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FY-1877-1877)"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6">
    <fill>
      <patternFill/>
    </fill>
    <fill>
      <patternFill patternType="gray125"/>
    </fill>
    <fill>
      <patternFill patternType="solid">
        <fgColor rgb="00E2EFDA"/>
        <bgColor rgb="00E2EFDA"/>
      </patternFill>
    </fill>
    <fill>
      <patternFill patternType="solid">
        <fgColor rgb="00FFFF00"/>
        <bgColor rgb="00FFFF00"/>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4" borderId="1" applyAlignment="1" pivotButton="0" quotePrefix="0" xfId="0">
      <alignment horizontal="center" vertical="center"/>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0" borderId="1" applyAlignment="1" pivotButton="0" quotePrefix="0" xfId="0">
      <alignment horizontal="center" vertical="center"/>
    </xf>
    <xf numFmtId="0" fontId="1" fillId="5"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1472"/>
  <sheetViews>
    <sheetView workbookViewId="0">
      <selection activeCell="A1" sqref="A1"/>
    </sheetView>
  </sheetViews>
  <sheetFormatPr baseColWidth="8" defaultRowHeight="15"/>
  <sheetData>
    <row r="1">
      <c r="A1" t="inlineStr">
        <is>
          <t>분석대상법인: 123</t>
        </is>
      </c>
    </row>
    <row r="2">
      <c r="A2" t="inlineStr">
        <is>
          <t>분석대상연도: FY123-123</t>
        </is>
      </c>
    </row>
    <row r="3">
      <c r="A3" t="inlineStr">
        <is>
          <t>123</t>
        </is>
      </c>
    </row>
    <row r="5">
      <c r="A5" t="inlineStr">
        <is>
          <t>양적기준</t>
        </is>
      </c>
    </row>
    <row r="6">
      <c r="A6" t="n">
        <v>1</v>
      </c>
    </row>
    <row r="7">
      <c r="A7" t="n">
        <v>2</v>
      </c>
    </row>
    <row r="8">
      <c r="A8" t="n">
        <v>3</v>
      </c>
    </row>
    <row r="23">
      <c r="A23" s="1" t="inlineStr">
        <is>
          <t>#</t>
        </is>
      </c>
      <c r="B23" s="1" t="inlineStr">
        <is>
          <t>BvD ID number</t>
        </is>
      </c>
      <c r="C23" s="1" t="inlineStr">
        <is>
          <t>Company name Latin alphabet</t>
        </is>
      </c>
      <c r="D23" s="2" t="inlineStr">
        <is>
          <t>양적조건</t>
        </is>
      </c>
      <c r="E23" s="2" t="n"/>
      <c r="F23" s="2" t="n"/>
      <c r="G23" s="2" t="n"/>
      <c r="H23" s="3" t="inlineStr">
        <is>
          <t>질적조건</t>
        </is>
      </c>
      <c r="I23" s="4" t="n"/>
      <c r="J23" s="4" t="n"/>
      <c r="K23" s="4" t="n"/>
      <c r="L23" s="4" t="n"/>
      <c r="M23" s="4" t="n"/>
      <c r="N23" s="4" t="n"/>
      <c r="O23" s="4" t="n"/>
      <c r="P23" s="4" t="n"/>
      <c r="Q23" s="4" t="n"/>
      <c r="R23" s="1" t="inlineStr">
        <is>
          <t>FY2023 BEPS 선정이력</t>
        </is>
      </c>
      <c r="S23" s="1" t="inlineStr">
        <is>
          <t>최종선정/제외 Comment</t>
        </is>
      </c>
      <c r="T23" s="1" t="inlineStr">
        <is>
          <t>선정여부 추가검토</t>
        </is>
      </c>
      <c r="U23" s="2" t="inlineStr">
        <is>
          <t>Unadjusted</t>
        </is>
      </c>
      <c r="V23" s="4" t="n"/>
      <c r="W23" s="4" t="n"/>
      <c r="X23" s="4" t="n"/>
      <c r="Y23" s="4" t="n"/>
      <c r="Z23" s="4" t="n"/>
      <c r="AA23" s="4" t="n"/>
      <c r="AB23" s="4" t="n"/>
      <c r="AC23" s="4" t="n"/>
      <c r="AD23" s="1" t="inlineStr">
        <is>
          <t>FY-1877-FY-1877 1개년 평균</t>
        </is>
      </c>
      <c r="AE23" s="4" t="n"/>
      <c r="AF23" s="4" t="n"/>
      <c r="AG23" s="4" t="n"/>
      <c r="AH23" s="4" t="n"/>
      <c r="AI23" s="4" t="n"/>
      <c r="AJ23" s="4" t="n"/>
      <c r="AK23" s="4" t="n"/>
      <c r="AL23" s="4" t="n"/>
      <c r="AM23" s="4" t="n"/>
      <c r="AN23" s="1" t="inlineStr">
        <is>
          <t>연구개발비/매출액</t>
        </is>
      </c>
      <c r="AO23" s="1" t="inlineStr">
        <is>
          <t>영업비용/매출액</t>
        </is>
      </c>
      <c r="AP23" s="1" t="inlineStr">
        <is>
          <t>무형자산/총자산</t>
        </is>
      </c>
      <c r="AQ23" s="1" t="inlineStr">
        <is>
          <t>유형자산/총자산</t>
        </is>
      </c>
      <c r="AR23" s="1" t="inlineStr">
        <is>
          <t>재고자산/총자산</t>
        </is>
      </c>
      <c r="AS23" s="1" t="inlineStr">
        <is>
          <t>재고자산보유일수
(365/재고자산회전율)</t>
        </is>
      </c>
      <c r="AT23" s="5" t="inlineStr">
        <is>
          <t>BvD ID number</t>
        </is>
      </c>
      <c r="AU23" s="5" t="inlineStr">
        <is>
          <t>Company name Latin alphabet</t>
        </is>
      </c>
      <c r="AV23" s="5" t="inlineStr">
        <is>
          <t>Consolidation code</t>
        </is>
      </c>
      <c r="AW23" s="5" t="inlineStr">
        <is>
          <t>SH - BvD Independence Indicator</t>
        </is>
      </c>
      <c r="AX23" s="5" t="inlineStr">
        <is>
          <t>Listing status</t>
        </is>
      </c>
      <c r="AY23" s="5" t="inlineStr">
        <is>
          <t>US SIC, primary code(s)</t>
        </is>
      </c>
      <c r="AZ23" s="5" t="inlineStr">
        <is>
          <t>US SIC, primary code(s) - description</t>
        </is>
      </c>
      <c r="BA23" s="5" t="inlineStr">
        <is>
          <t>Country</t>
        </is>
      </c>
      <c r="BB23" s="5" t="inlineStr">
        <is>
          <t>City
Latin Alphabet</t>
        </is>
      </c>
      <c r="BC23" s="5" t="inlineStr">
        <is>
          <t>Website address</t>
        </is>
      </c>
      <c r="BD23" s="5" t="inlineStr">
        <is>
          <t>Date of incorporation</t>
        </is>
      </c>
      <c r="BE23" s="5" t="inlineStr">
        <is>
          <t>Full overview</t>
        </is>
      </c>
      <c r="BF23" s="5" t="inlineStr">
        <is>
          <t>Status</t>
        </is>
      </c>
      <c r="BG23" s="5" t="inlineStr">
        <is>
          <t>Main activity</t>
        </is>
      </c>
      <c r="BH23" s="5" t="inlineStr">
        <is>
          <t>Primary business line</t>
        </is>
      </c>
      <c r="BI23" s="5" t="inlineStr">
        <is>
          <t>Main products and services</t>
        </is>
      </c>
      <c r="BJ23" s="5" t="inlineStr">
        <is>
          <t>Number of employees
123</t>
        </is>
      </c>
      <c r="BK23" s="5" t="inlineStr">
        <is>
          <t>Audit status
123</t>
        </is>
      </c>
      <c r="BL23" s="5" t="inlineStr">
        <is>
          <t>Operating revenue (Turnover)
th USD 123</t>
        </is>
      </c>
      <c r="BM23" s="5" t="inlineStr">
        <is>
          <t>Sales
th USD 123</t>
        </is>
      </c>
      <c r="BN23" s="5" t="inlineStr">
        <is>
          <t>Costs of goods sold
th USD 123</t>
        </is>
      </c>
      <c r="BO23" s="5" t="inlineStr">
        <is>
          <t>Gross profit
th USD 123</t>
        </is>
      </c>
      <c r="BP23" s="5" t="inlineStr">
        <is>
          <t>Other operating expense (income)
th USD 123</t>
        </is>
      </c>
      <c r="BQ23" s="5" t="inlineStr">
        <is>
          <t>Operating profit (loss) [EBIT]
th USD 123</t>
        </is>
      </c>
      <c r="BR23" s="5" t="inlineStr">
        <is>
          <t>Research &amp; Development expenses
th USD 123</t>
        </is>
      </c>
      <c r="BS23" s="5" t="inlineStr">
        <is>
          <t>Total assets
th USD 122</t>
        </is>
      </c>
      <c r="BT23" s="5" t="inlineStr">
        <is>
          <t>Total assets
th USD 123</t>
        </is>
      </c>
      <c r="BU23" s="5" t="inlineStr">
        <is>
          <t>Debtors
th USD 122</t>
        </is>
      </c>
      <c r="BV23" s="5" t="inlineStr">
        <is>
          <t>Debtors
th USD 123</t>
        </is>
      </c>
      <c r="BW23" s="5" t="inlineStr">
        <is>
          <t>Creditors
th USD 122</t>
        </is>
      </c>
      <c r="BX23" s="5" t="inlineStr">
        <is>
          <t>Creditors
th USD 123</t>
        </is>
      </c>
      <c r="BY23" s="5" t="inlineStr">
        <is>
          <t>Stock
th USD 122</t>
        </is>
      </c>
      <c r="BZ23" s="5" t="inlineStr">
        <is>
          <t>Stock
th USD 123</t>
        </is>
      </c>
      <c r="CA23" s="5" t="inlineStr">
        <is>
          <t>Intangible assets
th USD 122</t>
        </is>
      </c>
      <c r="CB23" s="5" t="inlineStr">
        <is>
          <t>Intangible assets
th USD 123</t>
        </is>
      </c>
      <c r="CC23" s="5" t="inlineStr">
        <is>
          <t>Tangible fixed assets
th USD 122</t>
        </is>
      </c>
      <c r="CD23" s="5" t="inlineStr">
        <is>
          <t>Tangible fixed assets
th USD 123</t>
        </is>
      </c>
      <c r="CE23" s="1" t="inlineStr">
        <is>
          <t>FLOW</t>
        </is>
      </c>
      <c r="CF23" s="4" t="n"/>
      <c r="CG23" s="4" t="n"/>
      <c r="CH23" s="4" t="n"/>
      <c r="CI23" s="4" t="n"/>
      <c r="CJ23" s="4" t="n"/>
      <c r="CK23" s="4" t="n"/>
      <c r="CL23" s="4" t="n"/>
      <c r="CM23" s="4" t="n"/>
      <c r="CN23" s="4" t="n"/>
      <c r="CO23" s="4" t="n"/>
      <c r="CP23" s="4" t="n"/>
    </row>
    <row r="24">
      <c r="A24" s="4" t="n"/>
      <c r="B24" s="4" t="n"/>
      <c r="C24" s="4" t="n"/>
      <c r="D24" s="2" t="inlineStr">
        <is>
          <t>기준1</t>
        </is>
      </c>
      <c r="E24" s="2" t="inlineStr">
        <is>
          <t>기준2</t>
        </is>
      </c>
      <c r="F24" s="2" t="inlineStr">
        <is>
          <t>기준3</t>
        </is>
      </c>
      <c r="G24" s="2" t="inlineStr">
        <is>
          <t>양적통과</t>
        </is>
      </c>
      <c r="H24" s="3" t="inlineStr">
        <is>
          <t>DB
Description</t>
        </is>
      </c>
      <c r="I24" s="3" t="inlineStr">
        <is>
          <t>기준1</t>
        </is>
      </c>
      <c r="J24" s="3" t="inlineStr">
        <is>
          <t>기준2</t>
        </is>
      </c>
      <c r="K24" s="3" t="inlineStr">
        <is>
          <t>기준3</t>
        </is>
      </c>
      <c r="L24" s="3" t="inlineStr">
        <is>
          <t>기준4</t>
        </is>
      </c>
      <c r="M24" s="3" t="inlineStr">
        <is>
          <t>기준5</t>
        </is>
      </c>
      <c r="N24" s="3" t="inlineStr">
        <is>
          <t>기준6</t>
        </is>
      </c>
      <c r="O24" s="3" t="inlineStr">
        <is>
          <t>비고</t>
        </is>
      </c>
      <c r="P24" s="3" t="inlineStr">
        <is>
          <t>질적통과(1차)
전기선정</t>
        </is>
      </c>
      <c r="Q24" s="3" t="inlineStr">
        <is>
          <t>질적통과(2차)
당기선정</t>
        </is>
      </c>
      <c r="R24" s="4" t="n"/>
      <c r="S24" s="4" t="n"/>
      <c r="T24" s="4" t="n"/>
      <c r="U24" s="2" t="inlineStr">
        <is>
          <t>OM</t>
        </is>
      </c>
      <c r="V24" s="4" t="n"/>
      <c r="W24" s="4" t="n"/>
      <c r="X24" s="2" t="inlineStr">
        <is>
          <t>MTC</t>
        </is>
      </c>
      <c r="Y24" s="4" t="n"/>
      <c r="Z24" s="4" t="n"/>
      <c r="AA24" s="2" t="inlineStr">
        <is>
          <t>BR</t>
        </is>
      </c>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c r="AZ24" s="4" t="n"/>
      <c r="BA24" s="4" t="n"/>
      <c r="BB24" s="4" t="n"/>
      <c r="BC24" s="4" t="n"/>
      <c r="BD24" s="4" t="n"/>
      <c r="BE24" s="4" t="n"/>
      <c r="BF24" s="4" t="n"/>
      <c r="BG24" s="4" t="n"/>
      <c r="BH24" s="4" t="n"/>
      <c r="BI24" s="4" t="n"/>
      <c r="BJ24" s="4" t="n"/>
      <c r="BK24" s="4" t="n"/>
      <c r="BL24" s="4" t="n"/>
      <c r="BM24" s="4" t="n"/>
      <c r="BN24" s="4" t="n"/>
      <c r="BO24" s="4" t="n"/>
      <c r="BP24" s="4" t="n"/>
      <c r="BQ24" s="4" t="n"/>
      <c r="BR24" s="4" t="n"/>
      <c r="BS24" s="4" t="n"/>
      <c r="BT24" s="4" t="n"/>
      <c r="BU24" s="4" t="n"/>
      <c r="BV24" s="4" t="n"/>
      <c r="BW24" s="4" t="n"/>
      <c r="BX24" s="4" t="n"/>
      <c r="BY24" s="4" t="n"/>
      <c r="BZ24" s="4" t="n"/>
      <c r="CA24" s="4" t="n"/>
      <c r="CB24" s="4" t="n"/>
      <c r="CC24" s="4" t="n"/>
      <c r="CD24" s="4" t="n"/>
      <c r="CE24" s="1" t="inlineStr">
        <is>
          <t>매출채권 (Flow)</t>
        </is>
      </c>
      <c r="CF24" s="4" t="n"/>
      <c r="CG24" s="1" t="inlineStr">
        <is>
          <t>매입채무 (Flow)</t>
        </is>
      </c>
      <c r="CH24" s="4" t="n"/>
      <c r="CI24" s="1" t="inlineStr">
        <is>
          <t>재고자산 (Flow)</t>
        </is>
      </c>
      <c r="CJ24" s="4" t="n"/>
      <c r="CK24" s="1" t="inlineStr">
        <is>
          <t>무형자산 (Flow)</t>
        </is>
      </c>
      <c r="CL24" s="4" t="n"/>
      <c r="CM24" s="1" t="inlineStr">
        <is>
          <t>유형자산 (Flow)</t>
        </is>
      </c>
      <c r="CN24" s="4" t="n"/>
      <c r="CO24" s="1" t="inlineStr">
        <is>
          <t>총자산 (Flow)</t>
        </is>
      </c>
      <c r="CP24" s="4" t="n"/>
    </row>
    <row r="25">
      <c r="A25" s="4" t="n"/>
      <c r="B25" s="1" t="inlineStr">
        <is>
          <t>BvD ID number</t>
        </is>
      </c>
      <c r="C25" s="1" t="inlineStr">
        <is>
          <t>Company name</t>
        </is>
      </c>
      <c r="D25" s="2" t="n"/>
      <c r="E25" s="2" t="n"/>
      <c r="F25" s="2" t="n"/>
      <c r="G25" s="2" t="n"/>
      <c r="H25" s="3" t="n"/>
      <c r="I25" s="3" t="inlineStr">
        <is>
          <t>메인액티비티</t>
        </is>
      </c>
      <c r="J25" s="3" t="inlineStr">
        <is>
          <t>기타</t>
        </is>
      </c>
      <c r="K25" s="3" t="inlineStr">
        <is>
          <t>제품 또는 용역</t>
        </is>
      </c>
      <c r="L25" s="3" t="inlineStr">
        <is>
          <t>정보불충분</t>
        </is>
      </c>
      <c r="M25" s="3" t="inlineStr">
        <is>
          <t>특이사건</t>
        </is>
      </c>
      <c r="N25" s="3" t="inlineStr">
        <is>
          <t>기타</t>
        </is>
      </c>
      <c r="O25" s="3" t="n"/>
      <c r="P25" s="3" t="n"/>
      <c r="Q25" s="3" t="n"/>
      <c r="R25" s="4" t="n"/>
      <c r="S25" s="4" t="n"/>
      <c r="T25" s="4" t="n"/>
      <c r="U25" s="2" t="inlineStr">
        <is>
          <t>FY-1877</t>
        </is>
      </c>
      <c r="V25" s="2" t="inlineStr">
        <is>
          <t>FY-1877--1877</t>
        </is>
      </c>
      <c r="W25" s="2" t="inlineStr">
        <is>
          <t>Max-Min</t>
        </is>
      </c>
      <c r="X25" s="2" t="inlineStr">
        <is>
          <t>FY-1877</t>
        </is>
      </c>
      <c r="Y25" s="2" t="inlineStr">
        <is>
          <t>FY-1877--1877</t>
        </is>
      </c>
      <c r="Z25" s="2" t="inlineStr">
        <is>
          <t>Max-Min</t>
        </is>
      </c>
      <c r="AA25" s="2" t="inlineStr">
        <is>
          <t>FY-1877</t>
        </is>
      </c>
      <c r="AB25" s="2" t="inlineStr">
        <is>
          <t>FY-1877--1877</t>
        </is>
      </c>
      <c r="AC25" s="2" t="inlineStr">
        <is>
          <t>Max-Min</t>
        </is>
      </c>
      <c r="AD25" s="1" t="inlineStr">
        <is>
          <t>매출액</t>
        </is>
      </c>
      <c r="AE25" s="1" t="inlineStr">
        <is>
          <t>영업이익</t>
        </is>
      </c>
      <c r="AF25" s="1" t="inlineStr">
        <is>
          <t>영업비용</t>
        </is>
      </c>
      <c r="AG25" s="1" t="inlineStr">
        <is>
          <t>재고자산</t>
        </is>
      </c>
      <c r="AH25" s="1" t="inlineStr">
        <is>
          <t>연구개발비</t>
        </is>
      </c>
      <c r="AI25" s="1" t="inlineStr">
        <is>
          <t>무형자산</t>
        </is>
      </c>
      <c r="AJ25" s="1" t="inlineStr">
        <is>
          <t>유형자산</t>
        </is>
      </c>
      <c r="AK25" s="1" t="inlineStr">
        <is>
          <t>총자산</t>
        </is>
      </c>
      <c r="AL25" s="1" t="inlineStr">
        <is>
          <t>매출원가</t>
        </is>
      </c>
      <c r="AM25" s="1" t="inlineStr">
        <is>
          <t>종업원수</t>
        </is>
      </c>
      <c r="AN25" s="4" t="n"/>
      <c r="AO25" s="4" t="n"/>
      <c r="AP25" s="4" t="n"/>
      <c r="AQ25" s="4" t="n"/>
      <c r="AR25" s="4" t="n"/>
      <c r="AS25" s="4" t="n"/>
      <c r="AT25" s="4" t="n"/>
      <c r="AU25" s="4" t="n"/>
      <c r="AV25" s="4" t="n"/>
      <c r="AW25" s="4" t="n"/>
      <c r="AX25" s="4" t="n"/>
      <c r="AY25" s="4" t="n"/>
      <c r="AZ25" s="4" t="n"/>
      <c r="BA25" s="4" t="n"/>
      <c r="BB25" s="4" t="n"/>
      <c r="BC25" s="4" t="n"/>
      <c r="BD25" s="4" t="n"/>
      <c r="BE25" s="4" t="n"/>
      <c r="BF25" s="4" t="n"/>
      <c r="BG25" s="4" t="n"/>
      <c r="BH25" s="4" t="n"/>
      <c r="BI25" s="4" t="n"/>
      <c r="BJ25" s="4" t="n"/>
      <c r="BK25" s="4" t="n"/>
      <c r="BL25" s="4" t="n"/>
      <c r="BM25" s="4" t="n"/>
      <c r="BN25" s="4" t="n"/>
      <c r="BO25" s="4" t="n"/>
      <c r="BP25" s="4" t="n"/>
      <c r="BQ25" s="4" t="n"/>
      <c r="BR25" s="4" t="n"/>
      <c r="BS25" s="4" t="n"/>
      <c r="BT25" s="4" t="n"/>
      <c r="BU25" s="4" t="n"/>
      <c r="BV25" s="4" t="n"/>
      <c r="BW25" s="4" t="n"/>
      <c r="BX25" s="4" t="n"/>
      <c r="BY25" s="4" t="n"/>
      <c r="BZ25" s="4" t="n"/>
      <c r="CA25" s="4" t="n"/>
      <c r="CB25" s="4" t="n"/>
      <c r="CC25" s="4" t="n"/>
      <c r="CD25" s="4" t="n"/>
      <c r="CE25" s="1" t="inlineStr">
        <is>
          <t>FY-1877</t>
        </is>
      </c>
      <c r="CF25" s="1" t="inlineStr">
        <is>
          <t>1WA</t>
        </is>
      </c>
      <c r="CG25" s="1" t="inlineStr">
        <is>
          <t>FY-1877</t>
        </is>
      </c>
      <c r="CH25" s="1" t="inlineStr">
        <is>
          <t>1WA</t>
        </is>
      </c>
      <c r="CI25" s="1" t="inlineStr">
        <is>
          <t>FY-1877</t>
        </is>
      </c>
      <c r="CJ25" s="1" t="inlineStr">
        <is>
          <t>1WA</t>
        </is>
      </c>
      <c r="CK25" s="1" t="inlineStr">
        <is>
          <t>FY-1877</t>
        </is>
      </c>
      <c r="CL25" s="1" t="inlineStr">
        <is>
          <t>1WA</t>
        </is>
      </c>
      <c r="CM25" s="1" t="inlineStr">
        <is>
          <t>FY-1877</t>
        </is>
      </c>
      <c r="CN25" s="1" t="inlineStr">
        <is>
          <t>1WA</t>
        </is>
      </c>
      <c r="CO25" s="1" t="inlineStr">
        <is>
          <t>FY-1877</t>
        </is>
      </c>
      <c r="CP25" s="1" t="inlineStr">
        <is>
          <t>1WA</t>
        </is>
      </c>
    </row>
    <row r="26">
      <c r="A26" t="n">
        <v>1</v>
      </c>
      <c r="D26">
        <f>IF(AX26="Listed","Yes","No")</f>
        <v/>
      </c>
      <c r="E26">
        <f>IFERROR(IF(AE26&lt;0,"Yes","No"),"No")</f>
        <v/>
      </c>
      <c r="F26">
        <f>IF(BK26="Unqualified","Yes","No")</f>
        <v/>
      </c>
      <c r="G26">
        <f>IF(COUNTIF($D$26:$F$26,"Yes")=3,"Yes","No")</f>
        <v/>
      </c>
      <c r="U26">
        <f>IFERROR(BQ26/BL26,0)</f>
        <v/>
      </c>
      <c r="V26">
        <f>IFERROR(SUM(BQ26:BQ26)/SUM(BL26:BL26),0)</f>
        <v/>
      </c>
      <c r="W26">
        <f>IFERROR(MAX(U26:U26)-MIN(U26:U26),0)</f>
        <v/>
      </c>
      <c r="X26">
        <f>IFERROR(BQ26/(BL26-BQ26),0)</f>
        <v/>
      </c>
      <c r="Y26">
        <f>IFERROR(SUM(BQ26:BQ26)/(SUM(BL26:BL26)-SUM(BQ26:BQ26)),0)</f>
        <v/>
      </c>
      <c r="Z26">
        <f>IFERROR(MAX(X26:X26)-MIN(X26:X26),0)</f>
        <v/>
      </c>
      <c r="AA26">
        <f>IFERROR(BO26/BP26,0)</f>
        <v/>
      </c>
      <c r="AB26">
        <f>IFERROR(SUM(BO26:BO26)/SUM(BP26:BP26),0)</f>
        <v/>
      </c>
      <c r="AC26">
        <f>IFERROR(MAX(AA26:AA26)-MIN(AA26:AA26),0)</f>
        <v/>
      </c>
      <c r="AD26">
        <f>IFERROR(SUM(BL26:BL26)/1,0)</f>
        <v/>
      </c>
      <c r="AE26">
        <f>IFERROR(SUM(BQ26:BQ26)/1,0)</f>
        <v/>
      </c>
      <c r="AF26">
        <f>IFERROR(SUM(BP26:BP26)/1,0)</f>
        <v/>
      </c>
      <c r="AG26">
        <f>IFERROR(CJ26,0)</f>
        <v/>
      </c>
      <c r="AH26">
        <f>IFERROR(SUM(BR26:BR26)/1,0)</f>
        <v/>
      </c>
      <c r="AI26">
        <f>IFERROR(CL26,0)</f>
        <v/>
      </c>
      <c r="AJ26">
        <f>IFERROR(CN26,0)</f>
        <v/>
      </c>
      <c r="AK26">
        <f>IFERROR(CP26,0)</f>
        <v/>
      </c>
      <c r="AL26">
        <f>IFERROR(SUM(BN26:BN26)/1,0)</f>
        <v/>
      </c>
      <c r="AM26">
        <f>IFERROR(SUM(BJ26:BJ26)/1,0)</f>
        <v/>
      </c>
      <c r="AN26">
        <f>IFERROR(AH26/AD26,0)</f>
        <v/>
      </c>
      <c r="AO26">
        <f>IFERROR(AF26/AD26,0)</f>
        <v/>
      </c>
      <c r="AP26">
        <f>IFERROR(AI26/AK26,0)</f>
        <v/>
      </c>
      <c r="AQ26">
        <f>IFERROR(AJ26/AK26,0)</f>
        <v/>
      </c>
      <c r="AR26">
        <f>IFERROR(AG26/AK26,0)</f>
        <v/>
      </c>
      <c r="AS26">
        <f>IFERROR(365/(AL26/AG26), "")</f>
        <v/>
      </c>
      <c r="AT26" t="inlineStr">
        <is>
          <t>US233079390</t>
        </is>
      </c>
      <c r="AU26" t="inlineStr">
        <is>
          <t>Cencora, Inc.</t>
        </is>
      </c>
      <c r="AV26" t="inlineStr">
        <is>
          <t>C1</t>
        </is>
      </c>
      <c r="AW26" t="inlineStr">
        <is>
          <t>A+</t>
        </is>
      </c>
      <c r="AX26" t="inlineStr">
        <is>
          <t>Listed</t>
        </is>
      </c>
      <c r="AY26" t="n">
        <v>5122</v>
      </c>
      <c r="AZ26" t="inlineStr">
        <is>
          <t>Drugs, drug proprietaries, and druggists' sundries wholesale dealing in</t>
        </is>
      </c>
      <c r="BA26" t="inlineStr">
        <is>
          <t>United States of America</t>
        </is>
      </c>
      <c r="BB26" t="inlineStr">
        <is>
          <t>Conshohocken</t>
        </is>
      </c>
      <c r="BC26" t="inlineStr">
        <is>
          <t>www.cencora.com</t>
        </is>
      </c>
      <c r="BD26" s="6" t="n">
        <v>36966</v>
      </c>
      <c r="BE26" t="inlineStr">
        <is>
          <t>This company is engaged in the distribution of pharmaceutical products in the United States. It was established in 1985 and conducts business from its registered head office located in Chesterbrook, Pennsylvania. The company's business operation is primarily involved in providing brand generic pharmaceuticals, over-the-counter healthcare products, home healthcare supplies and equipment, and related services to healthcare providers. It markets its products and services through independent sales forces and marketing organizations. It ensures the efficient, reliable, and secure distribution of medications, supports pharmaceutical manufacturers in bringing products to market, powers patient care for various healthcare providers, and delivers distribution, technology, and innovation for animal health professionals.</t>
        </is>
      </c>
      <c r="BF26" t="inlineStr">
        <is>
          <t>Active</t>
        </is>
      </c>
      <c r="BG26" t="inlineStr">
        <is>
          <t>Wholesale</t>
        </is>
      </c>
      <c r="BH26" t="inlineStr">
        <is>
          <t>Engaged in the distribution of pharmaceutical products in the United States</t>
        </is>
      </c>
      <c r="BI26" t="inlineStr">
        <is>
          <t>Brand generic pharmaceuticals, over-the-counter healthcare products, home healthcare supplies and equipment, and related services to healthcare providers</t>
        </is>
      </c>
      <c r="CE26">
        <f>IFERROR(SUM(BU26:BV26)/2,0)</f>
        <v/>
      </c>
      <c r="CF26">
        <f>IFERROR(SUM(CE26:CE26)/1,0)</f>
        <v/>
      </c>
      <c r="CG26">
        <f>IFERROR(SUM(BW26:BX26)/2,0)</f>
        <v/>
      </c>
      <c r="CH26">
        <f>IFERROR(SUM(CG26:CG26)/1,0)</f>
        <v/>
      </c>
      <c r="CI26">
        <f>IFERROR(SUM(BY26:BZ26)/2,0)</f>
        <v/>
      </c>
      <c r="CJ26">
        <f>IFERROR(SUM(CI26:CI26)/1,0)</f>
        <v/>
      </c>
      <c r="CK26">
        <f>IFERROR(SUM(CA26:CB26)/2,0)</f>
        <v/>
      </c>
      <c r="CL26">
        <f>IFERROR(SUM(CK26:CK26)/1,0)</f>
        <v/>
      </c>
      <c r="CM26">
        <f>IFERROR(SUM(CC26:CD26)/2,0)</f>
        <v/>
      </c>
      <c r="CN26">
        <f>IFERROR(SUM(CM26:CM26)/1,0)</f>
        <v/>
      </c>
      <c r="CO26">
        <f>IFERROR(SUM(BS26:BT26)/2,0)</f>
        <v/>
      </c>
      <c r="CP26">
        <f>IFERROR(SUM(CO26:CO26)/1,0)</f>
        <v/>
      </c>
    </row>
    <row r="27">
      <c r="A27" t="n">
        <v>2</v>
      </c>
      <c r="D27">
        <f>IF(AX27="Listed","Yes","No")</f>
        <v/>
      </c>
      <c r="E27">
        <f>IFERROR(IF(AE27&lt;0,"Yes","No"),"No")</f>
        <v/>
      </c>
      <c r="F27">
        <f>IF(BK27="Unqualified","Yes","No")</f>
        <v/>
      </c>
      <c r="G27">
        <f>IF(COUNTIF($D$27:$F$27,"Yes")=3,"Yes","No")</f>
        <v/>
      </c>
      <c r="U27">
        <f>IFERROR(BQ27/BL27,0)</f>
        <v/>
      </c>
      <c r="V27">
        <f>IFERROR(SUM(BQ27:BQ27)/SUM(BL27:BL27),0)</f>
        <v/>
      </c>
      <c r="W27">
        <f>IFERROR(MAX(U27:U27)-MIN(U27:U27),0)</f>
        <v/>
      </c>
      <c r="X27">
        <f>IFERROR(BQ27/(BL27-BQ27),0)</f>
        <v/>
      </c>
      <c r="Y27">
        <f>IFERROR(SUM(BQ27:BQ27)/(SUM(BL27:BL27)-SUM(BQ27:BQ27)),0)</f>
        <v/>
      </c>
      <c r="Z27">
        <f>IFERROR(MAX(X27:X27)-MIN(X27:X27),0)</f>
        <v/>
      </c>
      <c r="AA27">
        <f>IFERROR(BO27/BP27,0)</f>
        <v/>
      </c>
      <c r="AB27">
        <f>IFERROR(SUM(BO27:BO27)/SUM(BP27:BP27),0)</f>
        <v/>
      </c>
      <c r="AC27">
        <f>IFERROR(MAX(AA27:AA27)-MIN(AA27:AA27),0)</f>
        <v/>
      </c>
      <c r="AD27">
        <f>IFERROR(SUM(BL27:BL27)/1,0)</f>
        <v/>
      </c>
      <c r="AE27">
        <f>IFERROR(SUM(BQ27:BQ27)/1,0)</f>
        <v/>
      </c>
      <c r="AF27">
        <f>IFERROR(SUM(BP27:BP27)/1,0)</f>
        <v/>
      </c>
      <c r="AG27">
        <f>IFERROR(CJ27,0)</f>
        <v/>
      </c>
      <c r="AH27">
        <f>IFERROR(SUM(BR27:BR27)/1,0)</f>
        <v/>
      </c>
      <c r="AI27">
        <f>IFERROR(CL27,0)</f>
        <v/>
      </c>
      <c r="AJ27">
        <f>IFERROR(CN27,0)</f>
        <v/>
      </c>
      <c r="AK27">
        <f>IFERROR(CP27,0)</f>
        <v/>
      </c>
      <c r="AL27">
        <f>IFERROR(SUM(BN27:BN27)/1,0)</f>
        <v/>
      </c>
      <c r="AM27">
        <f>IFERROR(SUM(BJ27:BJ27)/1,0)</f>
        <v/>
      </c>
      <c r="AN27">
        <f>IFERROR(AH27/AD27,0)</f>
        <v/>
      </c>
      <c r="AO27">
        <f>IFERROR(AF27/AD27,0)</f>
        <v/>
      </c>
      <c r="AP27">
        <f>IFERROR(AI27/AK27,0)</f>
        <v/>
      </c>
      <c r="AQ27">
        <f>IFERROR(AJ27/AK27,0)</f>
        <v/>
      </c>
      <c r="AR27">
        <f>IFERROR(AG27/AK27,0)</f>
        <v/>
      </c>
      <c r="AS27">
        <f>IFERROR(365/(AL27/AG27), "")</f>
        <v/>
      </c>
      <c r="AT27" t="inlineStr">
        <is>
          <t>US310958666</t>
        </is>
      </c>
      <c r="AU27" t="inlineStr">
        <is>
          <t>Cardinal Health, Inc.</t>
        </is>
      </c>
      <c r="AV27" t="inlineStr">
        <is>
          <t>C1</t>
        </is>
      </c>
      <c r="AW27" t="inlineStr">
        <is>
          <t>A+</t>
        </is>
      </c>
      <c r="AX27" t="inlineStr">
        <is>
          <t>Listed</t>
        </is>
      </c>
      <c r="AY27" t="n">
        <v>5122</v>
      </c>
      <c r="AZ27" t="inlineStr">
        <is>
          <t>Drugs, drug proprietaries, and druggists' sundries wholesale dealing in</t>
        </is>
      </c>
      <c r="BA27" t="inlineStr">
        <is>
          <t>United States of America</t>
        </is>
      </c>
      <c r="BB27" t="inlineStr">
        <is>
          <t>Dublin</t>
        </is>
      </c>
      <c r="BC27" t="inlineStr">
        <is>
          <t>www.cardinalhealth.com</t>
        </is>
      </c>
      <c r="BD27" s="6" t="n">
        <v>28991</v>
      </c>
      <c r="BE27" t="inlineStr">
        <is>
          <t>This company, an Ohio corporation founded in 1971 as Cardinal Foods by Robert D. Walter, operates as a holding company that owns company operating subsidiaries conducting business as Cardinal Health. The company is a provider of products and services supporting the health care industry, including health care providers and manufacturers. The company operates in four segments: pharmaceutical distribution and provider services, medical products and services, pharmaceutical technologies and services, and clinical technologies and services. It delivers integrated solutions in supply-chain management, medication management, clinical services and manufacturing to help customers fulfill their mission of providing better patient care. Its pharmaceutical distribution and provider services segment distributes a broad line of pharmaceutical products and provides pharmacy management and consulting services. It is one of the largest distributors of pharmaceuticals and medical supplies worldwide. Its supply chain services distributes one-third of all pharmaceuticals, medical, lab and surgical products in the U.S. from manufacturers to providers of health care. The company provides a full line of services to improve pharmacies serving retail and mail-order customers, health systems and long-term care facilities. Each day, the company makes more than 50,000 deliveries to 40,000 customer sites, including hospitals, pharmacies and other points of care. The medical products and services segment provides medical products and cost-saving services to hospitals and health care providers. Its medical products develops and manufactures surgical instruments, respiratory care products, fluid suction and irrigation products, surgical drapes, masks, gowns and gloves and surgical packs. The company manufactures more than four million medical or surgical products every day that are used in 50 percent of all surgeries and by 90 percent of all hospitals in the United States. The company's products include Alaris, Pyxis, CareFusion, and MedMined Data Mining Surveillance. Its pharmaceutical technologies and services segment provides technologies and services to the pharmaceutical, life sciences and consumer health industries. Its pharmacy management provides best practices and expertise in managing and consulting with acute care pharmacies, and is one of the largest employers of hospital pharmacists, with 1,000 pharmacists, including approximately 110 clinical specialists. Its clinical technologies and services segment provides products and services to hospitals and health care providers that focus on patient safety. Its Rxe-source, a nationwide remote medication order entry and review service for acute care pharmacies, processing about 3.3 million order lines remotely each year and identifying about 18,000 potential patient safety events. The company's nuclear pharmacy services operate approximately 170 nuclear pharmacies delivering 14 million radio-pharmaceutical doses to hospitals and outpatient care centers every year. Its medicine Shoppe international is the leading franchisor of retail, apothecary-style pharmacies with approximately 1,000 Medicine Shoppe and Medicap Pharmacy stores, including more than 300 pharmacies outside the United States. The company's customers are global retail and mail-order pharmacies, hospitals, medical centers, clinics, physicians, pharmacists and other providers of healthcare. The company is also active in the United Kingdom, Argentina, Australia, Belgium, Brazil, France, Germany, Ireland, Italy, and Japan. It conducts business from its registered head office located in Dublin, United States of America.</t>
        </is>
      </c>
      <c r="BF27" t="inlineStr">
        <is>
          <t>Active</t>
        </is>
      </c>
      <c r="BG27" t="inlineStr">
        <is>
          <t>Services</t>
        </is>
      </c>
      <c r="BH27" t="inlineStr">
        <is>
          <t>Operates as a holding company that owns company operating subsidiaries conducting business as Cardinal Health</t>
        </is>
      </c>
      <c r="BI27" t="inlineStr">
        <is>
          <t>A provider of products and services supporting the health care industry, including health care providers and manufacturers; Operates in four segments: pharmaceutical distribution and provider services, medical products and services, pharmaceutical technologies and services, and clinical technologies and services; Delivers integrated solutions in supply-chain management, medication management, clinical services and manufacturing to help customers fulfill their mission of providing better patient care; Pharmaceutical distribution and provider services segment distributes a broad line of pharmaceutical products and provides pharmacy management and consulting services; One of the largest distributors of pharmaceuticals and medical supplies worldwide; Supply chain services distributes one-third of all pharmaceuticals, medical, lab and surgical products in the U.S. from manufacturers to providers of health care; A full line of services to improve pharmacies serving retail and mail-order customers, health systems and long-term care facilities; Makes more than 50,000 deliveries to 40,000 customer sites, including hospitals, pharmacies and other points of care; Medical products and services segment provides medical products and cost-saving services to hospitals and health care providers; Medical products develops and manufactures surgical instruments, respiratory care products, fluid suction and irrigation products, surgical drapes, masks, gowns and gloves and surgical packs; Manufactures more than four million medical or surgical products every day that are used in 50 percent of all surgeries and by 90 percent of all hospitals in the United States; Alaris, Pyxis, CareFusion, and MedMined Data Mining Surveillance; Pharmaceutical technologies and services segment provides technologies and services to the pharmaceutical, life sciences and consumer health industries</t>
        </is>
      </c>
      <c r="CE27">
        <f>IFERROR(SUM(BU27:BV27)/2,0)</f>
        <v/>
      </c>
      <c r="CF27">
        <f>IFERROR(SUM(CE27:CE27)/1,0)</f>
        <v/>
      </c>
      <c r="CG27">
        <f>IFERROR(SUM(BW27:BX27)/2,0)</f>
        <v/>
      </c>
      <c r="CH27">
        <f>IFERROR(SUM(CG27:CG27)/1,0)</f>
        <v/>
      </c>
      <c r="CI27">
        <f>IFERROR(SUM(BY27:BZ27)/2,0)</f>
        <v/>
      </c>
      <c r="CJ27">
        <f>IFERROR(SUM(CI27:CI27)/1,0)</f>
        <v/>
      </c>
      <c r="CK27">
        <f>IFERROR(SUM(CA27:CB27)/2,0)</f>
        <v/>
      </c>
      <c r="CL27">
        <f>IFERROR(SUM(CK27:CK27)/1,0)</f>
        <v/>
      </c>
      <c r="CM27">
        <f>IFERROR(SUM(CC27:CD27)/2,0)</f>
        <v/>
      </c>
      <c r="CN27">
        <f>IFERROR(SUM(CM27:CM27)/1,0)</f>
        <v/>
      </c>
      <c r="CO27">
        <f>IFERROR(SUM(BS27:BT27)/2,0)</f>
        <v/>
      </c>
      <c r="CP27">
        <f>IFERROR(SUM(CO27:CO27)/1,0)</f>
        <v/>
      </c>
    </row>
    <row r="28">
      <c r="A28" t="n">
        <v>3</v>
      </c>
      <c r="D28">
        <f>IF(AX28="Listed","Yes","No")</f>
        <v/>
      </c>
      <c r="E28">
        <f>IFERROR(IF(AE28&lt;0,"Yes","No"),"No")</f>
        <v/>
      </c>
      <c r="F28">
        <f>IF(BK28="Unqualified","Yes","No")</f>
        <v/>
      </c>
      <c r="G28">
        <f>IF(COUNTIF($D$28:$F$28,"Yes")=3,"Yes","No")</f>
        <v/>
      </c>
      <c r="U28">
        <f>IFERROR(BQ28/BL28,0)</f>
        <v/>
      </c>
      <c r="V28">
        <f>IFERROR(SUM(BQ28:BQ28)/SUM(BL28:BL28),0)</f>
        <v/>
      </c>
      <c r="W28">
        <f>IFERROR(MAX(U28:U28)-MIN(U28:U28),0)</f>
        <v/>
      </c>
      <c r="X28">
        <f>IFERROR(BQ28/(BL28-BQ28),0)</f>
        <v/>
      </c>
      <c r="Y28">
        <f>IFERROR(SUM(BQ28:BQ28)/(SUM(BL28:BL28)-SUM(BQ28:BQ28)),0)</f>
        <v/>
      </c>
      <c r="Z28">
        <f>IFERROR(MAX(X28:X28)-MIN(X28:X28),0)</f>
        <v/>
      </c>
      <c r="AA28">
        <f>IFERROR(BO28/BP28,0)</f>
        <v/>
      </c>
      <c r="AB28">
        <f>IFERROR(SUM(BO28:BO28)/SUM(BP28:BP28),0)</f>
        <v/>
      </c>
      <c r="AC28">
        <f>IFERROR(MAX(AA28:AA28)-MIN(AA28:AA28),0)</f>
        <v/>
      </c>
      <c r="AD28">
        <f>IFERROR(SUM(BL28:BL28)/1,0)</f>
        <v/>
      </c>
      <c r="AE28">
        <f>IFERROR(SUM(BQ28:BQ28)/1,0)</f>
        <v/>
      </c>
      <c r="AF28">
        <f>IFERROR(SUM(BP28:BP28)/1,0)</f>
        <v/>
      </c>
      <c r="AG28">
        <f>IFERROR(CJ28,0)</f>
        <v/>
      </c>
      <c r="AH28">
        <f>IFERROR(SUM(BR28:BR28)/1,0)</f>
        <v/>
      </c>
      <c r="AI28">
        <f>IFERROR(CL28,0)</f>
        <v/>
      </c>
      <c r="AJ28">
        <f>IFERROR(CN28,0)</f>
        <v/>
      </c>
      <c r="AK28">
        <f>IFERROR(CP28,0)</f>
        <v/>
      </c>
      <c r="AL28">
        <f>IFERROR(SUM(BN28:BN28)/1,0)</f>
        <v/>
      </c>
      <c r="AM28">
        <f>IFERROR(SUM(BJ28:BJ28)/1,0)</f>
        <v/>
      </c>
      <c r="AN28">
        <f>IFERROR(AH28/AD28,0)</f>
        <v/>
      </c>
      <c r="AO28">
        <f>IFERROR(AF28/AD28,0)</f>
        <v/>
      </c>
      <c r="AP28">
        <f>IFERROR(AI28/AK28,0)</f>
        <v/>
      </c>
      <c r="AQ28">
        <f>IFERROR(AJ28/AK28,0)</f>
        <v/>
      </c>
      <c r="AR28">
        <f>IFERROR(AG28/AK28,0)</f>
        <v/>
      </c>
      <c r="AS28">
        <f>IFERROR(365/(AL28/AG28), "")</f>
        <v/>
      </c>
      <c r="AT28" t="inlineStr">
        <is>
          <t>US741648137</t>
        </is>
      </c>
      <c r="AU28" t="inlineStr">
        <is>
          <t>Sysco Corporation</t>
        </is>
      </c>
      <c r="AV28" t="inlineStr">
        <is>
          <t>C1</t>
        </is>
      </c>
      <c r="AW28" t="inlineStr">
        <is>
          <t>A+</t>
        </is>
      </c>
      <c r="AX28" t="inlineStr">
        <is>
          <t>Listed</t>
        </is>
      </c>
      <c r="AY28" t="n">
        <v>5141</v>
      </c>
      <c r="AZ28" t="inlineStr">
        <is>
          <t>Groceries, general line wholesale dealing in</t>
        </is>
      </c>
      <c r="BA28" t="inlineStr">
        <is>
          <t>United States of America</t>
        </is>
      </c>
      <c r="BB28" t="inlineStr">
        <is>
          <t>Houston</t>
        </is>
      </c>
      <c r="BC28" t="inlineStr">
        <is>
          <t>www.sysco.com</t>
        </is>
      </c>
      <c r="BD28" s="6" t="n">
        <v>25331</v>
      </c>
      <c r="BE28" t="inlineStr">
        <is>
          <t>This company, also known as Systems and Services Company, is the market leader in the North American foodservice distribution industry. The company's corporate headquarters is located in Houston, Texas. The company was incorporated in 1969. The company is engaged in the distribution of food and related products and services to restaurants, nursing homes, hospitals, hotels, motels, schools, colleges, cruise ships, sport parks and summer camps. The company operates in 170 locations throughout the contiguous United States and portions of Alaska, Hawaii, and Canada. The company provides a full spectrum of foodservice supplies and equipment to complement its broad food product offerings. Customers can receive everything they need for their operations, from sparkling front-of-the-house service ware to heavy-duty, back-of-the-house janitorial supplies and everything in between. The company's segments consist of: Broadline, which distributes a line of food products and a variety of non-food products to both traditional and chain restaurant customers; SYGMA, which distributes a line of food products and a variety of non-food products to certain chain restaurant customer locations; and other segments which include its specialty products, custom-cut meat and lodging industry products segments. Brands include SYSCO Imperial, SYSCO Supreme, SYSCO Classic, SYSCO Reliance, and SYSCO Natural. The company's aim is to ensure that highly differentiated products are successfully produced for the company's future generations. Its ultimate goal is to foster the success of highly differentiated products that are profitable to all participants and incorporate farmer ownership and control. It is the company's mission to help their customers succeed in their respective businesses.</t>
        </is>
      </c>
      <c r="BF28" t="inlineStr">
        <is>
          <t>Active</t>
        </is>
      </c>
      <c r="BG28" t="inlineStr">
        <is>
          <t>Services</t>
        </is>
      </c>
      <c r="BH28" t="inlineStr">
        <is>
          <t>Market leader in the North American foodservice distribution industry</t>
        </is>
      </c>
      <c r="BI28" t="inlineStr">
        <is>
          <t>Foodservice distribution</t>
        </is>
      </c>
      <c r="CE28">
        <f>IFERROR(SUM(BU28:BV28)/2,0)</f>
        <v/>
      </c>
      <c r="CF28">
        <f>IFERROR(SUM(CE28:CE28)/1,0)</f>
        <v/>
      </c>
      <c r="CG28">
        <f>IFERROR(SUM(BW28:BX28)/2,0)</f>
        <v/>
      </c>
      <c r="CH28">
        <f>IFERROR(SUM(CG28:CG28)/1,0)</f>
        <v/>
      </c>
      <c r="CI28">
        <f>IFERROR(SUM(BY28:BZ28)/2,0)</f>
        <v/>
      </c>
      <c r="CJ28">
        <f>IFERROR(SUM(CI28:CI28)/1,0)</f>
        <v/>
      </c>
      <c r="CK28">
        <f>IFERROR(SUM(CA28:CB28)/2,0)</f>
        <v/>
      </c>
      <c r="CL28">
        <f>IFERROR(SUM(CK28:CK28)/1,0)</f>
        <v/>
      </c>
      <c r="CM28">
        <f>IFERROR(SUM(CC28:CD28)/2,0)</f>
        <v/>
      </c>
      <c r="CN28">
        <f>IFERROR(SUM(CM28:CM28)/1,0)</f>
        <v/>
      </c>
      <c r="CO28">
        <f>IFERROR(SUM(BS28:BT28)/2,0)</f>
        <v/>
      </c>
      <c r="CP28">
        <f>IFERROR(SUM(CO28:CO28)/1,0)</f>
        <v/>
      </c>
    </row>
    <row r="29">
      <c r="A29" t="n">
        <v>4</v>
      </c>
      <c r="D29">
        <f>IF(AX29="Listed","Yes","No")</f>
        <v/>
      </c>
      <c r="E29">
        <f>IFERROR(IF(AE29&lt;0,"Yes","No"),"No")</f>
        <v/>
      </c>
      <c r="F29">
        <f>IF(BK29="Unqualified","Yes","No")</f>
        <v/>
      </c>
      <c r="G29">
        <f>IF(COUNTIF($D$29:$F$29,"Yes")=3,"Yes","No")</f>
        <v/>
      </c>
      <c r="U29">
        <f>IFERROR(BQ29/BL29,0)</f>
        <v/>
      </c>
      <c r="V29">
        <f>IFERROR(SUM(BQ29:BQ29)/SUM(BL29:BL29),0)</f>
        <v/>
      </c>
      <c r="W29">
        <f>IFERROR(MAX(U29:U29)-MIN(U29:U29),0)</f>
        <v/>
      </c>
      <c r="X29">
        <f>IFERROR(BQ29/(BL29-BQ29),0)</f>
        <v/>
      </c>
      <c r="Y29">
        <f>IFERROR(SUM(BQ29:BQ29)/(SUM(BL29:BL29)-SUM(BQ29:BQ29)),0)</f>
        <v/>
      </c>
      <c r="Z29">
        <f>IFERROR(MAX(X29:X29)-MIN(X29:X29),0)</f>
        <v/>
      </c>
      <c r="AA29">
        <f>IFERROR(BO29/BP29,0)</f>
        <v/>
      </c>
      <c r="AB29">
        <f>IFERROR(SUM(BO29:BO29)/SUM(BP29:BP29),0)</f>
        <v/>
      </c>
      <c r="AC29">
        <f>IFERROR(MAX(AA29:AA29)-MIN(AA29:AA29),0)</f>
        <v/>
      </c>
      <c r="AD29">
        <f>IFERROR(SUM(BL29:BL29)/1,0)</f>
        <v/>
      </c>
      <c r="AE29">
        <f>IFERROR(SUM(BQ29:BQ29)/1,0)</f>
        <v/>
      </c>
      <c r="AF29">
        <f>IFERROR(SUM(BP29:BP29)/1,0)</f>
        <v/>
      </c>
      <c r="AG29">
        <f>IFERROR(CJ29,0)</f>
        <v/>
      </c>
      <c r="AH29">
        <f>IFERROR(SUM(BR29:BR29)/1,0)</f>
        <v/>
      </c>
      <c r="AI29">
        <f>IFERROR(CL29,0)</f>
        <v/>
      </c>
      <c r="AJ29">
        <f>IFERROR(CN29,0)</f>
        <v/>
      </c>
      <c r="AK29">
        <f>IFERROR(CP29,0)</f>
        <v/>
      </c>
      <c r="AL29">
        <f>IFERROR(SUM(BN29:BN29)/1,0)</f>
        <v/>
      </c>
      <c r="AM29">
        <f>IFERROR(SUM(BJ29:BJ29)/1,0)</f>
        <v/>
      </c>
      <c r="AN29">
        <f>IFERROR(AH29/AD29,0)</f>
        <v/>
      </c>
      <c r="AO29">
        <f>IFERROR(AF29/AD29,0)</f>
        <v/>
      </c>
      <c r="AP29">
        <f>IFERROR(AI29/AK29,0)</f>
        <v/>
      </c>
      <c r="AQ29">
        <f>IFERROR(AJ29/AK29,0)</f>
        <v/>
      </c>
      <c r="AR29">
        <f>IFERROR(AG29/AK29,0)</f>
        <v/>
      </c>
      <c r="AS29">
        <f>IFERROR(365/(AL29/AG29), "")</f>
        <v/>
      </c>
      <c r="AT29" t="inlineStr">
        <is>
          <t>US942703333</t>
        </is>
      </c>
      <c r="AU29" t="inlineStr">
        <is>
          <t>TD Synnex Corporation</t>
        </is>
      </c>
      <c r="AV29" t="inlineStr">
        <is>
          <t>C1</t>
        </is>
      </c>
      <c r="AW29" t="inlineStr">
        <is>
          <t>A+</t>
        </is>
      </c>
      <c r="AX29" t="inlineStr">
        <is>
          <t>Listed</t>
        </is>
      </c>
      <c r="AY29" t="n">
        <v>5045</v>
      </c>
      <c r="AZ29" t="inlineStr">
        <is>
          <t>Computers and computer peripheral equipment and software wholesale dealing in</t>
        </is>
      </c>
      <c r="BA29" t="inlineStr">
        <is>
          <t>United States of America</t>
        </is>
      </c>
      <c r="BB29" t="inlineStr">
        <is>
          <t>Fremont</t>
        </is>
      </c>
      <c r="BC29" t="inlineStr">
        <is>
          <t>www.tdsynnex.com</t>
        </is>
      </c>
      <c r="BD29" s="6" t="n">
        <v>37868</v>
      </c>
      <c r="BE29" t="inlineStr">
        <is>
          <t>This company is a global information technology (IT) supply chain services firm. It offers a range of services to its original equipment manufacturers and software publishers (collectively OEMs), and reseller customers worldwide. The company was incorporated in November of 1980 and it conducts business from its registered head office which is strategically located in Fremont, California, United States.The company is a leading global information technology (IT) supply chain services company, servicing resellers and original equipment manufacturers (OEMs) in regions around the world. The company provides outsourcing services in IT distribution, contract assembly, logistics management and business process outsourcing. It distributes its products from more than 100 world-leading IT OEM suppliers to more than 15,000 resellers throughout the United States, Canada and Mexico. Its focused categories include IT systems, peripherals, system components, and software and networking products. The company operates in two segments: distribution, which distributes computer systems and complementary products to a variety of customers; and contract assembly, which provides electronics assembly services to OEMs, including integrated supply chain management, build-to-order and configure-to-order system configurations, materials management and logistics. The company is a member of the Global Technology Distribution Council. The company's distribution centers are located in California, Las Vegas, Atlanta, Dallas, Illinois, Tennessee, New Jersey, Chantilly, Portland, Los Angeles, and Miami. Its sales office is in New Jersey, USA.</t>
        </is>
      </c>
      <c r="BF29" t="inlineStr">
        <is>
          <t>Active</t>
        </is>
      </c>
      <c r="BG29" t="inlineStr">
        <is>
          <t>Services</t>
        </is>
      </c>
      <c r="BH29" t="inlineStr">
        <is>
          <t>A global information technology (IT) supply chain services firm</t>
        </is>
      </c>
      <c r="BI29" t="inlineStr">
        <is>
          <t>Provides outsourcing services in IT distribution, contract assembly, logistics management and business process outsourcing</t>
        </is>
      </c>
      <c r="CE29">
        <f>IFERROR(SUM(BU29:BV29)/2,0)</f>
        <v/>
      </c>
      <c r="CF29">
        <f>IFERROR(SUM(CE29:CE29)/1,0)</f>
        <v/>
      </c>
      <c r="CG29">
        <f>IFERROR(SUM(BW29:BX29)/2,0)</f>
        <v/>
      </c>
      <c r="CH29">
        <f>IFERROR(SUM(CG29:CG29)/1,0)</f>
        <v/>
      </c>
      <c r="CI29">
        <f>IFERROR(SUM(BY29:BZ29)/2,0)</f>
        <v/>
      </c>
      <c r="CJ29">
        <f>IFERROR(SUM(CI29:CI29)/1,0)</f>
        <v/>
      </c>
      <c r="CK29">
        <f>IFERROR(SUM(CA29:CB29)/2,0)</f>
        <v/>
      </c>
      <c r="CL29">
        <f>IFERROR(SUM(CK29:CK29)/1,0)</f>
        <v/>
      </c>
      <c r="CM29">
        <f>IFERROR(SUM(CC29:CD29)/2,0)</f>
        <v/>
      </c>
      <c r="CN29">
        <f>IFERROR(SUM(CM29:CM29)/1,0)</f>
        <v/>
      </c>
      <c r="CO29">
        <f>IFERROR(SUM(BS29:BT29)/2,0)</f>
        <v/>
      </c>
      <c r="CP29">
        <f>IFERROR(SUM(CO29:CO29)/1,0)</f>
        <v/>
      </c>
    </row>
    <row r="30">
      <c r="A30" t="n">
        <v>5</v>
      </c>
      <c r="D30">
        <f>IF(AX30="Listed","Yes","No")</f>
        <v/>
      </c>
      <c r="E30">
        <f>IFERROR(IF(AE30&lt;0,"Yes","No"),"No")</f>
        <v/>
      </c>
      <c r="F30">
        <f>IF(BK30="Unqualified","Yes","No")</f>
        <v/>
      </c>
      <c r="G30">
        <f>IF(COUNTIF($D$30:$F$30,"Yes")=3,"Yes","No")</f>
        <v/>
      </c>
      <c r="U30">
        <f>IFERROR(BQ30/BL30,0)</f>
        <v/>
      </c>
      <c r="V30">
        <f>IFERROR(SUM(BQ30:BQ30)/SUM(BL30:BL30),0)</f>
        <v/>
      </c>
      <c r="W30">
        <f>IFERROR(MAX(U30:U30)-MIN(U30:U30),0)</f>
        <v/>
      </c>
      <c r="X30">
        <f>IFERROR(BQ30/(BL30-BQ30),0)</f>
        <v/>
      </c>
      <c r="Y30">
        <f>IFERROR(SUM(BQ30:BQ30)/(SUM(BL30:BL30)-SUM(BQ30:BQ30)),0)</f>
        <v/>
      </c>
      <c r="Z30">
        <f>IFERROR(MAX(X30:X30)-MIN(X30:X30),0)</f>
        <v/>
      </c>
      <c r="AA30">
        <f>IFERROR(BO30/BP30,0)</f>
        <v/>
      </c>
      <c r="AB30">
        <f>IFERROR(SUM(BO30:BO30)/SUM(BP30:BP30),0)</f>
        <v/>
      </c>
      <c r="AC30">
        <f>IFERROR(MAX(AA30:AA30)-MIN(AA30:AA30),0)</f>
        <v/>
      </c>
      <c r="AD30">
        <f>IFERROR(SUM(BL30:BL30)/1,0)</f>
        <v/>
      </c>
      <c r="AE30">
        <f>IFERROR(SUM(BQ30:BQ30)/1,0)</f>
        <v/>
      </c>
      <c r="AF30">
        <f>IFERROR(SUM(BP30:BP30)/1,0)</f>
        <v/>
      </c>
      <c r="AG30">
        <f>IFERROR(CJ30,0)</f>
        <v/>
      </c>
      <c r="AH30">
        <f>IFERROR(SUM(BR30:BR30)/1,0)</f>
        <v/>
      </c>
      <c r="AI30">
        <f>IFERROR(CL30,0)</f>
        <v/>
      </c>
      <c r="AJ30">
        <f>IFERROR(CN30,0)</f>
        <v/>
      </c>
      <c r="AK30">
        <f>IFERROR(CP30,0)</f>
        <v/>
      </c>
      <c r="AL30">
        <f>IFERROR(SUM(BN30:BN30)/1,0)</f>
        <v/>
      </c>
      <c r="AM30">
        <f>IFERROR(SUM(BJ30:BJ30)/1,0)</f>
        <v/>
      </c>
      <c r="AN30">
        <f>IFERROR(AH30/AD30,0)</f>
        <v/>
      </c>
      <c r="AO30">
        <f>IFERROR(AF30/AD30,0)</f>
        <v/>
      </c>
      <c r="AP30">
        <f>IFERROR(AI30/AK30,0)</f>
        <v/>
      </c>
      <c r="AQ30">
        <f>IFERROR(AJ30/AK30,0)</f>
        <v/>
      </c>
      <c r="AR30">
        <f>IFERROR(AG30/AK30,0)</f>
        <v/>
      </c>
      <c r="AS30">
        <f>IFERROR(365/(AL30/AG30), "")</f>
        <v/>
      </c>
      <c r="AT30" t="inlineStr">
        <is>
          <t>US431983182</t>
        </is>
      </c>
      <c r="AU30" t="inlineStr">
        <is>
          <t>Performance Food Group Company</t>
        </is>
      </c>
      <c r="AV30" t="inlineStr">
        <is>
          <t>C1</t>
        </is>
      </c>
      <c r="AW30" t="inlineStr">
        <is>
          <t>A+</t>
        </is>
      </c>
      <c r="AX30" t="inlineStr">
        <is>
          <t>Listed</t>
        </is>
      </c>
      <c r="AY30" t="n">
        <v>5141</v>
      </c>
      <c r="AZ30" t="inlineStr">
        <is>
          <t>Groceries, general line wholesale dealing in</t>
        </is>
      </c>
      <c r="BA30" t="inlineStr">
        <is>
          <t>United States of America</t>
        </is>
      </c>
      <c r="BB30" t="inlineStr">
        <is>
          <t>Richmond</t>
        </is>
      </c>
      <c r="BC30" t="inlineStr">
        <is>
          <t>www.pfgc.com</t>
        </is>
      </c>
      <c r="BD30" s="6" t="n">
        <v>37460</v>
      </c>
      <c r="BE30" t="inlineStr">
        <is>
          <t>This company is engaged in the market and distribution of food products. It was founded in 1885 and has its registered business address located in Richmond, Virginia. It is the parent company to Performance Foodservice, Vistar and PFG Customized Divisions. These Divisions meets the needs of a unique group of customers and continues to evolve as the industry grows and changes. As a group, it is able to meet almost any foodservice need, spanning independent restaurants, national chains, vending, and concessions. The company is delivering candy, snacks, hot and cold beverages across all 50 U.S. states, and is an innovative leader that combines knowledge and experience with a focus on staying ahead of the industry trends. It has 68 distribution centers and 10 Merchant's Marts across the country. It also employs a team which constantly seeking out new products and finding new, innovative ways to expand the markets where the firm operates. In addition, the company maintains an active working relationships with the top industry associations and government agencies, which allows the firm to stay on the forefront of industry best practices and new technologies.</t>
        </is>
      </c>
      <c r="BF30" t="inlineStr">
        <is>
          <t>Active</t>
        </is>
      </c>
      <c r="BG30" t="inlineStr">
        <is>
          <t>Wholesale</t>
        </is>
      </c>
      <c r="BH30" t="inlineStr">
        <is>
          <t>Engaged in the market and distribution of food products</t>
        </is>
      </c>
      <c r="BI30" t="inlineStr">
        <is>
          <t>Food products</t>
        </is>
      </c>
      <c r="CE30">
        <f>IFERROR(SUM(BU30:BV30)/2,0)</f>
        <v/>
      </c>
      <c r="CF30">
        <f>IFERROR(SUM(CE30:CE30)/1,0)</f>
        <v/>
      </c>
      <c r="CG30">
        <f>IFERROR(SUM(BW30:BX30)/2,0)</f>
        <v/>
      </c>
      <c r="CH30">
        <f>IFERROR(SUM(CG30:CG30)/1,0)</f>
        <v/>
      </c>
      <c r="CI30">
        <f>IFERROR(SUM(BY30:BZ30)/2,0)</f>
        <v/>
      </c>
      <c r="CJ30">
        <f>IFERROR(SUM(CI30:CI30)/1,0)</f>
        <v/>
      </c>
      <c r="CK30">
        <f>IFERROR(SUM(CA30:CB30)/2,0)</f>
        <v/>
      </c>
      <c r="CL30">
        <f>IFERROR(SUM(CK30:CK30)/1,0)</f>
        <v/>
      </c>
      <c r="CM30">
        <f>IFERROR(SUM(CC30:CD30)/2,0)</f>
        <v/>
      </c>
      <c r="CN30">
        <f>IFERROR(SUM(CM30:CM30)/1,0)</f>
        <v/>
      </c>
      <c r="CO30">
        <f>IFERROR(SUM(BS30:BT30)/2,0)</f>
        <v/>
      </c>
      <c r="CP30">
        <f>IFERROR(SUM(CO30:CO30)/1,0)</f>
        <v/>
      </c>
    </row>
    <row r="31">
      <c r="A31" t="n">
        <v>6</v>
      </c>
      <c r="D31">
        <f>IF(AX31="Listed","Yes","No")</f>
        <v/>
      </c>
      <c r="E31">
        <f>IFERROR(IF(AE31&lt;0,"Yes","No"),"No")</f>
        <v/>
      </c>
      <c r="F31">
        <f>IF(BK31="Unqualified","Yes","No")</f>
        <v/>
      </c>
      <c r="G31">
        <f>IF(COUNTIF($D$31:$F$31,"Yes")=3,"Yes","No")</f>
        <v/>
      </c>
      <c r="U31">
        <f>IFERROR(BQ31/BL31,0)</f>
        <v/>
      </c>
      <c r="V31">
        <f>IFERROR(SUM(BQ31:BQ31)/SUM(BL31:BL31),0)</f>
        <v/>
      </c>
      <c r="W31">
        <f>IFERROR(MAX(U31:U31)-MIN(U31:U31),0)</f>
        <v/>
      </c>
      <c r="X31">
        <f>IFERROR(BQ31/(BL31-BQ31),0)</f>
        <v/>
      </c>
      <c r="Y31">
        <f>IFERROR(SUM(BQ31:BQ31)/(SUM(BL31:BL31)-SUM(BQ31:BQ31)),0)</f>
        <v/>
      </c>
      <c r="Z31">
        <f>IFERROR(MAX(X31:X31)-MIN(X31:X31),0)</f>
        <v/>
      </c>
      <c r="AA31">
        <f>IFERROR(BO31/BP31,0)</f>
        <v/>
      </c>
      <c r="AB31">
        <f>IFERROR(SUM(BO31:BO31)/SUM(BP31:BP31),0)</f>
        <v/>
      </c>
      <c r="AC31">
        <f>IFERROR(MAX(AA31:AA31)-MIN(AA31:AA31),0)</f>
        <v/>
      </c>
      <c r="AD31">
        <f>IFERROR(SUM(BL31:BL31)/1,0)</f>
        <v/>
      </c>
      <c r="AE31">
        <f>IFERROR(SUM(BQ31:BQ31)/1,0)</f>
        <v/>
      </c>
      <c r="AF31">
        <f>IFERROR(SUM(BP31:BP31)/1,0)</f>
        <v/>
      </c>
      <c r="AG31">
        <f>IFERROR(CJ31,0)</f>
        <v/>
      </c>
      <c r="AH31">
        <f>IFERROR(SUM(BR31:BR31)/1,0)</f>
        <v/>
      </c>
      <c r="AI31">
        <f>IFERROR(CL31,0)</f>
        <v/>
      </c>
      <c r="AJ31">
        <f>IFERROR(CN31,0)</f>
        <v/>
      </c>
      <c r="AK31">
        <f>IFERROR(CP31,0)</f>
        <v/>
      </c>
      <c r="AL31">
        <f>IFERROR(SUM(BN31:BN31)/1,0)</f>
        <v/>
      </c>
      <c r="AM31">
        <f>IFERROR(SUM(BJ31:BJ31)/1,0)</f>
        <v/>
      </c>
      <c r="AN31">
        <f>IFERROR(AH31/AD31,0)</f>
        <v/>
      </c>
      <c r="AO31">
        <f>IFERROR(AF31/AD31,0)</f>
        <v/>
      </c>
      <c r="AP31">
        <f>IFERROR(AI31/AK31,0)</f>
        <v/>
      </c>
      <c r="AQ31">
        <f>IFERROR(AJ31/AK31,0)</f>
        <v/>
      </c>
      <c r="AR31">
        <f>IFERROR(AG31/AK31,0)</f>
        <v/>
      </c>
      <c r="AS31">
        <f>IFERROR(365/(AL31/AG31), "")</f>
        <v/>
      </c>
      <c r="AT31" t="inlineStr">
        <is>
          <t>US592459427</t>
        </is>
      </c>
      <c r="AU31" t="inlineStr">
        <is>
          <t>World Kinect Corporation</t>
        </is>
      </c>
      <c r="AV31" t="inlineStr">
        <is>
          <t>C1</t>
        </is>
      </c>
      <c r="AW31" t="inlineStr">
        <is>
          <t>A+</t>
        </is>
      </c>
      <c r="AX31" t="inlineStr">
        <is>
          <t>Listed</t>
        </is>
      </c>
      <c r="AY31" t="n">
        <v>5172</v>
      </c>
      <c r="AZ31" t="inlineStr">
        <is>
          <t>Petroleum and petroleum products wholesalers, except bulk stations and terminals</t>
        </is>
      </c>
      <c r="BA31" t="inlineStr">
        <is>
          <t>United States of America</t>
        </is>
      </c>
      <c r="BB31" t="inlineStr">
        <is>
          <t>Miami</t>
        </is>
      </c>
      <c r="BC31" t="inlineStr">
        <is>
          <t>www.world-kinect.com</t>
        </is>
      </c>
      <c r="BD31" s="6" t="n">
        <v>30883</v>
      </c>
      <c r="BE31" t="inlineStr">
        <is>
          <t>This company, with headquarters in Miami, Florida, is the global leader in the downstream marketing and financing of aviation, marine and ground transportation fuel products and related services. The company provides fueling and logistics services to air carriers, cargo and charter, private aircraft, and marine operators. It was incorporated in July 1984 as International Recovery Corp., a regional used oil recycling company based in Miami Springs.The company operates through three business segments: aviation, marine, and ground. The aviation division provides fuel and fuel-price risk management services to commercial airlines, second and third-tier airlines, cargo carriers, regional and low cost carriers, corporate fleets, fractional operators, private aircraft, military fleets, and to the United States and foreign governments. The marine division specializes in spot market purchasing, fuel contract design and management, forward purchasing, technical services and the extension of credit to various customers including international container and tanker fleets, and time-charter operators. The ground division supplies fuel and fuel management services to petroleum distributors operating in the land transportation market. The company offers its customers an integrated level of service for the supply, quality control, logistical support and price risk management of fuel products and related services.The company sells its products and services through a network of offices located in the United States of America, Mexico, United Kingdom, South Africa, Colombia, Argentina, Chile, Brazil, Costa Rica, Hong Kong, Japan, Singapore, South Korea, Taiwan, People's Republic of China, Russia, Turkey, United Arab Emirates, Greece, the Netherlands, Norway, and Denmark.</t>
        </is>
      </c>
      <c r="BF31" t="inlineStr">
        <is>
          <t>Active</t>
        </is>
      </c>
      <c r="BG31" t="inlineStr">
        <is>
          <t>Services</t>
        </is>
      </c>
      <c r="BH31" t="inlineStr">
        <is>
          <t>Global leader in the downstream marketing and financing of aviation, marine and ground transportation fuel products and related services</t>
        </is>
      </c>
      <c r="BI31" t="inlineStr">
        <is>
          <t>Marketing and financing of aviation, marine and ground transportation fuel products and related services</t>
        </is>
      </c>
      <c r="CE31">
        <f>IFERROR(SUM(BU31:BV31)/2,0)</f>
        <v/>
      </c>
      <c r="CF31">
        <f>IFERROR(SUM(CE31:CE31)/1,0)</f>
        <v/>
      </c>
      <c r="CG31">
        <f>IFERROR(SUM(BW31:BX31)/2,0)</f>
        <v/>
      </c>
      <c r="CH31">
        <f>IFERROR(SUM(CG31:CG31)/1,0)</f>
        <v/>
      </c>
      <c r="CI31">
        <f>IFERROR(SUM(BY31:BZ31)/2,0)</f>
        <v/>
      </c>
      <c r="CJ31">
        <f>IFERROR(SUM(CI31:CI31)/1,0)</f>
        <v/>
      </c>
      <c r="CK31">
        <f>IFERROR(SUM(CA31:CB31)/2,0)</f>
        <v/>
      </c>
      <c r="CL31">
        <f>IFERROR(SUM(CK31:CK31)/1,0)</f>
        <v/>
      </c>
      <c r="CM31">
        <f>IFERROR(SUM(CC31:CD31)/2,0)</f>
        <v/>
      </c>
      <c r="CN31">
        <f>IFERROR(SUM(CM31:CM31)/1,0)</f>
        <v/>
      </c>
      <c r="CO31">
        <f>IFERROR(SUM(BS31:BT31)/2,0)</f>
        <v/>
      </c>
      <c r="CP31">
        <f>IFERROR(SUM(CO31:CO31)/1,0)</f>
        <v/>
      </c>
    </row>
    <row r="32">
      <c r="A32" t="n">
        <v>7</v>
      </c>
      <c r="D32">
        <f>IF(AX32="Listed","Yes","No")</f>
        <v/>
      </c>
      <c r="E32">
        <f>IFERROR(IF(AE32&lt;0,"Yes","No"),"No")</f>
        <v/>
      </c>
      <c r="F32">
        <f>IF(BK32="Unqualified","Yes","No")</f>
        <v/>
      </c>
      <c r="G32">
        <f>IF(COUNTIF($D$32:$F$32,"Yes")=3,"Yes","No")</f>
        <v/>
      </c>
      <c r="U32">
        <f>IFERROR(BQ32/BL32,0)</f>
        <v/>
      </c>
      <c r="V32">
        <f>IFERROR(SUM(BQ32:BQ32)/SUM(BL32:BL32),0)</f>
        <v/>
      </c>
      <c r="W32">
        <f>IFERROR(MAX(U32:U32)-MIN(U32:U32),0)</f>
        <v/>
      </c>
      <c r="X32">
        <f>IFERROR(BQ32/(BL32-BQ32),0)</f>
        <v/>
      </c>
      <c r="Y32">
        <f>IFERROR(SUM(BQ32:BQ32)/(SUM(BL32:BL32)-SUM(BQ32:BQ32)),0)</f>
        <v/>
      </c>
      <c r="Z32">
        <f>IFERROR(MAX(X32:X32)-MIN(X32:X32),0)</f>
        <v/>
      </c>
      <c r="AA32">
        <f>IFERROR(BO32/BP32,0)</f>
        <v/>
      </c>
      <c r="AB32">
        <f>IFERROR(SUM(BO32:BO32)/SUM(BP32:BP32),0)</f>
        <v/>
      </c>
      <c r="AC32">
        <f>IFERROR(MAX(AA32:AA32)-MIN(AA32:AA32),0)</f>
        <v/>
      </c>
      <c r="AD32">
        <f>IFERROR(SUM(BL32:BL32)/1,0)</f>
        <v/>
      </c>
      <c r="AE32">
        <f>IFERROR(SUM(BQ32:BQ32)/1,0)</f>
        <v/>
      </c>
      <c r="AF32">
        <f>IFERROR(SUM(BP32:BP32)/1,0)</f>
        <v/>
      </c>
      <c r="AG32">
        <f>IFERROR(CJ32,0)</f>
        <v/>
      </c>
      <c r="AH32">
        <f>IFERROR(SUM(BR32:BR32)/1,0)</f>
        <v/>
      </c>
      <c r="AI32">
        <f>IFERROR(CL32,0)</f>
        <v/>
      </c>
      <c r="AJ32">
        <f>IFERROR(CN32,0)</f>
        <v/>
      </c>
      <c r="AK32">
        <f>IFERROR(CP32,0)</f>
        <v/>
      </c>
      <c r="AL32">
        <f>IFERROR(SUM(BN32:BN32)/1,0)</f>
        <v/>
      </c>
      <c r="AM32">
        <f>IFERROR(SUM(BJ32:BJ32)/1,0)</f>
        <v/>
      </c>
      <c r="AN32">
        <f>IFERROR(AH32/AD32,0)</f>
        <v/>
      </c>
      <c r="AO32">
        <f>IFERROR(AF32/AD32,0)</f>
        <v/>
      </c>
      <c r="AP32">
        <f>IFERROR(AI32/AK32,0)</f>
        <v/>
      </c>
      <c r="AQ32">
        <f>IFERROR(AJ32/AK32,0)</f>
        <v/>
      </c>
      <c r="AR32">
        <f>IFERROR(AG32/AK32,0)</f>
        <v/>
      </c>
      <c r="AS32">
        <f>IFERROR(365/(AL32/AG32), "")</f>
        <v/>
      </c>
      <c r="AT32" t="inlineStr">
        <is>
          <t>US260347906</t>
        </is>
      </c>
      <c r="AU32" t="inlineStr">
        <is>
          <t>US Foods Holding Corp.</t>
        </is>
      </c>
      <c r="AV32" t="inlineStr">
        <is>
          <t>C1</t>
        </is>
      </c>
      <c r="AW32" t="inlineStr">
        <is>
          <t>A+</t>
        </is>
      </c>
      <c r="AX32" t="inlineStr">
        <is>
          <t>Listed</t>
        </is>
      </c>
      <c r="AY32" t="n">
        <v>5149</v>
      </c>
      <c r="AZ32" t="inlineStr">
        <is>
          <t>Groceries and related products, not elsewhere classified wholesale dealing in</t>
        </is>
      </c>
      <c r="BA32" t="inlineStr">
        <is>
          <t>United States of America</t>
        </is>
      </c>
      <c r="BB32" t="inlineStr">
        <is>
          <t>Rosemont</t>
        </is>
      </c>
      <c r="BC32" t="inlineStr">
        <is>
          <t>www.usfoods.com</t>
        </is>
      </c>
      <c r="BD32" s="6" t="n">
        <v>39225</v>
      </c>
      <c r="BE32" t="inlineStr">
        <is>
          <t>This company operates as a holding firm engaged in the management activities of its holding companies. It was incorporated in 2007. The company has its registered business office based in Rosemont, United States of America. The company, through its subsidiaries, provides catering services. It serves the single and multi-unit restaurants, national restaurant chains, hospitals, nursing homes, hotels and motels, country clubs, government institutes, military organisations, colleges, and universities.</t>
        </is>
      </c>
      <c r="BF32" t="inlineStr">
        <is>
          <t>Active</t>
        </is>
      </c>
      <c r="BG32" t="inlineStr">
        <is>
          <t>Services</t>
        </is>
      </c>
      <c r="BH32" t="inlineStr">
        <is>
          <t>Operates as a holding firm engaged in the management activities of its holding companies</t>
        </is>
      </c>
      <c r="BI32" t="inlineStr">
        <is>
          <t>Through its subsidiaries, provides catering services</t>
        </is>
      </c>
      <c r="CE32">
        <f>IFERROR(SUM(BU32:BV32)/2,0)</f>
        <v/>
      </c>
      <c r="CF32">
        <f>IFERROR(SUM(CE32:CE32)/1,0)</f>
        <v/>
      </c>
      <c r="CG32">
        <f>IFERROR(SUM(BW32:BX32)/2,0)</f>
        <v/>
      </c>
      <c r="CH32">
        <f>IFERROR(SUM(CG32:CG32)/1,0)</f>
        <v/>
      </c>
      <c r="CI32">
        <f>IFERROR(SUM(BY32:BZ32)/2,0)</f>
        <v/>
      </c>
      <c r="CJ32">
        <f>IFERROR(SUM(CI32:CI32)/1,0)</f>
        <v/>
      </c>
      <c r="CK32">
        <f>IFERROR(SUM(CA32:CB32)/2,0)</f>
        <v/>
      </c>
      <c r="CL32">
        <f>IFERROR(SUM(CK32:CK32)/1,0)</f>
        <v/>
      </c>
      <c r="CM32">
        <f>IFERROR(SUM(CC32:CD32)/2,0)</f>
        <v/>
      </c>
      <c r="CN32">
        <f>IFERROR(SUM(CM32:CM32)/1,0)</f>
        <v/>
      </c>
      <c r="CO32">
        <f>IFERROR(SUM(BS32:BT32)/2,0)</f>
        <v/>
      </c>
      <c r="CP32">
        <f>IFERROR(SUM(CO32:CO32)/1,0)</f>
        <v/>
      </c>
    </row>
    <row r="33">
      <c r="A33" t="n">
        <v>8</v>
      </c>
      <c r="D33">
        <f>IF(AX33="Listed","Yes","No")</f>
        <v/>
      </c>
      <c r="E33">
        <f>IFERROR(IF(AE33&lt;0,"Yes","No"),"No")</f>
        <v/>
      </c>
      <c r="F33">
        <f>IF(BK33="Unqualified","Yes","No")</f>
        <v/>
      </c>
      <c r="G33">
        <f>IF(COUNTIF($D$33:$F$33,"Yes")=3,"Yes","No")</f>
        <v/>
      </c>
      <c r="U33">
        <f>IFERROR(BQ33/BL33,0)</f>
        <v/>
      </c>
      <c r="V33">
        <f>IFERROR(SUM(BQ33:BQ33)/SUM(BL33:BL33),0)</f>
        <v/>
      </c>
      <c r="W33">
        <f>IFERROR(MAX(U33:U33)-MIN(U33:U33),0)</f>
        <v/>
      </c>
      <c r="X33">
        <f>IFERROR(BQ33/(BL33-BQ33),0)</f>
        <v/>
      </c>
      <c r="Y33">
        <f>IFERROR(SUM(BQ33:BQ33)/(SUM(BL33:BL33)-SUM(BQ33:BQ33)),0)</f>
        <v/>
      </c>
      <c r="Z33">
        <f>IFERROR(MAX(X33:X33)-MIN(X33:X33),0)</f>
        <v/>
      </c>
      <c r="AA33">
        <f>IFERROR(BO33/BP33,0)</f>
        <v/>
      </c>
      <c r="AB33">
        <f>IFERROR(SUM(BO33:BO33)/SUM(BP33:BP33),0)</f>
        <v/>
      </c>
      <c r="AC33">
        <f>IFERROR(MAX(AA33:AA33)-MIN(AA33:AA33),0)</f>
        <v/>
      </c>
      <c r="AD33">
        <f>IFERROR(SUM(BL33:BL33)/1,0)</f>
        <v/>
      </c>
      <c r="AE33">
        <f>IFERROR(SUM(BQ33:BQ33)/1,0)</f>
        <v/>
      </c>
      <c r="AF33">
        <f>IFERROR(SUM(BP33:BP33)/1,0)</f>
        <v/>
      </c>
      <c r="AG33">
        <f>IFERROR(CJ33,0)</f>
        <v/>
      </c>
      <c r="AH33">
        <f>IFERROR(SUM(BR33:BR33)/1,0)</f>
        <v/>
      </c>
      <c r="AI33">
        <f>IFERROR(CL33,0)</f>
        <v/>
      </c>
      <c r="AJ33">
        <f>IFERROR(CN33,0)</f>
        <v/>
      </c>
      <c r="AK33">
        <f>IFERROR(CP33,0)</f>
        <v/>
      </c>
      <c r="AL33">
        <f>IFERROR(SUM(BN33:BN33)/1,0)</f>
        <v/>
      </c>
      <c r="AM33">
        <f>IFERROR(SUM(BJ33:BJ33)/1,0)</f>
        <v/>
      </c>
      <c r="AN33">
        <f>IFERROR(AH33/AD33,0)</f>
        <v/>
      </c>
      <c r="AO33">
        <f>IFERROR(AF33/AD33,0)</f>
        <v/>
      </c>
      <c r="AP33">
        <f>IFERROR(AI33/AK33,0)</f>
        <v/>
      </c>
      <c r="AQ33">
        <f>IFERROR(AJ33/AK33,0)</f>
        <v/>
      </c>
      <c r="AR33">
        <f>IFERROR(AG33/AK33,0)</f>
        <v/>
      </c>
      <c r="AS33">
        <f>IFERROR(365/(AL33/AG33), "")</f>
        <v/>
      </c>
      <c r="AT33" t="inlineStr">
        <is>
          <t>BM10621R</t>
        </is>
      </c>
      <c r="AU33" t="inlineStr">
        <is>
          <t>Jardine Matheson Holdings Limited</t>
        </is>
      </c>
      <c r="AV33" t="inlineStr">
        <is>
          <t>C1</t>
        </is>
      </c>
      <c r="AW33" t="inlineStr">
        <is>
          <t>A+</t>
        </is>
      </c>
      <c r="AX33" t="inlineStr">
        <is>
          <t>Listed</t>
        </is>
      </c>
      <c r="AY33" t="n">
        <v>5012</v>
      </c>
      <c r="AZ33" t="inlineStr">
        <is>
          <t>Automobiles and Other Motor Vehicles wholesale dealing in</t>
        </is>
      </c>
      <c r="BA33" t="inlineStr">
        <is>
          <t>Bermuda</t>
        </is>
      </c>
      <c r="BB33" t="inlineStr">
        <is>
          <t>Hamilton</t>
        </is>
      </c>
      <c r="BC33" t="inlineStr">
        <is>
          <t>www.jardine-matheson.com</t>
        </is>
      </c>
      <c r="BD33" s="6" t="n">
        <v>30929</v>
      </c>
      <c r="BE33" t="inlineStr">
        <is>
          <t>This is an investment holding company that provides management services to the group companies. The group is engaged in the transportation services, engineering and construction, motor trading, property, restaurants and hotels, retailing, and financial services and insurance broking businesses. They distributes, sells, and services motor vehicles in Hong Kong, Macau, and the United Kingdom, as well as in mainland China. The group also provide insurance brokerage, risk management advisory, and employee benefit services primarily to government agencies in Australia. It invests and manages hotels with a portfolio of more than 30 hotels and resorts worldwide. Further, the company's other interests include manufacturing heavy machinery; mining contracting; oil palm plantations; and distribution of office automation products and information technology services. It provides consumer finance principally for automobiles and motorcycles, as well as investment banking services. It was incorporated in 1832 under the laws of Bermuda. It has its primary share listing in London, with secondary listings in Bermuda and Singapore. Its registered head office is located in Hamilton, Bermuda. It offers motor vehicles, property investment and development, food retailing, health and beauty, home furnishings, engineering and construction, transport services, restaurants, luxury hotels, financial services, heavy equipment, mining, and agribusiness. The company aims to achieve long-term sustainable success in their operations and communities through a balanced portfolio and strategic growth initiatives.</t>
        </is>
      </c>
      <c r="BF33" t="inlineStr">
        <is>
          <t>Active</t>
        </is>
      </c>
      <c r="BG33" t="inlineStr">
        <is>
          <t>Services; Retail</t>
        </is>
      </c>
      <c r="BH33" t="inlineStr">
        <is>
          <t>Engaged in the transportation services, engineering and construction, motor trading, property, restaurants and hotels, retailing, and financial services and insurance broking businesses</t>
        </is>
      </c>
      <c r="BI33" t="inlineStr">
        <is>
          <t>Motor vehicles, property investment and development, food retailing, health and beauty, home furnishings, engineering and construction, transport services, restaurants, luxury hotels, financial services, heavy equipment, mining, and agribusiness</t>
        </is>
      </c>
      <c r="CE33">
        <f>IFERROR(SUM(BU33:BV33)/2,0)</f>
        <v/>
      </c>
      <c r="CF33">
        <f>IFERROR(SUM(CE33:CE33)/1,0)</f>
        <v/>
      </c>
      <c r="CG33">
        <f>IFERROR(SUM(BW33:BX33)/2,0)</f>
        <v/>
      </c>
      <c r="CH33">
        <f>IFERROR(SUM(CG33:CG33)/1,0)</f>
        <v/>
      </c>
      <c r="CI33">
        <f>IFERROR(SUM(BY33:BZ33)/2,0)</f>
        <v/>
      </c>
      <c r="CJ33">
        <f>IFERROR(SUM(CI33:CI33)/1,0)</f>
        <v/>
      </c>
      <c r="CK33">
        <f>IFERROR(SUM(CA33:CB33)/2,0)</f>
        <v/>
      </c>
      <c r="CL33">
        <f>IFERROR(SUM(CK33:CK33)/1,0)</f>
        <v/>
      </c>
      <c r="CM33">
        <f>IFERROR(SUM(CC33:CD33)/2,0)</f>
        <v/>
      </c>
      <c r="CN33">
        <f>IFERROR(SUM(CM33:CM33)/1,0)</f>
        <v/>
      </c>
      <c r="CO33">
        <f>IFERROR(SUM(BS33:BT33)/2,0)</f>
        <v/>
      </c>
      <c r="CP33">
        <f>IFERROR(SUM(CO33:CO33)/1,0)</f>
        <v/>
      </c>
    </row>
    <row r="34">
      <c r="A34" t="n">
        <v>9</v>
      </c>
      <c r="D34">
        <f>IF(AX34="Listed","Yes","No")</f>
        <v/>
      </c>
      <c r="E34">
        <f>IFERROR(IF(AE34&lt;0,"Yes","No"),"No")</f>
        <v/>
      </c>
      <c r="F34">
        <f>IF(BK34="Unqualified","Yes","No")</f>
        <v/>
      </c>
      <c r="G34">
        <f>IF(COUNTIF($D$34:$F$34,"Yes")=3,"Yes","No")</f>
        <v/>
      </c>
      <c r="U34">
        <f>IFERROR(BQ34/BL34,0)</f>
        <v/>
      </c>
      <c r="V34">
        <f>IFERROR(SUM(BQ34:BQ34)/SUM(BL34:BL34),0)</f>
        <v/>
      </c>
      <c r="W34">
        <f>IFERROR(MAX(U34:U34)-MIN(U34:U34),0)</f>
        <v/>
      </c>
      <c r="X34">
        <f>IFERROR(BQ34/(BL34-BQ34),0)</f>
        <v/>
      </c>
      <c r="Y34">
        <f>IFERROR(SUM(BQ34:BQ34)/(SUM(BL34:BL34)-SUM(BQ34:BQ34)),0)</f>
        <v/>
      </c>
      <c r="Z34">
        <f>IFERROR(MAX(X34:X34)-MIN(X34:X34),0)</f>
        <v/>
      </c>
      <c r="AA34">
        <f>IFERROR(BO34/BP34,0)</f>
        <v/>
      </c>
      <c r="AB34">
        <f>IFERROR(SUM(BO34:BO34)/SUM(BP34:BP34),0)</f>
        <v/>
      </c>
      <c r="AC34">
        <f>IFERROR(MAX(AA34:AA34)-MIN(AA34:AA34),0)</f>
        <v/>
      </c>
      <c r="AD34">
        <f>IFERROR(SUM(BL34:BL34)/1,0)</f>
        <v/>
      </c>
      <c r="AE34">
        <f>IFERROR(SUM(BQ34:BQ34)/1,0)</f>
        <v/>
      </c>
      <c r="AF34">
        <f>IFERROR(SUM(BP34:BP34)/1,0)</f>
        <v/>
      </c>
      <c r="AG34">
        <f>IFERROR(CJ34,0)</f>
        <v/>
      </c>
      <c r="AH34">
        <f>IFERROR(SUM(BR34:BR34)/1,0)</f>
        <v/>
      </c>
      <c r="AI34">
        <f>IFERROR(CL34,0)</f>
        <v/>
      </c>
      <c r="AJ34">
        <f>IFERROR(CN34,0)</f>
        <v/>
      </c>
      <c r="AK34">
        <f>IFERROR(CP34,0)</f>
        <v/>
      </c>
      <c r="AL34">
        <f>IFERROR(SUM(BN34:BN34)/1,0)</f>
        <v/>
      </c>
      <c r="AM34">
        <f>IFERROR(SUM(BJ34:BJ34)/1,0)</f>
        <v/>
      </c>
      <c r="AN34">
        <f>IFERROR(AH34/AD34,0)</f>
        <v/>
      </c>
      <c r="AO34">
        <f>IFERROR(AF34/AD34,0)</f>
        <v/>
      </c>
      <c r="AP34">
        <f>IFERROR(AI34/AK34,0)</f>
        <v/>
      </c>
      <c r="AQ34">
        <f>IFERROR(AJ34/AK34,0)</f>
        <v/>
      </c>
      <c r="AR34">
        <f>IFERROR(AG34/AK34,0)</f>
        <v/>
      </c>
      <c r="AS34">
        <f>IFERROR(365/(AL34/AG34), "")</f>
        <v/>
      </c>
      <c r="AT34" t="inlineStr">
        <is>
          <t>US050376157</t>
        </is>
      </c>
      <c r="AU34" t="inlineStr">
        <is>
          <t>United Natural Foods, Inc.</t>
        </is>
      </c>
      <c r="AV34" t="inlineStr">
        <is>
          <t>C1</t>
        </is>
      </c>
      <c r="AW34" t="inlineStr">
        <is>
          <t>A+</t>
        </is>
      </c>
      <c r="AX34" t="inlineStr">
        <is>
          <t>Listed</t>
        </is>
      </c>
      <c r="AY34" t="n">
        <v>5141</v>
      </c>
      <c r="AZ34" t="inlineStr">
        <is>
          <t>Groceries, general line wholesale dealing in</t>
        </is>
      </c>
      <c r="BA34" t="inlineStr">
        <is>
          <t>United States of America</t>
        </is>
      </c>
      <c r="BB34" t="inlineStr">
        <is>
          <t>Providence</t>
        </is>
      </c>
      <c r="BC34" t="inlineStr">
        <is>
          <t>www.unfi.com</t>
        </is>
      </c>
      <c r="BD34" s="6" t="n">
        <v>34376</v>
      </c>
      <c r="BE34" t="inlineStr">
        <is>
          <t>This company is engaged in subsidiaries, distributes natural, organic, and specialty foods and non-food products in the United States and Canada. It was founded in 1978 and has its head office in Providence, United States.The company operates through three divisions: wholesale, retail, and manufacturing and branded products. The wholesale division offers grocery and general merchandise, produce, perishables and frozen foods, nutritional supplements and sports nutrition, bulk and foodservice products, and personal care products. This segment also distributes an array of specialty protein, cheese, deli, food service, and bakery goods; and organic and conventional produce and non-produce perishable items, and natural and organic specialty and gourmet ethnic products, as well as vitamins and minerals. The retail division operates 12 natural products retail stores in Florida, Maryland, Massachusetts, and Rhode Island. The manufacturing and branded products division is involved in importing, roasting, packaging, and distributing nuts, dried fruits, seeds, trail mixes, granola, natural and organic snack items, and confections. This segment also provides Blue Marble brands products on wholesale basis through third-party distributors in organic, natural, and specialty food brands, as well as directly to retailers; and Field Day brand products primarily to customers through its independent natural products retailer channel. The company serves independently owned natural products retailers, supernatural chains, conventional supermarkets, and mass market chains, as well as foodservice, e-commerce, and international customers outside Canada.The company's mission is to excel in the distribution of natural and organic foods and wellness products by fulfilling the highest standards for quality, consistency, product assortments, dependability, value-added support services and integrity of its business and personal relationships.</t>
        </is>
      </c>
      <c r="BF34" t="inlineStr">
        <is>
          <t>Active</t>
        </is>
      </c>
      <c r="BG34" t="inlineStr">
        <is>
          <t>Wholesale</t>
        </is>
      </c>
      <c r="BH34" t="inlineStr">
        <is>
          <t>Engaged in subsidiaries, distributes natural, organic, and specialty foods and non-food products</t>
        </is>
      </c>
      <c r="BI34" t="inlineStr">
        <is>
          <t>Grocery and general merchandise, produce, perishables and frozen foods, nutritional supplements and sports nutrition, bulk and foodservice products, and personal care products</t>
        </is>
      </c>
      <c r="CE34">
        <f>IFERROR(SUM(BU34:BV34)/2,0)</f>
        <v/>
      </c>
      <c r="CF34">
        <f>IFERROR(SUM(CE34:CE34)/1,0)</f>
        <v/>
      </c>
      <c r="CG34">
        <f>IFERROR(SUM(BW34:BX34)/2,0)</f>
        <v/>
      </c>
      <c r="CH34">
        <f>IFERROR(SUM(CG34:CG34)/1,0)</f>
        <v/>
      </c>
      <c r="CI34">
        <f>IFERROR(SUM(BY34:BZ34)/2,0)</f>
        <v/>
      </c>
      <c r="CJ34">
        <f>IFERROR(SUM(CI34:CI34)/1,0)</f>
        <v/>
      </c>
      <c r="CK34">
        <f>IFERROR(SUM(CA34:CB34)/2,0)</f>
        <v/>
      </c>
      <c r="CL34">
        <f>IFERROR(SUM(CK34:CK34)/1,0)</f>
        <v/>
      </c>
      <c r="CM34">
        <f>IFERROR(SUM(CC34:CD34)/2,0)</f>
        <v/>
      </c>
      <c r="CN34">
        <f>IFERROR(SUM(CM34:CM34)/1,0)</f>
        <v/>
      </c>
      <c r="CO34">
        <f>IFERROR(SUM(BS34:BT34)/2,0)</f>
        <v/>
      </c>
      <c r="CP34">
        <f>IFERROR(SUM(CO34:CO34)/1,0)</f>
        <v/>
      </c>
    </row>
    <row r="35">
      <c r="A35" t="n">
        <v>10</v>
      </c>
      <c r="D35">
        <f>IF(AX35="Listed","Yes","No")</f>
        <v/>
      </c>
      <c r="E35">
        <f>IFERROR(IF(AE35&lt;0,"Yes","No"),"No")</f>
        <v/>
      </c>
      <c r="F35">
        <f>IF(BK35="Unqualified","Yes","No")</f>
        <v/>
      </c>
      <c r="G35">
        <f>IF(COUNTIF($D$35:$F$35,"Yes")=3,"Yes","No")</f>
        <v/>
      </c>
      <c r="U35">
        <f>IFERROR(BQ35/BL35,0)</f>
        <v/>
      </c>
      <c r="V35">
        <f>IFERROR(SUM(BQ35:BQ35)/SUM(BL35:BL35),0)</f>
        <v/>
      </c>
      <c r="W35">
        <f>IFERROR(MAX(U35:U35)-MIN(U35:U35),0)</f>
        <v/>
      </c>
      <c r="X35">
        <f>IFERROR(BQ35/(BL35-BQ35),0)</f>
        <v/>
      </c>
      <c r="Y35">
        <f>IFERROR(SUM(BQ35:BQ35)/(SUM(BL35:BL35)-SUM(BQ35:BQ35)),0)</f>
        <v/>
      </c>
      <c r="Z35">
        <f>IFERROR(MAX(X35:X35)-MIN(X35:X35),0)</f>
        <v/>
      </c>
      <c r="AA35">
        <f>IFERROR(BO35/BP35,0)</f>
        <v/>
      </c>
      <c r="AB35">
        <f>IFERROR(SUM(BO35:BO35)/SUM(BP35:BP35),0)</f>
        <v/>
      </c>
      <c r="AC35">
        <f>IFERROR(MAX(AA35:AA35)-MIN(AA35:AA35),0)</f>
        <v/>
      </c>
      <c r="AD35">
        <f>IFERROR(SUM(BL35:BL35)/1,0)</f>
        <v/>
      </c>
      <c r="AE35">
        <f>IFERROR(SUM(BQ35:BQ35)/1,0)</f>
        <v/>
      </c>
      <c r="AF35">
        <f>IFERROR(SUM(BP35:BP35)/1,0)</f>
        <v/>
      </c>
      <c r="AG35">
        <f>IFERROR(CJ35,0)</f>
        <v/>
      </c>
      <c r="AH35">
        <f>IFERROR(SUM(BR35:BR35)/1,0)</f>
        <v/>
      </c>
      <c r="AI35">
        <f>IFERROR(CL35,0)</f>
        <v/>
      </c>
      <c r="AJ35">
        <f>IFERROR(CN35,0)</f>
        <v/>
      </c>
      <c r="AK35">
        <f>IFERROR(CP35,0)</f>
        <v/>
      </c>
      <c r="AL35">
        <f>IFERROR(SUM(BN35:BN35)/1,0)</f>
        <v/>
      </c>
      <c r="AM35">
        <f>IFERROR(SUM(BJ35:BJ35)/1,0)</f>
        <v/>
      </c>
      <c r="AN35">
        <f>IFERROR(AH35/AD35,0)</f>
        <v/>
      </c>
      <c r="AO35">
        <f>IFERROR(AF35/AD35,0)</f>
        <v/>
      </c>
      <c r="AP35">
        <f>IFERROR(AI35/AK35,0)</f>
        <v/>
      </c>
      <c r="AQ35">
        <f>IFERROR(AJ35/AK35,0)</f>
        <v/>
      </c>
      <c r="AR35">
        <f>IFERROR(AG35/AK35,0)</f>
        <v/>
      </c>
      <c r="AS35">
        <f>IFERROR(365/(AL35/AG35), "")</f>
        <v/>
      </c>
      <c r="AT35" t="inlineStr">
        <is>
          <t>US111806155</t>
        </is>
      </c>
      <c r="AU35" t="inlineStr">
        <is>
          <t>Arrow Electronics, Inc.</t>
        </is>
      </c>
      <c r="AV35" t="inlineStr">
        <is>
          <t>C1</t>
        </is>
      </c>
      <c r="AW35" t="inlineStr">
        <is>
          <t>A+</t>
        </is>
      </c>
      <c r="AX35" t="inlineStr">
        <is>
          <t>Listed</t>
        </is>
      </c>
      <c r="AY35" t="n">
        <v>5065</v>
      </c>
      <c r="AZ35" t="inlineStr">
        <is>
          <t>Electronic parts and equipment, not elsewhere classified wholesale dealing in</t>
        </is>
      </c>
      <c r="BA35" t="inlineStr">
        <is>
          <t>United States of America</t>
        </is>
      </c>
      <c r="BB35" t="inlineStr">
        <is>
          <t>Centennial</t>
        </is>
      </c>
      <c r="BC35" t="inlineStr">
        <is>
          <t>www.arrow.com</t>
        </is>
      </c>
      <c r="BD35" s="6" t="n">
        <v>17126</v>
      </c>
      <c r="BE35" t="inlineStr">
        <is>
          <t>This company is engaged in the provision of products, services, and solutions. It was founded in 1935. The registered business office of the company is located in Centennial, Colorado. The company operates in two segments: Global Components and Global Enterprise Computing Solutions. The Global Components segment markets and distributes semiconductor products and related services; passive, electro-mechanical, and interconnect products consisting primarily of capacitors, resistors, potentiometers, power supplies, relays, switches, and connectors; and computing and memory products, as well as other products and services. Its Global Enterprise Computing Solutions segment offers computing solutions, including datacenter, cloud, security, and analytics solutions; and provides access to various services, including engineering and integration support, warehousing and logistics, marketing resources, and authorized hardware and software training. It is a global company with operating subsidiaries in the United States, Singapore, Hong Kong, Malaysia, Brazil, Japan, Finland, the Philippines, India, Australia, Switzerland, the United Arab Emirates, Canada, Italy, the Czech Republic, France, the United Kingdom, Sweden, Norway, the Republic of Korea, New Zealand, Germany, Mexico, China, and the Netherlands. The company serves the industrial and commercial users of electronic components and enterprise computing solutions worldwide.</t>
        </is>
      </c>
      <c r="BF35" t="inlineStr">
        <is>
          <t>Active</t>
        </is>
      </c>
      <c r="BG35" t="inlineStr">
        <is>
          <t>Services</t>
        </is>
      </c>
      <c r="BH35" t="inlineStr">
        <is>
          <t>Engaged in the provision of products, services, and solutions</t>
        </is>
      </c>
      <c r="BI35" t="inlineStr">
        <is>
          <t>Distributes semiconductor products and related services; passive, electro-mechanical, and interconnect products consisting primarily of capacitors, resistors, potentiometers, power supplies, relays, switches, and connectors; and computing and memory products</t>
        </is>
      </c>
      <c r="CE35">
        <f>IFERROR(SUM(BU35:BV35)/2,0)</f>
        <v/>
      </c>
      <c r="CF35">
        <f>IFERROR(SUM(CE35:CE35)/1,0)</f>
        <v/>
      </c>
      <c r="CG35">
        <f>IFERROR(SUM(BW35:BX35)/2,0)</f>
        <v/>
      </c>
      <c r="CH35">
        <f>IFERROR(SUM(CG35:CG35)/1,0)</f>
        <v/>
      </c>
      <c r="CI35">
        <f>IFERROR(SUM(BY35:BZ35)/2,0)</f>
        <v/>
      </c>
      <c r="CJ35">
        <f>IFERROR(SUM(CI35:CI35)/1,0)</f>
        <v/>
      </c>
      <c r="CK35">
        <f>IFERROR(SUM(CA35:CB35)/2,0)</f>
        <v/>
      </c>
      <c r="CL35">
        <f>IFERROR(SUM(CK35:CK35)/1,0)</f>
        <v/>
      </c>
      <c r="CM35">
        <f>IFERROR(SUM(CC35:CD35)/2,0)</f>
        <v/>
      </c>
      <c r="CN35">
        <f>IFERROR(SUM(CM35:CM35)/1,0)</f>
        <v/>
      </c>
      <c r="CO35">
        <f>IFERROR(SUM(BS35:BT35)/2,0)</f>
        <v/>
      </c>
      <c r="CP35">
        <f>IFERROR(SUM(CO35:CO35)/1,0)</f>
        <v/>
      </c>
    </row>
    <row r="36">
      <c r="A36" t="n">
        <v>11</v>
      </c>
      <c r="D36">
        <f>IF(AX36="Listed","Yes","No")</f>
        <v/>
      </c>
      <c r="E36">
        <f>IFERROR(IF(AE36&lt;0,"Yes","No"),"No")</f>
        <v/>
      </c>
      <c r="F36">
        <f>IF(BK36="Unqualified","Yes","No")</f>
        <v/>
      </c>
      <c r="G36">
        <f>IF(COUNTIF($D$36:$F$36,"Yes")=3,"Yes","No")</f>
        <v/>
      </c>
      <c r="U36">
        <f>IFERROR(BQ36/BL36,0)</f>
        <v/>
      </c>
      <c r="V36">
        <f>IFERROR(SUM(BQ36:BQ36)/SUM(BL36:BL36),0)</f>
        <v/>
      </c>
      <c r="W36">
        <f>IFERROR(MAX(U36:U36)-MIN(U36:U36),0)</f>
        <v/>
      </c>
      <c r="X36">
        <f>IFERROR(BQ36/(BL36-BQ36),0)</f>
        <v/>
      </c>
      <c r="Y36">
        <f>IFERROR(SUM(BQ36:BQ36)/(SUM(BL36:BL36)-SUM(BQ36:BQ36)),0)</f>
        <v/>
      </c>
      <c r="Z36">
        <f>IFERROR(MAX(X36:X36)-MIN(X36:X36),0)</f>
        <v/>
      </c>
      <c r="AA36">
        <f>IFERROR(BO36/BP36,0)</f>
        <v/>
      </c>
      <c r="AB36">
        <f>IFERROR(SUM(BO36:BO36)/SUM(BP36:BP36),0)</f>
        <v/>
      </c>
      <c r="AC36">
        <f>IFERROR(MAX(AA36:AA36)-MIN(AA36:AA36),0)</f>
        <v/>
      </c>
      <c r="AD36">
        <f>IFERROR(SUM(BL36:BL36)/1,0)</f>
        <v/>
      </c>
      <c r="AE36">
        <f>IFERROR(SUM(BQ36:BQ36)/1,0)</f>
        <v/>
      </c>
      <c r="AF36">
        <f>IFERROR(SUM(BP36:BP36)/1,0)</f>
        <v/>
      </c>
      <c r="AG36">
        <f>IFERROR(CJ36,0)</f>
        <v/>
      </c>
      <c r="AH36">
        <f>IFERROR(SUM(BR36:BR36)/1,0)</f>
        <v/>
      </c>
      <c r="AI36">
        <f>IFERROR(CL36,0)</f>
        <v/>
      </c>
      <c r="AJ36">
        <f>IFERROR(CN36,0)</f>
        <v/>
      </c>
      <c r="AK36">
        <f>IFERROR(CP36,0)</f>
        <v/>
      </c>
      <c r="AL36">
        <f>IFERROR(SUM(BN36:BN36)/1,0)</f>
        <v/>
      </c>
      <c r="AM36">
        <f>IFERROR(SUM(BJ36:BJ36)/1,0)</f>
        <v/>
      </c>
      <c r="AN36">
        <f>IFERROR(AH36/AD36,0)</f>
        <v/>
      </c>
      <c r="AO36">
        <f>IFERROR(AF36/AD36,0)</f>
        <v/>
      </c>
      <c r="AP36">
        <f>IFERROR(AI36/AK36,0)</f>
        <v/>
      </c>
      <c r="AQ36">
        <f>IFERROR(AJ36/AK36,0)</f>
        <v/>
      </c>
      <c r="AR36">
        <f>IFERROR(AG36/AK36,0)</f>
        <v/>
      </c>
      <c r="AS36">
        <f>IFERROR(365/(AL36/AG36), "")</f>
        <v/>
      </c>
      <c r="AT36" t="inlineStr">
        <is>
          <t>CA41280NC</t>
        </is>
      </c>
      <c r="AU36" t="inlineStr">
        <is>
          <t>Nutrien Ltd.</t>
        </is>
      </c>
      <c r="AV36" t="inlineStr">
        <is>
          <t>C1</t>
        </is>
      </c>
      <c r="AW36" t="inlineStr">
        <is>
          <t>A+</t>
        </is>
      </c>
      <c r="AX36" t="inlineStr">
        <is>
          <t>Listed</t>
        </is>
      </c>
      <c r="AY36" t="n">
        <v>5191</v>
      </c>
      <c r="AZ36" t="inlineStr">
        <is>
          <t>Farm supplies wholesale dealing in</t>
        </is>
      </c>
      <c r="BA36" t="inlineStr">
        <is>
          <t>Canada</t>
        </is>
      </c>
      <c r="BB36" t="inlineStr">
        <is>
          <t>Saskatoon</t>
        </is>
      </c>
      <c r="BC36" t="inlineStr">
        <is>
          <t>www.nutrien.com</t>
        </is>
      </c>
      <c r="BD36" t="inlineStr">
        <is>
          <t>2017</t>
        </is>
      </c>
      <c r="BE36" t="inlineStr">
        <is>
          <t>This company is engaged in producing and distributing potash, nitrogen, and phosphate products for agricultural, industrial, and feed customers worldwide. It was founded in 1953 and has its registered office in Saskatoon, Canada. The company is the world’s largest provider of crop inputs and services, and plays a critical role in Feeding the Future by helping growers to increase food production in a sustainable manner. Its business operation specialises in. It offers potash crop feed, fertilizer, industrial, metal finishing, and purified acid products, as well as blends. The company is also involved in the retail operations that serve growers in seven countries across three continents. Its retail network provides a range of products and services, including micronutrient products, nutritionals, and biologicals; seed solutions; crop protection products and advisory services; application services for the nutrients and crop protection products; and financial credit services.</t>
        </is>
      </c>
      <c r="BF36" t="inlineStr">
        <is>
          <t>Active</t>
        </is>
      </c>
      <c r="BG36" t="inlineStr">
        <is>
          <t>Manufacturing</t>
        </is>
      </c>
      <c r="BH36" t="inlineStr">
        <is>
          <t>Engaged in producing and distributing potash, nitrogen, and phosphate products</t>
        </is>
      </c>
      <c r="BI36" t="inlineStr">
        <is>
          <t>Potash, nitrogen, and phosphate products</t>
        </is>
      </c>
      <c r="CE36">
        <f>IFERROR(SUM(BU36:BV36)/2,0)</f>
        <v/>
      </c>
      <c r="CF36">
        <f>IFERROR(SUM(CE36:CE36)/1,0)</f>
        <v/>
      </c>
      <c r="CG36">
        <f>IFERROR(SUM(BW36:BX36)/2,0)</f>
        <v/>
      </c>
      <c r="CH36">
        <f>IFERROR(SUM(CG36:CG36)/1,0)</f>
        <v/>
      </c>
      <c r="CI36">
        <f>IFERROR(SUM(BY36:BZ36)/2,0)</f>
        <v/>
      </c>
      <c r="CJ36">
        <f>IFERROR(SUM(CI36:CI36)/1,0)</f>
        <v/>
      </c>
      <c r="CK36">
        <f>IFERROR(SUM(CA36:CB36)/2,0)</f>
        <v/>
      </c>
      <c r="CL36">
        <f>IFERROR(SUM(CK36:CK36)/1,0)</f>
        <v/>
      </c>
      <c r="CM36">
        <f>IFERROR(SUM(CC36:CD36)/2,0)</f>
        <v/>
      </c>
      <c r="CN36">
        <f>IFERROR(SUM(CM36:CM36)/1,0)</f>
        <v/>
      </c>
      <c r="CO36">
        <f>IFERROR(SUM(BS36:BT36)/2,0)</f>
        <v/>
      </c>
      <c r="CP36">
        <f>IFERROR(SUM(CO36:CO36)/1,0)</f>
        <v/>
      </c>
    </row>
    <row r="37">
      <c r="A37" t="n">
        <v>12</v>
      </c>
      <c r="D37">
        <f>IF(AX37="Listed","Yes","No")</f>
        <v/>
      </c>
      <c r="E37">
        <f>IFERROR(IF(AE37&lt;0,"Yes","No"),"No")</f>
        <v/>
      </c>
      <c r="F37">
        <f>IF(BK37="Unqualified","Yes","No")</f>
        <v/>
      </c>
      <c r="G37">
        <f>IF(COUNTIF($D$37:$F$37,"Yes")=3,"Yes","No")</f>
        <v/>
      </c>
      <c r="U37">
        <f>IFERROR(BQ37/BL37,0)</f>
        <v/>
      </c>
      <c r="V37">
        <f>IFERROR(SUM(BQ37:BQ37)/SUM(BL37:BL37),0)</f>
        <v/>
      </c>
      <c r="W37">
        <f>IFERROR(MAX(U37:U37)-MIN(U37:U37),0)</f>
        <v/>
      </c>
      <c r="X37">
        <f>IFERROR(BQ37/(BL37-BQ37),0)</f>
        <v/>
      </c>
      <c r="Y37">
        <f>IFERROR(SUM(BQ37:BQ37)/(SUM(BL37:BL37)-SUM(BQ37:BQ37)),0)</f>
        <v/>
      </c>
      <c r="Z37">
        <f>IFERROR(MAX(X37:X37)-MIN(X37:X37),0)</f>
        <v/>
      </c>
      <c r="AA37">
        <f>IFERROR(BO37/BP37,0)</f>
        <v/>
      </c>
      <c r="AB37">
        <f>IFERROR(SUM(BO37:BO37)/SUM(BP37:BP37),0)</f>
        <v/>
      </c>
      <c r="AC37">
        <f>IFERROR(MAX(AA37:AA37)-MIN(AA37:AA37),0)</f>
        <v/>
      </c>
      <c r="AD37">
        <f>IFERROR(SUM(BL37:BL37)/1,0)</f>
        <v/>
      </c>
      <c r="AE37">
        <f>IFERROR(SUM(BQ37:BQ37)/1,0)</f>
        <v/>
      </c>
      <c r="AF37">
        <f>IFERROR(SUM(BP37:BP37)/1,0)</f>
        <v/>
      </c>
      <c r="AG37">
        <f>IFERROR(CJ37,0)</f>
        <v/>
      </c>
      <c r="AH37">
        <f>IFERROR(SUM(BR37:BR37)/1,0)</f>
        <v/>
      </c>
      <c r="AI37">
        <f>IFERROR(CL37,0)</f>
        <v/>
      </c>
      <c r="AJ37">
        <f>IFERROR(CN37,0)</f>
        <v/>
      </c>
      <c r="AK37">
        <f>IFERROR(CP37,0)</f>
        <v/>
      </c>
      <c r="AL37">
        <f>IFERROR(SUM(BN37:BN37)/1,0)</f>
        <v/>
      </c>
      <c r="AM37">
        <f>IFERROR(SUM(BJ37:BJ37)/1,0)</f>
        <v/>
      </c>
      <c r="AN37">
        <f>IFERROR(AH37/AD37,0)</f>
        <v/>
      </c>
      <c r="AO37">
        <f>IFERROR(AF37/AD37,0)</f>
        <v/>
      </c>
      <c r="AP37">
        <f>IFERROR(AI37/AK37,0)</f>
        <v/>
      </c>
      <c r="AQ37">
        <f>IFERROR(AJ37/AK37,0)</f>
        <v/>
      </c>
      <c r="AR37">
        <f>IFERROR(AG37/AK37,0)</f>
        <v/>
      </c>
      <c r="AS37">
        <f>IFERROR(365/(AL37/AG37), "")</f>
        <v/>
      </c>
      <c r="AT37" t="inlineStr">
        <is>
          <t>KY40367WB</t>
        </is>
      </c>
      <c r="AU37" t="inlineStr">
        <is>
          <t>WH Group Limited</t>
        </is>
      </c>
      <c r="AV37" t="inlineStr">
        <is>
          <t>C1</t>
        </is>
      </c>
      <c r="AW37" t="inlineStr">
        <is>
          <t>B+</t>
        </is>
      </c>
      <c r="AX37" t="inlineStr">
        <is>
          <t>Listed</t>
        </is>
      </c>
      <c r="AY37" t="n">
        <v>5147</v>
      </c>
      <c r="AZ37" t="inlineStr">
        <is>
          <t>Meats and meat products wholesale dealing in</t>
        </is>
      </c>
      <c r="BA37" t="inlineStr">
        <is>
          <t>Cayman Islands</t>
        </is>
      </c>
      <c r="BB37" t="inlineStr">
        <is>
          <t>George Town</t>
        </is>
      </c>
      <c r="BC37" t="inlineStr">
        <is>
          <t>www.wh-group.com</t>
        </is>
      </c>
      <c r="BD37" s="6" t="n">
        <v>38751</v>
      </c>
      <c r="BE37" t="inlineStr">
        <is>
          <t>This company is engaged in pork businesses. It was founded in 1958 and is headquartered in Kowloon, Hong Kong with business office in George Town, Cayman Islands.The company operates its businesses through four segments. Packaged Meats segment is engaged in the production, wholesales and retailing of low temperature and high temperature meat products. Fresh Pork segment is engaged in the production, wholesales and retailing of fresh and frozen meat. Hog Production segment is engaged in hog farming. Others segment is engaged in the slaughtering and sales of poultry and the provision of ancillary products and services, such as the provision of logistics services, as well as the sales of flavoring ingredients, packaging materials and imported meat products, among others.</t>
        </is>
      </c>
      <c r="BF37" t="inlineStr">
        <is>
          <t>Active</t>
        </is>
      </c>
      <c r="BG37" t="inlineStr">
        <is>
          <t>Wholesale</t>
        </is>
      </c>
      <c r="BH37" t="inlineStr">
        <is>
          <t>engaged in pork businesses</t>
        </is>
      </c>
      <c r="BI37" t="inlineStr">
        <is>
          <t>Fresh and frozen meat</t>
        </is>
      </c>
      <c r="CE37">
        <f>IFERROR(SUM(BU37:BV37)/2,0)</f>
        <v/>
      </c>
      <c r="CF37">
        <f>IFERROR(SUM(CE37:CE37)/1,0)</f>
        <v/>
      </c>
      <c r="CG37">
        <f>IFERROR(SUM(BW37:BX37)/2,0)</f>
        <v/>
      </c>
      <c r="CH37">
        <f>IFERROR(SUM(CG37:CG37)/1,0)</f>
        <v/>
      </c>
      <c r="CI37">
        <f>IFERROR(SUM(BY37:BZ37)/2,0)</f>
        <v/>
      </c>
      <c r="CJ37">
        <f>IFERROR(SUM(CI37:CI37)/1,0)</f>
        <v/>
      </c>
      <c r="CK37">
        <f>IFERROR(SUM(CA37:CB37)/2,0)</f>
        <v/>
      </c>
      <c r="CL37">
        <f>IFERROR(SUM(CK37:CK37)/1,0)</f>
        <v/>
      </c>
      <c r="CM37">
        <f>IFERROR(SUM(CC37:CD37)/2,0)</f>
        <v/>
      </c>
      <c r="CN37">
        <f>IFERROR(SUM(CM37:CM37)/1,0)</f>
        <v/>
      </c>
      <c r="CO37">
        <f>IFERROR(SUM(BS37:BT37)/2,0)</f>
        <v/>
      </c>
      <c r="CP37">
        <f>IFERROR(SUM(CO37:CO37)/1,0)</f>
        <v/>
      </c>
    </row>
    <row r="38">
      <c r="A38" t="n">
        <v>13</v>
      </c>
      <c r="D38">
        <f>IF(AX38="Listed","Yes","No")</f>
        <v/>
      </c>
      <c r="E38">
        <f>IFERROR(IF(AE38&lt;0,"Yes","No"),"No")</f>
        <v/>
      </c>
      <c r="F38">
        <f>IF(BK38="Unqualified","Yes","No")</f>
        <v/>
      </c>
      <c r="G38">
        <f>IF(COUNTIF($D$38:$F$38,"Yes")=3,"Yes","No")</f>
        <v/>
      </c>
      <c r="U38">
        <f>IFERROR(BQ38/BL38,0)</f>
        <v/>
      </c>
      <c r="V38">
        <f>IFERROR(SUM(BQ38:BQ38)/SUM(BL38:BL38),0)</f>
        <v/>
      </c>
      <c r="W38">
        <f>IFERROR(MAX(U38:U38)-MIN(U38:U38),0)</f>
        <v/>
      </c>
      <c r="X38">
        <f>IFERROR(BQ38/(BL38-BQ38),0)</f>
        <v/>
      </c>
      <c r="Y38">
        <f>IFERROR(SUM(BQ38:BQ38)/(SUM(BL38:BL38)-SUM(BQ38:BQ38)),0)</f>
        <v/>
      </c>
      <c r="Z38">
        <f>IFERROR(MAX(X38:X38)-MIN(X38:X38),0)</f>
        <v/>
      </c>
      <c r="AA38">
        <f>IFERROR(BO38/BP38,0)</f>
        <v/>
      </c>
      <c r="AB38">
        <f>IFERROR(SUM(BO38:BO38)/SUM(BP38:BP38),0)</f>
        <v/>
      </c>
      <c r="AC38">
        <f>IFERROR(MAX(AA38:AA38)-MIN(AA38:AA38),0)</f>
        <v/>
      </c>
      <c r="AD38">
        <f>IFERROR(SUM(BL38:BL38)/1,0)</f>
        <v/>
      </c>
      <c r="AE38">
        <f>IFERROR(SUM(BQ38:BQ38)/1,0)</f>
        <v/>
      </c>
      <c r="AF38">
        <f>IFERROR(SUM(BP38:BP38)/1,0)</f>
        <v/>
      </c>
      <c r="AG38">
        <f>IFERROR(CJ38,0)</f>
        <v/>
      </c>
      <c r="AH38">
        <f>IFERROR(SUM(BR38:BR38)/1,0)</f>
        <v/>
      </c>
      <c r="AI38">
        <f>IFERROR(CL38,0)</f>
        <v/>
      </c>
      <c r="AJ38">
        <f>IFERROR(CN38,0)</f>
        <v/>
      </c>
      <c r="AK38">
        <f>IFERROR(CP38,0)</f>
        <v/>
      </c>
      <c r="AL38">
        <f>IFERROR(SUM(BN38:BN38)/1,0)</f>
        <v/>
      </c>
      <c r="AM38">
        <f>IFERROR(SUM(BJ38:BJ38)/1,0)</f>
        <v/>
      </c>
      <c r="AN38">
        <f>IFERROR(AH38/AD38,0)</f>
        <v/>
      </c>
      <c r="AO38">
        <f>IFERROR(AF38/AD38,0)</f>
        <v/>
      </c>
      <c r="AP38">
        <f>IFERROR(AI38/AK38,0)</f>
        <v/>
      </c>
      <c r="AQ38">
        <f>IFERROR(AJ38/AK38,0)</f>
        <v/>
      </c>
      <c r="AR38">
        <f>IFERROR(AG38/AK38,0)</f>
        <v/>
      </c>
      <c r="AS38">
        <f>IFERROR(365/(AL38/AG38), "")</f>
        <v/>
      </c>
      <c r="AT38" t="inlineStr">
        <is>
          <t>US111890605</t>
        </is>
      </c>
      <c r="AU38" t="inlineStr">
        <is>
          <t>Avnet, Inc.</t>
        </is>
      </c>
      <c r="AV38" t="inlineStr">
        <is>
          <t>C1</t>
        </is>
      </c>
      <c r="AW38" t="inlineStr">
        <is>
          <t>A+</t>
        </is>
      </c>
      <c r="AX38" t="inlineStr">
        <is>
          <t>Listed</t>
        </is>
      </c>
      <c r="AY38" t="n">
        <v>5065</v>
      </c>
      <c r="AZ38" t="inlineStr">
        <is>
          <t>Electronic parts and equipment, not elsewhere classified wholesale dealing in</t>
        </is>
      </c>
      <c r="BA38" t="inlineStr">
        <is>
          <t>United States of America</t>
        </is>
      </c>
      <c r="BB38" t="inlineStr">
        <is>
          <t>Phoenix</t>
        </is>
      </c>
      <c r="BC38" t="inlineStr">
        <is>
          <t>www.avnet.com</t>
        </is>
      </c>
      <c r="BD38" s="6" t="n">
        <v>20292</v>
      </c>
      <c r="BE38" t="inlineStr">
        <is>
          <t>This US based company, operates in the electronics distribution and technology solutions industry, distributes electronic components, enterprise computer, networking and storage products and software, IT solutions and services, and embedded subsystems in the Americas, Europe, the Middle East, Africa, and the Asia/Pacific. It was founded by Charles Avnet in 1921. The company is headquartered in Phoenix, Arizona. The company is one of the largest distributors of electronic components, including connectors and semiconductors; and technology solutions, computer products and embedded technology. For the third year in a row, the company is ranked no. one in its industry in Fortune magazine's list of Most Admired Companies. It is one of the world's largest electronics distributors. The company connects the world's leading technology manufacturers with a broad base of more than 100,000 customers by providing cost-effective value-added services and solutions. The company operates through two segments, Electronics Marketing (EM) and Technology Solutions (TS). The EM segment markets and sells semiconductors; interconnect, passive, and electromechanical devices; and embedded products for the electronic component manufacturers, as well as offers services that enable customers to evaluate, design-in, and procure electronic components throughout the lifecycle of their technology products and systems. This segment offers its products and services to a diverse customer base serving automotive, communications, computer hardware and peripherals, industrial and manufacturing, medical equipment, and defense and aerospace end-markets. The TS segment creates and delivers datacenter and IT lifecycle solutions that solve the business challenges of end-user customers. This segment also provides value-added distribution of enterprise computing servers and systems, software, storage, services, and complex solutions; and hard disk drives, microprocessors, motherboards, and DRAM module technologies to personal computing integrators and value-added resellers. This segment serves value-added resellers, independent software vendors, system integrators, and original equipment manufacturers (OEMs). The company is a member to wide variety of organizations, such as American Society for Quality (ASQ); American Society for Training and Development (ASTD); Arizona Quality Alliance Board; Arizona Technology Council; ASIS International; Association of Corporate Counsel; Best Practices in Corporate Communications (BPCC); Business Marketing Association; Computing Technology Industry Association (CompTIA); The Conference Board; Corporate Executive Board; Corporate Executive Board General Counsel Roundtable; Corporate Leadership Council (CLC); Distributors' and Manufacturers' Association of Semiconductor; Specialists (DMASS); The Electronic Components Certification Board (ECCB) to name a few.</t>
        </is>
      </c>
      <c r="BF38" t="inlineStr">
        <is>
          <t>Active</t>
        </is>
      </c>
      <c r="BG38" t="inlineStr">
        <is>
          <t>Services</t>
        </is>
      </c>
      <c r="BH38" t="inlineStr">
        <is>
          <t>Operates in the electronics distribution and technology solutions industry</t>
        </is>
      </c>
      <c r="BI38" t="inlineStr">
        <is>
          <t>Distributes electronic components, enterprise computer, networking and storage products and software, IT solutions and services, and embedded subsystems</t>
        </is>
      </c>
      <c r="CE38">
        <f>IFERROR(SUM(BU38:BV38)/2,0)</f>
        <v/>
      </c>
      <c r="CF38">
        <f>IFERROR(SUM(CE38:CE38)/1,0)</f>
        <v/>
      </c>
      <c r="CG38">
        <f>IFERROR(SUM(BW38:BX38)/2,0)</f>
        <v/>
      </c>
      <c r="CH38">
        <f>IFERROR(SUM(CG38:CG38)/1,0)</f>
        <v/>
      </c>
      <c r="CI38">
        <f>IFERROR(SUM(BY38:BZ38)/2,0)</f>
        <v/>
      </c>
      <c r="CJ38">
        <f>IFERROR(SUM(CI38:CI38)/1,0)</f>
        <v/>
      </c>
      <c r="CK38">
        <f>IFERROR(SUM(CA38:CB38)/2,0)</f>
        <v/>
      </c>
      <c r="CL38">
        <f>IFERROR(SUM(CK38:CK38)/1,0)</f>
        <v/>
      </c>
      <c r="CM38">
        <f>IFERROR(SUM(CC38:CD38)/2,0)</f>
        <v/>
      </c>
      <c r="CN38">
        <f>IFERROR(SUM(CM38:CM38)/1,0)</f>
        <v/>
      </c>
      <c r="CO38">
        <f>IFERROR(SUM(BS38:BT38)/2,0)</f>
        <v/>
      </c>
      <c r="CP38">
        <f>IFERROR(SUM(CO38:CO38)/1,0)</f>
        <v/>
      </c>
    </row>
    <row r="39">
      <c r="A39" t="n">
        <v>14</v>
      </c>
      <c r="D39">
        <f>IF(AX39="Listed","Yes","No")</f>
        <v/>
      </c>
      <c r="E39">
        <f>IFERROR(IF(AE39&lt;0,"Yes","No"),"No")</f>
        <v/>
      </c>
      <c r="F39">
        <f>IF(BK39="Unqualified","Yes","No")</f>
        <v/>
      </c>
      <c r="G39">
        <f>IF(COUNTIF($D$39:$F$39,"Yes")=3,"Yes","No")</f>
        <v/>
      </c>
      <c r="U39">
        <f>IFERROR(BQ39/BL39,0)</f>
        <v/>
      </c>
      <c r="V39">
        <f>IFERROR(SUM(BQ39:BQ39)/SUM(BL39:BL39),0)</f>
        <v/>
      </c>
      <c r="W39">
        <f>IFERROR(MAX(U39:U39)-MIN(U39:U39),0)</f>
        <v/>
      </c>
      <c r="X39">
        <f>IFERROR(BQ39/(BL39-BQ39),0)</f>
        <v/>
      </c>
      <c r="Y39">
        <f>IFERROR(SUM(BQ39:BQ39)/(SUM(BL39:BL39)-SUM(BQ39:BQ39)),0)</f>
        <v/>
      </c>
      <c r="Z39">
        <f>IFERROR(MAX(X39:X39)-MIN(X39:X39),0)</f>
        <v/>
      </c>
      <c r="AA39">
        <f>IFERROR(BO39/BP39,0)</f>
        <v/>
      </c>
      <c r="AB39">
        <f>IFERROR(SUM(BO39:BO39)/SUM(BP39:BP39),0)</f>
        <v/>
      </c>
      <c r="AC39">
        <f>IFERROR(MAX(AA39:AA39)-MIN(AA39:AA39),0)</f>
        <v/>
      </c>
      <c r="AD39">
        <f>IFERROR(SUM(BL39:BL39)/1,0)</f>
        <v/>
      </c>
      <c r="AE39">
        <f>IFERROR(SUM(BQ39:BQ39)/1,0)</f>
        <v/>
      </c>
      <c r="AF39">
        <f>IFERROR(SUM(BP39:BP39)/1,0)</f>
        <v/>
      </c>
      <c r="AG39">
        <f>IFERROR(CJ39,0)</f>
        <v/>
      </c>
      <c r="AH39">
        <f>IFERROR(SUM(BR39:BR39)/1,0)</f>
        <v/>
      </c>
      <c r="AI39">
        <f>IFERROR(CL39,0)</f>
        <v/>
      </c>
      <c r="AJ39">
        <f>IFERROR(CN39,0)</f>
        <v/>
      </c>
      <c r="AK39">
        <f>IFERROR(CP39,0)</f>
        <v/>
      </c>
      <c r="AL39">
        <f>IFERROR(SUM(BN39:BN39)/1,0)</f>
        <v/>
      </c>
      <c r="AM39">
        <f>IFERROR(SUM(BJ39:BJ39)/1,0)</f>
        <v/>
      </c>
      <c r="AN39">
        <f>IFERROR(AH39/AD39,0)</f>
        <v/>
      </c>
      <c r="AO39">
        <f>IFERROR(AF39/AD39,0)</f>
        <v/>
      </c>
      <c r="AP39">
        <f>IFERROR(AI39/AK39,0)</f>
        <v/>
      </c>
      <c r="AQ39">
        <f>IFERROR(AJ39/AK39,0)</f>
        <v/>
      </c>
      <c r="AR39">
        <f>IFERROR(AG39/AK39,0)</f>
        <v/>
      </c>
      <c r="AS39">
        <f>IFERROR(365/(AL39/AG39), "")</f>
        <v/>
      </c>
      <c r="AT39" t="inlineStr">
        <is>
          <t>US580254510</t>
        </is>
      </c>
      <c r="AU39" t="inlineStr">
        <is>
          <t>Genuine Parts Company</t>
        </is>
      </c>
      <c r="AV39" t="inlineStr">
        <is>
          <t>C1</t>
        </is>
      </c>
      <c r="AW39" t="inlineStr">
        <is>
          <t>A+</t>
        </is>
      </c>
      <c r="AX39" t="inlineStr">
        <is>
          <t>Listed</t>
        </is>
      </c>
      <c r="AY39" t="n">
        <v>5013</v>
      </c>
      <c r="AZ39" t="inlineStr">
        <is>
          <t>Motor vehicle supplies and new parts wholesale dealing in</t>
        </is>
      </c>
      <c r="BA39" t="inlineStr">
        <is>
          <t>United States of America</t>
        </is>
      </c>
      <c r="BB39" t="inlineStr">
        <is>
          <t>Atlanta</t>
        </is>
      </c>
      <c r="BC39" t="inlineStr">
        <is>
          <t>www.genpt.com</t>
        </is>
      </c>
      <c r="BD39" s="6" t="n">
        <v>10355</v>
      </c>
      <c r="BE39" t="inlineStr">
        <is>
          <t>This Establishment, founded in 1928, is a service enterprise based in the United States of America. Headquartered in Atlanta, Georgia, it is engaged in the distribution of automotive and industrial replacement parts, office products and electrical/electronic materials. Its products are offered through a network of more than 1,800 operations geographically located across the USA, Canada and Mexico. The company operates through four groups: Automotive Parts Group, which is GPC's largest division and a distributor of automotive replacement parts and accessory items; Industrial Parts Group, which delivers industrial replacement parts and related supplies throughout the USA and Canada; Office Products Group, which engages in the wholesale distribution of a line of office and other related products that are used in the daily operation of businesses, offices and institutions; and Electrical/Electronic Materials Group, which offers materials to more than 20,000 electrical and electronic manufacturers in North America. The company is a member of the National Automotive Parts Association (NAPA), a retailers' cooperative that distributes parts to both corporately and independently owned auto parts stores. With more than 75 years of distribution expertise, its well-positioned and regionally located distribution centers provide the company with the unique ability to adapt its product and service lines to better suit its customers' needs. The company's commitment and reputation for just-in-time service positions itself as a vital partner in its customers' success.</t>
        </is>
      </c>
      <c r="BF39" t="inlineStr">
        <is>
          <t>Active</t>
        </is>
      </c>
      <c r="BG39" t="inlineStr">
        <is>
          <t>Services</t>
        </is>
      </c>
      <c r="BH39" t="inlineStr">
        <is>
          <t>Service enterprise based in the United States of America</t>
        </is>
      </c>
      <c r="BI39" t="inlineStr">
        <is>
          <t>Distribution of automotive and industrial replacement parts, office products and electrical/electronic materials</t>
        </is>
      </c>
      <c r="CE39">
        <f>IFERROR(SUM(BU39:BV39)/2,0)</f>
        <v/>
      </c>
      <c r="CF39">
        <f>IFERROR(SUM(CE39:CE39)/1,0)</f>
        <v/>
      </c>
      <c r="CG39">
        <f>IFERROR(SUM(BW39:BX39)/2,0)</f>
        <v/>
      </c>
      <c r="CH39">
        <f>IFERROR(SUM(CG39:CG39)/1,0)</f>
        <v/>
      </c>
      <c r="CI39">
        <f>IFERROR(SUM(BY39:BZ39)/2,0)</f>
        <v/>
      </c>
      <c r="CJ39">
        <f>IFERROR(SUM(CI39:CI39)/1,0)</f>
        <v/>
      </c>
      <c r="CK39">
        <f>IFERROR(SUM(CA39:CB39)/2,0)</f>
        <v/>
      </c>
      <c r="CL39">
        <f>IFERROR(SUM(CK39:CK39)/1,0)</f>
        <v/>
      </c>
      <c r="CM39">
        <f>IFERROR(SUM(CC39:CD39)/2,0)</f>
        <v/>
      </c>
      <c r="CN39">
        <f>IFERROR(SUM(CM39:CM39)/1,0)</f>
        <v/>
      </c>
      <c r="CO39">
        <f>IFERROR(SUM(BS39:BT39)/2,0)</f>
        <v/>
      </c>
      <c r="CP39">
        <f>IFERROR(SUM(CO39:CO39)/1,0)</f>
        <v/>
      </c>
    </row>
    <row r="40">
      <c r="A40" t="n">
        <v>15</v>
      </c>
      <c r="D40">
        <f>IF(AX40="Listed","Yes","No")</f>
        <v/>
      </c>
      <c r="E40">
        <f>IFERROR(IF(AE40&lt;0,"Yes","No"),"No")</f>
        <v/>
      </c>
      <c r="F40">
        <f>IF(BK40="Unqualified","Yes","No")</f>
        <v/>
      </c>
      <c r="G40">
        <f>IF(COUNTIF($D$40:$F$40,"Yes")=3,"Yes","No")</f>
        <v/>
      </c>
      <c r="U40">
        <f>IFERROR(BQ40/BL40,0)</f>
        <v/>
      </c>
      <c r="V40">
        <f>IFERROR(SUM(BQ40:BQ40)/SUM(BL40:BL40),0)</f>
        <v/>
      </c>
      <c r="W40">
        <f>IFERROR(MAX(U40:U40)-MIN(U40:U40),0)</f>
        <v/>
      </c>
      <c r="X40">
        <f>IFERROR(BQ40/(BL40-BQ40),0)</f>
        <v/>
      </c>
      <c r="Y40">
        <f>IFERROR(SUM(BQ40:BQ40)/(SUM(BL40:BL40)-SUM(BQ40:BQ40)),0)</f>
        <v/>
      </c>
      <c r="Z40">
        <f>IFERROR(MAX(X40:X40)-MIN(X40:X40),0)</f>
        <v/>
      </c>
      <c r="AA40">
        <f>IFERROR(BO40/BP40,0)</f>
        <v/>
      </c>
      <c r="AB40">
        <f>IFERROR(SUM(BO40:BO40)/SUM(BP40:BP40),0)</f>
        <v/>
      </c>
      <c r="AC40">
        <f>IFERROR(MAX(AA40:AA40)-MIN(AA40:AA40),0)</f>
        <v/>
      </c>
      <c r="AD40">
        <f>IFERROR(SUM(BL40:BL40)/1,0)</f>
        <v/>
      </c>
      <c r="AE40">
        <f>IFERROR(SUM(BQ40:BQ40)/1,0)</f>
        <v/>
      </c>
      <c r="AF40">
        <f>IFERROR(SUM(BP40:BP40)/1,0)</f>
        <v/>
      </c>
      <c r="AG40">
        <f>IFERROR(CJ40,0)</f>
        <v/>
      </c>
      <c r="AH40">
        <f>IFERROR(SUM(BR40:BR40)/1,0)</f>
        <v/>
      </c>
      <c r="AI40">
        <f>IFERROR(CL40,0)</f>
        <v/>
      </c>
      <c r="AJ40">
        <f>IFERROR(CN40,0)</f>
        <v/>
      </c>
      <c r="AK40">
        <f>IFERROR(CP40,0)</f>
        <v/>
      </c>
      <c r="AL40">
        <f>IFERROR(SUM(BN40:BN40)/1,0)</f>
        <v/>
      </c>
      <c r="AM40">
        <f>IFERROR(SUM(BJ40:BJ40)/1,0)</f>
        <v/>
      </c>
      <c r="AN40">
        <f>IFERROR(AH40/AD40,0)</f>
        <v/>
      </c>
      <c r="AO40">
        <f>IFERROR(AF40/AD40,0)</f>
        <v/>
      </c>
      <c r="AP40">
        <f>IFERROR(AI40/AK40,0)</f>
        <v/>
      </c>
      <c r="AQ40">
        <f>IFERROR(AJ40/AK40,0)</f>
        <v/>
      </c>
      <c r="AR40">
        <f>IFERROR(AG40/AK40,0)</f>
        <v/>
      </c>
      <c r="AS40">
        <f>IFERROR(365/(AL40/AG40), "")</f>
        <v/>
      </c>
      <c r="AT40" t="inlineStr">
        <is>
          <t>US300740483</t>
        </is>
      </c>
      <c r="AU40" t="inlineStr">
        <is>
          <t>Sunoco LP</t>
        </is>
      </c>
      <c r="AV40" t="inlineStr">
        <is>
          <t>C1</t>
        </is>
      </c>
      <c r="AW40" t="inlineStr">
        <is>
          <t>A+</t>
        </is>
      </c>
      <c r="AX40" t="inlineStr">
        <is>
          <t>Listed</t>
        </is>
      </c>
      <c r="AY40" t="n">
        <v>5171</v>
      </c>
      <c r="AZ40" t="inlineStr">
        <is>
          <t>Petroleum bulk stations and terminals wholesale dealing in</t>
        </is>
      </c>
      <c r="BA40" t="inlineStr">
        <is>
          <t>United States of America</t>
        </is>
      </c>
      <c r="BB40" t="inlineStr">
        <is>
          <t>Dallas</t>
        </is>
      </c>
      <c r="BC40" t="inlineStr">
        <is>
          <t>www.sunocolp.com</t>
        </is>
      </c>
      <c r="BD40" s="6" t="n">
        <v>41071</v>
      </c>
      <c r="BE40" t="inlineStr">
        <is>
          <t>This firm, formerly known as A.N. Rusche Distributing Company, operates as a fuel distributor. It was incorporated in 1886 by Joseph Newton Pew and Edward O. Emerson, and is based in the city of Dallas, United States of America. The company is recognized as the largest independent motor fuel distributor in Texas with a dealer network of more than 350 locations. It distributes the following brands of motor fuel: Chevron, CITGO, Conoco, Exxon, Shell, Texaco and Valero. The company principally conducts its business operations within the United States. The company operates as a subsidiary of Susser Holdings Corporation, which is engaged in the operation of convenience stores and distribution of motor fuels in Texas, New Mexico, and Oklahoma.</t>
        </is>
      </c>
      <c r="BF40" t="inlineStr">
        <is>
          <t>Active</t>
        </is>
      </c>
      <c r="BG40" t="inlineStr">
        <is>
          <t>Services</t>
        </is>
      </c>
      <c r="BH40" t="inlineStr">
        <is>
          <t>Operates as a fuel distributor</t>
        </is>
      </c>
      <c r="BI40" t="inlineStr">
        <is>
          <t>Recognized as the largest independent motor fuel distributor in Texas with a dealer network of more than 350 locations; Chevron, CITGO, Conoco, Exxon, Shell, Texaco and Valero; The operation of convenience stores and distribution of motor fuels</t>
        </is>
      </c>
      <c r="CE40">
        <f>IFERROR(SUM(BU40:BV40)/2,0)</f>
        <v/>
      </c>
      <c r="CF40">
        <f>IFERROR(SUM(CE40:CE40)/1,0)</f>
        <v/>
      </c>
      <c r="CG40">
        <f>IFERROR(SUM(BW40:BX40)/2,0)</f>
        <v/>
      </c>
      <c r="CH40">
        <f>IFERROR(SUM(CG40:CG40)/1,0)</f>
        <v/>
      </c>
      <c r="CI40">
        <f>IFERROR(SUM(BY40:BZ40)/2,0)</f>
        <v/>
      </c>
      <c r="CJ40">
        <f>IFERROR(SUM(CI40:CI40)/1,0)</f>
        <v/>
      </c>
      <c r="CK40">
        <f>IFERROR(SUM(CA40:CB40)/2,0)</f>
        <v/>
      </c>
      <c r="CL40">
        <f>IFERROR(SUM(CK40:CK40)/1,0)</f>
        <v/>
      </c>
      <c r="CM40">
        <f>IFERROR(SUM(CC40:CD40)/2,0)</f>
        <v/>
      </c>
      <c r="CN40">
        <f>IFERROR(SUM(CM40:CM40)/1,0)</f>
        <v/>
      </c>
      <c r="CO40">
        <f>IFERROR(SUM(BS40:BT40)/2,0)</f>
        <v/>
      </c>
      <c r="CP40">
        <f>IFERROR(SUM(CO40:CO40)/1,0)</f>
        <v/>
      </c>
    </row>
    <row r="41">
      <c r="A41" t="n">
        <v>16</v>
      </c>
      <c r="D41">
        <f>IF(AX41="Listed","Yes","No")</f>
        <v/>
      </c>
      <c r="E41">
        <f>IFERROR(IF(AE41&lt;0,"Yes","No"),"No")</f>
        <v/>
      </c>
      <c r="F41">
        <f>IF(BK41="Unqualified","Yes","No")</f>
        <v/>
      </c>
      <c r="G41">
        <f>IF(COUNTIF($D$41:$F$41,"Yes")=3,"Yes","No")</f>
        <v/>
      </c>
      <c r="U41">
        <f>IFERROR(BQ41/BL41,0)</f>
        <v/>
      </c>
      <c r="V41">
        <f>IFERROR(SUM(BQ41:BQ41)/SUM(BL41:BL41),0)</f>
        <v/>
      </c>
      <c r="W41">
        <f>IFERROR(MAX(U41:U41)-MIN(U41:U41),0)</f>
        <v/>
      </c>
      <c r="X41">
        <f>IFERROR(BQ41/(BL41-BQ41),0)</f>
        <v/>
      </c>
      <c r="Y41">
        <f>IFERROR(SUM(BQ41:BQ41)/(SUM(BL41:BL41)-SUM(BQ41:BQ41)),0)</f>
        <v/>
      </c>
      <c r="Z41">
        <f>IFERROR(MAX(X41:X41)-MIN(X41:X41),0)</f>
        <v/>
      </c>
      <c r="AA41">
        <f>IFERROR(BO41/BP41,0)</f>
        <v/>
      </c>
      <c r="AB41">
        <f>IFERROR(SUM(BO41:BO41)/SUM(BP41:BP41),0)</f>
        <v/>
      </c>
      <c r="AC41">
        <f>IFERROR(MAX(AA41:AA41)-MIN(AA41:AA41),0)</f>
        <v/>
      </c>
      <c r="AD41">
        <f>IFERROR(SUM(BL41:BL41)/1,0)</f>
        <v/>
      </c>
      <c r="AE41">
        <f>IFERROR(SUM(BQ41:BQ41)/1,0)</f>
        <v/>
      </c>
      <c r="AF41">
        <f>IFERROR(SUM(BP41:BP41)/1,0)</f>
        <v/>
      </c>
      <c r="AG41">
        <f>IFERROR(CJ41,0)</f>
        <v/>
      </c>
      <c r="AH41">
        <f>IFERROR(SUM(BR41:BR41)/1,0)</f>
        <v/>
      </c>
      <c r="AI41">
        <f>IFERROR(CL41,0)</f>
        <v/>
      </c>
      <c r="AJ41">
        <f>IFERROR(CN41,0)</f>
        <v/>
      </c>
      <c r="AK41">
        <f>IFERROR(CP41,0)</f>
        <v/>
      </c>
      <c r="AL41">
        <f>IFERROR(SUM(BN41:BN41)/1,0)</f>
        <v/>
      </c>
      <c r="AM41">
        <f>IFERROR(SUM(BJ41:BJ41)/1,0)</f>
        <v/>
      </c>
      <c r="AN41">
        <f>IFERROR(AH41/AD41,0)</f>
        <v/>
      </c>
      <c r="AO41">
        <f>IFERROR(AF41/AD41,0)</f>
        <v/>
      </c>
      <c r="AP41">
        <f>IFERROR(AI41/AK41,0)</f>
        <v/>
      </c>
      <c r="AQ41">
        <f>IFERROR(AJ41/AK41,0)</f>
        <v/>
      </c>
      <c r="AR41">
        <f>IFERROR(AG41/AK41,0)</f>
        <v/>
      </c>
      <c r="AS41">
        <f>IFERROR(365/(AL41/AG41), "")</f>
        <v/>
      </c>
      <c r="AT41" t="inlineStr">
        <is>
          <t>US251723342</t>
        </is>
      </c>
      <c r="AU41" t="inlineStr">
        <is>
          <t>Wesco International, Inc.</t>
        </is>
      </c>
      <c r="AV41" t="inlineStr">
        <is>
          <t>C1</t>
        </is>
      </c>
      <c r="AW41" t="inlineStr">
        <is>
          <t>A+</t>
        </is>
      </c>
      <c r="AX41" t="inlineStr">
        <is>
          <t>Listed</t>
        </is>
      </c>
      <c r="AY41" t="n">
        <v>5063</v>
      </c>
      <c r="AZ41" t="inlineStr">
        <is>
          <t>Electrical apparatus and equipment wiring supplies and construction materials wholesale dealing in</t>
        </is>
      </c>
      <c r="BA41" t="inlineStr">
        <is>
          <t>United States of America</t>
        </is>
      </c>
      <c r="BB41" t="inlineStr">
        <is>
          <t>Pittsburgh</t>
        </is>
      </c>
      <c r="BC41" t="inlineStr">
        <is>
          <t>www.wesco.com</t>
        </is>
      </c>
      <c r="BD41" s="6" t="n">
        <v>34229</v>
      </c>
      <c r="BE41" t="inlineStr">
        <is>
          <t>This company operates as a holding firm for a group involved in the supply of electrical products in many markets throughout North America and around the world. It was established in 1998 and was formerly known as CDW Holding Corp. Its headquarters is located in Pittsburgh, Pennsylvania in the United States of America.The company is responsible for the management of the investments, strategic coordination of production, sales and marketing, the group-wide finance, and investor relations, as well as the overall development of the group.The company's principal activity is to provide electrical construction products and electrical and industrial maintenance, repair and operating supplies (MRO). Its electrical supplies include fuses, terminals, connectors, boxes, fittings, tools, lugs, tape and other MRO supplies. Its industrial supplies include cutting and other tools, abrasives, filters and safety equipment. The company operates more than 400 branches and seven distribution centers located in the United States, Canada, Puerto Rico, Mexico, Guam, the United Kingdom, Nigeria, United Arab Emirates and Singapore. The group's customers also include industrial companies, contractors for industrial, commercial and residential projects, utility companies and commercial, institutional and governmental customers. WESCO Distribution is a subsidiary company of and formed in 1922 by Westinghouse Electric Corporation (founded by George Westinghouse in 1886 as Westinghouse Electric &amp; Manufacturing Company) for the purpose of selling and distributing Westinghouse-manufactured products. WESCO Distribution is a procurement specialist that helps customers lower supply chain costs and raise the efficiency of entire operations through a combination of advanced, innovative distribution capabilities and services.</t>
        </is>
      </c>
      <c r="BF41" t="inlineStr">
        <is>
          <t>Active</t>
        </is>
      </c>
      <c r="BG41" t="inlineStr">
        <is>
          <t>Wholesale; Services</t>
        </is>
      </c>
      <c r="BH41" t="inlineStr">
        <is>
          <t>Operates as a holding firm for a group involved in the supply of electrical products in many markets throughout North America and around the world</t>
        </is>
      </c>
      <c r="BI41" t="inlineStr">
        <is>
          <t>Operates as a holding firm for a group involved in the supply of electrical products in many markets throughout North America and around the world</t>
        </is>
      </c>
      <c r="CE41">
        <f>IFERROR(SUM(BU41:BV41)/2,0)</f>
        <v/>
      </c>
      <c r="CF41">
        <f>IFERROR(SUM(CE41:CE41)/1,0)</f>
        <v/>
      </c>
      <c r="CG41">
        <f>IFERROR(SUM(BW41:BX41)/2,0)</f>
        <v/>
      </c>
      <c r="CH41">
        <f>IFERROR(SUM(CG41:CG41)/1,0)</f>
        <v/>
      </c>
      <c r="CI41">
        <f>IFERROR(SUM(BY41:BZ41)/2,0)</f>
        <v/>
      </c>
      <c r="CJ41">
        <f>IFERROR(SUM(CI41:CI41)/1,0)</f>
        <v/>
      </c>
      <c r="CK41">
        <f>IFERROR(SUM(CA41:CB41)/2,0)</f>
        <v/>
      </c>
      <c r="CL41">
        <f>IFERROR(SUM(CK41:CK41)/1,0)</f>
        <v/>
      </c>
      <c r="CM41">
        <f>IFERROR(SUM(CC41:CD41)/2,0)</f>
        <v/>
      </c>
      <c r="CN41">
        <f>IFERROR(SUM(CM41:CM41)/1,0)</f>
        <v/>
      </c>
      <c r="CO41">
        <f>IFERROR(SUM(BS41:BT41)/2,0)</f>
        <v/>
      </c>
      <c r="CP41">
        <f>IFERROR(SUM(CO41:CO41)/1,0)</f>
        <v/>
      </c>
    </row>
    <row r="42">
      <c r="A42" t="n">
        <v>17</v>
      </c>
      <c r="D42">
        <f>IF(AX42="Listed","Yes","No")</f>
        <v/>
      </c>
      <c r="E42">
        <f>IFERROR(IF(AE42&lt;0,"Yes","No"),"No")</f>
        <v/>
      </c>
      <c r="F42">
        <f>IF(BK42="Unqualified","Yes","No")</f>
        <v/>
      </c>
      <c r="G42">
        <f>IF(COUNTIF($D$42:$F$42,"Yes")=3,"Yes","No")</f>
        <v/>
      </c>
      <c r="U42">
        <f>IFERROR(BQ42/BL42,0)</f>
        <v/>
      </c>
      <c r="V42">
        <f>IFERROR(SUM(BQ42:BQ42)/SUM(BL42:BL42),0)</f>
        <v/>
      </c>
      <c r="W42">
        <f>IFERROR(MAX(U42:U42)-MIN(U42:U42),0)</f>
        <v/>
      </c>
      <c r="X42">
        <f>IFERROR(BQ42/(BL42-BQ42),0)</f>
        <v/>
      </c>
      <c r="Y42">
        <f>IFERROR(SUM(BQ42:BQ42)/(SUM(BL42:BL42)-SUM(BQ42:BQ42)),0)</f>
        <v/>
      </c>
      <c r="Z42">
        <f>IFERROR(MAX(X42:X42)-MIN(X42:X42),0)</f>
        <v/>
      </c>
      <c r="AA42">
        <f>IFERROR(BO42/BP42,0)</f>
        <v/>
      </c>
      <c r="AB42">
        <f>IFERROR(SUM(BO42:BO42)/SUM(BP42:BP42),0)</f>
        <v/>
      </c>
      <c r="AC42">
        <f>IFERROR(MAX(AA42:AA42)-MIN(AA42:AA42),0)</f>
        <v/>
      </c>
      <c r="AD42">
        <f>IFERROR(SUM(BL42:BL42)/1,0)</f>
        <v/>
      </c>
      <c r="AE42">
        <f>IFERROR(SUM(BQ42:BQ42)/1,0)</f>
        <v/>
      </c>
      <c r="AF42">
        <f>IFERROR(SUM(BP42:BP42)/1,0)</f>
        <v/>
      </c>
      <c r="AG42">
        <f>IFERROR(CJ42,0)</f>
        <v/>
      </c>
      <c r="AH42">
        <f>IFERROR(SUM(BR42:BR42)/1,0)</f>
        <v/>
      </c>
      <c r="AI42">
        <f>IFERROR(CL42,0)</f>
        <v/>
      </c>
      <c r="AJ42">
        <f>IFERROR(CN42,0)</f>
        <v/>
      </c>
      <c r="AK42">
        <f>IFERROR(CP42,0)</f>
        <v/>
      </c>
      <c r="AL42">
        <f>IFERROR(SUM(BN42:BN42)/1,0)</f>
        <v/>
      </c>
      <c r="AM42">
        <f>IFERROR(SUM(BJ42:BJ42)/1,0)</f>
        <v/>
      </c>
      <c r="AN42">
        <f>IFERROR(AH42/AD42,0)</f>
        <v/>
      </c>
      <c r="AO42">
        <f>IFERROR(AF42/AD42,0)</f>
        <v/>
      </c>
      <c r="AP42">
        <f>IFERROR(AI42/AK42,0)</f>
        <v/>
      </c>
      <c r="AQ42">
        <f>IFERROR(AJ42/AK42,0)</f>
        <v/>
      </c>
      <c r="AR42">
        <f>IFERROR(AG42/AK42,0)</f>
        <v/>
      </c>
      <c r="AS42">
        <f>IFERROR(365/(AL42/AG42), "")</f>
        <v/>
      </c>
      <c r="AT42" t="inlineStr">
        <is>
          <t>BR33256439000139</t>
        </is>
      </c>
      <c r="AU42" t="inlineStr">
        <is>
          <t>Ultrapar Participacoes S.A.</t>
        </is>
      </c>
      <c r="AV42" t="inlineStr">
        <is>
          <t>C1</t>
        </is>
      </c>
      <c r="AW42" t="inlineStr">
        <is>
          <t>B+</t>
        </is>
      </c>
      <c r="AX42" t="inlineStr">
        <is>
          <t>Listed</t>
        </is>
      </c>
      <c r="AY42" t="n">
        <v>5171</v>
      </c>
      <c r="AZ42" t="inlineStr">
        <is>
          <t>Petroleum bulk stations and terminals wholesale dealing in</t>
        </is>
      </c>
      <c r="BA42" t="inlineStr">
        <is>
          <t>Brazil</t>
        </is>
      </c>
      <c r="BB42" t="inlineStr">
        <is>
          <t>Sao Paulo</t>
        </is>
      </c>
      <c r="BC42" t="inlineStr">
        <is>
          <t>www.ultra.com.br</t>
        </is>
      </c>
      <c r="BD42" s="6" t="n">
        <v>31090</v>
      </c>
      <c r="BE42" t="inlineStr">
        <is>
          <t>This company is engaged in the distribution of liquefied petroleum gas (LPG), the production of chemicals and the provision of integrated logistics services. It was founded by Mr. Enersto Igel as Companhia de Gas a Domicilio in 1930. Its registered business office is located in the city of Sao Paulo, Brazil. The company is one of the largest providers of integrated logistics services in Brazil. It has three segments: gas, which distributes LPG to residential, commercial and industrial consumers; chemical, which produces ethylene oxide, ethylene glycols, ethanolamines and etherglycols, and logistics, which include storage and transportation, mainly in the southeast and northeast regions of Brazil. It has multi-modal terminals (with access to railroads, highways and coastal shipping) located in Brazil's main ports and petrochemical centers, such as the ports of Santos (SP), Suape (PE) and Aratu (BA). The company has operations in Brazil, Mexico, Argentina and the United States. The company operates as the parent company of Ultragaz Participacoes Ltda, an LPG distributor in Brazil; Oxiteno SA, the largest producer of ethylene oxide in South America, and a major manufacturer of specialty chemicals; and Ultracargo Operacoes Logisticas E Participacoes Ltda., which is a provider of integrated road transport, storage and handling services.</t>
        </is>
      </c>
      <c r="BF42" t="inlineStr">
        <is>
          <t>Active</t>
        </is>
      </c>
      <c r="BG42" t="inlineStr">
        <is>
          <t>Wholesale</t>
        </is>
      </c>
      <c r="BH42" t="inlineStr">
        <is>
          <t>Engaged in the distribution of liquefied petroleum gas (LPG), the production of chemicals and the provision of integrated logistics services</t>
        </is>
      </c>
      <c r="BI42" t="inlineStr">
        <is>
          <t>Gas, which distributes LPG to residential, commercial and industrial consumers; chemical, which produces ethylene oxide, ethylene glycols, ethanolamines and etherglycols, and logistics, which include storage and transportation, mainly in the southeast and northeast regions of Brazil</t>
        </is>
      </c>
      <c r="CE42">
        <f>IFERROR(SUM(BU42:BV42)/2,0)</f>
        <v/>
      </c>
      <c r="CF42">
        <f>IFERROR(SUM(CE42:CE42)/1,0)</f>
        <v/>
      </c>
      <c r="CG42">
        <f>IFERROR(SUM(BW42:BX42)/2,0)</f>
        <v/>
      </c>
      <c r="CH42">
        <f>IFERROR(SUM(CG42:CG42)/1,0)</f>
        <v/>
      </c>
      <c r="CI42">
        <f>IFERROR(SUM(BY42:BZ42)/2,0)</f>
        <v/>
      </c>
      <c r="CJ42">
        <f>IFERROR(SUM(CI42:CI42)/1,0)</f>
        <v/>
      </c>
      <c r="CK42">
        <f>IFERROR(SUM(CA42:CB42)/2,0)</f>
        <v/>
      </c>
      <c r="CL42">
        <f>IFERROR(SUM(CK42:CK42)/1,0)</f>
        <v/>
      </c>
      <c r="CM42">
        <f>IFERROR(SUM(CC42:CD42)/2,0)</f>
        <v/>
      </c>
      <c r="CN42">
        <f>IFERROR(SUM(CM42:CM42)/1,0)</f>
        <v/>
      </c>
      <c r="CO42">
        <f>IFERROR(SUM(BS42:BT42)/2,0)</f>
        <v/>
      </c>
      <c r="CP42">
        <f>IFERROR(SUM(CO42:CO42)/1,0)</f>
        <v/>
      </c>
    </row>
    <row r="43">
      <c r="A43" t="n">
        <v>18</v>
      </c>
      <c r="D43">
        <f>IF(AX43="Listed","Yes","No")</f>
        <v/>
      </c>
      <c r="E43">
        <f>IFERROR(IF(AE43&lt;0,"Yes","No"),"No")</f>
        <v/>
      </c>
      <c r="F43">
        <f>IF(BK43="Unqualified","Yes","No")</f>
        <v/>
      </c>
      <c r="G43">
        <f>IF(COUNTIF($D$43:$F$43,"Yes")=3,"Yes","No")</f>
        <v/>
      </c>
      <c r="U43">
        <f>IFERROR(BQ43/BL43,0)</f>
        <v/>
      </c>
      <c r="V43">
        <f>IFERROR(SUM(BQ43:BQ43)/SUM(BL43:BL43),0)</f>
        <v/>
      </c>
      <c r="W43">
        <f>IFERROR(MAX(U43:U43)-MIN(U43:U43),0)</f>
        <v/>
      </c>
      <c r="X43">
        <f>IFERROR(BQ43/(BL43-BQ43),0)</f>
        <v/>
      </c>
      <c r="Y43">
        <f>IFERROR(SUM(BQ43:BQ43)/(SUM(BL43:BL43)-SUM(BQ43:BQ43)),0)</f>
        <v/>
      </c>
      <c r="Z43">
        <f>IFERROR(MAX(X43:X43)-MIN(X43:X43),0)</f>
        <v/>
      </c>
      <c r="AA43">
        <f>IFERROR(BO43/BP43,0)</f>
        <v/>
      </c>
      <c r="AB43">
        <f>IFERROR(SUM(BO43:BO43)/SUM(BP43:BP43),0)</f>
        <v/>
      </c>
      <c r="AC43">
        <f>IFERROR(MAX(AA43:AA43)-MIN(AA43:AA43),0)</f>
        <v/>
      </c>
      <c r="AD43">
        <f>IFERROR(SUM(BL43:BL43)/1,0)</f>
        <v/>
      </c>
      <c r="AE43">
        <f>IFERROR(SUM(BQ43:BQ43)/1,0)</f>
        <v/>
      </c>
      <c r="AF43">
        <f>IFERROR(SUM(BP43:BP43)/1,0)</f>
        <v/>
      </c>
      <c r="AG43">
        <f>IFERROR(CJ43,0)</f>
        <v/>
      </c>
      <c r="AH43">
        <f>IFERROR(SUM(BR43:BR43)/1,0)</f>
        <v/>
      </c>
      <c r="AI43">
        <f>IFERROR(CL43,0)</f>
        <v/>
      </c>
      <c r="AJ43">
        <f>IFERROR(CN43,0)</f>
        <v/>
      </c>
      <c r="AK43">
        <f>IFERROR(CP43,0)</f>
        <v/>
      </c>
      <c r="AL43">
        <f>IFERROR(SUM(BN43:BN43)/1,0)</f>
        <v/>
      </c>
      <c r="AM43">
        <f>IFERROR(SUM(BJ43:BJ43)/1,0)</f>
        <v/>
      </c>
      <c r="AN43">
        <f>IFERROR(AH43/AD43,0)</f>
        <v/>
      </c>
      <c r="AO43">
        <f>IFERROR(AF43/AD43,0)</f>
        <v/>
      </c>
      <c r="AP43">
        <f>IFERROR(AI43/AK43,0)</f>
        <v/>
      </c>
      <c r="AQ43">
        <f>IFERROR(AJ43/AK43,0)</f>
        <v/>
      </c>
      <c r="AR43">
        <f>IFERROR(AG43/AK43,0)</f>
        <v/>
      </c>
      <c r="AS43">
        <f>IFERROR(365/(AL43/AG43), "")</f>
        <v/>
      </c>
      <c r="AT43" t="inlineStr">
        <is>
          <t>CA31552NC</t>
        </is>
      </c>
      <c r="AU43" t="inlineStr">
        <is>
          <t>Parkland Corporation</t>
        </is>
      </c>
      <c r="AV43" t="inlineStr">
        <is>
          <t>C1</t>
        </is>
      </c>
      <c r="AW43" t="inlineStr">
        <is>
          <t>A-</t>
        </is>
      </c>
      <c r="AX43" t="inlineStr">
        <is>
          <t>Listed</t>
        </is>
      </c>
      <c r="AY43" t="n">
        <v>5172</v>
      </c>
      <c r="AZ43" t="inlineStr">
        <is>
          <t>Petroleum and petroleum products wholesalers, except bulk stations and terminals</t>
        </is>
      </c>
      <c r="BA43" t="inlineStr">
        <is>
          <t>Canada</t>
        </is>
      </c>
      <c r="BB43" t="inlineStr">
        <is>
          <t>Calgary</t>
        </is>
      </c>
      <c r="BC43" t="inlineStr">
        <is>
          <t>www.parkland.ca</t>
        </is>
      </c>
      <c r="BD43" s="6" t="n">
        <v>28126</v>
      </c>
      <c r="BE43" t="inlineStr">
        <is>
          <t>This company is engaged as an independent supplier and marketer of fuel and petroleum products and a leading convenience store operator. It operates gas stations under the Esso, Ultramar, Chevron, Pioneer, and Fas Gas Plus brands. The company's vast retail network meets the fuel and convenience needs of everyday consumers. Its commercial segment provides businesses with industrial fuels so that they can better serve their customers. Its integrated supply chain of buying and refining, storing, transporting, and selling fuels, sets us apart. In addition to meeting customer's needs for essential fuels, it provides a range of choices to help them lower their environmental impact. The company was incorporated in 1977. Its registered business office is based in Calgary, Canada.</t>
        </is>
      </c>
      <c r="BF43" t="inlineStr">
        <is>
          <t>Active</t>
        </is>
      </c>
      <c r="BG43" t="inlineStr">
        <is>
          <t>Services; Retail</t>
        </is>
      </c>
      <c r="BH43" t="inlineStr">
        <is>
          <t>Engaged as an independent supplier and marketer of fuel and petroleum products and a leading convenience store operator</t>
        </is>
      </c>
      <c r="BI43" t="inlineStr">
        <is>
          <t>Fuel and petroleum products; Convenience store operator</t>
        </is>
      </c>
      <c r="CE43">
        <f>IFERROR(SUM(BU43:BV43)/2,0)</f>
        <v/>
      </c>
      <c r="CF43">
        <f>IFERROR(SUM(CE43:CE43)/1,0)</f>
        <v/>
      </c>
      <c r="CG43">
        <f>IFERROR(SUM(BW43:BX43)/2,0)</f>
        <v/>
      </c>
      <c r="CH43">
        <f>IFERROR(SUM(CG43:CG43)/1,0)</f>
        <v/>
      </c>
      <c r="CI43">
        <f>IFERROR(SUM(BY43:BZ43)/2,0)</f>
        <v/>
      </c>
      <c r="CJ43">
        <f>IFERROR(SUM(CI43:CI43)/1,0)</f>
        <v/>
      </c>
      <c r="CK43">
        <f>IFERROR(SUM(CA43:CB43)/2,0)</f>
        <v/>
      </c>
      <c r="CL43">
        <f>IFERROR(SUM(CK43:CK43)/1,0)</f>
        <v/>
      </c>
      <c r="CM43">
        <f>IFERROR(SUM(CC43:CD43)/2,0)</f>
        <v/>
      </c>
      <c r="CN43">
        <f>IFERROR(SUM(CM43:CM43)/1,0)</f>
        <v/>
      </c>
      <c r="CO43">
        <f>IFERROR(SUM(BS43:BT43)/2,0)</f>
        <v/>
      </c>
      <c r="CP43">
        <f>IFERROR(SUM(CO43:CO43)/1,0)</f>
        <v/>
      </c>
    </row>
    <row r="44">
      <c r="A44" t="n">
        <v>19</v>
      </c>
      <c r="D44">
        <f>IF(AX44="Listed","Yes","No")</f>
        <v/>
      </c>
      <c r="E44">
        <f>IFERROR(IF(AE44&lt;0,"Yes","No"),"No")</f>
        <v/>
      </c>
      <c r="F44">
        <f>IF(BK44="Unqualified","Yes","No")</f>
        <v/>
      </c>
      <c r="G44">
        <f>IF(COUNTIF($D$44:$F$44,"Yes")=3,"Yes","No")</f>
        <v/>
      </c>
      <c r="U44">
        <f>IFERROR(BQ44/BL44,0)</f>
        <v/>
      </c>
      <c r="V44">
        <f>IFERROR(SUM(BQ44:BQ44)/SUM(BL44:BL44),0)</f>
        <v/>
      </c>
      <c r="W44">
        <f>IFERROR(MAX(U44:U44)-MIN(U44:U44),0)</f>
        <v/>
      </c>
      <c r="X44">
        <f>IFERROR(BQ44/(BL44-BQ44),0)</f>
        <v/>
      </c>
      <c r="Y44">
        <f>IFERROR(SUM(BQ44:BQ44)/(SUM(BL44:BL44)-SUM(BQ44:BQ44)),0)</f>
        <v/>
      </c>
      <c r="Z44">
        <f>IFERROR(MAX(X44:X44)-MIN(X44:X44),0)</f>
        <v/>
      </c>
      <c r="AA44">
        <f>IFERROR(BO44/BP44,0)</f>
        <v/>
      </c>
      <c r="AB44">
        <f>IFERROR(SUM(BO44:BO44)/SUM(BP44:BP44),0)</f>
        <v/>
      </c>
      <c r="AC44">
        <f>IFERROR(MAX(AA44:AA44)-MIN(AA44:AA44),0)</f>
        <v/>
      </c>
      <c r="AD44">
        <f>IFERROR(SUM(BL44:BL44)/1,0)</f>
        <v/>
      </c>
      <c r="AE44">
        <f>IFERROR(SUM(BQ44:BQ44)/1,0)</f>
        <v/>
      </c>
      <c r="AF44">
        <f>IFERROR(SUM(BP44:BP44)/1,0)</f>
        <v/>
      </c>
      <c r="AG44">
        <f>IFERROR(CJ44,0)</f>
        <v/>
      </c>
      <c r="AH44">
        <f>IFERROR(SUM(BR44:BR44)/1,0)</f>
        <v/>
      </c>
      <c r="AI44">
        <f>IFERROR(CL44,0)</f>
        <v/>
      </c>
      <c r="AJ44">
        <f>IFERROR(CN44,0)</f>
        <v/>
      </c>
      <c r="AK44">
        <f>IFERROR(CP44,0)</f>
        <v/>
      </c>
      <c r="AL44">
        <f>IFERROR(SUM(BN44:BN44)/1,0)</f>
        <v/>
      </c>
      <c r="AM44">
        <f>IFERROR(SUM(BJ44:BJ44)/1,0)</f>
        <v/>
      </c>
      <c r="AN44">
        <f>IFERROR(AH44/AD44,0)</f>
        <v/>
      </c>
      <c r="AO44">
        <f>IFERROR(AF44/AD44,0)</f>
        <v/>
      </c>
      <c r="AP44">
        <f>IFERROR(AI44/AK44,0)</f>
        <v/>
      </c>
      <c r="AQ44">
        <f>IFERROR(AJ44/AK44,0)</f>
        <v/>
      </c>
      <c r="AR44">
        <f>IFERROR(AG44/AK44,0)</f>
        <v/>
      </c>
      <c r="AS44">
        <f>IFERROR(365/(AL44/AG44), "")</f>
        <v/>
      </c>
      <c r="AT44" t="inlineStr">
        <is>
          <t>US361150280</t>
        </is>
      </c>
      <c r="AU44" t="inlineStr">
        <is>
          <t>W.W. Grainger, Inc.</t>
        </is>
      </c>
      <c r="AV44" t="inlineStr">
        <is>
          <t>C1</t>
        </is>
      </c>
      <c r="AW44" t="inlineStr">
        <is>
          <t>A+</t>
        </is>
      </c>
      <c r="AX44" t="inlineStr">
        <is>
          <t>Listed</t>
        </is>
      </c>
      <c r="AY44" t="n">
        <v>5072</v>
      </c>
      <c r="AZ44" t="inlineStr">
        <is>
          <t>Hardware wholesale dealing in</t>
        </is>
      </c>
      <c r="BA44" t="inlineStr">
        <is>
          <t>United States of America</t>
        </is>
      </c>
      <c r="BB44" t="inlineStr">
        <is>
          <t>Lake Forest</t>
        </is>
      </c>
      <c r="BC44" t="inlineStr">
        <is>
          <t>www.grainger.com</t>
        </is>
      </c>
      <c r="BD44" s="6" t="n">
        <v>10589</v>
      </c>
      <c r="BE44" t="inlineStr">
        <is>
          <t>This company, commonly called as Grainger, is engaged in the wholesale distribution of materials used in facilities maintenance. It was founded by William W. (Bill) Grainger in March of 1927 and was incorporated in 1928. Its registered head office is located in Lake Forest, United States. The company is the leading broad-line supplier of facilities maintenance and related products in the United States. It works with more than 1,300 suppliers to provide customers with access to more than 800,000 products from categories including adhesives, electrical, fasteners, hardware, filters, janitorial and painting, HVACR (heating, ventilation, and air conditioning), lighting, material handling, metalworking, motors and power transmission, pneumatics and hydraulics, pumps and plumbing, safety, security, test instruments, and tools. Its customers are 1.8 million businesses and institutions across North America and China. These customers are facilities maintenance professionals from businesses and institutions of all sizes including government customers (e.g. government offices, schools and correctional institutions on the state and local levels as well as office buildings, military installations and the U.S. Postal Service); heavy manufacturing customers that are usually involved in textile, lumber, metals and rubber industries; light manufacturing such as food, pharmaceutical and electronic customers; retail customers including grocery stores, restaurants and local gas stations; contractor customers that include contracting firms involved in maintaining and repairing existing facilities; reseller customers that offer Grainger products to customers in different markets; and commercial customers including hospitals, hotels and theaters. The company has more than 425 branches in the United States. It also owns The Grainger Catalog that offers customers a resource for more than 138,000 facilities maintenance products; and the Grainger.com - the company's e-commerce solution that offers customers the ability to order more than 300,000 products online. The company is the leading distributor of facilities maintenance products in Mexico. Grainger, S.A de C.V. offers customers with more than 40,000 products. Further, in September 2006, Grainger opened its first location in China in the Shanghai suburb of Minhang. The branch initially stocks approximately 20,000 products to serve the Chinese businesses and institutions. Grainger also markets products in Latin America, Caribbean and Yucatan Peninsula, Asia-Pacific, East Russia, Far East, India and Oceania, Europe, Middle East, Africa, West Russia and Southwest Asia.</t>
        </is>
      </c>
      <c r="BF44" t="inlineStr">
        <is>
          <t>Active</t>
        </is>
      </c>
      <c r="BG44" t="inlineStr">
        <is>
          <t>Wholesale</t>
        </is>
      </c>
      <c r="BH44" t="inlineStr">
        <is>
          <t>Engaged in the wholesale distribution of materials used in facilities maintenance</t>
        </is>
      </c>
      <c r="BI44" t="inlineStr">
        <is>
          <t>Adhesives, electrical, fasteners, hardware, filters, janitorial and painting, HVACR (heating, ventilation, and air conditioning), lighting, material handling, metalworking, motors and power transmission, pneumatics and hydraulics, pumps and plumbing, safety, security, test instruments, and tools</t>
        </is>
      </c>
      <c r="CE44">
        <f>IFERROR(SUM(BU44:BV44)/2,0)</f>
        <v/>
      </c>
      <c r="CF44">
        <f>IFERROR(SUM(CE44:CE44)/1,0)</f>
        <v/>
      </c>
      <c r="CG44">
        <f>IFERROR(SUM(BW44:BX44)/2,0)</f>
        <v/>
      </c>
      <c r="CH44">
        <f>IFERROR(SUM(CG44:CG44)/1,0)</f>
        <v/>
      </c>
      <c r="CI44">
        <f>IFERROR(SUM(BY44:BZ44)/2,0)</f>
        <v/>
      </c>
      <c r="CJ44">
        <f>IFERROR(SUM(CI44:CI44)/1,0)</f>
        <v/>
      </c>
      <c r="CK44">
        <f>IFERROR(SUM(CA44:CB44)/2,0)</f>
        <v/>
      </c>
      <c r="CL44">
        <f>IFERROR(SUM(CK44:CK44)/1,0)</f>
        <v/>
      </c>
      <c r="CM44">
        <f>IFERROR(SUM(CC44:CD44)/2,0)</f>
        <v/>
      </c>
      <c r="CN44">
        <f>IFERROR(SUM(CM44:CM44)/1,0)</f>
        <v/>
      </c>
      <c r="CO44">
        <f>IFERROR(SUM(BS44:BT44)/2,0)</f>
        <v/>
      </c>
      <c r="CP44">
        <f>IFERROR(SUM(CO44:CO44)/1,0)</f>
        <v/>
      </c>
    </row>
    <row r="45">
      <c r="A45" t="n">
        <v>20</v>
      </c>
      <c r="D45">
        <f>IF(AX45="Listed","Yes","No")</f>
        <v/>
      </c>
      <c r="E45">
        <f>IFERROR(IF(AE45&lt;0,"Yes","No"),"No")</f>
        <v/>
      </c>
      <c r="F45">
        <f>IF(BK45="Unqualified","Yes","No")</f>
        <v/>
      </c>
      <c r="G45">
        <f>IF(COUNTIF($D$45:$F$45,"Yes")=3,"Yes","No")</f>
        <v/>
      </c>
      <c r="U45">
        <f>IFERROR(BQ45/BL45,0)</f>
        <v/>
      </c>
      <c r="V45">
        <f>IFERROR(SUM(BQ45:BQ45)/SUM(BL45:BL45),0)</f>
        <v/>
      </c>
      <c r="W45">
        <f>IFERROR(MAX(U45:U45)-MIN(U45:U45),0)</f>
        <v/>
      </c>
      <c r="X45">
        <f>IFERROR(BQ45/(BL45-BQ45),0)</f>
        <v/>
      </c>
      <c r="Y45">
        <f>IFERROR(SUM(BQ45:BQ45)/(SUM(BL45:BL45)-SUM(BQ45:BQ45)),0)</f>
        <v/>
      </c>
      <c r="Z45">
        <f>IFERROR(MAX(X45:X45)-MIN(X45:X45),0)</f>
        <v/>
      </c>
      <c r="AA45">
        <f>IFERROR(BO45/BP45,0)</f>
        <v/>
      </c>
      <c r="AB45">
        <f>IFERROR(SUM(BO45:BO45)/SUM(BP45:BP45),0)</f>
        <v/>
      </c>
      <c r="AC45">
        <f>IFERROR(MAX(AA45:AA45)-MIN(AA45:AA45),0)</f>
        <v/>
      </c>
      <c r="AD45">
        <f>IFERROR(SUM(BL45:BL45)/1,0)</f>
        <v/>
      </c>
      <c r="AE45">
        <f>IFERROR(SUM(BQ45:BQ45)/1,0)</f>
        <v/>
      </c>
      <c r="AF45">
        <f>IFERROR(SUM(BP45:BP45)/1,0)</f>
        <v/>
      </c>
      <c r="AG45">
        <f>IFERROR(CJ45,0)</f>
        <v/>
      </c>
      <c r="AH45">
        <f>IFERROR(SUM(BR45:BR45)/1,0)</f>
        <v/>
      </c>
      <c r="AI45">
        <f>IFERROR(CL45,0)</f>
        <v/>
      </c>
      <c r="AJ45">
        <f>IFERROR(CN45,0)</f>
        <v/>
      </c>
      <c r="AK45">
        <f>IFERROR(CP45,0)</f>
        <v/>
      </c>
      <c r="AL45">
        <f>IFERROR(SUM(BN45:BN45)/1,0)</f>
        <v/>
      </c>
      <c r="AM45">
        <f>IFERROR(SUM(BJ45:BJ45)/1,0)</f>
        <v/>
      </c>
      <c r="AN45">
        <f>IFERROR(AH45/AD45,0)</f>
        <v/>
      </c>
      <c r="AO45">
        <f>IFERROR(AF45/AD45,0)</f>
        <v/>
      </c>
      <c r="AP45">
        <f>IFERROR(AI45/AK45,0)</f>
        <v/>
      </c>
      <c r="AQ45">
        <f>IFERROR(AJ45/AK45,0)</f>
        <v/>
      </c>
      <c r="AR45">
        <f>IFERROR(AG45/AK45,0)</f>
        <v/>
      </c>
      <c r="AS45">
        <f>IFERROR(365/(AL45/AG45), "")</f>
        <v/>
      </c>
      <c r="AT45" t="inlineStr">
        <is>
          <t>US743140887</t>
        </is>
      </c>
      <c r="AU45" t="inlineStr">
        <is>
          <t>Global Partners LP</t>
        </is>
      </c>
      <c r="AV45" t="inlineStr">
        <is>
          <t>C1</t>
        </is>
      </c>
      <c r="AW45" t="inlineStr">
        <is>
          <t>A+</t>
        </is>
      </c>
      <c r="AX45" t="inlineStr">
        <is>
          <t>Listed</t>
        </is>
      </c>
      <c r="AY45" t="n">
        <v>5171</v>
      </c>
      <c r="AZ45" t="inlineStr">
        <is>
          <t>Petroleum bulk stations and terminals wholesale dealing in</t>
        </is>
      </c>
      <c r="BA45" t="inlineStr">
        <is>
          <t>United States of America</t>
        </is>
      </c>
      <c r="BB45" t="inlineStr">
        <is>
          <t>Waltham</t>
        </is>
      </c>
      <c r="BC45" t="inlineStr">
        <is>
          <t>www.globalp.com</t>
        </is>
      </c>
      <c r="BD45" s="6" t="n">
        <v>38413</v>
      </c>
      <c r="BE45" t="inlineStr">
        <is>
          <t>This company is a petroleum and energy marketing firm serving the fuel needs of a broad range of commercial and industrial interests throughout the United States and overseas. It was created in 1933 as a one-truck heating oil retailer by Abraham Slifka. The company is headquartered in Waltham, United States. Its customers range in size and scope of activity - from local independent heating oil and gasoline distributors to major power and public utility companies. The company owns, controls and has access to one of the largest terminal networks of refined petroleum products in Northeastern United States. It is one of the largest wholesale distributors of gasoline, distillates (such as home heating oil, diesel and kerosene) and residual oil to wholesalers, retailers and commercial customers in the above region. Since early 2006, it has increased its refined products storage capacity by approximately 30 percent to 8.1 million barrels. In the second quarter of 2007, this company broadened and strengthened its portfolio with the acquisition of three refined products terminals in Albany and Newburgh, New York and Burlington, Vermont from ExxonMobil Oil Corporation, an American oil company.</t>
        </is>
      </c>
      <c r="BF45" t="inlineStr">
        <is>
          <t>Active</t>
        </is>
      </c>
      <c r="BG45" t="inlineStr">
        <is>
          <t>Wholesale</t>
        </is>
      </c>
      <c r="BH45" t="inlineStr">
        <is>
          <t>Petroleum and energy marketing firm serving the fuel needs of a broad range of commercial and industrial interests throughout the United States and overseas</t>
        </is>
      </c>
      <c r="BI45" t="inlineStr">
        <is>
          <t>Petroleum and energy marketing firm serving the fuel needs of a broad range of commercial and industrial interests throughout the United States and overseas</t>
        </is>
      </c>
      <c r="CE45">
        <f>IFERROR(SUM(BU45:BV45)/2,0)</f>
        <v/>
      </c>
      <c r="CF45">
        <f>IFERROR(SUM(CE45:CE45)/1,0)</f>
        <v/>
      </c>
      <c r="CG45">
        <f>IFERROR(SUM(BW45:BX45)/2,0)</f>
        <v/>
      </c>
      <c r="CH45">
        <f>IFERROR(SUM(CG45:CG45)/1,0)</f>
        <v/>
      </c>
      <c r="CI45">
        <f>IFERROR(SUM(BY45:BZ45)/2,0)</f>
        <v/>
      </c>
      <c r="CJ45">
        <f>IFERROR(SUM(CI45:CI45)/1,0)</f>
        <v/>
      </c>
      <c r="CK45">
        <f>IFERROR(SUM(CA45:CB45)/2,0)</f>
        <v/>
      </c>
      <c r="CL45">
        <f>IFERROR(SUM(CK45:CK45)/1,0)</f>
        <v/>
      </c>
      <c r="CM45">
        <f>IFERROR(SUM(CC45:CD45)/2,0)</f>
        <v/>
      </c>
      <c r="CN45">
        <f>IFERROR(SUM(CM45:CM45)/1,0)</f>
        <v/>
      </c>
      <c r="CO45">
        <f>IFERROR(SUM(BS45:BT45)/2,0)</f>
        <v/>
      </c>
      <c r="CP45">
        <f>IFERROR(SUM(CO45:CO45)/1,0)</f>
        <v/>
      </c>
    </row>
    <row r="46">
      <c r="A46" t="n">
        <v>21</v>
      </c>
      <c r="D46">
        <f>IF(AX46="Listed","Yes","No")</f>
        <v/>
      </c>
      <c r="E46">
        <f>IFERROR(IF(AE46&lt;0,"Yes","No"),"No")</f>
        <v/>
      </c>
      <c r="F46">
        <f>IF(BK46="Unqualified","Yes","No")</f>
        <v/>
      </c>
      <c r="G46">
        <f>IF(COUNTIF($D$46:$F$46,"Yes")=3,"Yes","No")</f>
        <v/>
      </c>
      <c r="U46">
        <f>IFERROR(BQ46/BL46,0)</f>
        <v/>
      </c>
      <c r="V46">
        <f>IFERROR(SUM(BQ46:BQ46)/SUM(BL46:BL46),0)</f>
        <v/>
      </c>
      <c r="W46">
        <f>IFERROR(MAX(U46:U46)-MIN(U46:U46),0)</f>
        <v/>
      </c>
      <c r="X46">
        <f>IFERROR(BQ46/(BL46-BQ46),0)</f>
        <v/>
      </c>
      <c r="Y46">
        <f>IFERROR(SUM(BQ46:BQ46)/(SUM(BL46:BL46)-SUM(BQ46:BQ46)),0)</f>
        <v/>
      </c>
      <c r="Z46">
        <f>IFERROR(MAX(X46:X46)-MIN(X46:X46),0)</f>
        <v/>
      </c>
      <c r="AA46">
        <f>IFERROR(BO46/BP46,0)</f>
        <v/>
      </c>
      <c r="AB46">
        <f>IFERROR(SUM(BO46:BO46)/SUM(BP46:BP46),0)</f>
        <v/>
      </c>
      <c r="AC46">
        <f>IFERROR(MAX(AA46:AA46)-MIN(AA46:AA46),0)</f>
        <v/>
      </c>
      <c r="AD46">
        <f>IFERROR(SUM(BL46:BL46)/1,0)</f>
        <v/>
      </c>
      <c r="AE46">
        <f>IFERROR(SUM(BQ46:BQ46)/1,0)</f>
        <v/>
      </c>
      <c r="AF46">
        <f>IFERROR(SUM(BP46:BP46)/1,0)</f>
        <v/>
      </c>
      <c r="AG46">
        <f>IFERROR(CJ46,0)</f>
        <v/>
      </c>
      <c r="AH46">
        <f>IFERROR(SUM(BR46:BR46)/1,0)</f>
        <v/>
      </c>
      <c r="AI46">
        <f>IFERROR(CL46,0)</f>
        <v/>
      </c>
      <c r="AJ46">
        <f>IFERROR(CN46,0)</f>
        <v/>
      </c>
      <c r="AK46">
        <f>IFERROR(CP46,0)</f>
        <v/>
      </c>
      <c r="AL46">
        <f>IFERROR(SUM(BN46:BN46)/1,0)</f>
        <v/>
      </c>
      <c r="AM46">
        <f>IFERROR(SUM(BJ46:BJ46)/1,0)</f>
        <v/>
      </c>
      <c r="AN46">
        <f>IFERROR(AH46/AD46,0)</f>
        <v/>
      </c>
      <c r="AO46">
        <f>IFERROR(AF46/AD46,0)</f>
        <v/>
      </c>
      <c r="AP46">
        <f>IFERROR(AI46/AK46,0)</f>
        <v/>
      </c>
      <c r="AQ46">
        <f>IFERROR(AJ46/AK46,0)</f>
        <v/>
      </c>
      <c r="AR46">
        <f>IFERROR(AG46/AK46,0)</f>
        <v/>
      </c>
      <c r="AS46">
        <f>IFERROR(365/(AL46/AG46), "")</f>
        <v/>
      </c>
      <c r="AT46" t="inlineStr">
        <is>
          <t>US824979096</t>
        </is>
      </c>
      <c r="AU46" t="inlineStr">
        <is>
          <t>Corteva, INC</t>
        </is>
      </c>
      <c r="AV46" t="inlineStr">
        <is>
          <t>C1</t>
        </is>
      </c>
      <c r="AW46" t="inlineStr">
        <is>
          <t>A+</t>
        </is>
      </c>
      <c r="AX46" t="inlineStr">
        <is>
          <t>Listed</t>
        </is>
      </c>
      <c r="AY46" t="n">
        <v>5191</v>
      </c>
      <c r="AZ46" t="inlineStr">
        <is>
          <t>Farm supplies wholesale dealing in</t>
        </is>
      </c>
      <c r="BA46" t="inlineStr">
        <is>
          <t>United States of America</t>
        </is>
      </c>
      <c r="BB46" t="inlineStr">
        <is>
          <t>Wilmington</t>
        </is>
      </c>
      <c r="BC46" t="inlineStr">
        <is>
          <t>www.corteva.com</t>
        </is>
      </c>
      <c r="BD46" s="6" t="n">
        <v>43175</v>
      </c>
      <c r="BE46" t="inlineStr">
        <is>
          <t>This company is engaged in providing innovative agricultural solutions. It conducts business from its registered head office located in Wilmington, United States of America. The company was incorporated in 2018. The company specialises in providing innovative agricultural solutions, including crop protection, seeds, biologicals, seed-applied technologies, and fruit and vegetable solutions, with a commitment to sustainability and global food security.</t>
        </is>
      </c>
      <c r="BF46" t="inlineStr">
        <is>
          <t>Active</t>
        </is>
      </c>
      <c r="BG46" t="inlineStr">
        <is>
          <t>Manufacturing</t>
        </is>
      </c>
      <c r="BH46" t="inlineStr">
        <is>
          <t>Engaged in providing innovative agricultural solutions</t>
        </is>
      </c>
      <c r="BI46" t="inlineStr">
        <is>
          <t>Providing innovative agricultural solutions, including crop protection, seeds, biologicals, seed-applied technologies, and fruit and vegetable solutions, with a commitment to sustainability and global food security</t>
        </is>
      </c>
      <c r="CE46">
        <f>IFERROR(SUM(BU46:BV46)/2,0)</f>
        <v/>
      </c>
      <c r="CF46">
        <f>IFERROR(SUM(CE46:CE46)/1,0)</f>
        <v/>
      </c>
      <c r="CG46">
        <f>IFERROR(SUM(BW46:BX46)/2,0)</f>
        <v/>
      </c>
      <c r="CH46">
        <f>IFERROR(SUM(CG46:CG46)/1,0)</f>
        <v/>
      </c>
      <c r="CI46">
        <f>IFERROR(SUM(BY46:BZ46)/2,0)</f>
        <v/>
      </c>
      <c r="CJ46">
        <f>IFERROR(SUM(CI46:CI46)/1,0)</f>
        <v/>
      </c>
      <c r="CK46">
        <f>IFERROR(SUM(CA46:CB46)/2,0)</f>
        <v/>
      </c>
      <c r="CL46">
        <f>IFERROR(SUM(CK46:CK46)/1,0)</f>
        <v/>
      </c>
      <c r="CM46">
        <f>IFERROR(SUM(CC46:CD46)/2,0)</f>
        <v/>
      </c>
      <c r="CN46">
        <f>IFERROR(SUM(CM46:CM46)/1,0)</f>
        <v/>
      </c>
      <c r="CO46">
        <f>IFERROR(SUM(BS46:BT46)/2,0)</f>
        <v/>
      </c>
      <c r="CP46">
        <f>IFERROR(SUM(CO46:CO46)/1,0)</f>
        <v/>
      </c>
    </row>
    <row r="47">
      <c r="A47" t="n">
        <v>22</v>
      </c>
      <c r="D47">
        <f>IF(AX47="Listed","Yes","No")</f>
        <v/>
      </c>
      <c r="E47">
        <f>IFERROR(IF(AE47&lt;0,"Yes","No"),"No")</f>
        <v/>
      </c>
      <c r="F47">
        <f>IF(BK47="Unqualified","Yes","No")</f>
        <v/>
      </c>
      <c r="G47">
        <f>IF(COUNTIF($D$47:$F$47,"Yes")=3,"Yes","No")</f>
        <v/>
      </c>
      <c r="U47">
        <f>IFERROR(BQ47/BL47,0)</f>
        <v/>
      </c>
      <c r="V47">
        <f>IFERROR(SUM(BQ47:BQ47)/SUM(BL47:BL47),0)</f>
        <v/>
      </c>
      <c r="W47">
        <f>IFERROR(MAX(U47:U47)-MIN(U47:U47),0)</f>
        <v/>
      </c>
      <c r="X47">
        <f>IFERROR(BQ47/(BL47-BQ47),0)</f>
        <v/>
      </c>
      <c r="Y47">
        <f>IFERROR(SUM(BQ47:BQ47)/(SUM(BL47:BL47)-SUM(BQ47:BQ47)),0)</f>
        <v/>
      </c>
      <c r="Z47">
        <f>IFERROR(MAX(X47:X47)-MIN(X47:X47),0)</f>
        <v/>
      </c>
      <c r="AA47">
        <f>IFERROR(BO47/BP47,0)</f>
        <v/>
      </c>
      <c r="AB47">
        <f>IFERROR(SUM(BO47:BO47)/SUM(BP47:BP47),0)</f>
        <v/>
      </c>
      <c r="AC47">
        <f>IFERROR(MAX(AA47:AA47)-MIN(AA47:AA47),0)</f>
        <v/>
      </c>
      <c r="AD47">
        <f>IFERROR(SUM(BL47:BL47)/1,0)</f>
        <v/>
      </c>
      <c r="AE47">
        <f>IFERROR(SUM(BQ47:BQ47)/1,0)</f>
        <v/>
      </c>
      <c r="AF47">
        <f>IFERROR(SUM(BP47:BP47)/1,0)</f>
        <v/>
      </c>
      <c r="AG47">
        <f>IFERROR(CJ47,0)</f>
        <v/>
      </c>
      <c r="AH47">
        <f>IFERROR(SUM(BR47:BR47)/1,0)</f>
        <v/>
      </c>
      <c r="AI47">
        <f>IFERROR(CL47,0)</f>
        <v/>
      </c>
      <c r="AJ47">
        <f>IFERROR(CN47,0)</f>
        <v/>
      </c>
      <c r="AK47">
        <f>IFERROR(CP47,0)</f>
        <v/>
      </c>
      <c r="AL47">
        <f>IFERROR(SUM(BN47:BN47)/1,0)</f>
        <v/>
      </c>
      <c r="AM47">
        <f>IFERROR(SUM(BJ47:BJ47)/1,0)</f>
        <v/>
      </c>
      <c r="AN47">
        <f>IFERROR(AH47/AD47,0)</f>
        <v/>
      </c>
      <c r="AO47">
        <f>IFERROR(AF47/AD47,0)</f>
        <v/>
      </c>
      <c r="AP47">
        <f>IFERROR(AI47/AK47,0)</f>
        <v/>
      </c>
      <c r="AQ47">
        <f>IFERROR(AJ47/AK47,0)</f>
        <v/>
      </c>
      <c r="AR47">
        <f>IFERROR(AG47/AK47,0)</f>
        <v/>
      </c>
      <c r="AS47">
        <f>IFERROR(365/(AL47/AG47), "")</f>
        <v/>
      </c>
      <c r="AT47" t="inlineStr">
        <is>
          <t>US133139732</t>
        </is>
      </c>
      <c r="AU47" t="inlineStr">
        <is>
          <t>Tractor Supply Company</t>
        </is>
      </c>
      <c r="AV47" t="inlineStr">
        <is>
          <t>C1</t>
        </is>
      </c>
      <c r="AW47" t="inlineStr">
        <is>
          <t>A+</t>
        </is>
      </c>
      <c r="AX47" t="inlineStr">
        <is>
          <t>Listed</t>
        </is>
      </c>
      <c r="AY47" t="n">
        <v>5191</v>
      </c>
      <c r="AZ47" t="inlineStr">
        <is>
          <t>Farm supplies wholesale dealing in</t>
        </is>
      </c>
      <c r="BA47" t="inlineStr">
        <is>
          <t>United States of America</t>
        </is>
      </c>
      <c r="BB47" t="inlineStr">
        <is>
          <t>Brentwood</t>
        </is>
      </c>
      <c r="BC47" t="inlineStr">
        <is>
          <t>www.tractorsupply.com</t>
        </is>
      </c>
      <c r="BD47" s="6" t="n">
        <v>30287</v>
      </c>
      <c r="BE47" t="inlineStr">
        <is>
          <t>This company is engaged in the retail trade of agricultural and outdoor lifestyle products. It conducts business from its registered head office located in Brentwood, Tennessee, United States of America. The company was founded in 1938. The company specialises in the retailing of a wide range of items, such as farming supplies, pet care products, tools, outdoor power equipment, clothing, and home improvement items. The company also provides services like propane tank refills, trailer rentals, and a pet wash station. Its loyalty programme offers perks for members, and its credit cards allow customers to earn points faster. It emphasises community support, sustainability, and military appreciation.</t>
        </is>
      </c>
      <c r="BF47" t="inlineStr">
        <is>
          <t>Active</t>
        </is>
      </c>
      <c r="BG47" t="inlineStr">
        <is>
          <t>Retail</t>
        </is>
      </c>
      <c r="BH47" t="inlineStr">
        <is>
          <t>Engaged in the retail trade of agricultural and outdoor lifestyle products</t>
        </is>
      </c>
      <c r="BI47" t="inlineStr">
        <is>
          <t>Farming supplies, pet care products, tools, outdoor power equipment, clothing, and home improvement items</t>
        </is>
      </c>
      <c r="CE47">
        <f>IFERROR(SUM(BU47:BV47)/2,0)</f>
        <v/>
      </c>
      <c r="CF47">
        <f>IFERROR(SUM(CE47:CE47)/1,0)</f>
        <v/>
      </c>
      <c r="CG47">
        <f>IFERROR(SUM(BW47:BX47)/2,0)</f>
        <v/>
      </c>
      <c r="CH47">
        <f>IFERROR(SUM(CG47:CG47)/1,0)</f>
        <v/>
      </c>
      <c r="CI47">
        <f>IFERROR(SUM(BY47:BZ47)/2,0)</f>
        <v/>
      </c>
      <c r="CJ47">
        <f>IFERROR(SUM(CI47:CI47)/1,0)</f>
        <v/>
      </c>
      <c r="CK47">
        <f>IFERROR(SUM(CA47:CB47)/2,0)</f>
        <v/>
      </c>
      <c r="CL47">
        <f>IFERROR(SUM(CK47:CK47)/1,0)</f>
        <v/>
      </c>
      <c r="CM47">
        <f>IFERROR(SUM(CC47:CD47)/2,0)</f>
        <v/>
      </c>
      <c r="CN47">
        <f>IFERROR(SUM(CM47:CM47)/1,0)</f>
        <v/>
      </c>
      <c r="CO47">
        <f>IFERROR(SUM(BS47:BT47)/2,0)</f>
        <v/>
      </c>
      <c r="CP47">
        <f>IFERROR(SUM(CO47:CO47)/1,0)</f>
        <v/>
      </c>
    </row>
    <row r="48">
      <c r="A48" t="n">
        <v>23</v>
      </c>
      <c r="D48">
        <f>IF(AX48="Listed","Yes","No")</f>
        <v/>
      </c>
      <c r="E48">
        <f>IFERROR(IF(AE48&lt;0,"Yes","No"),"No")</f>
        <v/>
      </c>
      <c r="F48">
        <f>IF(BK48="Unqualified","Yes","No")</f>
        <v/>
      </c>
      <c r="G48">
        <f>IF(COUNTIF($D$48:$F$48,"Yes")=3,"Yes","No")</f>
        <v/>
      </c>
      <c r="U48">
        <f>IFERROR(BQ48/BL48,0)</f>
        <v/>
      </c>
      <c r="V48">
        <f>IFERROR(SUM(BQ48:BQ48)/SUM(BL48:BL48),0)</f>
        <v/>
      </c>
      <c r="W48">
        <f>IFERROR(MAX(U48:U48)-MIN(U48:U48),0)</f>
        <v/>
      </c>
      <c r="X48">
        <f>IFERROR(BQ48/(BL48-BQ48),0)</f>
        <v/>
      </c>
      <c r="Y48">
        <f>IFERROR(SUM(BQ48:BQ48)/(SUM(BL48:BL48)-SUM(BQ48:BQ48)),0)</f>
        <v/>
      </c>
      <c r="Z48">
        <f>IFERROR(MAX(X48:X48)-MIN(X48:X48),0)</f>
        <v/>
      </c>
      <c r="AA48">
        <f>IFERROR(BO48/BP48,0)</f>
        <v/>
      </c>
      <c r="AB48">
        <f>IFERROR(SUM(BO48:BO48)/SUM(BP48:BP48),0)</f>
        <v/>
      </c>
      <c r="AC48">
        <f>IFERROR(MAX(AA48:AA48)-MIN(AA48:AA48),0)</f>
        <v/>
      </c>
      <c r="AD48">
        <f>IFERROR(SUM(BL48:BL48)/1,0)</f>
        <v/>
      </c>
      <c r="AE48">
        <f>IFERROR(SUM(BQ48:BQ48)/1,0)</f>
        <v/>
      </c>
      <c r="AF48">
        <f>IFERROR(SUM(BP48:BP48)/1,0)</f>
        <v/>
      </c>
      <c r="AG48">
        <f>IFERROR(CJ48,0)</f>
        <v/>
      </c>
      <c r="AH48">
        <f>IFERROR(SUM(BR48:BR48)/1,0)</f>
        <v/>
      </c>
      <c r="AI48">
        <f>IFERROR(CL48,0)</f>
        <v/>
      </c>
      <c r="AJ48">
        <f>IFERROR(CN48,0)</f>
        <v/>
      </c>
      <c r="AK48">
        <f>IFERROR(CP48,0)</f>
        <v/>
      </c>
      <c r="AL48">
        <f>IFERROR(SUM(BN48:BN48)/1,0)</f>
        <v/>
      </c>
      <c r="AM48">
        <f>IFERROR(SUM(BJ48:BJ48)/1,0)</f>
        <v/>
      </c>
      <c r="AN48">
        <f>IFERROR(AH48/AD48,0)</f>
        <v/>
      </c>
      <c r="AO48">
        <f>IFERROR(AF48/AD48,0)</f>
        <v/>
      </c>
      <c r="AP48">
        <f>IFERROR(AI48/AK48,0)</f>
        <v/>
      </c>
      <c r="AQ48">
        <f>IFERROR(AJ48/AK48,0)</f>
        <v/>
      </c>
      <c r="AR48">
        <f>IFERROR(AG48/AK48,0)</f>
        <v/>
      </c>
      <c r="AS48">
        <f>IFERROR(365/(AL48/AG48), "")</f>
        <v/>
      </c>
      <c r="AT48" t="inlineStr">
        <is>
          <t>US364215970</t>
        </is>
      </c>
      <c r="AU48" t="inlineStr">
        <is>
          <t>LKQ Corporation</t>
        </is>
      </c>
      <c r="AV48" t="inlineStr">
        <is>
          <t>C1</t>
        </is>
      </c>
      <c r="AW48" t="inlineStr">
        <is>
          <t>A+</t>
        </is>
      </c>
      <c r="AX48" t="inlineStr">
        <is>
          <t>Listed</t>
        </is>
      </c>
      <c r="AY48" t="n">
        <v>5015</v>
      </c>
      <c r="AZ48" t="inlineStr">
        <is>
          <t>Motor vehicle parts used wholesale dealing in</t>
        </is>
      </c>
      <c r="BA48" t="inlineStr">
        <is>
          <t>United States of America</t>
        </is>
      </c>
      <c r="BB48" t="inlineStr">
        <is>
          <t>Chicago</t>
        </is>
      </c>
      <c r="BC48" t="inlineStr">
        <is>
          <t>www.lkqcorp.com</t>
        </is>
      </c>
      <c r="BD48" s="6" t="n">
        <v>35839</v>
      </c>
      <c r="BE48" t="inlineStr">
        <is>
          <t>This company is engaged as a provider of recycled light vehicle OEM (original equipment manufacturer) products and related services. The company also offers aftermarket collision replacement products and refurbished wheels. It was founded in February 1998 by former Waste Management executive Donald Flynn, who had left that firm when it was acquired by USA Waste Services, Inc. Based in Chicago, Illinois, USA, the company is the largest nationwide provider of recycled light vehicle OEM products and related services and the second largest nationwide provider of aftermarket collision replacement products and refurbished wheels. It operates over 100 facilities offering its customers a broad range of replacement systems, components, and parts to repair light vehicles. It serves tens of thousands of collision-repair businesses, mechanical service shops and vehicle dealerships throughout the United States. Its recycled OEM products include engines, transmissions, vehicle front end assemblies, doors, trunk lids, bumper assemblies, wheels, head and tail lamp assemblies, mirrors, fenders, and axles. Whenever the company acquires a mechanical item from a dismantled vehicle, it would first determine if the product is defective or not. After this process, the mechanical product is then sold in bulk to mechanical remanufacturers. In addition, wheel and lighting items collected are sent to the company's refurbishment locations. The majority of the mechanical products are transferred to the its core facility in Houston, Texas. These products include engine blocks and heads, transmissions, starters, alternators and air conditioner compressors. Furthermore, when the company procures aftermarket products and refurbishes wheels and lights, it focuses on products that are required by the insured repair market. LKQ's aftermarket products are head lamps, tail lamps, grilles, hoods and mirrors. The company also focuses on aftermarket and refurbished products that complement its recycled OEM product inventory. Its customers include collision and mechanical repair shops and, indirectly, insurance companies, including extended warranty companies. The company also sells its products to automobile dealerships and fleet management groups. In addition, it sells its products to individual retail customers at its self-service retail locations and at certain of its wholesale recycled OEM, aftermarket and refurbished product locations. It aims to be the acknowledged leader in the North American automobile salvage and recycling industry by meeting its customers' need for quality auto parts.</t>
        </is>
      </c>
      <c r="BF48" t="inlineStr">
        <is>
          <t>Active</t>
        </is>
      </c>
      <c r="BG48" t="inlineStr">
        <is>
          <t>Manufacturing</t>
        </is>
      </c>
      <c r="BH48" t="inlineStr">
        <is>
          <t>Engaged as a provider of recycled light vehicle OEM (original equipment manufacturer) products and related services</t>
        </is>
      </c>
      <c r="BI48" t="inlineStr">
        <is>
          <t>Engines, transmissions, vehicle front end assemblies, doors, trunk lids, bumper assemblies, wheels, head and tail lamp assemblies, mirrors, fenders, and axles; Engine blocks and heads, transmissions, starters, alternators and air conditioner compressors</t>
        </is>
      </c>
      <c r="CE48">
        <f>IFERROR(SUM(BU48:BV48)/2,0)</f>
        <v/>
      </c>
      <c r="CF48">
        <f>IFERROR(SUM(CE48:CE48)/1,0)</f>
        <v/>
      </c>
      <c r="CG48">
        <f>IFERROR(SUM(BW48:BX48)/2,0)</f>
        <v/>
      </c>
      <c r="CH48">
        <f>IFERROR(SUM(CG48:CG48)/1,0)</f>
        <v/>
      </c>
      <c r="CI48">
        <f>IFERROR(SUM(BY48:BZ48)/2,0)</f>
        <v/>
      </c>
      <c r="CJ48">
        <f>IFERROR(SUM(CI48:CI48)/1,0)</f>
        <v/>
      </c>
      <c r="CK48">
        <f>IFERROR(SUM(CA48:CB48)/2,0)</f>
        <v/>
      </c>
      <c r="CL48">
        <f>IFERROR(SUM(CK48:CK48)/1,0)</f>
        <v/>
      </c>
      <c r="CM48">
        <f>IFERROR(SUM(CC48:CD48)/2,0)</f>
        <v/>
      </c>
      <c r="CN48">
        <f>IFERROR(SUM(CM48:CM48)/1,0)</f>
        <v/>
      </c>
      <c r="CO48">
        <f>IFERROR(SUM(BS48:BT48)/2,0)</f>
        <v/>
      </c>
      <c r="CP48">
        <f>IFERROR(SUM(CO48:CO48)/1,0)</f>
        <v/>
      </c>
    </row>
    <row r="49">
      <c r="A49" t="n">
        <v>24</v>
      </c>
      <c r="D49">
        <f>IF(AX49="Listed","Yes","No")</f>
        <v/>
      </c>
      <c r="E49">
        <f>IFERROR(IF(AE49&lt;0,"Yes","No"),"No")</f>
        <v/>
      </c>
      <c r="F49">
        <f>IF(BK49="Unqualified","Yes","No")</f>
        <v/>
      </c>
      <c r="G49">
        <f>IF(COUNTIF($D$49:$F$49,"Yes")=3,"Yes","No")</f>
        <v/>
      </c>
      <c r="U49">
        <f>IFERROR(BQ49/BL49,0)</f>
        <v/>
      </c>
      <c r="V49">
        <f>IFERROR(SUM(BQ49:BQ49)/SUM(BL49:BL49),0)</f>
        <v/>
      </c>
      <c r="W49">
        <f>IFERROR(MAX(U49:U49)-MIN(U49:U49),0)</f>
        <v/>
      </c>
      <c r="X49">
        <f>IFERROR(BQ49/(BL49-BQ49),0)</f>
        <v/>
      </c>
      <c r="Y49">
        <f>IFERROR(SUM(BQ49:BQ49)/(SUM(BL49:BL49)-SUM(BQ49:BQ49)),0)</f>
        <v/>
      </c>
      <c r="Z49">
        <f>IFERROR(MAX(X49:X49)-MIN(X49:X49),0)</f>
        <v/>
      </c>
      <c r="AA49">
        <f>IFERROR(BO49/BP49,0)</f>
        <v/>
      </c>
      <c r="AB49">
        <f>IFERROR(SUM(BO49:BO49)/SUM(BP49:BP49),0)</f>
        <v/>
      </c>
      <c r="AC49">
        <f>IFERROR(MAX(AA49:AA49)-MIN(AA49:AA49),0)</f>
        <v/>
      </c>
      <c r="AD49">
        <f>IFERROR(SUM(BL49:BL49)/1,0)</f>
        <v/>
      </c>
      <c r="AE49">
        <f>IFERROR(SUM(BQ49:BQ49)/1,0)</f>
        <v/>
      </c>
      <c r="AF49">
        <f>IFERROR(SUM(BP49:BP49)/1,0)</f>
        <v/>
      </c>
      <c r="AG49">
        <f>IFERROR(CJ49,0)</f>
        <v/>
      </c>
      <c r="AH49">
        <f>IFERROR(SUM(BR49:BR49)/1,0)</f>
        <v/>
      </c>
      <c r="AI49">
        <f>IFERROR(CL49,0)</f>
        <v/>
      </c>
      <c r="AJ49">
        <f>IFERROR(CN49,0)</f>
        <v/>
      </c>
      <c r="AK49">
        <f>IFERROR(CP49,0)</f>
        <v/>
      </c>
      <c r="AL49">
        <f>IFERROR(SUM(BN49:BN49)/1,0)</f>
        <v/>
      </c>
      <c r="AM49">
        <f>IFERROR(SUM(BJ49:BJ49)/1,0)</f>
        <v/>
      </c>
      <c r="AN49">
        <f>IFERROR(AH49/AD49,0)</f>
        <v/>
      </c>
      <c r="AO49">
        <f>IFERROR(AF49/AD49,0)</f>
        <v/>
      </c>
      <c r="AP49">
        <f>IFERROR(AI49/AK49,0)</f>
        <v/>
      </c>
      <c r="AQ49">
        <f>IFERROR(AJ49/AK49,0)</f>
        <v/>
      </c>
      <c r="AR49">
        <f>IFERROR(AG49/AK49,0)</f>
        <v/>
      </c>
      <c r="AS49">
        <f>IFERROR(365/(AL49/AG49), "")</f>
        <v/>
      </c>
      <c r="AT49" t="inlineStr">
        <is>
          <t>US951142616</t>
        </is>
      </c>
      <c r="AU49" t="inlineStr">
        <is>
          <t>Reliance INC</t>
        </is>
      </c>
      <c r="AV49" t="inlineStr">
        <is>
          <t>C1</t>
        </is>
      </c>
      <c r="AW49" t="inlineStr">
        <is>
          <t>A+</t>
        </is>
      </c>
      <c r="AX49" t="inlineStr">
        <is>
          <t>Listed</t>
        </is>
      </c>
      <c r="AY49" t="n">
        <v>5051</v>
      </c>
      <c r="AZ49" t="inlineStr">
        <is>
          <t>Metals service centers and offices wholesale dealing in</t>
        </is>
      </c>
      <c r="BA49" t="inlineStr">
        <is>
          <t>United States of America</t>
        </is>
      </c>
      <c r="BB49" t="inlineStr">
        <is>
          <t>Scottsdale</t>
        </is>
      </c>
      <c r="BC49" t="inlineStr">
        <is>
          <t>www.reliance.com</t>
        </is>
      </c>
      <c r="BD49" s="6" t="n">
        <v>42101</v>
      </c>
      <c r="BE49" t="inlineStr">
        <is>
          <t>This company is engaged in the marketing and distribution of fabricated metal products for a broad range of industries. It conducts business from its registered head office located in Los Angeles, United States of America. The company was incorporated in April 2015. It was previously named as Reliance Steel &amp; Aluminum Co.The company specialises in selling of the following products: full line metal products including galvanized, hot-rolled and cold-finished steel, stainless steel, aluminum, brass, copper, titanium and alloy steel used in wide industry ranges including aerospace, construction for gears, pipes, supports, and other components of infrastructure. These various metals come in a variety of shapes and sizes, including plate, coil, tube, rod, bar, pipe, angle, channel, and more. The company also offers primary processing services such as cutting, leveling, sawing, machining, and electropolishing.The company's customer base spans across various industries such as general manufacturing, non-residential construction, transportation, aerospace, energy, electronics, and semiconductor fabrication, and heavy industry. The company has a network of offices in Belgium, Canada, China and South Korea.</t>
        </is>
      </c>
      <c r="BF49" t="inlineStr">
        <is>
          <t>Active</t>
        </is>
      </c>
      <c r="BG49" t="inlineStr">
        <is>
          <t>Wholesale</t>
        </is>
      </c>
      <c r="BH49" t="inlineStr">
        <is>
          <t>Marketing and distribution of fabricated metal products for a broad range of industries</t>
        </is>
      </c>
      <c r="BI49" t="inlineStr">
        <is>
          <t>Marketing and distribution of fabricated metal products for a broad range of industries</t>
        </is>
      </c>
      <c r="CE49">
        <f>IFERROR(SUM(BU49:BV49)/2,0)</f>
        <v/>
      </c>
      <c r="CF49">
        <f>IFERROR(SUM(CE49:CE49)/1,0)</f>
        <v/>
      </c>
      <c r="CG49">
        <f>IFERROR(SUM(BW49:BX49)/2,0)</f>
        <v/>
      </c>
      <c r="CH49">
        <f>IFERROR(SUM(CG49:CG49)/1,0)</f>
        <v/>
      </c>
      <c r="CI49">
        <f>IFERROR(SUM(BY49:BZ49)/2,0)</f>
        <v/>
      </c>
      <c r="CJ49">
        <f>IFERROR(SUM(CI49:CI49)/1,0)</f>
        <v/>
      </c>
      <c r="CK49">
        <f>IFERROR(SUM(CA49:CB49)/2,0)</f>
        <v/>
      </c>
      <c r="CL49">
        <f>IFERROR(SUM(CK49:CK49)/1,0)</f>
        <v/>
      </c>
      <c r="CM49">
        <f>IFERROR(SUM(CC49:CD49)/2,0)</f>
        <v/>
      </c>
      <c r="CN49">
        <f>IFERROR(SUM(CM49:CM49)/1,0)</f>
        <v/>
      </c>
      <c r="CO49">
        <f>IFERROR(SUM(BS49:BT49)/2,0)</f>
        <v/>
      </c>
      <c r="CP49">
        <f>IFERROR(SUM(CO49:CO49)/1,0)</f>
        <v/>
      </c>
    </row>
    <row r="50">
      <c r="A50" t="n">
        <v>25</v>
      </c>
      <c r="D50">
        <f>IF(AX50="Listed","Yes","No")</f>
        <v/>
      </c>
      <c r="E50">
        <f>IFERROR(IF(AE50&lt;0,"Yes","No"),"No")</f>
        <v/>
      </c>
      <c r="F50">
        <f>IF(BK50="Unqualified","Yes","No")</f>
        <v/>
      </c>
      <c r="G50">
        <f>IF(COUNTIF($D$50:$F$50,"Yes")=3,"Yes","No")</f>
        <v/>
      </c>
      <c r="U50">
        <f>IFERROR(BQ50/BL50,0)</f>
        <v/>
      </c>
      <c r="V50">
        <f>IFERROR(SUM(BQ50:BQ50)/SUM(BL50:BL50),0)</f>
        <v/>
      </c>
      <c r="W50">
        <f>IFERROR(MAX(U50:U50)-MIN(U50:U50),0)</f>
        <v/>
      </c>
      <c r="X50">
        <f>IFERROR(BQ50/(BL50-BQ50),0)</f>
        <v/>
      </c>
      <c r="Y50">
        <f>IFERROR(SUM(BQ50:BQ50)/(SUM(BL50:BL50)-SUM(BQ50:BQ50)),0)</f>
        <v/>
      </c>
      <c r="Z50">
        <f>IFERROR(MAX(X50:X50)-MIN(X50:X50),0)</f>
        <v/>
      </c>
      <c r="AA50">
        <f>IFERROR(BO50/BP50,0)</f>
        <v/>
      </c>
      <c r="AB50">
        <f>IFERROR(SUM(BO50:BO50)/SUM(BP50:BP50),0)</f>
        <v/>
      </c>
      <c r="AC50">
        <f>IFERROR(MAX(AA50:AA50)-MIN(AA50:AA50),0)</f>
        <v/>
      </c>
      <c r="AD50">
        <f>IFERROR(SUM(BL50:BL50)/1,0)</f>
        <v/>
      </c>
      <c r="AE50">
        <f>IFERROR(SUM(BQ50:BQ50)/1,0)</f>
        <v/>
      </c>
      <c r="AF50">
        <f>IFERROR(SUM(BP50:BP50)/1,0)</f>
        <v/>
      </c>
      <c r="AG50">
        <f>IFERROR(CJ50,0)</f>
        <v/>
      </c>
      <c r="AH50">
        <f>IFERROR(SUM(BR50:BR50)/1,0)</f>
        <v/>
      </c>
      <c r="AI50">
        <f>IFERROR(CL50,0)</f>
        <v/>
      </c>
      <c r="AJ50">
        <f>IFERROR(CN50,0)</f>
        <v/>
      </c>
      <c r="AK50">
        <f>IFERROR(CP50,0)</f>
        <v/>
      </c>
      <c r="AL50">
        <f>IFERROR(SUM(BN50:BN50)/1,0)</f>
        <v/>
      </c>
      <c r="AM50">
        <f>IFERROR(SUM(BJ50:BJ50)/1,0)</f>
        <v/>
      </c>
      <c r="AN50">
        <f>IFERROR(AH50/AD50,0)</f>
        <v/>
      </c>
      <c r="AO50">
        <f>IFERROR(AF50/AD50,0)</f>
        <v/>
      </c>
      <c r="AP50">
        <f>IFERROR(AI50/AK50,0)</f>
        <v/>
      </c>
      <c r="AQ50">
        <f>IFERROR(AJ50/AK50,0)</f>
        <v/>
      </c>
      <c r="AR50">
        <f>IFERROR(AG50/AK50,0)</f>
        <v/>
      </c>
      <c r="AS50">
        <f>IFERROR(365/(AL50/AG50), "")</f>
        <v/>
      </c>
      <c r="AT50" t="inlineStr">
        <is>
          <t>US113136595</t>
        </is>
      </c>
      <c r="AU50" t="inlineStr">
        <is>
          <t>Henry Schein, Inc.</t>
        </is>
      </c>
      <c r="AV50" t="inlineStr">
        <is>
          <t>C1</t>
        </is>
      </c>
      <c r="AW50" t="inlineStr">
        <is>
          <t>A+</t>
        </is>
      </c>
      <c r="AX50" t="inlineStr">
        <is>
          <t>Listed</t>
        </is>
      </c>
      <c r="AY50" t="n">
        <v>5047</v>
      </c>
      <c r="AZ50" t="inlineStr">
        <is>
          <t>Medical, dental, and hospital equipment and supplies wholesale dealing in</t>
        </is>
      </c>
      <c r="BA50" t="inlineStr">
        <is>
          <t>United States of America</t>
        </is>
      </c>
      <c r="BB50" t="inlineStr">
        <is>
          <t>Melville</t>
        </is>
      </c>
      <c r="BC50" t="inlineStr">
        <is>
          <t>www.henryschein.com</t>
        </is>
      </c>
      <c r="BD50" s="6" t="n">
        <v>33961</v>
      </c>
      <c r="BE50" t="inlineStr">
        <is>
          <t>This company is engaged in largest distributor of healthcare products and services to office-based practitioners in the combined North American and European markets. It was founded in 1932 by Henry and Esther Schein as a storefront pharmacy in Queens, New York. The company's corporate headquarters is located in Melville, New York in the United States of America.The company operates its four business groups: Dental, Medical, International, and Technology. The company operates these four business groups through a centralized and automated distribution network, which provides customers in more than 200 countries with a comprehensive selection of more than 70,000 national and Henry Schein private-brand products in stock, as well as more than 100,000 additional products available to its customers as special order items. It has a sales and marketing approach that is uniquely integrated, with 2,425 field sales consultants (including equipment sales specialists), and 1,375 telesales representatives, 136 independent software sales representatives and more than 700 equipment service technicians, all supported by more than 35 million highly targeted direct marketing program. The company also offers a wide range of innovative, value-added practice solutions for healthcare professionals, such as Aruba (the company's electronic catalog and ordering system). Its leading practice-management software solutions, including DENTRIX and Easy Dental for dental practices and AVImark for veterinary clinics, have been installed in more than 50,000 practices.The company's mission is to be the worldwide leader in providing the best quality and value in products and services for its healthcare customers. The company serves practitioners in more than 200 countries/regions around the world. Its customers include dental practices and laboratories, physician practices, and veterinary clinics, as well as government and other institutions. The company has operations in 19 countries.</t>
        </is>
      </c>
      <c r="BF50" t="inlineStr">
        <is>
          <t>Active</t>
        </is>
      </c>
      <c r="BG50" t="inlineStr">
        <is>
          <t>Services</t>
        </is>
      </c>
      <c r="BH50" t="inlineStr">
        <is>
          <t>Engaged in largest distributor of healthcare products and services</t>
        </is>
      </c>
      <c r="BI50" t="inlineStr">
        <is>
          <t>Healthcare products and service</t>
        </is>
      </c>
      <c r="CE50">
        <f>IFERROR(SUM(BU50:BV50)/2,0)</f>
        <v/>
      </c>
      <c r="CF50">
        <f>IFERROR(SUM(CE50:CE50)/1,0)</f>
        <v/>
      </c>
      <c r="CG50">
        <f>IFERROR(SUM(BW50:BX50)/2,0)</f>
        <v/>
      </c>
      <c r="CH50">
        <f>IFERROR(SUM(CG50:CG50)/1,0)</f>
        <v/>
      </c>
      <c r="CI50">
        <f>IFERROR(SUM(BY50:BZ50)/2,0)</f>
        <v/>
      </c>
      <c r="CJ50">
        <f>IFERROR(SUM(CI50:CI50)/1,0)</f>
        <v/>
      </c>
      <c r="CK50">
        <f>IFERROR(SUM(CA50:CB50)/2,0)</f>
        <v/>
      </c>
      <c r="CL50">
        <f>IFERROR(SUM(CK50:CK50)/1,0)</f>
        <v/>
      </c>
      <c r="CM50">
        <f>IFERROR(SUM(CC50:CD50)/2,0)</f>
        <v/>
      </c>
      <c r="CN50">
        <f>IFERROR(SUM(CM50:CM50)/1,0)</f>
        <v/>
      </c>
      <c r="CO50">
        <f>IFERROR(SUM(BS50:BT50)/2,0)</f>
        <v/>
      </c>
      <c r="CP50">
        <f>IFERROR(SUM(CO50:CO50)/1,0)</f>
        <v/>
      </c>
    </row>
    <row r="51">
      <c r="A51" t="n">
        <v>26</v>
      </c>
      <c r="D51">
        <f>IF(AX51="Listed","Yes","No")</f>
        <v/>
      </c>
      <c r="E51">
        <f>IFERROR(IF(AE51&lt;0,"Yes","No"),"No")</f>
        <v/>
      </c>
      <c r="F51">
        <f>IF(BK51="Unqualified","Yes","No")</f>
        <v/>
      </c>
      <c r="G51">
        <f>IF(COUNTIF($D$51:$F$51,"Yes")=3,"Yes","No")</f>
        <v/>
      </c>
      <c r="U51">
        <f>IFERROR(BQ51/BL51,0)</f>
        <v/>
      </c>
      <c r="V51">
        <f>IFERROR(SUM(BQ51:BQ51)/SUM(BL51:BL51),0)</f>
        <v/>
      </c>
      <c r="W51">
        <f>IFERROR(MAX(U51:U51)-MIN(U51:U51),0)</f>
        <v/>
      </c>
      <c r="X51">
        <f>IFERROR(BQ51/(BL51-BQ51),0)</f>
        <v/>
      </c>
      <c r="Y51">
        <f>IFERROR(SUM(BQ51:BQ51)/(SUM(BL51:BL51)-SUM(BQ51:BQ51)),0)</f>
        <v/>
      </c>
      <c r="Z51">
        <f>IFERROR(MAX(X51:X51)-MIN(X51:X51),0)</f>
        <v/>
      </c>
      <c r="AA51">
        <f>IFERROR(BO51/BP51,0)</f>
        <v/>
      </c>
      <c r="AB51">
        <f>IFERROR(SUM(BO51:BO51)/SUM(BP51:BP51),0)</f>
        <v/>
      </c>
      <c r="AC51">
        <f>IFERROR(MAX(AA51:AA51)-MIN(AA51:AA51),0)</f>
        <v/>
      </c>
      <c r="AD51">
        <f>IFERROR(SUM(BL51:BL51)/1,0)</f>
        <v/>
      </c>
      <c r="AE51">
        <f>IFERROR(SUM(BQ51:BQ51)/1,0)</f>
        <v/>
      </c>
      <c r="AF51">
        <f>IFERROR(SUM(BP51:BP51)/1,0)</f>
        <v/>
      </c>
      <c r="AG51">
        <f>IFERROR(CJ51,0)</f>
        <v/>
      </c>
      <c r="AH51">
        <f>IFERROR(SUM(BR51:BR51)/1,0)</f>
        <v/>
      </c>
      <c r="AI51">
        <f>IFERROR(CL51,0)</f>
        <v/>
      </c>
      <c r="AJ51">
        <f>IFERROR(CN51,0)</f>
        <v/>
      </c>
      <c r="AK51">
        <f>IFERROR(CP51,0)</f>
        <v/>
      </c>
      <c r="AL51">
        <f>IFERROR(SUM(BN51:BN51)/1,0)</f>
        <v/>
      </c>
      <c r="AM51">
        <f>IFERROR(SUM(BJ51:BJ51)/1,0)</f>
        <v/>
      </c>
      <c r="AN51">
        <f>IFERROR(AH51/AD51,0)</f>
        <v/>
      </c>
      <c r="AO51">
        <f>IFERROR(AF51/AD51,0)</f>
        <v/>
      </c>
      <c r="AP51">
        <f>IFERROR(AI51/AK51,0)</f>
        <v/>
      </c>
      <c r="AQ51">
        <f>IFERROR(AJ51/AK51,0)</f>
        <v/>
      </c>
      <c r="AR51">
        <f>IFERROR(AG51/AK51,0)</f>
        <v/>
      </c>
      <c r="AS51">
        <f>IFERROR(365/(AL51/AG51), "")</f>
        <v/>
      </c>
      <c r="AT51" t="inlineStr">
        <is>
          <t>BR06057223000171</t>
        </is>
      </c>
      <c r="AU51" t="inlineStr">
        <is>
          <t>Sendas Distribuidora S.A.</t>
        </is>
      </c>
      <c r="AV51" t="inlineStr">
        <is>
          <t>C1</t>
        </is>
      </c>
      <c r="AW51" t="inlineStr">
        <is>
          <t>A+</t>
        </is>
      </c>
      <c r="AX51" t="inlineStr">
        <is>
          <t>Listed</t>
        </is>
      </c>
      <c r="AY51" t="n">
        <v>5141</v>
      </c>
      <c r="AZ51" t="inlineStr">
        <is>
          <t>Groceries, general line wholesale dealing in</t>
        </is>
      </c>
      <c r="BA51" t="inlineStr">
        <is>
          <t>Brazil</t>
        </is>
      </c>
      <c r="BB51" t="inlineStr">
        <is>
          <t>Rio de Janeiro</t>
        </is>
      </c>
      <c r="BC51" t="inlineStr">
        <is>
          <t>www.ri.assai.com.br</t>
        </is>
      </c>
      <c r="BD51" s="6" t="n">
        <v>45278</v>
      </c>
      <c r="BE51" t="inlineStr">
        <is>
          <t>This company is engaged in the operation and management of a supermarket and hypermarket chain which retails food and non-food merchandise in large and small format outlets in the state of Rio de Janeiro. Its business was established in 2003, and was originally formed under the name Casas Sendas Comercio e Industria Ltda. The company has a registered head office based in Sao Joao de Meriti, Brazil The company owns and operates various supermarket and hypermarket trademarks, such as Sendas and Bon Marcha, as well as Casa Show home improvement stores. The company operates multi-format supermarkets and comprises a sales area of approximately 324,000 square meters, which offer grocery, fruits and vegetables, frozen and refrigerated products, electrical components, computers, fashion textiles, general merchandise as well as other home furnishings.</t>
        </is>
      </c>
      <c r="BF51" t="inlineStr">
        <is>
          <t>Active</t>
        </is>
      </c>
      <c r="BG51" t="inlineStr">
        <is>
          <t>Services</t>
        </is>
      </c>
      <c r="BH51" t="inlineStr">
        <is>
          <t>Engaged in the operation and management of a supermarket and hypermarket chain</t>
        </is>
      </c>
      <c r="BI51" t="inlineStr">
        <is>
          <t>Supermarket and hypermarket trademarks, such as Sendas and Bon Marcha</t>
        </is>
      </c>
      <c r="CE51">
        <f>IFERROR(SUM(BU51:BV51)/2,0)</f>
        <v/>
      </c>
      <c r="CF51">
        <f>IFERROR(SUM(CE51:CE51)/1,0)</f>
        <v/>
      </c>
      <c r="CG51">
        <f>IFERROR(SUM(BW51:BX51)/2,0)</f>
        <v/>
      </c>
      <c r="CH51">
        <f>IFERROR(SUM(CG51:CG51)/1,0)</f>
        <v/>
      </c>
      <c r="CI51">
        <f>IFERROR(SUM(BY51:BZ51)/2,0)</f>
        <v/>
      </c>
      <c r="CJ51">
        <f>IFERROR(SUM(CI51:CI51)/1,0)</f>
        <v/>
      </c>
      <c r="CK51">
        <f>IFERROR(SUM(CA51:CB51)/2,0)</f>
        <v/>
      </c>
      <c r="CL51">
        <f>IFERROR(SUM(CK51:CK51)/1,0)</f>
        <v/>
      </c>
      <c r="CM51">
        <f>IFERROR(SUM(CC51:CD51)/2,0)</f>
        <v/>
      </c>
      <c r="CN51">
        <f>IFERROR(SUM(CM51:CM51)/1,0)</f>
        <v/>
      </c>
      <c r="CO51">
        <f>IFERROR(SUM(BS51:BT51)/2,0)</f>
        <v/>
      </c>
      <c r="CP51">
        <f>IFERROR(SUM(CO51:CO51)/1,0)</f>
        <v/>
      </c>
    </row>
    <row r="52">
      <c r="A52" t="n">
        <v>27</v>
      </c>
      <c r="D52">
        <f>IF(AX52="Listed","Yes","No")</f>
        <v/>
      </c>
      <c r="E52">
        <f>IFERROR(IF(AE52&lt;0,"Yes","No"),"No")</f>
        <v/>
      </c>
      <c r="F52">
        <f>IF(BK52="Unqualified","Yes","No")</f>
        <v/>
      </c>
      <c r="G52">
        <f>IF(COUNTIF($D$52:$F$52,"Yes")=3,"Yes","No")</f>
        <v/>
      </c>
      <c r="U52">
        <f>IFERROR(BQ52/BL52,0)</f>
        <v/>
      </c>
      <c r="V52">
        <f>IFERROR(SUM(BQ52:BQ52)/SUM(BL52:BL52),0)</f>
        <v/>
      </c>
      <c r="W52">
        <f>IFERROR(MAX(U52:U52)-MIN(U52:U52),0)</f>
        <v/>
      </c>
      <c r="X52">
        <f>IFERROR(BQ52/(BL52-BQ52),0)</f>
        <v/>
      </c>
      <c r="Y52">
        <f>IFERROR(SUM(BQ52:BQ52)/(SUM(BL52:BL52)-SUM(BQ52:BQ52)),0)</f>
        <v/>
      </c>
      <c r="Z52">
        <f>IFERROR(MAX(X52:X52)-MIN(X52:X52),0)</f>
        <v/>
      </c>
      <c r="AA52">
        <f>IFERROR(BO52/BP52,0)</f>
        <v/>
      </c>
      <c r="AB52">
        <f>IFERROR(SUM(BO52:BO52)/SUM(BP52:BP52),0)</f>
        <v/>
      </c>
      <c r="AC52">
        <f>IFERROR(MAX(AA52:AA52)-MIN(AA52:AA52),0)</f>
        <v/>
      </c>
      <c r="AD52">
        <f>IFERROR(SUM(BL52:BL52)/1,0)</f>
        <v/>
      </c>
      <c r="AE52">
        <f>IFERROR(SUM(BQ52:BQ52)/1,0)</f>
        <v/>
      </c>
      <c r="AF52">
        <f>IFERROR(SUM(BP52:BP52)/1,0)</f>
        <v/>
      </c>
      <c r="AG52">
        <f>IFERROR(CJ52,0)</f>
        <v/>
      </c>
      <c r="AH52">
        <f>IFERROR(SUM(BR52:BR52)/1,0)</f>
        <v/>
      </c>
      <c r="AI52">
        <f>IFERROR(CL52,0)</f>
        <v/>
      </c>
      <c r="AJ52">
        <f>IFERROR(CN52,0)</f>
        <v/>
      </c>
      <c r="AK52">
        <f>IFERROR(CP52,0)</f>
        <v/>
      </c>
      <c r="AL52">
        <f>IFERROR(SUM(BN52:BN52)/1,0)</f>
        <v/>
      </c>
      <c r="AM52">
        <f>IFERROR(SUM(BJ52:BJ52)/1,0)</f>
        <v/>
      </c>
      <c r="AN52">
        <f>IFERROR(AH52/AD52,0)</f>
        <v/>
      </c>
      <c r="AO52">
        <f>IFERROR(AF52/AD52,0)</f>
        <v/>
      </c>
      <c r="AP52">
        <f>IFERROR(AI52/AK52,0)</f>
        <v/>
      </c>
      <c r="AQ52">
        <f>IFERROR(AJ52/AK52,0)</f>
        <v/>
      </c>
      <c r="AR52">
        <f>IFERROR(AG52/AK52,0)</f>
        <v/>
      </c>
      <c r="AS52">
        <f>IFERROR(365/(AL52/AG52), "")</f>
        <v/>
      </c>
      <c r="AT52" t="inlineStr">
        <is>
          <t>US341562374</t>
        </is>
      </c>
      <c r="AU52" t="inlineStr">
        <is>
          <t>THE Andersons, Inc.</t>
        </is>
      </c>
      <c r="AV52" t="inlineStr">
        <is>
          <t>C1</t>
        </is>
      </c>
      <c r="AW52" t="inlineStr">
        <is>
          <t>A+</t>
        </is>
      </c>
      <c r="AX52" t="inlineStr">
        <is>
          <t>Listed</t>
        </is>
      </c>
      <c r="AY52" t="n">
        <v>5153</v>
      </c>
      <c r="AZ52" t="inlineStr">
        <is>
          <t>Grain and field beans wholesale dealing in</t>
        </is>
      </c>
      <c r="BA52" t="inlineStr">
        <is>
          <t>United States of America</t>
        </is>
      </c>
      <c r="BB52" t="inlineStr">
        <is>
          <t>Maumee</t>
        </is>
      </c>
      <c r="BC52" t="inlineStr">
        <is>
          <t>www.andersonsinc.com</t>
        </is>
      </c>
      <c r="BD52" s="6" t="n">
        <v>32008</v>
      </c>
      <c r="BE52" t="inlineStr">
        <is>
          <t>This company is engaged in the grain, ethanol, plant nutrient, railcar leasing, turf and cob products, and retailing businesses in the United States. It was established in 1947 and conducts business from its registered head office located in Maumee, Ohio, United States of America. The company operates through five segments: Grain, Ethanol, Rail, Plant Nutrient, and Retail. The Grain segment operates grain elevators; stores grains; and provides grain marketing, risk management, and corn origination services. The Ethanol segment purchases and sells ethanol; and offers facility operations, risk management, and ethanol and corn oil marketing services to the ethanol plants. The Rail segment leases, sells, and repairs various types of railcars, locomotives, and barges; provides fleet management services to private railcar owners; and invests in short-line railroad, as well as offers metal fabrication services. The Plant Nutrient segment manufactures, distributes, and retails agricultural and related plant nutrients, corncob-based products, and pelleted lime and gypsum products; and crop nutrients, crop protection chemicals, and seed products, as well as provides application and agronomic services to commercial and family farmers. This segment also offers warehousing, packaging, and manufacturing services to nutrient producers and other distributors; and manufactures and distributes nitrogen reagents for air pollution control systems. In addition, this segment produces professional turf care products for golf course and turf care markets; and fertilizer and control products to merchandisers, independent retailers, and other lawn fertilizer manufacturers, as well as provides contract manufacturing of fertilizer and control products. The Retail segment operates retail stores; a specialty food store; a distribution center; and engages in lawn and garden equipment sales and service activities.</t>
        </is>
      </c>
      <c r="BF52" t="inlineStr">
        <is>
          <t>Active</t>
        </is>
      </c>
      <c r="BG52" t="inlineStr">
        <is>
          <t>Services</t>
        </is>
      </c>
      <c r="BH52" t="inlineStr">
        <is>
          <t>Engaged in the grain, ethanol, plant nutrient, railcar leasing, turf and cob products, and retailing businesses</t>
        </is>
      </c>
      <c r="BI52" t="inlineStr">
        <is>
          <t>Grain, Ethanol, Rail, Plant Nutrient, and Retail; Operates grain elevators; stores grains; and provides grain marketing, risk management, and corn origination services; Segment purchases and sells ethanol; and offers facility operations, risk management, and ethanol and corn oil marketing services to the ethanol plants; Rail segment leases, sells, and repairs various types of railcars, locomotives, and barges; provides fleet management services to private railcar owners; and invests in short-line railroad, as well as offers metal fabrication services; Segment manufactures, distributes, and retails agricultural and related plant nutrients, corncob-based products, and pelleted lime and gypsum products; and crop nutrients, crop protection chemicals, and seed products, as well as provides application and agronomic services to commercial and family farmers; Offers warehousing, packaging, and manufacturing services to nutrient producers and other distributors; and manufactures and distributes nitrogen reagents for air pollution control systems; Produces professional turf care products for golf course and turf care markets; and fertilizer and control products to merchandisers, independent retailers, and other lawn fertilizer manufacturers, as well as provides contract manufacturing of fertilizer and control products; Retail segment operates retail stores; a specialty food store; a distribution center; and engages in lawn and garden equipment sales and service activities</t>
        </is>
      </c>
      <c r="CE52">
        <f>IFERROR(SUM(BU52:BV52)/2,0)</f>
        <v/>
      </c>
      <c r="CF52">
        <f>IFERROR(SUM(CE52:CE52)/1,0)</f>
        <v/>
      </c>
      <c r="CG52">
        <f>IFERROR(SUM(BW52:BX52)/2,0)</f>
        <v/>
      </c>
      <c r="CH52">
        <f>IFERROR(SUM(CG52:CG52)/1,0)</f>
        <v/>
      </c>
      <c r="CI52">
        <f>IFERROR(SUM(BY52:BZ52)/2,0)</f>
        <v/>
      </c>
      <c r="CJ52">
        <f>IFERROR(SUM(CI52:CI52)/1,0)</f>
        <v/>
      </c>
      <c r="CK52">
        <f>IFERROR(SUM(CA52:CB52)/2,0)</f>
        <v/>
      </c>
      <c r="CL52">
        <f>IFERROR(SUM(CK52:CK52)/1,0)</f>
        <v/>
      </c>
      <c r="CM52">
        <f>IFERROR(SUM(CC52:CD52)/2,0)</f>
        <v/>
      </c>
      <c r="CN52">
        <f>IFERROR(SUM(CM52:CM52)/1,0)</f>
        <v/>
      </c>
      <c r="CO52">
        <f>IFERROR(SUM(BS52:BT52)/2,0)</f>
        <v/>
      </c>
      <c r="CP52">
        <f>IFERROR(SUM(CO52:CO52)/1,0)</f>
        <v/>
      </c>
    </row>
    <row r="53">
      <c r="A53" t="n">
        <v>28</v>
      </c>
      <c r="D53">
        <f>IF(AX53="Listed","Yes","No")</f>
        <v/>
      </c>
      <c r="E53">
        <f>IFERROR(IF(AE53&lt;0,"Yes","No"),"No")</f>
        <v/>
      </c>
      <c r="F53">
        <f>IF(BK53="Unqualified","Yes","No")</f>
        <v/>
      </c>
      <c r="G53">
        <f>IF(COUNTIF($D$53:$F$53,"Yes")=3,"Yes","No")</f>
        <v/>
      </c>
      <c r="U53">
        <f>IFERROR(BQ53/BL53,0)</f>
        <v/>
      </c>
      <c r="V53">
        <f>IFERROR(SUM(BQ53:BQ53)/SUM(BL53:BL53),0)</f>
        <v/>
      </c>
      <c r="W53">
        <f>IFERROR(MAX(U53:U53)-MIN(U53:U53),0)</f>
        <v/>
      </c>
      <c r="X53">
        <f>IFERROR(BQ53/(BL53-BQ53),0)</f>
        <v/>
      </c>
      <c r="Y53">
        <f>IFERROR(SUM(BQ53:BQ53)/(SUM(BL53:BL53)-SUM(BQ53:BQ53)),0)</f>
        <v/>
      </c>
      <c r="Z53">
        <f>IFERROR(MAX(X53:X53)-MIN(X53:X53),0)</f>
        <v/>
      </c>
      <c r="AA53">
        <f>IFERROR(BO53/BP53,0)</f>
        <v/>
      </c>
      <c r="AB53">
        <f>IFERROR(SUM(BO53:BO53)/SUM(BP53:BP53),0)</f>
        <v/>
      </c>
      <c r="AC53">
        <f>IFERROR(MAX(AA53:AA53)-MIN(AA53:AA53),0)</f>
        <v/>
      </c>
      <c r="AD53">
        <f>IFERROR(SUM(BL53:BL53)/1,0)</f>
        <v/>
      </c>
      <c r="AE53">
        <f>IFERROR(SUM(BQ53:BQ53)/1,0)</f>
        <v/>
      </c>
      <c r="AF53">
        <f>IFERROR(SUM(BP53:BP53)/1,0)</f>
        <v/>
      </c>
      <c r="AG53">
        <f>IFERROR(CJ53,0)</f>
        <v/>
      </c>
      <c r="AH53">
        <f>IFERROR(SUM(BR53:BR53)/1,0)</f>
        <v/>
      </c>
      <c r="AI53">
        <f>IFERROR(CL53,0)</f>
        <v/>
      </c>
      <c r="AJ53">
        <f>IFERROR(CN53,0)</f>
        <v/>
      </c>
      <c r="AK53">
        <f>IFERROR(CP53,0)</f>
        <v/>
      </c>
      <c r="AL53">
        <f>IFERROR(SUM(BN53:BN53)/1,0)</f>
        <v/>
      </c>
      <c r="AM53">
        <f>IFERROR(SUM(BJ53:BJ53)/1,0)</f>
        <v/>
      </c>
      <c r="AN53">
        <f>IFERROR(AH53/AD53,0)</f>
        <v/>
      </c>
      <c r="AO53">
        <f>IFERROR(AF53/AD53,0)</f>
        <v/>
      </c>
      <c r="AP53">
        <f>IFERROR(AI53/AK53,0)</f>
        <v/>
      </c>
      <c r="AQ53">
        <f>IFERROR(AJ53/AK53,0)</f>
        <v/>
      </c>
      <c r="AR53">
        <f>IFERROR(AG53/AK53,0)</f>
        <v/>
      </c>
      <c r="AS53">
        <f>IFERROR(365/(AL53/AG53), "")</f>
        <v/>
      </c>
      <c r="AT53" t="inlineStr">
        <is>
          <t>US541701843</t>
        </is>
      </c>
      <c r="AU53" t="inlineStr">
        <is>
          <t>Owens &amp; Minor, Inc.</t>
        </is>
      </c>
      <c r="AV53" t="inlineStr">
        <is>
          <t>C1</t>
        </is>
      </c>
      <c r="AW53" t="inlineStr">
        <is>
          <t>A+</t>
        </is>
      </c>
      <c r="AX53" t="inlineStr">
        <is>
          <t>Listed</t>
        </is>
      </c>
      <c r="AY53" t="n">
        <v>5047</v>
      </c>
      <c r="AZ53" t="inlineStr">
        <is>
          <t>Medical, dental, and hospital equipment and supplies wholesale dealing in</t>
        </is>
      </c>
      <c r="BA53" t="inlineStr">
        <is>
          <t>United States of America</t>
        </is>
      </c>
      <c r="BB53" t="inlineStr">
        <is>
          <t>Mechanicsville</t>
        </is>
      </c>
      <c r="BC53" t="inlineStr">
        <is>
          <t>www.owens-minor.com</t>
        </is>
      </c>
      <c r="BD53" s="6" t="n">
        <v>34323</v>
      </c>
      <c r="BE53" t="inlineStr">
        <is>
          <t>This American company distributes medical and surgical supplies to the acute-care market. It was founded in 1882 and incorporated in 1926 in Richmond, Virginia as a wholesale drug company. It has its registered office in Mechanicsville, Virginia in the United States. The company is the country's leading distributor of name-brand medical and surgical supplies. It serves more than 4,000 acute-care hospital customers nationwide through its extensive distribution network, diverse product offering and expertise in technology, logistics and supply-chain management. The company also serves individual healthcare consumers through its direct-to-consumer, diabetes-supply subsidiary. It has business teams which collaborates together to address specific customer needs, whether for basic distribution management or for innovative logistics consulting or outsourcing engagements. The company has engaged in medical and surgical supply distribution for more than a century. It is also engaged in delivering products and designing a customized delivery system from bulk distribution to low unit of measure. Its products and services include MediChoice, a line of medical and surgical products that keeps growing to meet patient-care needs and support savings initiatives; OMSolutions, a way of ensuring turn cost-saving concepts into reality; e-Business solutions, pace-setting technology-based tools which help the company's supply chain partners access and analyze the right data to support smart business decisions; and headlines and advertising. The company aims to create consistent value for customers and supply chain partners that will maximize shareholder value and long-term earnings growth. Its vision is to be a world-class leader of supply chain management solutions to the selected segments of the healthcare industry it serves.</t>
        </is>
      </c>
      <c r="BF53" t="inlineStr">
        <is>
          <t>Active</t>
        </is>
      </c>
      <c r="BG53" t="inlineStr">
        <is>
          <t>Services</t>
        </is>
      </c>
      <c r="BH53" t="inlineStr">
        <is>
          <t>Distributes medical and surgical supplies to the acute-care market</t>
        </is>
      </c>
      <c r="BI53" t="inlineStr">
        <is>
          <t>Distributes medical and surgical supplies to the acute-care market</t>
        </is>
      </c>
      <c r="CE53">
        <f>IFERROR(SUM(BU53:BV53)/2,0)</f>
        <v/>
      </c>
      <c r="CF53">
        <f>IFERROR(SUM(CE53:CE53)/1,0)</f>
        <v/>
      </c>
      <c r="CG53">
        <f>IFERROR(SUM(BW53:BX53)/2,0)</f>
        <v/>
      </c>
      <c r="CH53">
        <f>IFERROR(SUM(CG53:CG53)/1,0)</f>
        <v/>
      </c>
      <c r="CI53">
        <f>IFERROR(SUM(BY53:BZ53)/2,0)</f>
        <v/>
      </c>
      <c r="CJ53">
        <f>IFERROR(SUM(CI53:CI53)/1,0)</f>
        <v/>
      </c>
      <c r="CK53">
        <f>IFERROR(SUM(CA53:CB53)/2,0)</f>
        <v/>
      </c>
      <c r="CL53">
        <f>IFERROR(SUM(CK53:CK53)/1,0)</f>
        <v/>
      </c>
      <c r="CM53">
        <f>IFERROR(SUM(CC53:CD53)/2,0)</f>
        <v/>
      </c>
      <c r="CN53">
        <f>IFERROR(SUM(CM53:CM53)/1,0)</f>
        <v/>
      </c>
      <c r="CO53">
        <f>IFERROR(SUM(BS53:BT53)/2,0)</f>
        <v/>
      </c>
      <c r="CP53">
        <f>IFERROR(SUM(CO53:CO53)/1,0)</f>
        <v/>
      </c>
    </row>
    <row r="54">
      <c r="A54" t="n">
        <v>29</v>
      </c>
      <c r="D54">
        <f>IF(AX54="Listed","Yes","No")</f>
        <v/>
      </c>
      <c r="E54">
        <f>IFERROR(IF(AE54&lt;0,"Yes","No"),"No")</f>
        <v/>
      </c>
      <c r="F54">
        <f>IF(BK54="Unqualified","Yes","No")</f>
        <v/>
      </c>
      <c r="G54">
        <f>IF(COUNTIF($D$54:$F$54,"Yes")=3,"Yes","No")</f>
        <v/>
      </c>
      <c r="U54">
        <f>IFERROR(BQ54/BL54,0)</f>
        <v/>
      </c>
      <c r="V54">
        <f>IFERROR(SUM(BQ54:BQ54)/SUM(BL54:BL54),0)</f>
        <v/>
      </c>
      <c r="W54">
        <f>IFERROR(MAX(U54:U54)-MIN(U54:U54),0)</f>
        <v/>
      </c>
      <c r="X54">
        <f>IFERROR(BQ54/(BL54-BQ54),0)</f>
        <v/>
      </c>
      <c r="Y54">
        <f>IFERROR(SUM(BQ54:BQ54)/(SUM(BL54:BL54)-SUM(BQ54:BQ54)),0)</f>
        <v/>
      </c>
      <c r="Z54">
        <f>IFERROR(MAX(X54:X54)-MIN(X54:X54),0)</f>
        <v/>
      </c>
      <c r="AA54">
        <f>IFERROR(BO54/BP54,0)</f>
        <v/>
      </c>
      <c r="AB54">
        <f>IFERROR(SUM(BO54:BO54)/SUM(BP54:BP54),0)</f>
        <v/>
      </c>
      <c r="AC54">
        <f>IFERROR(MAX(AA54:AA54)-MIN(AA54:AA54),0)</f>
        <v/>
      </c>
      <c r="AD54">
        <f>IFERROR(SUM(BL54:BL54)/1,0)</f>
        <v/>
      </c>
      <c r="AE54">
        <f>IFERROR(SUM(BQ54:BQ54)/1,0)</f>
        <v/>
      </c>
      <c r="AF54">
        <f>IFERROR(SUM(BP54:BP54)/1,0)</f>
        <v/>
      </c>
      <c r="AG54">
        <f>IFERROR(CJ54,0)</f>
        <v/>
      </c>
      <c r="AH54">
        <f>IFERROR(SUM(BR54:BR54)/1,0)</f>
        <v/>
      </c>
      <c r="AI54">
        <f>IFERROR(CL54,0)</f>
        <v/>
      </c>
      <c r="AJ54">
        <f>IFERROR(CN54,0)</f>
        <v/>
      </c>
      <c r="AK54">
        <f>IFERROR(CP54,0)</f>
        <v/>
      </c>
      <c r="AL54">
        <f>IFERROR(SUM(BN54:BN54)/1,0)</f>
        <v/>
      </c>
      <c r="AM54">
        <f>IFERROR(SUM(BJ54:BJ54)/1,0)</f>
        <v/>
      </c>
      <c r="AN54">
        <f>IFERROR(AH54/AD54,0)</f>
        <v/>
      </c>
      <c r="AO54">
        <f>IFERROR(AF54/AD54,0)</f>
        <v/>
      </c>
      <c r="AP54">
        <f>IFERROR(AI54/AK54,0)</f>
        <v/>
      </c>
      <c r="AQ54">
        <f>IFERROR(AJ54/AK54,0)</f>
        <v/>
      </c>
      <c r="AR54">
        <f>IFERROR(AG54/AK54,0)</f>
        <v/>
      </c>
      <c r="AS54">
        <f>IFERROR(365/(AL54/AG54), "")</f>
        <v/>
      </c>
      <c r="AT54" t="inlineStr">
        <is>
          <t>US364173371</t>
        </is>
      </c>
      <c r="AU54" t="inlineStr">
        <is>
          <t>Beacon Roofing Supply, Inc.</t>
        </is>
      </c>
      <c r="AV54" t="inlineStr">
        <is>
          <t>C1</t>
        </is>
      </c>
      <c r="AW54" t="inlineStr">
        <is>
          <t>A+</t>
        </is>
      </c>
      <c r="AX54" t="inlineStr">
        <is>
          <t>Delisted</t>
        </is>
      </c>
      <c r="AY54" t="n">
        <v>5033</v>
      </c>
      <c r="AZ54" t="inlineStr">
        <is>
          <t>Roofing, siding, and insulation materials wholesale dealing in</t>
        </is>
      </c>
      <c r="BA54" t="inlineStr">
        <is>
          <t>United States of America</t>
        </is>
      </c>
      <c r="BB54" t="inlineStr">
        <is>
          <t>Herndon</t>
        </is>
      </c>
      <c r="BC54" t="inlineStr">
        <is>
          <t>www.becn.com</t>
        </is>
      </c>
      <c r="BD54" s="6" t="n">
        <v>35627</v>
      </c>
      <c r="BE54" t="inlineStr">
        <is>
          <t>This company, with a head office in Herndon, Virginia, is one of the largest distributors of residential and non-residential roofing and complementary building products in North America. The company was established in 1928. This company is publicly traded on the NASDAQ stock market under the symbol BECN.The company consists of approximately 13 regional companies in 42 states and six Canadian provinces, with 270 locations. Its local branches stock a comprehensive product line that caters to their markets. In addition to roofing, local product offerings also include windows, siding, decking, waterproofing, and many other external building products. The company and its regional affiliates are active in many associations and initiatives that support contractors, architects, and builders interested in the roofing industry. This company is a member of the following organisations: the National Roofing Contractors Association (NRCA), the National Association of Home Builders (NAHB), and the Building Suppliers Corporation (BSC). The company's mission is to be the leading North American supplier to commercial and residential roofing and exterior building contractors through a family of long-established regional suppliers and to add value to its contractor customers' businesses, to its employees' careers, to its investors' assets, and to its suppliers' products.</t>
        </is>
      </c>
      <c r="BF54" t="inlineStr">
        <is>
          <t>Active</t>
        </is>
      </c>
      <c r="BG54" t="inlineStr">
        <is>
          <t>Services</t>
        </is>
      </c>
      <c r="BH54" t="inlineStr">
        <is>
          <t>Engaged in residential and non-residential roofing and complementary building products</t>
        </is>
      </c>
      <c r="BI54" t="inlineStr">
        <is>
          <t>Residential and non-residential roofing</t>
        </is>
      </c>
      <c r="CE54">
        <f>IFERROR(SUM(BU54:BV54)/2,0)</f>
        <v/>
      </c>
      <c r="CF54">
        <f>IFERROR(SUM(CE54:CE54)/1,0)</f>
        <v/>
      </c>
      <c r="CG54">
        <f>IFERROR(SUM(BW54:BX54)/2,0)</f>
        <v/>
      </c>
      <c r="CH54">
        <f>IFERROR(SUM(CG54:CG54)/1,0)</f>
        <v/>
      </c>
      <c r="CI54">
        <f>IFERROR(SUM(BY54:BZ54)/2,0)</f>
        <v/>
      </c>
      <c r="CJ54">
        <f>IFERROR(SUM(CI54:CI54)/1,0)</f>
        <v/>
      </c>
      <c r="CK54">
        <f>IFERROR(SUM(CA54:CB54)/2,0)</f>
        <v/>
      </c>
      <c r="CL54">
        <f>IFERROR(SUM(CK54:CK54)/1,0)</f>
        <v/>
      </c>
      <c r="CM54">
        <f>IFERROR(SUM(CC54:CD54)/2,0)</f>
        <v/>
      </c>
      <c r="CN54">
        <f>IFERROR(SUM(CM54:CM54)/1,0)</f>
        <v/>
      </c>
      <c r="CO54">
        <f>IFERROR(SUM(BS54:BT54)/2,0)</f>
        <v/>
      </c>
      <c r="CP54">
        <f>IFERROR(SUM(CO54:CO54)/1,0)</f>
        <v/>
      </c>
    </row>
    <row r="55">
      <c r="A55" t="n">
        <v>30</v>
      </c>
      <c r="D55">
        <f>IF(AX55="Listed","Yes","No")</f>
        <v/>
      </c>
      <c r="E55">
        <f>IFERROR(IF(AE55&lt;0,"Yes","No"),"No")</f>
        <v/>
      </c>
      <c r="F55">
        <f>IF(BK55="Unqualified","Yes","No")</f>
        <v/>
      </c>
      <c r="G55">
        <f>IF(COUNTIF($D$55:$F$55,"Yes")=3,"Yes","No")</f>
        <v/>
      </c>
      <c r="U55">
        <f>IFERROR(BQ55/BL55,0)</f>
        <v/>
      </c>
      <c r="V55">
        <f>IFERROR(SUM(BQ55:BQ55)/SUM(BL55:BL55),0)</f>
        <v/>
      </c>
      <c r="W55">
        <f>IFERROR(MAX(U55:U55)-MIN(U55:U55),0)</f>
        <v/>
      </c>
      <c r="X55">
        <f>IFERROR(BQ55/(BL55-BQ55),0)</f>
        <v/>
      </c>
      <c r="Y55">
        <f>IFERROR(SUM(BQ55:BQ55)/(SUM(BL55:BL55)-SUM(BQ55:BQ55)),0)</f>
        <v/>
      </c>
      <c r="Z55">
        <f>IFERROR(MAX(X55:X55)-MIN(X55:X55),0)</f>
        <v/>
      </c>
      <c r="AA55">
        <f>IFERROR(BO55/BP55,0)</f>
        <v/>
      </c>
      <c r="AB55">
        <f>IFERROR(SUM(BO55:BO55)/SUM(BP55:BP55),0)</f>
        <v/>
      </c>
      <c r="AC55">
        <f>IFERROR(MAX(AA55:AA55)-MIN(AA55:AA55),0)</f>
        <v/>
      </c>
      <c r="AD55">
        <f>IFERROR(SUM(BL55:BL55)/1,0)</f>
        <v/>
      </c>
      <c r="AE55">
        <f>IFERROR(SUM(BQ55:BQ55)/1,0)</f>
        <v/>
      </c>
      <c r="AF55">
        <f>IFERROR(SUM(BP55:BP55)/1,0)</f>
        <v/>
      </c>
      <c r="AG55">
        <f>IFERROR(CJ55,0)</f>
        <v/>
      </c>
      <c r="AH55">
        <f>IFERROR(SUM(BR55:BR55)/1,0)</f>
        <v/>
      </c>
      <c r="AI55">
        <f>IFERROR(CL55,0)</f>
        <v/>
      </c>
      <c r="AJ55">
        <f>IFERROR(CN55,0)</f>
        <v/>
      </c>
      <c r="AK55">
        <f>IFERROR(CP55,0)</f>
        <v/>
      </c>
      <c r="AL55">
        <f>IFERROR(SUM(BN55:BN55)/1,0)</f>
        <v/>
      </c>
      <c r="AM55">
        <f>IFERROR(SUM(BJ55:BJ55)/1,0)</f>
        <v/>
      </c>
      <c r="AN55">
        <f>IFERROR(AH55/AD55,0)</f>
        <v/>
      </c>
      <c r="AO55">
        <f>IFERROR(AF55/AD55,0)</f>
        <v/>
      </c>
      <c r="AP55">
        <f>IFERROR(AI55/AK55,0)</f>
        <v/>
      </c>
      <c r="AQ55">
        <f>IFERROR(AJ55/AK55,0)</f>
        <v/>
      </c>
      <c r="AR55">
        <f>IFERROR(AG55/AK55,0)</f>
        <v/>
      </c>
      <c r="AS55">
        <f>IFERROR(365/(AL55/AG55), "")</f>
        <v/>
      </c>
      <c r="AT55" t="inlineStr">
        <is>
          <t>US112464169</t>
        </is>
      </c>
      <c r="AU55" t="inlineStr">
        <is>
          <t>A-Mark Precious Metals, Inc.</t>
        </is>
      </c>
      <c r="AV55" t="inlineStr">
        <is>
          <t>C1</t>
        </is>
      </c>
      <c r="AW55" t="inlineStr">
        <is>
          <t>A+</t>
        </is>
      </c>
      <c r="AX55" t="inlineStr">
        <is>
          <t>Listed</t>
        </is>
      </c>
      <c r="AY55" t="n">
        <v>5094</v>
      </c>
      <c r="AZ55" t="inlineStr">
        <is>
          <t>Jewelry, watches, precious stones, and precious metals wholesale dealing in</t>
        </is>
      </c>
      <c r="BA55" t="inlineStr">
        <is>
          <t>United States of America</t>
        </is>
      </c>
      <c r="BB55" t="inlineStr">
        <is>
          <t>El Segundo</t>
        </is>
      </c>
      <c r="BC55" t="inlineStr">
        <is>
          <t>www.amark.com</t>
        </is>
      </c>
      <c r="BD55" s="6" t="n">
        <v>41627</v>
      </c>
      <c r="BE55" t="inlineStr">
        <is>
          <t>This company operates as a full service precious metals trading company. It was founded in 1965 and conducts business from its registered business address located in Santa Monica, United States. The company sells gold, silver, platinum and palladium for storage and delivery in the form of coins, bars, wafers and grain. Its services include financing, leasing, consignment, hedging and a variety of customized financial programs. The company is also an official distributor for many Government Mints throughout the world including The Royal Canadian Mint, The South African Mint, The Australian (Perth) Mint and an Authorized Purchaser for the United States Mint. The company is a leader in precious metals with the largest precious metals dealer network in North America, serving customers on six continents. Its clients include coin and metal dealers, investors, collectors, mines, manufacturers, refiners, jewelers, investment advisors, merchants, commodity brokerage houses and central banks. It is a leading portfolio of brands serving the precious metals community. The company offers wholesale sales of precious metals products including gold, silver, platinum, and palladium; direct-to-consumer sales through wholly-owned subsidiaries; logistics and storage services; minting combining traditional craftsmanship with modern technology; and collateralized loans to commercial clients in the bullion and numismatic markets.</t>
        </is>
      </c>
      <c r="BF55" t="inlineStr">
        <is>
          <t>Active</t>
        </is>
      </c>
      <c r="BG55" t="inlineStr">
        <is>
          <t>Services</t>
        </is>
      </c>
      <c r="BH55" t="inlineStr">
        <is>
          <t>Operates as a full service precious metals trading company</t>
        </is>
      </c>
      <c r="BI55" t="inlineStr">
        <is>
          <t>Sells gold, silver, platinum and palladium for storage and delivery in the form of coins, bars, wafers and grain; Financing, leasing, consignment, hedging and a variety of customized financial programs; Wholesale sales of precious metals products including gold, silver, platinum, and palladium; direct-to-consumer sales through wholly-owned subsidiaries; logistics and storage services; minting combining traditional craftsmanship with modern technology; and collateralized loans to commercial clients in the bullion and numismatic markets</t>
        </is>
      </c>
      <c r="CE55">
        <f>IFERROR(SUM(BU55:BV55)/2,0)</f>
        <v/>
      </c>
      <c r="CF55">
        <f>IFERROR(SUM(CE55:CE55)/1,0)</f>
        <v/>
      </c>
      <c r="CG55">
        <f>IFERROR(SUM(BW55:BX55)/2,0)</f>
        <v/>
      </c>
      <c r="CH55">
        <f>IFERROR(SUM(CG55:CG55)/1,0)</f>
        <v/>
      </c>
      <c r="CI55">
        <f>IFERROR(SUM(BY55:BZ55)/2,0)</f>
        <v/>
      </c>
      <c r="CJ55">
        <f>IFERROR(SUM(CI55:CI55)/1,0)</f>
        <v/>
      </c>
      <c r="CK55">
        <f>IFERROR(SUM(CA55:CB55)/2,0)</f>
        <v/>
      </c>
      <c r="CL55">
        <f>IFERROR(SUM(CK55:CK55)/1,0)</f>
        <v/>
      </c>
      <c r="CM55">
        <f>IFERROR(SUM(CC55:CD55)/2,0)</f>
        <v/>
      </c>
      <c r="CN55">
        <f>IFERROR(SUM(CM55:CM55)/1,0)</f>
        <v/>
      </c>
      <c r="CO55">
        <f>IFERROR(SUM(BS55:BT55)/2,0)</f>
        <v/>
      </c>
      <c r="CP55">
        <f>IFERROR(SUM(CO55:CO55)/1,0)</f>
        <v/>
      </c>
    </row>
    <row r="56">
      <c r="A56" t="n">
        <v>31</v>
      </c>
      <c r="D56">
        <f>IF(AX56="Listed","Yes","No")</f>
        <v/>
      </c>
      <c r="E56">
        <f>IFERROR(IF(AE56&lt;0,"Yes","No"),"No")</f>
        <v/>
      </c>
      <c r="F56">
        <f>IF(BK56="Unqualified","Yes","No")</f>
        <v/>
      </c>
      <c r="G56">
        <f>IF(COUNTIF($D$56:$F$56,"Yes")=3,"Yes","No")</f>
        <v/>
      </c>
      <c r="U56">
        <f>IFERROR(BQ56/BL56,0)</f>
        <v/>
      </c>
      <c r="V56">
        <f>IFERROR(SUM(BQ56:BQ56)/SUM(BL56:BL56),0)</f>
        <v/>
      </c>
      <c r="W56">
        <f>IFERROR(MAX(U56:U56)-MIN(U56:U56),0)</f>
        <v/>
      </c>
      <c r="X56">
        <f>IFERROR(BQ56/(BL56-BQ56),0)</f>
        <v/>
      </c>
      <c r="Y56">
        <f>IFERROR(SUM(BQ56:BQ56)/(SUM(BL56:BL56)-SUM(BQ56:BQ56)),0)</f>
        <v/>
      </c>
      <c r="Z56">
        <f>IFERROR(MAX(X56:X56)-MIN(X56:X56),0)</f>
        <v/>
      </c>
      <c r="AA56">
        <f>IFERROR(BO56/BP56,0)</f>
        <v/>
      </c>
      <c r="AB56">
        <f>IFERROR(SUM(BO56:BO56)/SUM(BP56:BP56),0)</f>
        <v/>
      </c>
      <c r="AC56">
        <f>IFERROR(MAX(AA56:AA56)-MIN(AA56:AA56),0)</f>
        <v/>
      </c>
      <c r="AD56">
        <f>IFERROR(SUM(BL56:BL56)/1,0)</f>
        <v/>
      </c>
      <c r="AE56">
        <f>IFERROR(SUM(BQ56:BQ56)/1,0)</f>
        <v/>
      </c>
      <c r="AF56">
        <f>IFERROR(SUM(BP56:BP56)/1,0)</f>
        <v/>
      </c>
      <c r="AG56">
        <f>IFERROR(CJ56,0)</f>
        <v/>
      </c>
      <c r="AH56">
        <f>IFERROR(SUM(BR56:BR56)/1,0)</f>
        <v/>
      </c>
      <c r="AI56">
        <f>IFERROR(CL56,0)</f>
        <v/>
      </c>
      <c r="AJ56">
        <f>IFERROR(CN56,0)</f>
        <v/>
      </c>
      <c r="AK56">
        <f>IFERROR(CP56,0)</f>
        <v/>
      </c>
      <c r="AL56">
        <f>IFERROR(SUM(BN56:BN56)/1,0)</f>
        <v/>
      </c>
      <c r="AM56">
        <f>IFERROR(SUM(BJ56:BJ56)/1,0)</f>
        <v/>
      </c>
      <c r="AN56">
        <f>IFERROR(AH56/AD56,0)</f>
        <v/>
      </c>
      <c r="AO56">
        <f>IFERROR(AF56/AD56,0)</f>
        <v/>
      </c>
      <c r="AP56">
        <f>IFERROR(AI56/AK56,0)</f>
        <v/>
      </c>
      <c r="AQ56">
        <f>IFERROR(AJ56/AK56,0)</f>
        <v/>
      </c>
      <c r="AR56">
        <f>IFERROR(AG56/AK56,0)</f>
        <v/>
      </c>
      <c r="AS56">
        <f>IFERROR(365/(AL56/AG56), "")</f>
        <v/>
      </c>
      <c r="AT56" t="inlineStr">
        <is>
          <t>US380593940</t>
        </is>
      </c>
      <c r="AU56" t="inlineStr">
        <is>
          <t>Spartannash Company</t>
        </is>
      </c>
      <c r="AV56" t="inlineStr">
        <is>
          <t>C1</t>
        </is>
      </c>
      <c r="AW56" t="inlineStr">
        <is>
          <t>A+</t>
        </is>
      </c>
      <c r="AX56" t="inlineStr">
        <is>
          <t>Listed</t>
        </is>
      </c>
      <c r="AY56" t="n">
        <v>5141</v>
      </c>
      <c r="AZ56" t="inlineStr">
        <is>
          <t>Groceries, general line wholesale dealing in</t>
        </is>
      </c>
      <c r="BA56" t="inlineStr">
        <is>
          <t>United States of America</t>
        </is>
      </c>
      <c r="BB56" t="inlineStr">
        <is>
          <t>Grand Rapids</t>
        </is>
      </c>
      <c r="BC56" t="inlineStr">
        <is>
          <t>www.spartannash.com</t>
        </is>
      </c>
      <c r="BD56" s="6" t="n">
        <v>6681</v>
      </c>
      <c r="BE56" t="inlineStr">
        <is>
          <t>This company is engaged in the distribution, wholesale, and retail distribution of grocery products. Formerly known as Spartan Stores Inc., it was founded in 1917 and formerly known as Spartan Stores Inc. and conducts business from its registered head office located in Grand Rapids, Michigan, United States of America.The company specializes in distribution, wholesale, and retail operations. Its wholesale segment distributes a wide variety of grocery products, including national and private brands, to independent retailers, national accounts, food service distributors, e-commerce platforms, and U.S. military commissaries. This segment operates through a network of distribution centers and a transportation fleet serving locations across the U.S. and internationally.The retail segment operates corporate-owned grocery stores and fuel centers under banners such as Family Fare and Martin’s Super Markets, offering a range of grocery, household, and pharmacy products. It also emphasizes private-label products and has a substantial presence in both the U.S. and international markets.The company distributes products to locations in all U.S. states, the District of Columbia, and various international destinations, including Europe, Cuba, and several countries in the Middle East and Asia.The company's strategy includes leveraging its integrated wholesale and retail operations to drive efficiencies, improve customer service, and expand its market reach. The company emphasizes operational excellence, innovation, and customer engagement to support its growth and competitive positioning in the grocery industry.</t>
        </is>
      </c>
      <c r="BF56" t="inlineStr">
        <is>
          <t>Active</t>
        </is>
      </c>
      <c r="BG56" t="inlineStr">
        <is>
          <t>Wholesale</t>
        </is>
      </c>
      <c r="BH56" t="inlineStr">
        <is>
          <t>Engaged in the distribution, wholesale, and retail distribution of grocery products</t>
        </is>
      </c>
      <c r="BI56" t="inlineStr">
        <is>
          <t>Distribution, wholesale, retail operations</t>
        </is>
      </c>
      <c r="CE56">
        <f>IFERROR(SUM(BU56:BV56)/2,0)</f>
        <v/>
      </c>
      <c r="CF56">
        <f>IFERROR(SUM(CE56:CE56)/1,0)</f>
        <v/>
      </c>
      <c r="CG56">
        <f>IFERROR(SUM(BW56:BX56)/2,0)</f>
        <v/>
      </c>
      <c r="CH56">
        <f>IFERROR(SUM(CG56:CG56)/1,0)</f>
        <v/>
      </c>
      <c r="CI56">
        <f>IFERROR(SUM(BY56:BZ56)/2,0)</f>
        <v/>
      </c>
      <c r="CJ56">
        <f>IFERROR(SUM(CI56:CI56)/1,0)</f>
        <v/>
      </c>
      <c r="CK56">
        <f>IFERROR(SUM(CA56:CB56)/2,0)</f>
        <v/>
      </c>
      <c r="CL56">
        <f>IFERROR(SUM(CK56:CK56)/1,0)</f>
        <v/>
      </c>
      <c r="CM56">
        <f>IFERROR(SUM(CC56:CD56)/2,0)</f>
        <v/>
      </c>
      <c r="CN56">
        <f>IFERROR(SUM(CM56:CM56)/1,0)</f>
        <v/>
      </c>
      <c r="CO56">
        <f>IFERROR(SUM(BS56:BT56)/2,0)</f>
        <v/>
      </c>
      <c r="CP56">
        <f>IFERROR(SUM(CO56:CO56)/1,0)</f>
        <v/>
      </c>
    </row>
    <row r="57">
      <c r="A57" t="n">
        <v>32</v>
      </c>
      <c r="D57">
        <f>IF(AX57="Listed","Yes","No")</f>
        <v/>
      </c>
      <c r="E57">
        <f>IFERROR(IF(AE57&lt;0,"Yes","No"),"No")</f>
        <v/>
      </c>
      <c r="F57">
        <f>IF(BK57="Unqualified","Yes","No")</f>
        <v/>
      </c>
      <c r="G57">
        <f>IF(COUNTIF($D$57:$F$57,"Yes")=3,"Yes","No")</f>
        <v/>
      </c>
      <c r="U57">
        <f>IFERROR(BQ57/BL57,0)</f>
        <v/>
      </c>
      <c r="V57">
        <f>IFERROR(SUM(BQ57:BQ57)/SUM(BL57:BL57),0)</f>
        <v/>
      </c>
      <c r="W57">
        <f>IFERROR(MAX(U57:U57)-MIN(U57:U57),0)</f>
        <v/>
      </c>
      <c r="X57">
        <f>IFERROR(BQ57/(BL57-BQ57),0)</f>
        <v/>
      </c>
      <c r="Y57">
        <f>IFERROR(SUM(BQ57:BQ57)/(SUM(BL57:BL57)-SUM(BQ57:BQ57)),0)</f>
        <v/>
      </c>
      <c r="Z57">
        <f>IFERROR(MAX(X57:X57)-MIN(X57:X57),0)</f>
        <v/>
      </c>
      <c r="AA57">
        <f>IFERROR(BO57/BP57,0)</f>
        <v/>
      </c>
      <c r="AB57">
        <f>IFERROR(SUM(BO57:BO57)/SUM(BP57:BP57),0)</f>
        <v/>
      </c>
      <c r="AC57">
        <f>IFERROR(MAX(AA57:AA57)-MIN(AA57:AA57),0)</f>
        <v/>
      </c>
      <c r="AD57">
        <f>IFERROR(SUM(BL57:BL57)/1,0)</f>
        <v/>
      </c>
      <c r="AE57">
        <f>IFERROR(SUM(BQ57:BQ57)/1,0)</f>
        <v/>
      </c>
      <c r="AF57">
        <f>IFERROR(SUM(BP57:BP57)/1,0)</f>
        <v/>
      </c>
      <c r="AG57">
        <f>IFERROR(CJ57,0)</f>
        <v/>
      </c>
      <c r="AH57">
        <f>IFERROR(SUM(BR57:BR57)/1,0)</f>
        <v/>
      </c>
      <c r="AI57">
        <f>IFERROR(CL57,0)</f>
        <v/>
      </c>
      <c r="AJ57">
        <f>IFERROR(CN57,0)</f>
        <v/>
      </c>
      <c r="AK57">
        <f>IFERROR(CP57,0)</f>
        <v/>
      </c>
      <c r="AL57">
        <f>IFERROR(SUM(BN57:BN57)/1,0)</f>
        <v/>
      </c>
      <c r="AM57">
        <f>IFERROR(SUM(BJ57:BJ57)/1,0)</f>
        <v/>
      </c>
      <c r="AN57">
        <f>IFERROR(AH57/AD57,0)</f>
        <v/>
      </c>
      <c r="AO57">
        <f>IFERROR(AF57/AD57,0)</f>
        <v/>
      </c>
      <c r="AP57">
        <f>IFERROR(AI57/AK57,0)</f>
        <v/>
      </c>
      <c r="AQ57">
        <f>IFERROR(AJ57/AK57,0)</f>
        <v/>
      </c>
      <c r="AR57">
        <f>IFERROR(AG57/AK57,0)</f>
        <v/>
      </c>
      <c r="AS57">
        <f>IFERROR(365/(AL57/AG57), "")</f>
        <v/>
      </c>
      <c r="AT57" t="inlineStr">
        <is>
          <t>CA35838NC</t>
        </is>
      </c>
      <c r="AU57" t="inlineStr">
        <is>
          <t>Gibson Energy Inc.</t>
        </is>
      </c>
      <c r="AV57" t="inlineStr">
        <is>
          <t>C1</t>
        </is>
      </c>
      <c r="AW57" t="inlineStr">
        <is>
          <t>A-</t>
        </is>
      </c>
      <c r="AX57" t="inlineStr">
        <is>
          <t>Listed</t>
        </is>
      </c>
      <c r="AY57" t="n">
        <v>5172</v>
      </c>
      <c r="AZ57" t="inlineStr">
        <is>
          <t>Petroleum and petroleum products wholesalers, except bulk stations and terminals</t>
        </is>
      </c>
      <c r="BA57" t="inlineStr">
        <is>
          <t>Canada</t>
        </is>
      </c>
      <c r="BB57" t="inlineStr">
        <is>
          <t>Calgary</t>
        </is>
      </c>
      <c r="BC57" t="inlineStr">
        <is>
          <t>www.gibsonenergy.com</t>
        </is>
      </c>
      <c r="BD57" t="inlineStr">
        <is>
          <t>1953</t>
        </is>
      </c>
      <c r="BE57" t="inlineStr">
        <is>
          <t>This company is engaged in the transportation, storage, blending, processing, marketing and distribution of crude oil, condensate, Natural Gas Liquids (NGLs) and refined products. It was established in 1953 and has a registered head office in Calgary, Canada. The company is one of the largest independent midstream energy companies in Canada, and an integrated service provider to the oil and gas industry in the United States. Its extensive network of infrastructure assets spans North America. The company also provides emulsion treating, water disposal and oilfield waste management services in Canada and the United States and is the second largest retail propane distribution company in Canada. It utilizes its extensive network of integrated infrastructure assets to transport energy products for its customers. The company is divided into five integrated business segments: truck transportation, terminals and pipelines, environmental services, propane and NGL marketing and distribution, and marketing.</t>
        </is>
      </c>
      <c r="BF57" t="inlineStr">
        <is>
          <t>Active</t>
        </is>
      </c>
      <c r="BG57" t="inlineStr">
        <is>
          <t>Wholesale</t>
        </is>
      </c>
      <c r="BH57" t="inlineStr">
        <is>
          <t>Engaged in the transportation, storage, blending, processing, marketing and distribution of crude oil, condensate, Natural Gas Liquids (NGLs) and refined products</t>
        </is>
      </c>
      <c r="BI57" t="inlineStr">
        <is>
          <t>Crude oil, condensate, Natural Gas Liquids (NGLs) and refined products</t>
        </is>
      </c>
      <c r="CE57">
        <f>IFERROR(SUM(BU57:BV57)/2,0)</f>
        <v/>
      </c>
      <c r="CF57">
        <f>IFERROR(SUM(CE57:CE57)/1,0)</f>
        <v/>
      </c>
      <c r="CG57">
        <f>IFERROR(SUM(BW57:BX57)/2,0)</f>
        <v/>
      </c>
      <c r="CH57">
        <f>IFERROR(SUM(CG57:CG57)/1,0)</f>
        <v/>
      </c>
      <c r="CI57">
        <f>IFERROR(SUM(BY57:BZ57)/2,0)</f>
        <v/>
      </c>
      <c r="CJ57">
        <f>IFERROR(SUM(CI57:CI57)/1,0)</f>
        <v/>
      </c>
      <c r="CK57">
        <f>IFERROR(SUM(CA57:CB57)/2,0)</f>
        <v/>
      </c>
      <c r="CL57">
        <f>IFERROR(SUM(CK57:CK57)/1,0)</f>
        <v/>
      </c>
      <c r="CM57">
        <f>IFERROR(SUM(CC57:CD57)/2,0)</f>
        <v/>
      </c>
      <c r="CN57">
        <f>IFERROR(SUM(CM57:CM57)/1,0)</f>
        <v/>
      </c>
      <c r="CO57">
        <f>IFERROR(SUM(BS57:BT57)/2,0)</f>
        <v/>
      </c>
      <c r="CP57">
        <f>IFERROR(SUM(CO57:CO57)/1,0)</f>
        <v/>
      </c>
    </row>
    <row r="58">
      <c r="A58" t="n">
        <v>33</v>
      </c>
      <c r="D58">
        <f>IF(AX58="Listed","Yes","No")</f>
        <v/>
      </c>
      <c r="E58">
        <f>IFERROR(IF(AE58&lt;0,"Yes","No"),"No")</f>
        <v/>
      </c>
      <c r="F58">
        <f>IF(BK58="Unqualified","Yes","No")</f>
        <v/>
      </c>
      <c r="G58">
        <f>IF(COUNTIF($D$58:$F$58,"Yes")=3,"Yes","No")</f>
        <v/>
      </c>
      <c r="U58">
        <f>IFERROR(BQ58/BL58,0)</f>
        <v/>
      </c>
      <c r="V58">
        <f>IFERROR(SUM(BQ58:BQ58)/SUM(BL58:BL58),0)</f>
        <v/>
      </c>
      <c r="W58">
        <f>IFERROR(MAX(U58:U58)-MIN(U58:U58),0)</f>
        <v/>
      </c>
      <c r="X58">
        <f>IFERROR(BQ58/(BL58-BQ58),0)</f>
        <v/>
      </c>
      <c r="Y58">
        <f>IFERROR(SUM(BQ58:BQ58)/(SUM(BL58:BL58)-SUM(BQ58:BQ58)),0)</f>
        <v/>
      </c>
      <c r="Z58">
        <f>IFERROR(MAX(X58:X58)-MIN(X58:X58),0)</f>
        <v/>
      </c>
      <c r="AA58">
        <f>IFERROR(BO58/BP58,0)</f>
        <v/>
      </c>
      <c r="AB58">
        <f>IFERROR(SUM(BO58:BO58)/SUM(BP58:BP58),0)</f>
        <v/>
      </c>
      <c r="AC58">
        <f>IFERROR(MAX(AA58:AA58)-MIN(AA58:AA58),0)</f>
        <v/>
      </c>
      <c r="AD58">
        <f>IFERROR(SUM(BL58:BL58)/1,0)</f>
        <v/>
      </c>
      <c r="AE58">
        <f>IFERROR(SUM(BQ58:BQ58)/1,0)</f>
        <v/>
      </c>
      <c r="AF58">
        <f>IFERROR(SUM(BP58:BP58)/1,0)</f>
        <v/>
      </c>
      <c r="AG58">
        <f>IFERROR(CJ58,0)</f>
        <v/>
      </c>
      <c r="AH58">
        <f>IFERROR(SUM(BR58:BR58)/1,0)</f>
        <v/>
      </c>
      <c r="AI58">
        <f>IFERROR(CL58,0)</f>
        <v/>
      </c>
      <c r="AJ58">
        <f>IFERROR(CN58,0)</f>
        <v/>
      </c>
      <c r="AK58">
        <f>IFERROR(CP58,0)</f>
        <v/>
      </c>
      <c r="AL58">
        <f>IFERROR(SUM(BN58:BN58)/1,0)</f>
        <v/>
      </c>
      <c r="AM58">
        <f>IFERROR(SUM(BJ58:BJ58)/1,0)</f>
        <v/>
      </c>
      <c r="AN58">
        <f>IFERROR(AH58/AD58,0)</f>
        <v/>
      </c>
      <c r="AO58">
        <f>IFERROR(AF58/AD58,0)</f>
        <v/>
      </c>
      <c r="AP58">
        <f>IFERROR(AI58/AK58,0)</f>
        <v/>
      </c>
      <c r="AQ58">
        <f>IFERROR(AJ58/AK58,0)</f>
        <v/>
      </c>
      <c r="AR58">
        <f>IFERROR(AG58/AK58,0)</f>
        <v/>
      </c>
      <c r="AS58">
        <f>IFERROR(365/(AL58/AG58), "")</f>
        <v/>
      </c>
      <c r="AT58" t="inlineStr">
        <is>
          <t>CA20152NC</t>
        </is>
      </c>
      <c r="AU58" t="inlineStr">
        <is>
          <t>Finning International INC</t>
        </is>
      </c>
      <c r="AV58" t="inlineStr">
        <is>
          <t>C1</t>
        </is>
      </c>
      <c r="AW58" t="inlineStr">
        <is>
          <t>A+</t>
        </is>
      </c>
      <c r="AX58" t="inlineStr">
        <is>
          <t>Listed</t>
        </is>
      </c>
      <c r="AY58" t="n">
        <v>5082</v>
      </c>
      <c r="AZ58" t="inlineStr">
        <is>
          <t>Construction and mining (except petroleum) machinery and equipment wholesale dealing in</t>
        </is>
      </c>
      <c r="BA58" t="inlineStr">
        <is>
          <t>Canada</t>
        </is>
      </c>
      <c r="BB58" t="inlineStr">
        <is>
          <t>Vancouver</t>
        </is>
      </c>
      <c r="BC58" t="inlineStr">
        <is>
          <t>www.finning.com</t>
        </is>
      </c>
      <c r="BD58" s="6" t="n">
        <v>12058</v>
      </c>
      <c r="BE58" t="inlineStr">
        <is>
          <t>This company is engaged in selling, renting and providing parts and service for equipment and engines to customers in various industries, including mining, construction, petroleum, forestry and a wide range of power systems applications. It is the world's largest Caterpillar dealer delivering unrivalled service for over 80 years. It was founded by Earl B. Finning in 1933, and was formerly known as Finning Ltd. It conducts business from its registered head office located in Vancouver, province of British Columbia, Canada. The company offers a large selection of new equipment (articulated trucks, asphalt pavers, backhoe loaders, cable assist vehicle, cable yarding systems, chip dozers, cold planers, compactors, compact track and multi terrain loaders, and dozers); attachments (augers, backhoes, bale grabs, bale spears, blades, brooms, brushcutters, buckets and coldplaners); and power systems (air conditioners, air handlers, cable and cable mats, chillers, cooling towers, dehumidifiers, diesel and natural gas generators, and electrical contractor tools). It also offers fluid analysis, customer training, financing, rentals, maintenance and repair, safety solutions, services and warranty.</t>
        </is>
      </c>
      <c r="BF58" t="inlineStr">
        <is>
          <t>Active</t>
        </is>
      </c>
      <c r="BG58" t="inlineStr">
        <is>
          <t>Retail; Services</t>
        </is>
      </c>
      <c r="BH58" t="inlineStr">
        <is>
          <t>Engaged in selling, renting and providing parts and service for equipment and engines to customers in various industries, including mining, construction, petroleum, forestry and a wide range of power systems applications</t>
        </is>
      </c>
      <c r="BI58" t="inlineStr">
        <is>
          <t>Large selection of new equipment (articulated trucks, asphalt pavers, backhoe loaders, cable assist vehicle, cable yarding systems, chip dozers, cold planers, compactors, compact track and multi terrain loaders, and dozers); attachments (augers, backhoes, bale grabs, bale spears, blades, brooms, brushcutters, buckets and coldplaners); and power systems (air conditioners, air handlers, cable and cable mats, chillers, cooling towers, dehumidifiers, diesel and natural gas generators, and electrical contractor tools)</t>
        </is>
      </c>
      <c r="CE58">
        <f>IFERROR(SUM(BU58:BV58)/2,0)</f>
        <v/>
      </c>
      <c r="CF58">
        <f>IFERROR(SUM(CE58:CE58)/1,0)</f>
        <v/>
      </c>
      <c r="CG58">
        <f>IFERROR(SUM(BW58:BX58)/2,0)</f>
        <v/>
      </c>
      <c r="CH58">
        <f>IFERROR(SUM(CG58:CG58)/1,0)</f>
        <v/>
      </c>
      <c r="CI58">
        <f>IFERROR(SUM(BY58:BZ58)/2,0)</f>
        <v/>
      </c>
      <c r="CJ58">
        <f>IFERROR(SUM(CI58:CI58)/1,0)</f>
        <v/>
      </c>
      <c r="CK58">
        <f>IFERROR(SUM(CA58:CB58)/2,0)</f>
        <v/>
      </c>
      <c r="CL58">
        <f>IFERROR(SUM(CK58:CK58)/1,0)</f>
        <v/>
      </c>
      <c r="CM58">
        <f>IFERROR(SUM(CC58:CD58)/2,0)</f>
        <v/>
      </c>
      <c r="CN58">
        <f>IFERROR(SUM(CM58:CM58)/1,0)</f>
        <v/>
      </c>
      <c r="CO58">
        <f>IFERROR(SUM(BS58:BT58)/2,0)</f>
        <v/>
      </c>
      <c r="CP58">
        <f>IFERROR(SUM(CO58:CO58)/1,0)</f>
        <v/>
      </c>
    </row>
    <row r="59">
      <c r="A59" t="n">
        <v>34</v>
      </c>
      <c r="D59">
        <f>IF(AX59="Listed","Yes","No")</f>
        <v/>
      </c>
      <c r="E59">
        <f>IFERROR(IF(AE59&lt;0,"Yes","No"),"No")</f>
        <v/>
      </c>
      <c r="F59">
        <f>IF(BK59="Unqualified","Yes","No")</f>
        <v/>
      </c>
      <c r="G59">
        <f>IF(COUNTIF($D$59:$F$59,"Yes")=3,"Yes","No")</f>
        <v/>
      </c>
      <c r="U59">
        <f>IFERROR(BQ59/BL59,0)</f>
        <v/>
      </c>
      <c r="V59">
        <f>IFERROR(SUM(BQ59:BQ59)/SUM(BL59:BL59),0)</f>
        <v/>
      </c>
      <c r="W59">
        <f>IFERROR(MAX(U59:U59)-MIN(U59:U59),0)</f>
        <v/>
      </c>
      <c r="X59">
        <f>IFERROR(BQ59/(BL59-BQ59),0)</f>
        <v/>
      </c>
      <c r="Y59">
        <f>IFERROR(SUM(BQ59:BQ59)/(SUM(BL59:BL59)-SUM(BQ59:BQ59)),0)</f>
        <v/>
      </c>
      <c r="Z59">
        <f>IFERROR(MAX(X59:X59)-MIN(X59:X59),0)</f>
        <v/>
      </c>
      <c r="AA59">
        <f>IFERROR(BO59/BP59,0)</f>
        <v/>
      </c>
      <c r="AB59">
        <f>IFERROR(SUM(BO59:BO59)/SUM(BP59:BP59),0)</f>
        <v/>
      </c>
      <c r="AC59">
        <f>IFERROR(MAX(AA59:AA59)-MIN(AA59:AA59),0)</f>
        <v/>
      </c>
      <c r="AD59">
        <f>IFERROR(SUM(BL59:BL59)/1,0)</f>
        <v/>
      </c>
      <c r="AE59">
        <f>IFERROR(SUM(BQ59:BQ59)/1,0)</f>
        <v/>
      </c>
      <c r="AF59">
        <f>IFERROR(SUM(BP59:BP59)/1,0)</f>
        <v/>
      </c>
      <c r="AG59">
        <f>IFERROR(CJ59,0)</f>
        <v/>
      </c>
      <c r="AH59">
        <f>IFERROR(SUM(BR59:BR59)/1,0)</f>
        <v/>
      </c>
      <c r="AI59">
        <f>IFERROR(CL59,0)</f>
        <v/>
      </c>
      <c r="AJ59">
        <f>IFERROR(CN59,0)</f>
        <v/>
      </c>
      <c r="AK59">
        <f>IFERROR(CP59,0)</f>
        <v/>
      </c>
      <c r="AL59">
        <f>IFERROR(SUM(BN59:BN59)/1,0)</f>
        <v/>
      </c>
      <c r="AM59">
        <f>IFERROR(SUM(BJ59:BJ59)/1,0)</f>
        <v/>
      </c>
      <c r="AN59">
        <f>IFERROR(AH59/AD59,0)</f>
        <v/>
      </c>
      <c r="AO59">
        <f>IFERROR(AF59/AD59,0)</f>
        <v/>
      </c>
      <c r="AP59">
        <f>IFERROR(AI59/AK59,0)</f>
        <v/>
      </c>
      <c r="AQ59">
        <f>IFERROR(AJ59/AK59,0)</f>
        <v/>
      </c>
      <c r="AR59">
        <f>IFERROR(AG59/AK59,0)</f>
        <v/>
      </c>
      <c r="AS59">
        <f>IFERROR(365/(AL59/AG59), "")</f>
        <v/>
      </c>
      <c r="AT59" t="inlineStr">
        <is>
          <t>US590778222</t>
        </is>
      </c>
      <c r="AU59" t="inlineStr">
        <is>
          <t>Watsco, Inc.</t>
        </is>
      </c>
      <c r="AV59" t="inlineStr">
        <is>
          <t>C1</t>
        </is>
      </c>
      <c r="AW59" t="inlineStr">
        <is>
          <t>B+</t>
        </is>
      </c>
      <c r="AX59" t="inlineStr">
        <is>
          <t>Listed</t>
        </is>
      </c>
      <c r="AY59" t="n">
        <v>5075</v>
      </c>
      <c r="AZ59" t="inlineStr">
        <is>
          <t>Warm air heating and air-conditioning equipment and supplies wholesale dealing in</t>
        </is>
      </c>
      <c r="BA59" t="inlineStr">
        <is>
          <t>United States of America</t>
        </is>
      </c>
      <c r="BB59" t="inlineStr">
        <is>
          <t>Miami</t>
        </is>
      </c>
      <c r="BC59" t="inlineStr">
        <is>
          <t>www.watsco.com</t>
        </is>
      </c>
      <c r="BD59" s="6" t="n">
        <v>20650</v>
      </c>
      <c r="BE59" t="inlineStr">
        <is>
          <t>This company is primarily engaged in the wholesale distribution of air conditioning, heating, and refrigeration equipment; and related parts and supplies. The company was founded in 1956. The main business office of the company is located in Coconut Grove, Florida. The company is the largest distributor of air conditioning, heating and refrigeration equipment and related parts and supplies in the HVAC/R industry, operating more than 500 locations in the United States and Puerto Rico, with additional market coverage on an export basis to parts of Latin America and the Caribbean. The company meets contractor's needs by supplying the products required for the four major industry segments: air conditioners, furnaces and related parts; air movement products, including ductwork and insulation; controls, including thermostats and air treatment systems; and refrigeration products. The company has strategic alliances with Rheem, Carrier, Nordyne, Goodman, American Standard, and York and Lennox, which are all manufacturers of residential central air conditioning and heating equipment in the United States.</t>
        </is>
      </c>
      <c r="BF59" t="inlineStr">
        <is>
          <t>Active</t>
        </is>
      </c>
      <c r="BG59" t="inlineStr">
        <is>
          <t>Wholesale</t>
        </is>
      </c>
      <c r="BH59" t="inlineStr">
        <is>
          <t>Primarily engaged in the wholesale distribution of air conditioning, heating, and refrigeration equipment; and related parts and supplies</t>
        </is>
      </c>
      <c r="BI59" t="inlineStr">
        <is>
          <t>Air conditioning, heating, and refrigeration equipment; and related parts and supplies</t>
        </is>
      </c>
      <c r="CE59">
        <f>IFERROR(SUM(BU59:BV59)/2,0)</f>
        <v/>
      </c>
      <c r="CF59">
        <f>IFERROR(SUM(CE59:CE59)/1,0)</f>
        <v/>
      </c>
      <c r="CG59">
        <f>IFERROR(SUM(BW59:BX59)/2,0)</f>
        <v/>
      </c>
      <c r="CH59">
        <f>IFERROR(SUM(CG59:CG59)/1,0)</f>
        <v/>
      </c>
      <c r="CI59">
        <f>IFERROR(SUM(BY59:BZ59)/2,0)</f>
        <v/>
      </c>
      <c r="CJ59">
        <f>IFERROR(SUM(CI59:CI59)/1,0)</f>
        <v/>
      </c>
      <c r="CK59">
        <f>IFERROR(SUM(CA59:CB59)/2,0)</f>
        <v/>
      </c>
      <c r="CL59">
        <f>IFERROR(SUM(CK59:CK59)/1,0)</f>
        <v/>
      </c>
      <c r="CM59">
        <f>IFERROR(SUM(CC59:CD59)/2,0)</f>
        <v/>
      </c>
      <c r="CN59">
        <f>IFERROR(SUM(CM59:CM59)/1,0)</f>
        <v/>
      </c>
      <c r="CO59">
        <f>IFERROR(SUM(BS59:BT59)/2,0)</f>
        <v/>
      </c>
      <c r="CP59">
        <f>IFERROR(SUM(CO59:CO59)/1,0)</f>
        <v/>
      </c>
    </row>
    <row r="60">
      <c r="A60" t="n">
        <v>35</v>
      </c>
      <c r="D60">
        <f>IF(AX60="Listed","Yes","No")</f>
        <v/>
      </c>
      <c r="E60">
        <f>IFERROR(IF(AE60&lt;0,"Yes","No"),"No")</f>
        <v/>
      </c>
      <c r="F60">
        <f>IF(BK60="Unqualified","Yes","No")</f>
        <v/>
      </c>
      <c r="G60">
        <f>IF(COUNTIF($D$60:$F$60,"Yes")=3,"Yes","No")</f>
        <v/>
      </c>
      <c r="U60">
        <f>IFERROR(BQ60/BL60,0)</f>
        <v/>
      </c>
      <c r="V60">
        <f>IFERROR(SUM(BQ60:BQ60)/SUM(BL60:BL60),0)</f>
        <v/>
      </c>
      <c r="W60">
        <f>IFERROR(MAX(U60:U60)-MIN(U60:U60),0)</f>
        <v/>
      </c>
      <c r="X60">
        <f>IFERROR(BQ60/(BL60-BQ60),0)</f>
        <v/>
      </c>
      <c r="Y60">
        <f>IFERROR(SUM(BQ60:BQ60)/(SUM(BL60:BL60)-SUM(BQ60:BQ60)),0)</f>
        <v/>
      </c>
      <c r="Z60">
        <f>IFERROR(MAX(X60:X60)-MIN(X60:X60),0)</f>
        <v/>
      </c>
      <c r="AA60">
        <f>IFERROR(BO60/BP60,0)</f>
        <v/>
      </c>
      <c r="AB60">
        <f>IFERROR(SUM(BO60:BO60)/SUM(BP60:BP60),0)</f>
        <v/>
      </c>
      <c r="AC60">
        <f>IFERROR(MAX(AA60:AA60)-MIN(AA60:AA60),0)</f>
        <v/>
      </c>
      <c r="AD60">
        <f>IFERROR(SUM(BL60:BL60)/1,0)</f>
        <v/>
      </c>
      <c r="AE60">
        <f>IFERROR(SUM(BQ60:BQ60)/1,0)</f>
        <v/>
      </c>
      <c r="AF60">
        <f>IFERROR(SUM(BP60:BP60)/1,0)</f>
        <v/>
      </c>
      <c r="AG60">
        <f>IFERROR(CJ60,0)</f>
        <v/>
      </c>
      <c r="AH60">
        <f>IFERROR(SUM(BR60:BR60)/1,0)</f>
        <v/>
      </c>
      <c r="AI60">
        <f>IFERROR(CL60,0)</f>
        <v/>
      </c>
      <c r="AJ60">
        <f>IFERROR(CN60,0)</f>
        <v/>
      </c>
      <c r="AK60">
        <f>IFERROR(CP60,0)</f>
        <v/>
      </c>
      <c r="AL60">
        <f>IFERROR(SUM(BN60:BN60)/1,0)</f>
        <v/>
      </c>
      <c r="AM60">
        <f>IFERROR(SUM(BJ60:BJ60)/1,0)</f>
        <v/>
      </c>
      <c r="AN60">
        <f>IFERROR(AH60/AD60,0)</f>
        <v/>
      </c>
      <c r="AO60">
        <f>IFERROR(AF60/AD60,0)</f>
        <v/>
      </c>
      <c r="AP60">
        <f>IFERROR(AI60/AK60,0)</f>
        <v/>
      </c>
      <c r="AQ60">
        <f>IFERROR(AJ60/AK60,0)</f>
        <v/>
      </c>
      <c r="AR60">
        <f>IFERROR(AG60/AK60,0)</f>
        <v/>
      </c>
      <c r="AS60">
        <f>IFERROR(365/(AL60/AG60), "")</f>
        <v/>
      </c>
      <c r="AT60" t="inlineStr">
        <is>
          <t>US410948415</t>
        </is>
      </c>
      <c r="AU60" t="inlineStr">
        <is>
          <t>Fastenal Company</t>
        </is>
      </c>
      <c r="AV60" t="inlineStr">
        <is>
          <t>C1</t>
        </is>
      </c>
      <c r="AW60" t="inlineStr">
        <is>
          <t>A+</t>
        </is>
      </c>
      <c r="AX60" t="inlineStr">
        <is>
          <t>Listed</t>
        </is>
      </c>
      <c r="AY60" t="n">
        <v>5072</v>
      </c>
      <c r="AZ60" t="inlineStr">
        <is>
          <t>Hardware wholesale dealing in</t>
        </is>
      </c>
      <c r="BA60" t="inlineStr">
        <is>
          <t>United States of America</t>
        </is>
      </c>
      <c r="BB60" t="inlineStr">
        <is>
          <t>Winona</t>
        </is>
      </c>
      <c r="BC60" t="inlineStr">
        <is>
          <t>www.fastenal.com</t>
        </is>
      </c>
      <c r="BD60" s="6" t="n">
        <v>25196</v>
      </c>
      <c r="BE60" t="inlineStr">
        <is>
          <t>This company is engaged in wholesaler and retailer of industrial and construction supplies. It was founded in 1967 in Winona, Minnesota by Bob Kierlin. From this beginning, it has expanded to become the fastest growing full-line industrial distributor, and is now the largest fastener distributor in the United States. Based in Winona, Minnesota, it owns and operates over 2,000 stores with locations in all 50 states, Canada, Mexico, the Dominican Republic, Puerto Rico, Singapore, Europe, and China. The company's service-oriented business network includes an in-house Manufacturing Division, a product Quality Assurance and Engineering Department, a strategic system of 12 Distribution Centers in the U.S. and a fleet of over 275 company-owned semi-trucks and trailers. Its distribution centers can be found in or near Winona, Minnesota; Indianapolis, Indiana; Dallas, Texas; Atlanta, Georgia; Scranton, Pennsylvania; Modesto, California; Seattle, Washington; Akron, Ohio; Salt Lake City, Utah; Greensboro, North Carolina; Kansas City, Kansas, and Kitchener, Ontario. Its offerings are grouped into ten product lines: Fasteners; Tools and Equipment; Cutting tools and Abrasives; Hydraulics, Pneumatics, Plumbing, and Heating, Ventilating and Air Conditioning; Material Handling, Storage and Packaging; Janitorial Supplies, Chemicals and Paints; Electrical and Welding Supplies; Safety Supplies, and Metals, Alloys and Materials. The company conducts business under various trademarks and service marks, including Fastenal with various designs or tag lines such as Fas-n-It, FNL, BlackStone and FNL G9.The company is the premiere Fastener Distributor in North America. It has extensive product offering with a complete selection of Vendor-Managed Inventory programs. Within the fastener category, it specializes in threaded fasteners and accessories for use in both industrial and commercial applications. The company's Fastening Systems include nuts, bolts, screws, socket products, washers, concrete anchoring systems, construction adhesives, firestop and a complete strut pipe.It is a member of the Champlain Valley Builders Exchange, an organization whose purpose is to establish fair and equitable trade practices within the membership and between the membership and other companies or organizations allied with the building industry.</t>
        </is>
      </c>
      <c r="BF60" t="inlineStr">
        <is>
          <t>Active</t>
        </is>
      </c>
      <c r="BG60" t="inlineStr">
        <is>
          <t>Wholesale; Retail</t>
        </is>
      </c>
      <c r="BH60" t="inlineStr">
        <is>
          <t>Engaged in wholesaler and retailer of industrial and construction supplies</t>
        </is>
      </c>
      <c r="BI60" t="inlineStr">
        <is>
          <t>Fasteners; Tools and Equipment; Cutting tools and Abrasives; Hydraulics, Pneumatics, Plumbing, and Heating, Ventilating and Air Conditioning; Material Handling, Storage and Packaging; Janitorial Supplies, Chemicals and Paints; Electrical and Welding Supplies; Safety Supplies, and Metals, Alloys and Materials</t>
        </is>
      </c>
      <c r="CE60">
        <f>IFERROR(SUM(BU60:BV60)/2,0)</f>
        <v/>
      </c>
      <c r="CF60">
        <f>IFERROR(SUM(CE60:CE60)/1,0)</f>
        <v/>
      </c>
      <c r="CG60">
        <f>IFERROR(SUM(BW60:BX60)/2,0)</f>
        <v/>
      </c>
      <c r="CH60">
        <f>IFERROR(SUM(CG60:CG60)/1,0)</f>
        <v/>
      </c>
      <c r="CI60">
        <f>IFERROR(SUM(BY60:BZ60)/2,0)</f>
        <v/>
      </c>
      <c r="CJ60">
        <f>IFERROR(SUM(CI60:CI60)/1,0)</f>
        <v/>
      </c>
      <c r="CK60">
        <f>IFERROR(SUM(CA60:CB60)/2,0)</f>
        <v/>
      </c>
      <c r="CL60">
        <f>IFERROR(SUM(CK60:CK60)/1,0)</f>
        <v/>
      </c>
      <c r="CM60">
        <f>IFERROR(SUM(CC60:CD60)/2,0)</f>
        <v/>
      </c>
      <c r="CN60">
        <f>IFERROR(SUM(CM60:CM60)/1,0)</f>
        <v/>
      </c>
      <c r="CO60">
        <f>IFERROR(SUM(BS60:BT60)/2,0)</f>
        <v/>
      </c>
      <c r="CP60">
        <f>IFERROR(SUM(CO60:CO60)/1,0)</f>
        <v/>
      </c>
    </row>
    <row r="61">
      <c r="A61" t="n">
        <v>36</v>
      </c>
      <c r="D61">
        <f>IF(AX61="Listed","Yes","No")</f>
        <v/>
      </c>
      <c r="E61">
        <f>IFERROR(IF(AE61&lt;0,"Yes","No"),"No")</f>
        <v/>
      </c>
      <c r="F61">
        <f>IF(BK61="Unqualified","Yes","No")</f>
        <v/>
      </c>
      <c r="G61">
        <f>IF(COUNTIF($D$61:$F$61,"Yes")=3,"Yes","No")</f>
        <v/>
      </c>
      <c r="U61">
        <f>IFERROR(BQ61/BL61,0)</f>
        <v/>
      </c>
      <c r="V61">
        <f>IFERROR(SUM(BQ61:BQ61)/SUM(BL61:BL61),0)</f>
        <v/>
      </c>
      <c r="W61">
        <f>IFERROR(MAX(U61:U61)-MIN(U61:U61),0)</f>
        <v/>
      </c>
      <c r="X61">
        <f>IFERROR(BQ61/(BL61-BQ61),0)</f>
        <v/>
      </c>
      <c r="Y61">
        <f>IFERROR(SUM(BQ61:BQ61)/(SUM(BL61:BL61)-SUM(BQ61:BQ61)),0)</f>
        <v/>
      </c>
      <c r="Z61">
        <f>IFERROR(MAX(X61:X61)-MIN(X61:X61),0)</f>
        <v/>
      </c>
      <c r="AA61">
        <f>IFERROR(BO61/BP61,0)</f>
        <v/>
      </c>
      <c r="AB61">
        <f>IFERROR(SUM(BO61:BO61)/SUM(BP61:BP61),0)</f>
        <v/>
      </c>
      <c r="AC61">
        <f>IFERROR(MAX(AA61:AA61)-MIN(AA61:AA61),0)</f>
        <v/>
      </c>
      <c r="AD61">
        <f>IFERROR(SUM(BL61:BL61)/1,0)</f>
        <v/>
      </c>
      <c r="AE61">
        <f>IFERROR(SUM(BQ61:BQ61)/1,0)</f>
        <v/>
      </c>
      <c r="AF61">
        <f>IFERROR(SUM(BP61:BP61)/1,0)</f>
        <v/>
      </c>
      <c r="AG61">
        <f>IFERROR(CJ61,0)</f>
        <v/>
      </c>
      <c r="AH61">
        <f>IFERROR(SUM(BR61:BR61)/1,0)</f>
        <v/>
      </c>
      <c r="AI61">
        <f>IFERROR(CL61,0)</f>
        <v/>
      </c>
      <c r="AJ61">
        <f>IFERROR(CN61,0)</f>
        <v/>
      </c>
      <c r="AK61">
        <f>IFERROR(CP61,0)</f>
        <v/>
      </c>
      <c r="AL61">
        <f>IFERROR(SUM(BN61:BN61)/1,0)</f>
        <v/>
      </c>
      <c r="AM61">
        <f>IFERROR(SUM(BJ61:BJ61)/1,0)</f>
        <v/>
      </c>
      <c r="AN61">
        <f>IFERROR(AH61/AD61,0)</f>
        <v/>
      </c>
      <c r="AO61">
        <f>IFERROR(AF61/AD61,0)</f>
        <v/>
      </c>
      <c r="AP61">
        <f>IFERROR(AI61/AK61,0)</f>
        <v/>
      </c>
      <c r="AQ61">
        <f>IFERROR(AJ61/AK61,0)</f>
        <v/>
      </c>
      <c r="AR61">
        <f>IFERROR(AG61/AK61,0)</f>
        <v/>
      </c>
      <c r="AS61">
        <f>IFERROR(365/(AL61/AG61), "")</f>
        <v/>
      </c>
      <c r="AT61" t="inlineStr">
        <is>
          <t>US863149194</t>
        </is>
      </c>
      <c r="AU61" t="inlineStr">
        <is>
          <t>Core &amp; Main, Inc.</t>
        </is>
      </c>
      <c r="AV61" t="inlineStr">
        <is>
          <t>C1</t>
        </is>
      </c>
      <c r="AW61" t="inlineStr">
        <is>
          <t>A+</t>
        </is>
      </c>
      <c r="AX61" t="inlineStr">
        <is>
          <t>Listed</t>
        </is>
      </c>
      <c r="AY61" t="n">
        <v>5084</v>
      </c>
      <c r="AZ61" t="inlineStr">
        <is>
          <t>Industrial machinery and equipment wholesale dealing in</t>
        </is>
      </c>
      <c r="BA61" t="inlineStr">
        <is>
          <t>United States of America</t>
        </is>
      </c>
      <c r="BB61" t="inlineStr">
        <is>
          <t>Saint Louis</t>
        </is>
      </c>
      <c r="BC61" t="inlineStr">
        <is>
          <t>www.coreandmain.com</t>
        </is>
      </c>
      <c r="BD61" s="6" t="n">
        <v>44295</v>
      </c>
      <c r="BE61" t="inlineStr">
        <is>
          <t>This company is engaged in the wholesale of water, wastewater, storm drainage and fire protection products. It was incorporated in 2017. The company is headquartered in St. Louis, Missouri, United States.It is a leading specialized distributor of water, wastewater, storm drainage and fire protection products, and related services, to municipalities, private water companies and professional contractors across municipal, non-residential and residential end markets nationwide. With more than 300 locations, it provides its customers local expertise backed by a national supply chain.The company's vision is to foster a world where communities thrive because its people and products provide safe, sustainable infrastructure for generations to come.</t>
        </is>
      </c>
      <c r="BF61" t="inlineStr">
        <is>
          <t>Active</t>
        </is>
      </c>
      <c r="BG61" t="inlineStr">
        <is>
          <t>Wholesale</t>
        </is>
      </c>
      <c r="BH61" t="inlineStr">
        <is>
          <t>Engaged in the wholesale of water, wastewater, storm drainage and fire protection products</t>
        </is>
      </c>
      <c r="BI61" t="inlineStr">
        <is>
          <t>Water, wastewater, storm drainage and fire protection products</t>
        </is>
      </c>
      <c r="CE61">
        <f>IFERROR(SUM(BU61:BV61)/2,0)</f>
        <v/>
      </c>
      <c r="CF61">
        <f>IFERROR(SUM(CE61:CE61)/1,0)</f>
        <v/>
      </c>
      <c r="CG61">
        <f>IFERROR(SUM(BW61:BX61)/2,0)</f>
        <v/>
      </c>
      <c r="CH61">
        <f>IFERROR(SUM(CG61:CG61)/1,0)</f>
        <v/>
      </c>
      <c r="CI61">
        <f>IFERROR(SUM(BY61:BZ61)/2,0)</f>
        <v/>
      </c>
      <c r="CJ61">
        <f>IFERROR(SUM(CI61:CI61)/1,0)</f>
        <v/>
      </c>
      <c r="CK61">
        <f>IFERROR(SUM(CA61:CB61)/2,0)</f>
        <v/>
      </c>
      <c r="CL61">
        <f>IFERROR(SUM(CK61:CK61)/1,0)</f>
        <v/>
      </c>
      <c r="CM61">
        <f>IFERROR(SUM(CC61:CD61)/2,0)</f>
        <v/>
      </c>
      <c r="CN61">
        <f>IFERROR(SUM(CM61:CM61)/1,0)</f>
        <v/>
      </c>
      <c r="CO61">
        <f>IFERROR(SUM(BS61:BT61)/2,0)</f>
        <v/>
      </c>
      <c r="CP61">
        <f>IFERROR(SUM(CO61:CO61)/1,0)</f>
        <v/>
      </c>
    </row>
    <row r="62">
      <c r="A62" t="n">
        <v>37</v>
      </c>
      <c r="D62">
        <f>IF(AX62="Listed","Yes","No")</f>
        <v/>
      </c>
      <c r="E62">
        <f>IFERROR(IF(AE62&lt;0,"Yes","No"),"No")</f>
        <v/>
      </c>
      <c r="F62">
        <f>IF(BK62="Unqualified","Yes","No")</f>
        <v/>
      </c>
      <c r="G62">
        <f>IF(COUNTIF($D$62:$F$62,"Yes")=3,"Yes","No")</f>
        <v/>
      </c>
      <c r="U62">
        <f>IFERROR(BQ62/BL62,0)</f>
        <v/>
      </c>
      <c r="V62">
        <f>IFERROR(SUM(BQ62:BQ62)/SUM(BL62:BL62),0)</f>
        <v/>
      </c>
      <c r="W62">
        <f>IFERROR(MAX(U62:U62)-MIN(U62:U62),0)</f>
        <v/>
      </c>
      <c r="X62">
        <f>IFERROR(BQ62/(BL62-BQ62),0)</f>
        <v/>
      </c>
      <c r="Y62">
        <f>IFERROR(SUM(BQ62:BQ62)/(SUM(BL62:BL62)-SUM(BQ62:BQ62)),0)</f>
        <v/>
      </c>
      <c r="Z62">
        <f>IFERROR(MAX(X62:X62)-MIN(X62:X62),0)</f>
        <v/>
      </c>
      <c r="AA62">
        <f>IFERROR(BO62/BP62,0)</f>
        <v/>
      </c>
      <c r="AB62">
        <f>IFERROR(SUM(BO62:BO62)/SUM(BP62:BP62),0)</f>
        <v/>
      </c>
      <c r="AC62">
        <f>IFERROR(MAX(AA62:AA62)-MIN(AA62:AA62),0)</f>
        <v/>
      </c>
      <c r="AD62">
        <f>IFERROR(SUM(BL62:BL62)/1,0)</f>
        <v/>
      </c>
      <c r="AE62">
        <f>IFERROR(SUM(BQ62:BQ62)/1,0)</f>
        <v/>
      </c>
      <c r="AF62">
        <f>IFERROR(SUM(BP62:BP62)/1,0)</f>
        <v/>
      </c>
      <c r="AG62">
        <f>IFERROR(CJ62,0)</f>
        <v/>
      </c>
      <c r="AH62">
        <f>IFERROR(SUM(BR62:BR62)/1,0)</f>
        <v/>
      </c>
      <c r="AI62">
        <f>IFERROR(CL62,0)</f>
        <v/>
      </c>
      <c r="AJ62">
        <f>IFERROR(CN62,0)</f>
        <v/>
      </c>
      <c r="AK62">
        <f>IFERROR(CP62,0)</f>
        <v/>
      </c>
      <c r="AL62">
        <f>IFERROR(SUM(BN62:BN62)/1,0)</f>
        <v/>
      </c>
      <c r="AM62">
        <f>IFERROR(SUM(BJ62:BJ62)/1,0)</f>
        <v/>
      </c>
      <c r="AN62">
        <f>IFERROR(AH62/AD62,0)</f>
        <v/>
      </c>
      <c r="AO62">
        <f>IFERROR(AF62/AD62,0)</f>
        <v/>
      </c>
      <c r="AP62">
        <f>IFERROR(AI62/AK62,0)</f>
        <v/>
      </c>
      <c r="AQ62">
        <f>IFERROR(AJ62/AK62,0)</f>
        <v/>
      </c>
      <c r="AR62">
        <f>IFERROR(AG62/AK62,0)</f>
        <v/>
      </c>
      <c r="AS62">
        <f>IFERROR(365/(AL62/AG62), "")</f>
        <v/>
      </c>
      <c r="AT62" t="inlineStr">
        <is>
          <t>US273427920</t>
        </is>
      </c>
      <c r="AU62" t="inlineStr">
        <is>
          <t>NGL Energy Partners LP</t>
        </is>
      </c>
      <c r="AV62" t="inlineStr">
        <is>
          <t>C1</t>
        </is>
      </c>
      <c r="AW62" t="inlineStr">
        <is>
          <t>A+</t>
        </is>
      </c>
      <c r="AX62" t="inlineStr">
        <is>
          <t>Listed</t>
        </is>
      </c>
      <c r="AY62" t="n">
        <v>5171</v>
      </c>
      <c r="AZ62" t="inlineStr">
        <is>
          <t>Petroleum bulk stations and terminals wholesale dealing in</t>
        </is>
      </c>
      <c r="BA62" t="inlineStr">
        <is>
          <t>United States of America</t>
        </is>
      </c>
      <c r="BB62" t="inlineStr">
        <is>
          <t>Tulsa</t>
        </is>
      </c>
      <c r="BC62" t="inlineStr">
        <is>
          <t>www.nglenergypartners.com</t>
        </is>
      </c>
      <c r="BD62" s="6" t="n">
        <v>40429</v>
      </c>
      <c r="BE62" t="inlineStr">
        <is>
          <t>This company is engaged in the management activities of holding companies. The company was incorporated in 2010. The registered head office of the company is located in Tulsa, Oklahoma. The company exercises financial control over its subsidiaries, settles their general policy and appoints their top management, as well as provides central services. It also operates as an establishment that administers, manages, and oversees other establishments of the company or enterprise. Lastly, the company is active in the operation of bank holding companies and management investment offices. The company's subsidiary, NGL Supply, LLC, is an American company engaged in shipping and/or maintaining storage of the Mid-America, Kinder Morgan, Kaneb, Oneok Bushton, Williams, TEPPCO and Dixie pipeline systems.</t>
        </is>
      </c>
      <c r="BF62" t="inlineStr">
        <is>
          <t>Active</t>
        </is>
      </c>
      <c r="BG62" t="inlineStr">
        <is>
          <t>Services</t>
        </is>
      </c>
      <c r="BH62" t="inlineStr">
        <is>
          <t>Engaged in the management activities of holding companies</t>
        </is>
      </c>
      <c r="BI62" t="inlineStr">
        <is>
          <t>Exercises financial control over its subsidiaries, settles their general policy and appoints their top management, as well as provides central services; Operates as an establishment that administers, manages, and oversees other establishments of the company or enterprise</t>
        </is>
      </c>
      <c r="CE62">
        <f>IFERROR(SUM(BU62:BV62)/2,0)</f>
        <v/>
      </c>
      <c r="CF62">
        <f>IFERROR(SUM(CE62:CE62)/1,0)</f>
        <v/>
      </c>
      <c r="CG62">
        <f>IFERROR(SUM(BW62:BX62)/2,0)</f>
        <v/>
      </c>
      <c r="CH62">
        <f>IFERROR(SUM(CG62:CG62)/1,0)</f>
        <v/>
      </c>
      <c r="CI62">
        <f>IFERROR(SUM(BY62:BZ62)/2,0)</f>
        <v/>
      </c>
      <c r="CJ62">
        <f>IFERROR(SUM(CI62:CI62)/1,0)</f>
        <v/>
      </c>
      <c r="CK62">
        <f>IFERROR(SUM(CA62:CB62)/2,0)</f>
        <v/>
      </c>
      <c r="CL62">
        <f>IFERROR(SUM(CK62:CK62)/1,0)</f>
        <v/>
      </c>
      <c r="CM62">
        <f>IFERROR(SUM(CC62:CD62)/2,0)</f>
        <v/>
      </c>
      <c r="CN62">
        <f>IFERROR(SUM(CM62:CM62)/1,0)</f>
        <v/>
      </c>
      <c r="CO62">
        <f>IFERROR(SUM(BS62:BT62)/2,0)</f>
        <v/>
      </c>
      <c r="CP62">
        <f>IFERROR(SUM(CO62:CO62)/1,0)</f>
        <v/>
      </c>
    </row>
    <row r="63">
      <c r="A63" t="n">
        <v>38</v>
      </c>
      <c r="D63">
        <f>IF(AX63="Listed","Yes","No")</f>
        <v/>
      </c>
      <c r="E63">
        <f>IFERROR(IF(AE63&lt;0,"Yes","No"),"No")</f>
        <v/>
      </c>
      <c r="F63">
        <f>IF(BK63="Unqualified","Yes","No")</f>
        <v/>
      </c>
      <c r="G63">
        <f>IF(COUNTIF($D$63:$F$63,"Yes")=3,"Yes","No")</f>
        <v/>
      </c>
      <c r="U63">
        <f>IFERROR(BQ63/BL63,0)</f>
        <v/>
      </c>
      <c r="V63">
        <f>IFERROR(SUM(BQ63:BQ63)/SUM(BL63:BL63),0)</f>
        <v/>
      </c>
      <c r="W63">
        <f>IFERROR(MAX(U63:U63)-MIN(U63:U63),0)</f>
        <v/>
      </c>
      <c r="X63">
        <f>IFERROR(BQ63/(BL63-BQ63),0)</f>
        <v/>
      </c>
      <c r="Y63">
        <f>IFERROR(SUM(BQ63:BQ63)/(SUM(BL63:BL63)-SUM(BQ63:BQ63)),0)</f>
        <v/>
      </c>
      <c r="Z63">
        <f>IFERROR(MAX(X63:X63)-MIN(X63:X63),0)</f>
        <v/>
      </c>
      <c r="AA63">
        <f>IFERROR(BO63/BP63,0)</f>
        <v/>
      </c>
      <c r="AB63">
        <f>IFERROR(SUM(BO63:BO63)/SUM(BP63:BP63),0)</f>
        <v/>
      </c>
      <c r="AC63">
        <f>IFERROR(MAX(AA63:AA63)-MIN(AA63:AA63),0)</f>
        <v/>
      </c>
      <c r="AD63">
        <f>IFERROR(SUM(BL63:BL63)/1,0)</f>
        <v/>
      </c>
      <c r="AE63">
        <f>IFERROR(SUM(BQ63:BQ63)/1,0)</f>
        <v/>
      </c>
      <c r="AF63">
        <f>IFERROR(SUM(BP63:BP63)/1,0)</f>
        <v/>
      </c>
      <c r="AG63">
        <f>IFERROR(CJ63,0)</f>
        <v/>
      </c>
      <c r="AH63">
        <f>IFERROR(SUM(BR63:BR63)/1,0)</f>
        <v/>
      </c>
      <c r="AI63">
        <f>IFERROR(CL63,0)</f>
        <v/>
      </c>
      <c r="AJ63">
        <f>IFERROR(CN63,0)</f>
        <v/>
      </c>
      <c r="AK63">
        <f>IFERROR(CP63,0)</f>
        <v/>
      </c>
      <c r="AL63">
        <f>IFERROR(SUM(BN63:BN63)/1,0)</f>
        <v/>
      </c>
      <c r="AM63">
        <f>IFERROR(SUM(BJ63:BJ63)/1,0)</f>
        <v/>
      </c>
      <c r="AN63">
        <f>IFERROR(AH63/AD63,0)</f>
        <v/>
      </c>
      <c r="AO63">
        <f>IFERROR(AF63/AD63,0)</f>
        <v/>
      </c>
      <c r="AP63">
        <f>IFERROR(AI63/AK63,0)</f>
        <v/>
      </c>
      <c r="AQ63">
        <f>IFERROR(AJ63/AK63,0)</f>
        <v/>
      </c>
      <c r="AR63">
        <f>IFERROR(AG63/AK63,0)</f>
        <v/>
      </c>
      <c r="AS63">
        <f>IFERROR(365/(AL63/AG63), "")</f>
        <v/>
      </c>
      <c r="AT63" t="inlineStr">
        <is>
          <t>US822758923</t>
        </is>
      </c>
      <c r="AU63" t="inlineStr">
        <is>
          <t>Avantor, Inc.</t>
        </is>
      </c>
      <c r="AV63" t="inlineStr">
        <is>
          <t>C1</t>
        </is>
      </c>
      <c r="AW63" t="inlineStr">
        <is>
          <t>A+</t>
        </is>
      </c>
      <c r="AX63" t="inlineStr">
        <is>
          <t>Listed</t>
        </is>
      </c>
      <c r="AY63" t="n">
        <v>5047</v>
      </c>
      <c r="AZ63" t="inlineStr">
        <is>
          <t>Medical, dental, and hospital equipment and supplies wholesale dealing in</t>
        </is>
      </c>
      <c r="BA63" t="inlineStr">
        <is>
          <t>United States of America</t>
        </is>
      </c>
      <c r="BB63" t="inlineStr">
        <is>
          <t>Radnor</t>
        </is>
      </c>
      <c r="BC63" t="inlineStr">
        <is>
          <t>www.avantorinc.com</t>
        </is>
      </c>
      <c r="BD63" s="6" t="n">
        <v>42608</v>
      </c>
      <c r="BE63" t="inlineStr">
        <is>
          <t>This is a biotechnology research company that provides lab and production services such as general and technical lab services, production and business process consulting services. It offers mission-critical products and solutions to customers in the life sciences and advanced technologies and applied materials industries. It conducts business from its registered head office located in Radnor, Pennsylvania. The company was incorporated in August 2016.The company provides clinical services including custom kitting solutions, clinical trial equipment and ancillary services. It also provides Procurement and sourcing services, Lab equipment services, Digital solutions and Downstream optimization services, among others. it serves biopharma, healthcare, education, advanced technologies and applied materials.The company has a comprehensive product portfolio of differentiated offerings including materials and consumables, equipment and instrumentation, and service and specialty procurement. Through its proven brands, as well as products from thousands of other manufacturers, it creates customized and integrated solutions for its customers.</t>
        </is>
      </c>
      <c r="BF63" t="inlineStr">
        <is>
          <t>Active</t>
        </is>
      </c>
      <c r="BG63" t="inlineStr">
        <is>
          <t>Services; Manufacturing</t>
        </is>
      </c>
      <c r="BH63" t="inlineStr">
        <is>
          <t>A biotechnology research company that provides lab and production services such as general and technical lab services, production and business process consulting services</t>
        </is>
      </c>
      <c r="BI63" t="inlineStr">
        <is>
          <t>Provides clinical services including custom kitting solutions, clinical trial equipment and ancillary services; Provides Procurement and sourcing services, Lab equipment services, Digital solutions and Downstream optimization services, among others</t>
        </is>
      </c>
      <c r="CE63">
        <f>IFERROR(SUM(BU63:BV63)/2,0)</f>
        <v/>
      </c>
      <c r="CF63">
        <f>IFERROR(SUM(CE63:CE63)/1,0)</f>
        <v/>
      </c>
      <c r="CG63">
        <f>IFERROR(SUM(BW63:BX63)/2,0)</f>
        <v/>
      </c>
      <c r="CH63">
        <f>IFERROR(SUM(CG63:CG63)/1,0)</f>
        <v/>
      </c>
      <c r="CI63">
        <f>IFERROR(SUM(BY63:BZ63)/2,0)</f>
        <v/>
      </c>
      <c r="CJ63">
        <f>IFERROR(SUM(CI63:CI63)/1,0)</f>
        <v/>
      </c>
      <c r="CK63">
        <f>IFERROR(SUM(CA63:CB63)/2,0)</f>
        <v/>
      </c>
      <c r="CL63">
        <f>IFERROR(SUM(CK63:CK63)/1,0)</f>
        <v/>
      </c>
      <c r="CM63">
        <f>IFERROR(SUM(CC63:CD63)/2,0)</f>
        <v/>
      </c>
      <c r="CN63">
        <f>IFERROR(SUM(CM63:CM63)/1,0)</f>
        <v/>
      </c>
      <c r="CO63">
        <f>IFERROR(SUM(BS63:BT63)/2,0)</f>
        <v/>
      </c>
      <c r="CP63">
        <f>IFERROR(SUM(CO63:CO63)/1,0)</f>
        <v/>
      </c>
    </row>
    <row r="64">
      <c r="A64" t="n">
        <v>39</v>
      </c>
      <c r="D64">
        <f>IF(AX64="Listed","Yes","No")</f>
        <v/>
      </c>
      <c r="E64">
        <f>IFERROR(IF(AE64&lt;0,"Yes","No"),"No")</f>
        <v/>
      </c>
      <c r="F64">
        <f>IF(BK64="Unqualified","Yes","No")</f>
        <v/>
      </c>
      <c r="G64">
        <f>IF(COUNTIF($D$64:$F$64,"Yes")=3,"Yes","No")</f>
        <v/>
      </c>
      <c r="U64">
        <f>IFERROR(BQ64/BL64,0)</f>
        <v/>
      </c>
      <c r="V64">
        <f>IFERROR(SUM(BQ64:BQ64)/SUM(BL64:BL64),0)</f>
        <v/>
      </c>
      <c r="W64">
        <f>IFERROR(MAX(U64:U64)-MIN(U64:U64),0)</f>
        <v/>
      </c>
      <c r="X64">
        <f>IFERROR(BQ64/(BL64-BQ64),0)</f>
        <v/>
      </c>
      <c r="Y64">
        <f>IFERROR(SUM(BQ64:BQ64)/(SUM(BL64:BL64)-SUM(BQ64:BQ64)),0)</f>
        <v/>
      </c>
      <c r="Z64">
        <f>IFERROR(MAX(X64:X64)-MIN(X64:X64),0)</f>
        <v/>
      </c>
      <c r="AA64">
        <f>IFERROR(BO64/BP64,0)</f>
        <v/>
      </c>
      <c r="AB64">
        <f>IFERROR(SUM(BO64:BO64)/SUM(BP64:BP64),0)</f>
        <v/>
      </c>
      <c r="AC64">
        <f>IFERROR(MAX(AA64:AA64)-MIN(AA64:AA64),0)</f>
        <v/>
      </c>
      <c r="AD64">
        <f>IFERROR(SUM(BL64:BL64)/1,0)</f>
        <v/>
      </c>
      <c r="AE64">
        <f>IFERROR(SUM(BQ64:BQ64)/1,0)</f>
        <v/>
      </c>
      <c r="AF64">
        <f>IFERROR(SUM(BP64:BP64)/1,0)</f>
        <v/>
      </c>
      <c r="AG64">
        <f>IFERROR(CJ64,0)</f>
        <v/>
      </c>
      <c r="AH64">
        <f>IFERROR(SUM(BR64:BR64)/1,0)</f>
        <v/>
      </c>
      <c r="AI64">
        <f>IFERROR(CL64,0)</f>
        <v/>
      </c>
      <c r="AJ64">
        <f>IFERROR(CN64,0)</f>
        <v/>
      </c>
      <c r="AK64">
        <f>IFERROR(CP64,0)</f>
        <v/>
      </c>
      <c r="AL64">
        <f>IFERROR(SUM(BN64:BN64)/1,0)</f>
        <v/>
      </c>
      <c r="AM64">
        <f>IFERROR(SUM(BJ64:BJ64)/1,0)</f>
        <v/>
      </c>
      <c r="AN64">
        <f>IFERROR(AH64/AD64,0)</f>
        <v/>
      </c>
      <c r="AO64">
        <f>IFERROR(AF64/AD64,0)</f>
        <v/>
      </c>
      <c r="AP64">
        <f>IFERROR(AI64/AK64,0)</f>
        <v/>
      </c>
      <c r="AQ64">
        <f>IFERROR(AJ64/AK64,0)</f>
        <v/>
      </c>
      <c r="AR64">
        <f>IFERROR(AG64/AK64,0)</f>
        <v/>
      </c>
      <c r="AS64">
        <f>IFERROR(365/(AL64/AG64), "")</f>
        <v/>
      </c>
      <c r="AT64" t="inlineStr">
        <is>
          <t>US201496201</t>
        </is>
      </c>
      <c r="AU64" t="inlineStr">
        <is>
          <t>Boise Cascade Company</t>
        </is>
      </c>
      <c r="AV64" t="inlineStr">
        <is>
          <t>C1</t>
        </is>
      </c>
      <c r="AW64" t="inlineStr">
        <is>
          <t>A+</t>
        </is>
      </c>
      <c r="AX64" t="inlineStr">
        <is>
          <t>Listed</t>
        </is>
      </c>
      <c r="AY64" t="n">
        <v>5039</v>
      </c>
      <c r="AZ64" t="inlineStr">
        <is>
          <t>Construction materials, not elsewhere classified wholesale dealing in</t>
        </is>
      </c>
      <c r="BA64" t="inlineStr">
        <is>
          <t>United States of America</t>
        </is>
      </c>
      <c r="BB64" t="inlineStr">
        <is>
          <t>Boise</t>
        </is>
      </c>
      <c r="BC64" t="inlineStr">
        <is>
          <t>www.bc.com</t>
        </is>
      </c>
      <c r="BD64" s="6" t="n">
        <v>38194</v>
      </c>
      <c r="BE64" t="inlineStr">
        <is>
          <t>This company, based in the United States, is engaged in the production and sale of wood products and in the distribution of building materials. It was incorporated in 2004 and has its registered headquarters based in Boise, Idaho. The company's wood products segment manufactures and sells EWP consisting of laminated veneer lumber, I-joists, and laminated beams, which are value-added structural products used in headers and beams. This segment also produces and sells plywood, studs, particleboard, and ponderosa pine lumber to manufacturers of specialty wood windows, moldings, and doors. This segment sells its wood products to wholesalers, home improvement centers, retail lumberyards, and industrial converters through its sales force and distributors. As part of its core business, the company's building materials distribution segment distributes building materials, such as engineered wood products (EWP), oriented strand board, plywood, and lumber; and general line items comprising siding, metal products, insulation, roofing, and composite decking. Its products are used in the construction of new residential housing, including single-family, multi-family, and manufactured homes; the repair and remodeling of existing housing; and the construction of light industrial and commercial buildings. This segment markets its building materials primarily to retail lumberyards and home improvement centers; and industrial converters through its sales force.</t>
        </is>
      </c>
      <c r="BF64" t="inlineStr">
        <is>
          <t>Active</t>
        </is>
      </c>
      <c r="BG64" t="inlineStr">
        <is>
          <t>Manufacturing</t>
        </is>
      </c>
      <c r="BH64" t="inlineStr">
        <is>
          <t>Engaged in the production and sale of wood products and in the distribution of building materials</t>
        </is>
      </c>
      <c r="BI64" t="inlineStr">
        <is>
          <t>Wood products, Building materials</t>
        </is>
      </c>
      <c r="CE64">
        <f>IFERROR(SUM(BU64:BV64)/2,0)</f>
        <v/>
      </c>
      <c r="CF64">
        <f>IFERROR(SUM(CE64:CE64)/1,0)</f>
        <v/>
      </c>
      <c r="CG64">
        <f>IFERROR(SUM(BW64:BX64)/2,0)</f>
        <v/>
      </c>
      <c r="CH64">
        <f>IFERROR(SUM(CG64:CG64)/1,0)</f>
        <v/>
      </c>
      <c r="CI64">
        <f>IFERROR(SUM(BY64:BZ64)/2,0)</f>
        <v/>
      </c>
      <c r="CJ64">
        <f>IFERROR(SUM(CI64:CI64)/1,0)</f>
        <v/>
      </c>
      <c r="CK64">
        <f>IFERROR(SUM(CA64:CB64)/2,0)</f>
        <v/>
      </c>
      <c r="CL64">
        <f>IFERROR(SUM(CK64:CK64)/1,0)</f>
        <v/>
      </c>
      <c r="CM64">
        <f>IFERROR(SUM(CC64:CD64)/2,0)</f>
        <v/>
      </c>
      <c r="CN64">
        <f>IFERROR(SUM(CM64:CM64)/1,0)</f>
        <v/>
      </c>
      <c r="CO64">
        <f>IFERROR(SUM(BS64:BT64)/2,0)</f>
        <v/>
      </c>
      <c r="CP64">
        <f>IFERROR(SUM(CO64:CO64)/1,0)</f>
        <v/>
      </c>
    </row>
    <row r="65">
      <c r="A65" t="n">
        <v>40</v>
      </c>
      <c r="D65">
        <f>IF(AX65="Listed","Yes","No")</f>
        <v/>
      </c>
      <c r="E65">
        <f>IFERROR(IF(AE65&lt;0,"Yes","No"),"No")</f>
        <v/>
      </c>
      <c r="F65">
        <f>IF(BK65="Unqualified","Yes","No")</f>
        <v/>
      </c>
      <c r="G65">
        <f>IF(COUNTIF($D$65:$F$65,"Yes")=3,"Yes","No")</f>
        <v/>
      </c>
      <c r="U65">
        <f>IFERROR(BQ65/BL65,0)</f>
        <v/>
      </c>
      <c r="V65">
        <f>IFERROR(SUM(BQ65:BQ65)/SUM(BL65:BL65),0)</f>
        <v/>
      </c>
      <c r="W65">
        <f>IFERROR(MAX(U65:U65)-MIN(U65:U65),0)</f>
        <v/>
      </c>
      <c r="X65">
        <f>IFERROR(BQ65/(BL65-BQ65),0)</f>
        <v/>
      </c>
      <c r="Y65">
        <f>IFERROR(SUM(BQ65:BQ65)/(SUM(BL65:BL65)-SUM(BQ65:BQ65)),0)</f>
        <v/>
      </c>
      <c r="Z65">
        <f>IFERROR(MAX(X65:X65)-MIN(X65:X65),0)</f>
        <v/>
      </c>
      <c r="AA65">
        <f>IFERROR(BO65/BP65,0)</f>
        <v/>
      </c>
      <c r="AB65">
        <f>IFERROR(SUM(BO65:BO65)/SUM(BP65:BP65),0)</f>
        <v/>
      </c>
      <c r="AC65">
        <f>IFERROR(MAX(AA65:AA65)-MIN(AA65:AA65),0)</f>
        <v/>
      </c>
      <c r="AD65">
        <f>IFERROR(SUM(BL65:BL65)/1,0)</f>
        <v/>
      </c>
      <c r="AE65">
        <f>IFERROR(SUM(BQ65:BQ65)/1,0)</f>
        <v/>
      </c>
      <c r="AF65">
        <f>IFERROR(SUM(BP65:BP65)/1,0)</f>
        <v/>
      </c>
      <c r="AG65">
        <f>IFERROR(CJ65,0)</f>
        <v/>
      </c>
      <c r="AH65">
        <f>IFERROR(SUM(BR65:BR65)/1,0)</f>
        <v/>
      </c>
      <c r="AI65">
        <f>IFERROR(CL65,0)</f>
        <v/>
      </c>
      <c r="AJ65">
        <f>IFERROR(CN65,0)</f>
        <v/>
      </c>
      <c r="AK65">
        <f>IFERROR(CP65,0)</f>
        <v/>
      </c>
      <c r="AL65">
        <f>IFERROR(SUM(BN65:BN65)/1,0)</f>
        <v/>
      </c>
      <c r="AM65">
        <f>IFERROR(SUM(BJ65:BJ65)/1,0)</f>
        <v/>
      </c>
      <c r="AN65">
        <f>IFERROR(AH65/AD65,0)</f>
        <v/>
      </c>
      <c r="AO65">
        <f>IFERROR(AF65/AD65,0)</f>
        <v/>
      </c>
      <c r="AP65">
        <f>IFERROR(AI65/AK65,0)</f>
        <v/>
      </c>
      <c r="AQ65">
        <f>IFERROR(AJ65/AK65,0)</f>
        <v/>
      </c>
      <c r="AR65">
        <f>IFERROR(AG65/AK65,0)</f>
        <v/>
      </c>
      <c r="AS65">
        <f>IFERROR(365/(AL65/AG65), "")</f>
        <v/>
      </c>
      <c r="AT65" t="inlineStr">
        <is>
          <t>US410886515</t>
        </is>
      </c>
      <c r="AU65" t="inlineStr">
        <is>
          <t>Patterson Companies, Inc.</t>
        </is>
      </c>
      <c r="AV65" t="inlineStr">
        <is>
          <t>C1</t>
        </is>
      </c>
      <c r="AW65" t="inlineStr">
        <is>
          <t>A+</t>
        </is>
      </c>
      <c r="AX65" t="inlineStr">
        <is>
          <t>Delisted</t>
        </is>
      </c>
      <c r="AY65" t="n">
        <v>5047</v>
      </c>
      <c r="AZ65" t="inlineStr">
        <is>
          <t>Medical, dental, and hospital equipment and supplies wholesale dealing in</t>
        </is>
      </c>
      <c r="BA65" t="inlineStr">
        <is>
          <t>United States of America</t>
        </is>
      </c>
      <c r="BB65" t="inlineStr">
        <is>
          <t>St. Paul</t>
        </is>
      </c>
      <c r="BC65" t="inlineStr">
        <is>
          <t>www.pattersoncompanies.com</t>
        </is>
      </c>
      <c r="BD65" s="6" t="n">
        <v>33770</v>
      </c>
      <c r="BE65" t="inlineStr">
        <is>
          <t>This company, with registered head office located in St. Paul, Minnesota, United States, is engaged in the distribution of products and services to the dental, veterinary and rehabilitation supply markets. The company operates through three segments: Dental Supply (Patterson's largest business), which provides a range of consumable dental products, clinical and laboratory equipment and value-added services to dentists, dental laboratories, institutions and other healthcare providers; Veterinary Supply (the leading distributor of veterinary supplies to companion-pet veterinary clinics in the Eastern United States), which distributes consumable supplies, equipment, diagnostic products, biologicals and pharmaceuticals to companion pet veterinary clinics; and Rehabilitation Supply (the world's leading distributor of rehabilitation supplies and non-wheelchair assistive patient products to the physical and occupational therapy markets), which provides a wide range of distributed and self-manufactured rehabilitative medical supplies and non-wheelchair assistive products to acute care hospitals, long-term care facilities, rehabilitation clinics, dealers and schools. The company, formerly known as Patterson Dental Company, was founded in 1877 when Myron F. and John G. Patterson bought a Milwaukee drugstore. It changed its name to Patterson Companies, Inc. in 2004. It is a leading North American wholesaler of dental products. The company aims to remain the leader in the dental marketplace by assessing, meeting and exceeding customer needs which provide tangible value for the customer and profitable growth opportunities for the company while providing personal and professional growth opportunities for its employees. The company has acquired Dale Professional Surgical Supply Co Inc.</t>
        </is>
      </c>
      <c r="BF65" t="inlineStr">
        <is>
          <t>Active</t>
        </is>
      </c>
      <c r="BG65" t="inlineStr">
        <is>
          <t>Wholesale</t>
        </is>
      </c>
      <c r="BH65" t="inlineStr">
        <is>
          <t>Engaged in the distribution of products and services to the dental, veterinary and rehabilitation supply markets</t>
        </is>
      </c>
      <c r="BI65" t="inlineStr">
        <is>
          <t>Distribution of products and services to the dental, veterinary and rehabilitation supply markets</t>
        </is>
      </c>
      <c r="CE65">
        <f>IFERROR(SUM(BU65:BV65)/2,0)</f>
        <v/>
      </c>
      <c r="CF65">
        <f>IFERROR(SUM(CE65:CE65)/1,0)</f>
        <v/>
      </c>
      <c r="CG65">
        <f>IFERROR(SUM(BW65:BX65)/2,0)</f>
        <v/>
      </c>
      <c r="CH65">
        <f>IFERROR(SUM(CG65:CG65)/1,0)</f>
        <v/>
      </c>
      <c r="CI65">
        <f>IFERROR(SUM(BY65:BZ65)/2,0)</f>
        <v/>
      </c>
      <c r="CJ65">
        <f>IFERROR(SUM(CI65:CI65)/1,0)</f>
        <v/>
      </c>
      <c r="CK65">
        <f>IFERROR(SUM(CA65:CB65)/2,0)</f>
        <v/>
      </c>
      <c r="CL65">
        <f>IFERROR(SUM(CK65:CK65)/1,0)</f>
        <v/>
      </c>
      <c r="CM65">
        <f>IFERROR(SUM(CC65:CD65)/2,0)</f>
        <v/>
      </c>
      <c r="CN65">
        <f>IFERROR(SUM(CM65:CM65)/1,0)</f>
        <v/>
      </c>
      <c r="CO65">
        <f>IFERROR(SUM(BS65:BT65)/2,0)</f>
        <v/>
      </c>
      <c r="CP65">
        <f>IFERROR(SUM(CO65:CO65)/1,0)</f>
        <v/>
      </c>
    </row>
    <row r="66">
      <c r="A66" t="n">
        <v>41</v>
      </c>
      <c r="D66">
        <f>IF(AX66="Listed","Yes","No")</f>
        <v/>
      </c>
      <c r="E66">
        <f>IFERROR(IF(AE66&lt;0,"Yes","No"),"No")</f>
        <v/>
      </c>
      <c r="F66">
        <f>IF(BK66="Unqualified","Yes","No")</f>
        <v/>
      </c>
      <c r="G66">
        <f>IF(COUNTIF($D$66:$F$66,"Yes")=3,"Yes","No")</f>
        <v/>
      </c>
      <c r="U66">
        <f>IFERROR(BQ66/BL66,0)</f>
        <v/>
      </c>
      <c r="V66">
        <f>IFERROR(SUM(BQ66:BQ66)/SUM(BL66:BL66),0)</f>
        <v/>
      </c>
      <c r="W66">
        <f>IFERROR(MAX(U66:U66)-MIN(U66:U66),0)</f>
        <v/>
      </c>
      <c r="X66">
        <f>IFERROR(BQ66/(BL66-BQ66),0)</f>
        <v/>
      </c>
      <c r="Y66">
        <f>IFERROR(SUM(BQ66:BQ66)/(SUM(BL66:BL66)-SUM(BQ66:BQ66)),0)</f>
        <v/>
      </c>
      <c r="Z66">
        <f>IFERROR(MAX(X66:X66)-MIN(X66:X66),0)</f>
        <v/>
      </c>
      <c r="AA66">
        <f>IFERROR(BO66/BP66,0)</f>
        <v/>
      </c>
      <c r="AB66">
        <f>IFERROR(SUM(BO66:BO66)/SUM(BP66:BP66),0)</f>
        <v/>
      </c>
      <c r="AC66">
        <f>IFERROR(MAX(AA66:AA66)-MIN(AA66:AA66),0)</f>
        <v/>
      </c>
      <c r="AD66">
        <f>IFERROR(SUM(BL66:BL66)/1,0)</f>
        <v/>
      </c>
      <c r="AE66">
        <f>IFERROR(SUM(BQ66:BQ66)/1,0)</f>
        <v/>
      </c>
      <c r="AF66">
        <f>IFERROR(SUM(BP66:BP66)/1,0)</f>
        <v/>
      </c>
      <c r="AG66">
        <f>IFERROR(CJ66,0)</f>
        <v/>
      </c>
      <c r="AH66">
        <f>IFERROR(SUM(BR66:BR66)/1,0)</f>
        <v/>
      </c>
      <c r="AI66">
        <f>IFERROR(CL66,0)</f>
        <v/>
      </c>
      <c r="AJ66">
        <f>IFERROR(CN66,0)</f>
        <v/>
      </c>
      <c r="AK66">
        <f>IFERROR(CP66,0)</f>
        <v/>
      </c>
      <c r="AL66">
        <f>IFERROR(SUM(BN66:BN66)/1,0)</f>
        <v/>
      </c>
      <c r="AM66">
        <f>IFERROR(SUM(BJ66:BJ66)/1,0)</f>
        <v/>
      </c>
      <c r="AN66">
        <f>IFERROR(AH66/AD66,0)</f>
        <v/>
      </c>
      <c r="AO66">
        <f>IFERROR(AF66/AD66,0)</f>
        <v/>
      </c>
      <c r="AP66">
        <f>IFERROR(AI66/AK66,0)</f>
        <v/>
      </c>
      <c r="AQ66">
        <f>IFERROR(AJ66/AK66,0)</f>
        <v/>
      </c>
      <c r="AR66">
        <f>IFERROR(AG66/AK66,0)</f>
        <v/>
      </c>
      <c r="AS66">
        <f>IFERROR(365/(AL66/AG66), "")</f>
        <v/>
      </c>
      <c r="AT66" t="inlineStr">
        <is>
          <t>US462931287</t>
        </is>
      </c>
      <c r="AU66" t="inlineStr">
        <is>
          <t>GMS Inc.</t>
        </is>
      </c>
      <c r="AV66" t="inlineStr">
        <is>
          <t>C1</t>
        </is>
      </c>
      <c r="AW66" t="inlineStr">
        <is>
          <t>A+</t>
        </is>
      </c>
      <c r="AX66" t="inlineStr">
        <is>
          <t>Listed</t>
        </is>
      </c>
      <c r="AY66" t="n">
        <v>5031</v>
      </c>
      <c r="AZ66" t="inlineStr">
        <is>
          <t>Lumber, plywood, millwork, and wood panels wholesale dealing in</t>
        </is>
      </c>
      <c r="BA66" t="inlineStr">
        <is>
          <t>United States of America</t>
        </is>
      </c>
      <c r="BB66" t="inlineStr">
        <is>
          <t>Tucker</t>
        </is>
      </c>
      <c r="BC66" t="inlineStr">
        <is>
          <t>www.gms.com</t>
        </is>
      </c>
      <c r="BD66" s="6" t="n">
        <v>41431</v>
      </c>
      <c r="BE66" t="inlineStr">
        <is>
          <t>This company is engaged in the distribution of wallboards, suspended ceilings systems, and complementary interior construction products. It was established in 1971 and conducts business from its registered corporate office located in Tucker, Georgia. The company offers wallboard products; and ceilings product line consists of suspended mineral fibers, soft fibers, and metal ceiling systems primarily used in offices, hotels, hospitals, retail facilities, schools, and other commercial and institutional buildings. It also distributes steel framing products, including steel tracks, studs, and various other steel products used to frame the interior walls of commercial or institutional buildings; and insulation, ready-mix joint compound, and various other interior construction products, as well as ancillary products, such as tools and safety products. The company markets and sells its products through a network of branches and distribution centers to the interior contractors of commercial and residential buildings, as well as home builders.</t>
        </is>
      </c>
      <c r="BF66" t="inlineStr">
        <is>
          <t>Active</t>
        </is>
      </c>
      <c r="BG66" t="inlineStr">
        <is>
          <t>Wholesale</t>
        </is>
      </c>
      <c r="BH66" t="inlineStr">
        <is>
          <t>Engaged in the distribution of wallboards, suspended ceilings systems, and complementary interior construction products</t>
        </is>
      </c>
      <c r="BI66" t="inlineStr">
        <is>
          <t>Company offers wallboard products; and ceilings product line consists of suspended mineral fibers, soft fibers, and metal ceiling systems primarily used in offices, hotels, hospitals, retail facilities, schools, and other commercial and institutional buildings</t>
        </is>
      </c>
      <c r="CE66">
        <f>IFERROR(SUM(BU66:BV66)/2,0)</f>
        <v/>
      </c>
      <c r="CF66">
        <f>IFERROR(SUM(CE66:CE66)/1,0)</f>
        <v/>
      </c>
      <c r="CG66">
        <f>IFERROR(SUM(BW66:BX66)/2,0)</f>
        <v/>
      </c>
      <c r="CH66">
        <f>IFERROR(SUM(CG66:CG66)/1,0)</f>
        <v/>
      </c>
      <c r="CI66">
        <f>IFERROR(SUM(BY66:BZ66)/2,0)</f>
        <v/>
      </c>
      <c r="CJ66">
        <f>IFERROR(SUM(CI66:CI66)/1,0)</f>
        <v/>
      </c>
      <c r="CK66">
        <f>IFERROR(SUM(CA66:CB66)/2,0)</f>
        <v/>
      </c>
      <c r="CL66">
        <f>IFERROR(SUM(CK66:CK66)/1,0)</f>
        <v/>
      </c>
      <c r="CM66">
        <f>IFERROR(SUM(CC66:CD66)/2,0)</f>
        <v/>
      </c>
      <c r="CN66">
        <f>IFERROR(SUM(CM66:CM66)/1,0)</f>
        <v/>
      </c>
      <c r="CO66">
        <f>IFERROR(SUM(BS66:BT66)/2,0)</f>
        <v/>
      </c>
      <c r="CP66">
        <f>IFERROR(SUM(CO66:CO66)/1,0)</f>
        <v/>
      </c>
    </row>
    <row r="67">
      <c r="A67" t="n">
        <v>42</v>
      </c>
      <c r="D67">
        <f>IF(AX67="Listed","Yes","No")</f>
        <v/>
      </c>
      <c r="E67">
        <f>IFERROR(IF(AE67&lt;0,"Yes","No"),"No")</f>
        <v/>
      </c>
      <c r="F67">
        <f>IF(BK67="Unqualified","Yes","No")</f>
        <v/>
      </c>
      <c r="G67">
        <f>IF(COUNTIF($D$67:$F$67,"Yes")=3,"Yes","No")</f>
        <v/>
      </c>
      <c r="U67">
        <f>IFERROR(BQ67/BL67,0)</f>
        <v/>
      </c>
      <c r="V67">
        <f>IFERROR(SUM(BQ67:BQ67)/SUM(BL67:BL67),0)</f>
        <v/>
      </c>
      <c r="W67">
        <f>IFERROR(MAX(U67:U67)-MIN(U67:U67),0)</f>
        <v/>
      </c>
      <c r="X67">
        <f>IFERROR(BQ67/(BL67-BQ67),0)</f>
        <v/>
      </c>
      <c r="Y67">
        <f>IFERROR(SUM(BQ67:BQ67)/(SUM(BL67:BL67)-SUM(BQ67:BQ67)),0)</f>
        <v/>
      </c>
      <c r="Z67">
        <f>IFERROR(MAX(X67:X67)-MIN(X67:X67),0)</f>
        <v/>
      </c>
      <c r="AA67">
        <f>IFERROR(BO67/BP67,0)</f>
        <v/>
      </c>
      <c r="AB67">
        <f>IFERROR(SUM(BO67:BO67)/SUM(BP67:BP67),0)</f>
        <v/>
      </c>
      <c r="AC67">
        <f>IFERROR(MAX(AA67:AA67)-MIN(AA67:AA67),0)</f>
        <v/>
      </c>
      <c r="AD67">
        <f>IFERROR(SUM(BL67:BL67)/1,0)</f>
        <v/>
      </c>
      <c r="AE67">
        <f>IFERROR(SUM(BQ67:BQ67)/1,0)</f>
        <v/>
      </c>
      <c r="AF67">
        <f>IFERROR(SUM(BP67:BP67)/1,0)</f>
        <v/>
      </c>
      <c r="AG67">
        <f>IFERROR(CJ67,0)</f>
        <v/>
      </c>
      <c r="AH67">
        <f>IFERROR(SUM(BR67:BR67)/1,0)</f>
        <v/>
      </c>
      <c r="AI67">
        <f>IFERROR(CL67,0)</f>
        <v/>
      </c>
      <c r="AJ67">
        <f>IFERROR(CN67,0)</f>
        <v/>
      </c>
      <c r="AK67">
        <f>IFERROR(CP67,0)</f>
        <v/>
      </c>
      <c r="AL67">
        <f>IFERROR(SUM(BN67:BN67)/1,0)</f>
        <v/>
      </c>
      <c r="AM67">
        <f>IFERROR(SUM(BJ67:BJ67)/1,0)</f>
        <v/>
      </c>
      <c r="AN67">
        <f>IFERROR(AH67/AD67,0)</f>
        <v/>
      </c>
      <c r="AO67">
        <f>IFERROR(AF67/AD67,0)</f>
        <v/>
      </c>
      <c r="AP67">
        <f>IFERROR(AI67/AK67,0)</f>
        <v/>
      </c>
      <c r="AQ67">
        <f>IFERROR(AJ67/AK67,0)</f>
        <v/>
      </c>
      <c r="AR67">
        <f>IFERROR(AG67/AK67,0)</f>
        <v/>
      </c>
      <c r="AS67">
        <f>IFERROR(365/(AL67/AG67), "")</f>
        <v/>
      </c>
      <c r="AT67" t="inlineStr">
        <is>
          <t>US363943363</t>
        </is>
      </c>
      <c r="AU67" t="inlineStr">
        <is>
          <t>Pool Corporation</t>
        </is>
      </c>
      <c r="AV67" t="inlineStr">
        <is>
          <t>C1</t>
        </is>
      </c>
      <c r="AW67" t="inlineStr">
        <is>
          <t>A+</t>
        </is>
      </c>
      <c r="AX67" t="inlineStr">
        <is>
          <t>Listed</t>
        </is>
      </c>
      <c r="AY67" t="n">
        <v>5091</v>
      </c>
      <c r="AZ67" t="inlineStr">
        <is>
          <t>Sporting and recreational goods and supplies wholesale dealing in</t>
        </is>
      </c>
      <c r="BA67" t="inlineStr">
        <is>
          <t>United States of America</t>
        </is>
      </c>
      <c r="BB67" t="inlineStr">
        <is>
          <t>Covington</t>
        </is>
      </c>
      <c r="BC67" t="inlineStr">
        <is>
          <t>www.poolcorp.com</t>
        </is>
      </c>
      <c r="BD67" s="6" t="n">
        <v>34332</v>
      </c>
      <c r="BE67" t="inlineStr">
        <is>
          <t>This company is engaged in the wholesale distribution of swimming pool supplies, equipment, and related leisure products. The company, formerly known as SCP Pool Corporation, was incorporated in 1993. It conducts business from its registered head office located in Covington. It conducts business from its registered head office located in. It is publicly traded on the NASDAQ National Market under the trading symbol POOL. The company offers a wide range of products, including chemicals and pool accessories; repair and replacement parts for cleaners, filters, heaters, pumps, and lights; packaged pool kits, including walls, liners, bracing, filters, heaters, pumps, and coping for in-ground and above-ground pools; and pool equipment and materials for new pool construction and the remodelling of existing pools. The company also provides complementary products, such as construction materials used for pool installations and remodeling. These materials include concrete, plumbing and electrical components, and pool surface and decking materials; irrigation and landscape products, including professional lawn care equipment; and various recreational and related outdoor lifestyle products. The company is the world's largest wholesale distributor of swimming pool supplies, equipment, and related leisure products. Its customers range from swimming pool builders, renovators, retail swimming pool stores, and swimming pool repair and service businesses to landscape construction and maintenance contractors and golf courses through various sales centres located in North America and Europe.</t>
        </is>
      </c>
      <c r="BF67" t="inlineStr">
        <is>
          <t>Active</t>
        </is>
      </c>
      <c r="BG67" t="inlineStr">
        <is>
          <t>Wholesale</t>
        </is>
      </c>
      <c r="BH67" t="inlineStr">
        <is>
          <t>Engaged in the wholesale distribution of swimming pool supplies, equipment, and related leisure products</t>
        </is>
      </c>
      <c r="BI67" t="inlineStr">
        <is>
          <t>Chemicals and pool accessories; repair and replacement parts for cleaners, filters, heaters, pumps, and lights; packaged pool kits, including walls, liners, bracing, filters, heaters, pumps, and coping for in-ground and above-ground pools; and pool equipment and materials for new pool construction and the remodelling of existing pools</t>
        </is>
      </c>
      <c r="CE67">
        <f>IFERROR(SUM(BU67:BV67)/2,0)</f>
        <v/>
      </c>
      <c r="CF67">
        <f>IFERROR(SUM(CE67:CE67)/1,0)</f>
        <v/>
      </c>
      <c r="CG67">
        <f>IFERROR(SUM(BW67:BX67)/2,0)</f>
        <v/>
      </c>
      <c r="CH67">
        <f>IFERROR(SUM(CG67:CG67)/1,0)</f>
        <v/>
      </c>
      <c r="CI67">
        <f>IFERROR(SUM(BY67:BZ67)/2,0)</f>
        <v/>
      </c>
      <c r="CJ67">
        <f>IFERROR(SUM(CI67:CI67)/1,0)</f>
        <v/>
      </c>
      <c r="CK67">
        <f>IFERROR(SUM(CA67:CB67)/2,0)</f>
        <v/>
      </c>
      <c r="CL67">
        <f>IFERROR(SUM(CK67:CK67)/1,0)</f>
        <v/>
      </c>
      <c r="CM67">
        <f>IFERROR(SUM(CC67:CD67)/2,0)</f>
        <v/>
      </c>
      <c r="CN67">
        <f>IFERROR(SUM(CM67:CM67)/1,0)</f>
        <v/>
      </c>
      <c r="CO67">
        <f>IFERROR(SUM(BS67:BT67)/2,0)</f>
        <v/>
      </c>
      <c r="CP67">
        <f>IFERROR(SUM(CO67:CO67)/1,0)</f>
        <v/>
      </c>
    </row>
    <row r="68">
      <c r="A68" t="n">
        <v>43</v>
      </c>
      <c r="D68">
        <f>IF(AX68="Listed","Yes","No")</f>
        <v/>
      </c>
      <c r="E68">
        <f>IFERROR(IF(AE68&lt;0,"Yes","No"),"No")</f>
        <v/>
      </c>
      <c r="F68">
        <f>IF(BK68="Unqualified","Yes","No")</f>
        <v/>
      </c>
      <c r="G68">
        <f>IF(COUNTIF($D$68:$F$68,"Yes")=3,"Yes","No")</f>
        <v/>
      </c>
      <c r="U68">
        <f>IFERROR(BQ68/BL68,0)</f>
        <v/>
      </c>
      <c r="V68">
        <f>IFERROR(SUM(BQ68:BQ68)/SUM(BL68:BL68),0)</f>
        <v/>
      </c>
      <c r="W68">
        <f>IFERROR(MAX(U68:U68)-MIN(U68:U68),0)</f>
        <v/>
      </c>
      <c r="X68">
        <f>IFERROR(BQ68/(BL68-BQ68),0)</f>
        <v/>
      </c>
      <c r="Y68">
        <f>IFERROR(SUM(BQ68:BQ68)/(SUM(BL68:BL68)-SUM(BQ68:BQ68)),0)</f>
        <v/>
      </c>
      <c r="Z68">
        <f>IFERROR(MAX(X68:X68)-MIN(X68:X68),0)</f>
        <v/>
      </c>
      <c r="AA68">
        <f>IFERROR(BO68/BP68,0)</f>
        <v/>
      </c>
      <c r="AB68">
        <f>IFERROR(SUM(BO68:BO68)/SUM(BP68:BP68),0)</f>
        <v/>
      </c>
      <c r="AC68">
        <f>IFERROR(MAX(AA68:AA68)-MIN(AA68:AA68),0)</f>
        <v/>
      </c>
      <c r="AD68">
        <f>IFERROR(SUM(BL68:BL68)/1,0)</f>
        <v/>
      </c>
      <c r="AE68">
        <f>IFERROR(SUM(BQ68:BQ68)/1,0)</f>
        <v/>
      </c>
      <c r="AF68">
        <f>IFERROR(SUM(BP68:BP68)/1,0)</f>
        <v/>
      </c>
      <c r="AG68">
        <f>IFERROR(CJ68,0)</f>
        <v/>
      </c>
      <c r="AH68">
        <f>IFERROR(SUM(BR68:BR68)/1,0)</f>
        <v/>
      </c>
      <c r="AI68">
        <f>IFERROR(CL68,0)</f>
        <v/>
      </c>
      <c r="AJ68">
        <f>IFERROR(CN68,0)</f>
        <v/>
      </c>
      <c r="AK68">
        <f>IFERROR(CP68,0)</f>
        <v/>
      </c>
      <c r="AL68">
        <f>IFERROR(SUM(BN68:BN68)/1,0)</f>
        <v/>
      </c>
      <c r="AM68">
        <f>IFERROR(SUM(BJ68:BJ68)/1,0)</f>
        <v/>
      </c>
      <c r="AN68">
        <f>IFERROR(AH68/AD68,0)</f>
        <v/>
      </c>
      <c r="AO68">
        <f>IFERROR(AF68/AD68,0)</f>
        <v/>
      </c>
      <c r="AP68">
        <f>IFERROR(AI68/AK68,0)</f>
        <v/>
      </c>
      <c r="AQ68">
        <f>IFERROR(AJ68/AK68,0)</f>
        <v/>
      </c>
      <c r="AR68">
        <f>IFERROR(AG68/AK68,0)</f>
        <v/>
      </c>
      <c r="AS68">
        <f>IFERROR(365/(AL68/AG68), "")</f>
        <v/>
      </c>
      <c r="AT68" t="inlineStr">
        <is>
          <t>BR24990777000109</t>
        </is>
      </c>
      <c r="AU68" t="inlineStr">
        <is>
          <t>Grupo Mateus S.A.</t>
        </is>
      </c>
      <c r="AV68" t="inlineStr">
        <is>
          <t>C1</t>
        </is>
      </c>
      <c r="AW68" t="inlineStr">
        <is>
          <t>B+</t>
        </is>
      </c>
      <c r="AX68" t="inlineStr">
        <is>
          <t>Listed</t>
        </is>
      </c>
      <c r="AY68" t="n">
        <v>5141</v>
      </c>
      <c r="AZ68" t="inlineStr">
        <is>
          <t>Groceries, general line wholesale dealing in</t>
        </is>
      </c>
      <c r="BA68" t="inlineStr">
        <is>
          <t>Brazil</t>
        </is>
      </c>
      <c r="BB68" t="inlineStr">
        <is>
          <t>Sao Luis</t>
        </is>
      </c>
      <c r="BC68" t="inlineStr">
        <is>
          <t>www.grupomateus.com.br</t>
        </is>
      </c>
      <c r="BD68" t="inlineStr">
        <is>
          <t>2016</t>
        </is>
      </c>
      <c r="BE68" t="inlineStr">
        <is>
          <t>This company is engaged in the management activities of holding companies. It was incorporated in 2016 . The company is headquartered in Sao Luis, Brazil The company exercises financial control over its subsidiaries, settles their general policy and appoints their top management, as well as provides central services. It also operates as an establishment that administers, manages, and oversees other establishments of the company or enterprise.</t>
        </is>
      </c>
      <c r="BF68" t="inlineStr">
        <is>
          <t>Active</t>
        </is>
      </c>
      <c r="BG68" t="inlineStr">
        <is>
          <t>Services</t>
        </is>
      </c>
      <c r="BH68" t="inlineStr">
        <is>
          <t>Engaged in the management activities of holding companies</t>
        </is>
      </c>
      <c r="BI68" t="inlineStr">
        <is>
          <t>Exercises financial control over its subsidiaries, settles their general policy and appoints their top management, as well as provides central services</t>
        </is>
      </c>
      <c r="CE68">
        <f>IFERROR(SUM(BU68:BV68)/2,0)</f>
        <v/>
      </c>
      <c r="CF68">
        <f>IFERROR(SUM(CE68:CE68)/1,0)</f>
        <v/>
      </c>
      <c r="CG68">
        <f>IFERROR(SUM(BW68:BX68)/2,0)</f>
        <v/>
      </c>
      <c r="CH68">
        <f>IFERROR(SUM(CG68:CG68)/1,0)</f>
        <v/>
      </c>
      <c r="CI68">
        <f>IFERROR(SUM(BY68:BZ68)/2,0)</f>
        <v/>
      </c>
      <c r="CJ68">
        <f>IFERROR(SUM(CI68:CI68)/1,0)</f>
        <v/>
      </c>
      <c r="CK68">
        <f>IFERROR(SUM(CA68:CB68)/2,0)</f>
        <v/>
      </c>
      <c r="CL68">
        <f>IFERROR(SUM(CK68:CK68)/1,0)</f>
        <v/>
      </c>
      <c r="CM68">
        <f>IFERROR(SUM(CC68:CD68)/2,0)</f>
        <v/>
      </c>
      <c r="CN68">
        <f>IFERROR(SUM(CM68:CM68)/1,0)</f>
        <v/>
      </c>
      <c r="CO68">
        <f>IFERROR(SUM(BS68:BT68)/2,0)</f>
        <v/>
      </c>
      <c r="CP68">
        <f>IFERROR(SUM(CO68:CO68)/1,0)</f>
        <v/>
      </c>
    </row>
    <row r="69">
      <c r="A69" t="n">
        <v>44</v>
      </c>
      <c r="D69">
        <f>IF(AX69="Listed","Yes","No")</f>
        <v/>
      </c>
      <c r="E69">
        <f>IFERROR(IF(AE69&lt;0,"Yes","No"),"No")</f>
        <v/>
      </c>
      <c r="F69">
        <f>IF(BK69="Unqualified","Yes","No")</f>
        <v/>
      </c>
      <c r="G69">
        <f>IF(COUNTIF($D$69:$F$69,"Yes")=3,"Yes","No")</f>
        <v/>
      </c>
      <c r="U69">
        <f>IFERROR(BQ69/BL69,0)</f>
        <v/>
      </c>
      <c r="V69">
        <f>IFERROR(SUM(BQ69:BQ69)/SUM(BL69:BL69),0)</f>
        <v/>
      </c>
      <c r="W69">
        <f>IFERROR(MAX(U69:U69)-MIN(U69:U69),0)</f>
        <v/>
      </c>
      <c r="X69">
        <f>IFERROR(BQ69/(BL69-BQ69),0)</f>
        <v/>
      </c>
      <c r="Y69">
        <f>IFERROR(SUM(BQ69:BQ69)/(SUM(BL69:BL69)-SUM(BQ69:BQ69)),0)</f>
        <v/>
      </c>
      <c r="Z69">
        <f>IFERROR(MAX(X69:X69)-MIN(X69:X69),0)</f>
        <v/>
      </c>
      <c r="AA69">
        <f>IFERROR(BO69/BP69,0)</f>
        <v/>
      </c>
      <c r="AB69">
        <f>IFERROR(SUM(BO69:BO69)/SUM(BP69:BP69),0)</f>
        <v/>
      </c>
      <c r="AC69">
        <f>IFERROR(MAX(AA69:AA69)-MIN(AA69:AA69),0)</f>
        <v/>
      </c>
      <c r="AD69">
        <f>IFERROR(SUM(BL69:BL69)/1,0)</f>
        <v/>
      </c>
      <c r="AE69">
        <f>IFERROR(SUM(BQ69:BQ69)/1,0)</f>
        <v/>
      </c>
      <c r="AF69">
        <f>IFERROR(SUM(BP69:BP69)/1,0)</f>
        <v/>
      </c>
      <c r="AG69">
        <f>IFERROR(CJ69,0)</f>
        <v/>
      </c>
      <c r="AH69">
        <f>IFERROR(SUM(BR69:BR69)/1,0)</f>
        <v/>
      </c>
      <c r="AI69">
        <f>IFERROR(CL69,0)</f>
        <v/>
      </c>
      <c r="AJ69">
        <f>IFERROR(CN69,0)</f>
        <v/>
      </c>
      <c r="AK69">
        <f>IFERROR(CP69,0)</f>
        <v/>
      </c>
      <c r="AL69">
        <f>IFERROR(SUM(BN69:BN69)/1,0)</f>
        <v/>
      </c>
      <c r="AM69">
        <f>IFERROR(SUM(BJ69:BJ69)/1,0)</f>
        <v/>
      </c>
      <c r="AN69">
        <f>IFERROR(AH69/AD69,0)</f>
        <v/>
      </c>
      <c r="AO69">
        <f>IFERROR(AF69/AD69,0)</f>
        <v/>
      </c>
      <c r="AP69">
        <f>IFERROR(AI69/AK69,0)</f>
        <v/>
      </c>
      <c r="AQ69">
        <f>IFERROR(AJ69/AK69,0)</f>
        <v/>
      </c>
      <c r="AR69">
        <f>IFERROR(AG69/AK69,0)</f>
        <v/>
      </c>
      <c r="AS69">
        <f>IFERROR(365/(AL69/AG69), "")</f>
        <v/>
      </c>
      <c r="AT69" t="inlineStr">
        <is>
          <t>KY40006WB</t>
        </is>
      </c>
      <c r="AU69" t="inlineStr">
        <is>
          <t>Herbalife Ltd.</t>
        </is>
      </c>
      <c r="AV69" t="inlineStr">
        <is>
          <t>C1</t>
        </is>
      </c>
      <c r="AW69" t="inlineStr">
        <is>
          <t>A+</t>
        </is>
      </c>
      <c r="AX69" t="inlineStr">
        <is>
          <t>Listed</t>
        </is>
      </c>
      <c r="AY69" t="n">
        <v>5122</v>
      </c>
      <c r="AZ69" t="inlineStr">
        <is>
          <t>Drugs, drug proprietaries, and druggists' sundries wholesale dealing in</t>
        </is>
      </c>
      <c r="BA69" t="inlineStr">
        <is>
          <t>Cayman Islands</t>
        </is>
      </c>
      <c r="BB69" t="inlineStr">
        <is>
          <t>George Town</t>
        </is>
      </c>
      <c r="BC69" t="inlineStr">
        <is>
          <t>www.herbalife.com</t>
        </is>
      </c>
      <c r="BD69" s="6" t="n">
        <v>37350</v>
      </c>
      <c r="BE69" t="inlineStr">
        <is>
          <t>This company is engaged in the wholesale distribution of weight management, nutritional supplement, and personal care products. It was established in 2002 and has its registered business address in George Town, Cayman Islands. The company's weight management product portfolio includes meal replacements, weight-loss accelerators, appetite suppressors, and a variety of healthy snacks. Its targeted nutrition products comprise Liftofftm, an effervescent energy product, which consists of dietary and nutritional supplements containing herbs, vitamins, minerals, and natural ingredients. In addition, the company's outer nutrition products include skin cleansers, moisturizers, lotions, shampoos, and conditioners. The company also offers weight management products under the Shapeworks' brand name; targeted nutrition products under the Herbalife brand name; and outer nutrition products under the Herbalife and NouriFusion brand names. It is also involved in the wholesale distribution of literature and promotional materials which include sales aids, informational audiotapes, videotapes, CDs, and DVDs, as well as start-up kits for new distributors. The company is a subsidiary of Herbalife International, a global multi-level marketing corporation that develops, markets and sells nutrition supplements, weight management, sports nutrition and personal-care products.</t>
        </is>
      </c>
      <c r="BF69" t="inlineStr">
        <is>
          <t>Active</t>
        </is>
      </c>
      <c r="BG69" t="inlineStr">
        <is>
          <t>Wholesale</t>
        </is>
      </c>
      <c r="BH69" t="inlineStr">
        <is>
          <t>Engaged in the wholesale distribution of weight management, nutritional supplement, and personal care products</t>
        </is>
      </c>
      <c r="BI69" t="inlineStr">
        <is>
          <t>Meal replacements, weight-loss accelerators, appetite suppressors, and a variety of healthy snacks; Weight management products under the Shapeworks' brand name; targeted nutrition products under the Herbalife brand name; and outer nutrition products under the Herbalife and NouriFusion brand names</t>
        </is>
      </c>
      <c r="CE69">
        <f>IFERROR(SUM(BU69:BV69)/2,0)</f>
        <v/>
      </c>
      <c r="CF69">
        <f>IFERROR(SUM(CE69:CE69)/1,0)</f>
        <v/>
      </c>
      <c r="CG69">
        <f>IFERROR(SUM(BW69:BX69)/2,0)</f>
        <v/>
      </c>
      <c r="CH69">
        <f>IFERROR(SUM(CG69:CG69)/1,0)</f>
        <v/>
      </c>
      <c r="CI69">
        <f>IFERROR(SUM(BY69:BZ69)/2,0)</f>
        <v/>
      </c>
      <c r="CJ69">
        <f>IFERROR(SUM(CI69:CI69)/1,0)</f>
        <v/>
      </c>
      <c r="CK69">
        <f>IFERROR(SUM(CA69:CB69)/2,0)</f>
        <v/>
      </c>
      <c r="CL69">
        <f>IFERROR(SUM(CK69:CK69)/1,0)</f>
        <v/>
      </c>
      <c r="CM69">
        <f>IFERROR(SUM(CC69:CD69)/2,0)</f>
        <v/>
      </c>
      <c r="CN69">
        <f>IFERROR(SUM(CM69:CM69)/1,0)</f>
        <v/>
      </c>
      <c r="CO69">
        <f>IFERROR(SUM(BS69:BT69)/2,0)</f>
        <v/>
      </c>
      <c r="CP69">
        <f>IFERROR(SUM(CO69:CO69)/1,0)</f>
        <v/>
      </c>
    </row>
    <row r="70">
      <c r="A70" t="n">
        <v>45</v>
      </c>
      <c r="D70">
        <f>IF(AX70="Listed","Yes","No")</f>
        <v/>
      </c>
      <c r="E70">
        <f>IFERROR(IF(AE70&lt;0,"Yes","No"),"No")</f>
        <v/>
      </c>
      <c r="F70">
        <f>IF(BK70="Unqualified","Yes","No")</f>
        <v/>
      </c>
      <c r="G70">
        <f>IF(COUNTIF($D$70:$F$70,"Yes")=3,"Yes","No")</f>
        <v/>
      </c>
      <c r="U70">
        <f>IFERROR(BQ70/BL70,0)</f>
        <v/>
      </c>
      <c r="V70">
        <f>IFERROR(SUM(BQ70:BQ70)/SUM(BL70:BL70),0)</f>
        <v/>
      </c>
      <c r="W70">
        <f>IFERROR(MAX(U70:U70)-MIN(U70:U70),0)</f>
        <v/>
      </c>
      <c r="X70">
        <f>IFERROR(BQ70/(BL70-BQ70),0)</f>
        <v/>
      </c>
      <c r="Y70">
        <f>IFERROR(SUM(BQ70:BQ70)/(SUM(BL70:BL70)-SUM(BQ70:BQ70)),0)</f>
        <v/>
      </c>
      <c r="Z70">
        <f>IFERROR(MAX(X70:X70)-MIN(X70:X70),0)</f>
        <v/>
      </c>
      <c r="AA70">
        <f>IFERROR(BO70/BP70,0)</f>
        <v/>
      </c>
      <c r="AB70">
        <f>IFERROR(SUM(BO70:BO70)/SUM(BP70:BP70),0)</f>
        <v/>
      </c>
      <c r="AC70">
        <f>IFERROR(MAX(AA70:AA70)-MIN(AA70:AA70),0)</f>
        <v/>
      </c>
      <c r="AD70">
        <f>IFERROR(SUM(BL70:BL70)/1,0)</f>
        <v/>
      </c>
      <c r="AE70">
        <f>IFERROR(SUM(BQ70:BQ70)/1,0)</f>
        <v/>
      </c>
      <c r="AF70">
        <f>IFERROR(SUM(BP70:BP70)/1,0)</f>
        <v/>
      </c>
      <c r="AG70">
        <f>IFERROR(CJ70,0)</f>
        <v/>
      </c>
      <c r="AH70">
        <f>IFERROR(SUM(BR70:BR70)/1,0)</f>
        <v/>
      </c>
      <c r="AI70">
        <f>IFERROR(CL70,0)</f>
        <v/>
      </c>
      <c r="AJ70">
        <f>IFERROR(CN70,0)</f>
        <v/>
      </c>
      <c r="AK70">
        <f>IFERROR(CP70,0)</f>
        <v/>
      </c>
      <c r="AL70">
        <f>IFERROR(SUM(BN70:BN70)/1,0)</f>
        <v/>
      </c>
      <c r="AM70">
        <f>IFERROR(SUM(BJ70:BJ70)/1,0)</f>
        <v/>
      </c>
      <c r="AN70">
        <f>IFERROR(AH70/AD70,0)</f>
        <v/>
      </c>
      <c r="AO70">
        <f>IFERROR(AF70/AD70,0)</f>
        <v/>
      </c>
      <c r="AP70">
        <f>IFERROR(AI70/AK70,0)</f>
        <v/>
      </c>
      <c r="AQ70">
        <f>IFERROR(AJ70/AK70,0)</f>
        <v/>
      </c>
      <c r="AR70">
        <f>IFERROR(AG70/AK70,0)</f>
        <v/>
      </c>
      <c r="AS70">
        <f>IFERROR(365/(AL70/AG70), "")</f>
        <v/>
      </c>
      <c r="AT70" t="inlineStr">
        <is>
          <t>CA31986NC</t>
        </is>
      </c>
      <c r="AU70" t="inlineStr">
        <is>
          <t>Keyera Corp.</t>
        </is>
      </c>
      <c r="AV70" t="inlineStr">
        <is>
          <t>C1</t>
        </is>
      </c>
      <c r="AW70" t="inlineStr">
        <is>
          <t>A+</t>
        </is>
      </c>
      <c r="AX70" t="inlineStr">
        <is>
          <t>Listed</t>
        </is>
      </c>
      <c r="AY70" t="n">
        <v>5172</v>
      </c>
      <c r="AZ70" t="inlineStr">
        <is>
          <t>Petroleum and petroleum products wholesalers, except bulk stations and terminals</t>
        </is>
      </c>
      <c r="BA70" t="inlineStr">
        <is>
          <t>Canada</t>
        </is>
      </c>
      <c r="BB70" t="inlineStr">
        <is>
          <t>Calgary</t>
        </is>
      </c>
      <c r="BC70" t="inlineStr">
        <is>
          <t>www.keyera.com</t>
        </is>
      </c>
      <c r="BD70" t="inlineStr">
        <is>
          <t>2003</t>
        </is>
      </c>
      <c r="BE70" t="inlineStr">
        <is>
          <t>This company is engaged in providing various services and products to oil and gas producers. It was established in 2003 and has its headquarters located in Calgary, Canada. The company specialises in the largest independent natural gas and natural gas liquids midstream businesses in western Canada and operating businesses provide a range of gathering, processing, fractionation, storage, transportation and marketing services to the oil and gas industry. It provide these services through its two integrated business lines: Gathering and Processing, and the Liquids Business Unit. The Liquids Business Unit consists of the NGL Infrastructure and Marketing segments.</t>
        </is>
      </c>
      <c r="BF70" t="inlineStr">
        <is>
          <t>Active</t>
        </is>
      </c>
      <c r="BG70" t="inlineStr">
        <is>
          <t>Services</t>
        </is>
      </c>
      <c r="BH70" t="inlineStr">
        <is>
          <t>Engaged in providing various services and products to oil and gas producers</t>
        </is>
      </c>
      <c r="BI70" t="inlineStr">
        <is>
          <t>The largest independent natural gas and natural gas liquids midstream businesses in western Canada and operating businesses provide a range of gathering, processing, fractionation, storage, transportation and marketing services to the oil and gas industry</t>
        </is>
      </c>
      <c r="CE70">
        <f>IFERROR(SUM(BU70:BV70)/2,0)</f>
        <v/>
      </c>
      <c r="CF70">
        <f>IFERROR(SUM(CE70:CE70)/1,0)</f>
        <v/>
      </c>
      <c r="CG70">
        <f>IFERROR(SUM(BW70:BX70)/2,0)</f>
        <v/>
      </c>
      <c r="CH70">
        <f>IFERROR(SUM(CG70:CG70)/1,0)</f>
        <v/>
      </c>
      <c r="CI70">
        <f>IFERROR(SUM(BY70:BZ70)/2,0)</f>
        <v/>
      </c>
      <c r="CJ70">
        <f>IFERROR(SUM(CI70:CI70)/1,0)</f>
        <v/>
      </c>
      <c r="CK70">
        <f>IFERROR(SUM(CA70:CB70)/2,0)</f>
        <v/>
      </c>
      <c r="CL70">
        <f>IFERROR(SUM(CK70:CK70)/1,0)</f>
        <v/>
      </c>
      <c r="CM70">
        <f>IFERROR(SUM(CC70:CD70)/2,0)</f>
        <v/>
      </c>
      <c r="CN70">
        <f>IFERROR(SUM(CM70:CM70)/1,0)</f>
        <v/>
      </c>
      <c r="CO70">
        <f>IFERROR(SUM(BS70:BT70)/2,0)</f>
        <v/>
      </c>
      <c r="CP70">
        <f>IFERROR(SUM(CO70:CO70)/1,0)</f>
        <v/>
      </c>
    </row>
    <row r="71">
      <c r="A71" t="n">
        <v>46</v>
      </c>
      <c r="D71">
        <f>IF(AX71="Listed","Yes","No")</f>
        <v/>
      </c>
      <c r="E71">
        <f>IFERROR(IF(AE71&lt;0,"Yes","No"),"No")</f>
        <v/>
      </c>
      <c r="F71">
        <f>IF(BK71="Unqualified","Yes","No")</f>
        <v/>
      </c>
      <c r="G71">
        <f>IF(COUNTIF($D$71:$F$71,"Yes")=3,"Yes","No")</f>
        <v/>
      </c>
      <c r="U71">
        <f>IFERROR(BQ71/BL71,0)</f>
        <v/>
      </c>
      <c r="V71">
        <f>IFERROR(SUM(BQ71:BQ71)/SUM(BL71:BL71),0)</f>
        <v/>
      </c>
      <c r="W71">
        <f>IFERROR(MAX(U71:U71)-MIN(U71:U71),0)</f>
        <v/>
      </c>
      <c r="X71">
        <f>IFERROR(BQ71/(BL71-BQ71),0)</f>
        <v/>
      </c>
      <c r="Y71">
        <f>IFERROR(SUM(BQ71:BQ71)/(SUM(BL71:BL71)-SUM(BQ71:BQ71)),0)</f>
        <v/>
      </c>
      <c r="Z71">
        <f>IFERROR(MAX(X71:X71)-MIN(X71:X71),0)</f>
        <v/>
      </c>
      <c r="AA71">
        <f>IFERROR(BO71/BP71,0)</f>
        <v/>
      </c>
      <c r="AB71">
        <f>IFERROR(SUM(BO71:BO71)/SUM(BP71:BP71),0)</f>
        <v/>
      </c>
      <c r="AC71">
        <f>IFERROR(MAX(AA71:AA71)-MIN(AA71:AA71),0)</f>
        <v/>
      </c>
      <c r="AD71">
        <f>IFERROR(SUM(BL71:BL71)/1,0)</f>
        <v/>
      </c>
      <c r="AE71">
        <f>IFERROR(SUM(BQ71:BQ71)/1,0)</f>
        <v/>
      </c>
      <c r="AF71">
        <f>IFERROR(SUM(BP71:BP71)/1,0)</f>
        <v/>
      </c>
      <c r="AG71">
        <f>IFERROR(CJ71,0)</f>
        <v/>
      </c>
      <c r="AH71">
        <f>IFERROR(SUM(BR71:BR71)/1,0)</f>
        <v/>
      </c>
      <c r="AI71">
        <f>IFERROR(CL71,0)</f>
        <v/>
      </c>
      <c r="AJ71">
        <f>IFERROR(CN71,0)</f>
        <v/>
      </c>
      <c r="AK71">
        <f>IFERROR(CP71,0)</f>
        <v/>
      </c>
      <c r="AL71">
        <f>IFERROR(SUM(BN71:BN71)/1,0)</f>
        <v/>
      </c>
      <c r="AM71">
        <f>IFERROR(SUM(BJ71:BJ71)/1,0)</f>
        <v/>
      </c>
      <c r="AN71">
        <f>IFERROR(AH71/AD71,0)</f>
        <v/>
      </c>
      <c r="AO71">
        <f>IFERROR(AF71/AD71,0)</f>
        <v/>
      </c>
      <c r="AP71">
        <f>IFERROR(AI71/AK71,0)</f>
        <v/>
      </c>
      <c r="AQ71">
        <f>IFERROR(AJ71/AK71,0)</f>
        <v/>
      </c>
      <c r="AR71">
        <f>IFERROR(AG71/AK71,0)</f>
        <v/>
      </c>
      <c r="AS71">
        <f>IFERROR(365/(AL71/AG71), "")</f>
        <v/>
      </c>
      <c r="AT71" t="inlineStr">
        <is>
          <t>US464056061</t>
        </is>
      </c>
      <c r="AU71" t="inlineStr">
        <is>
          <t>Siteone Landscape Supply, Inc.</t>
        </is>
      </c>
      <c r="AV71" t="inlineStr">
        <is>
          <t>C1</t>
        </is>
      </c>
      <c r="AW71" t="inlineStr">
        <is>
          <t>A+</t>
        </is>
      </c>
      <c r="AX71" t="inlineStr">
        <is>
          <t>Listed</t>
        </is>
      </c>
      <c r="AY71" t="n">
        <v>5083</v>
      </c>
      <c r="AZ71" t="inlineStr">
        <is>
          <t>Farm and garden machinery and equipment wholesale dealing in</t>
        </is>
      </c>
      <c r="BA71" t="inlineStr">
        <is>
          <t>United States of America</t>
        </is>
      </c>
      <c r="BB71" t="inlineStr">
        <is>
          <t>Roswell</t>
        </is>
      </c>
      <c r="BC71" t="inlineStr">
        <is>
          <t>www.siteone.com</t>
        </is>
      </c>
      <c r="BD71" s="6" t="n">
        <v>41569</v>
      </c>
      <c r="BE71" t="inlineStr">
        <is>
          <t>This company, through its subsidiaries, distributes landscape supplies in the United States and Canada. It is headquartered in Roswell, Georgia. The company provides irrigation supplies; fertilizer and control products, such as herbicides; landscape accessories; turf protection products; grass seed; turf care equipment and golf course maintenance supplies; and nursery goods, as well as hardscapes, including pavers, natural stones, and blocks; outdoor lighting; and ice melt products, as well as related value-added consultative services to its customers. The company markets its products primarily to residential and commercial landscape professionals who specialize in the design, installation, and maintenance of lawns, gardens, golf courses, and other outdoor spaces through branch network and direct distribution.</t>
        </is>
      </c>
      <c r="BF71" t="inlineStr">
        <is>
          <t>Active</t>
        </is>
      </c>
      <c r="BG71" t="inlineStr">
        <is>
          <t>Wholesale</t>
        </is>
      </c>
      <c r="BH71" t="inlineStr">
        <is>
          <t>Through its subsidiaries, distributes landscape supplies in the United States and Canada</t>
        </is>
      </c>
      <c r="BI71" t="inlineStr">
        <is>
          <t>Through its subsidiaries, distributes landscape supplies in the United States and Canada</t>
        </is>
      </c>
      <c r="CE71">
        <f>IFERROR(SUM(BU71:BV71)/2,0)</f>
        <v/>
      </c>
      <c r="CF71">
        <f>IFERROR(SUM(CE71:CE71)/1,0)</f>
        <v/>
      </c>
      <c r="CG71">
        <f>IFERROR(SUM(BW71:BX71)/2,0)</f>
        <v/>
      </c>
      <c r="CH71">
        <f>IFERROR(SUM(CG71:CG71)/1,0)</f>
        <v/>
      </c>
      <c r="CI71">
        <f>IFERROR(SUM(BY71:BZ71)/2,0)</f>
        <v/>
      </c>
      <c r="CJ71">
        <f>IFERROR(SUM(CI71:CI71)/1,0)</f>
        <v/>
      </c>
      <c r="CK71">
        <f>IFERROR(SUM(CA71:CB71)/2,0)</f>
        <v/>
      </c>
      <c r="CL71">
        <f>IFERROR(SUM(CK71:CK71)/1,0)</f>
        <v/>
      </c>
      <c r="CM71">
        <f>IFERROR(SUM(CC71:CD71)/2,0)</f>
        <v/>
      </c>
      <c r="CN71">
        <f>IFERROR(SUM(CM71:CM71)/1,0)</f>
        <v/>
      </c>
      <c r="CO71">
        <f>IFERROR(SUM(BS71:BT71)/2,0)</f>
        <v/>
      </c>
      <c r="CP71">
        <f>IFERROR(SUM(CO71:CO71)/1,0)</f>
        <v/>
      </c>
    </row>
    <row r="72">
      <c r="A72" t="n">
        <v>47</v>
      </c>
      <c r="D72">
        <f>IF(AX72="Listed","Yes","No")</f>
        <v/>
      </c>
      <c r="E72">
        <f>IFERROR(IF(AE72&lt;0,"Yes","No"),"No")</f>
        <v/>
      </c>
      <c r="F72">
        <f>IF(BK72="Unqualified","Yes","No")</f>
        <v/>
      </c>
      <c r="G72">
        <f>IF(COUNTIF($D$72:$F$72,"Yes")=3,"Yes","No")</f>
        <v/>
      </c>
      <c r="U72">
        <f>IFERROR(BQ72/BL72,0)</f>
        <v/>
      </c>
      <c r="V72">
        <f>IFERROR(SUM(BQ72:BQ72)/SUM(BL72:BL72),0)</f>
        <v/>
      </c>
      <c r="W72">
        <f>IFERROR(MAX(U72:U72)-MIN(U72:U72),0)</f>
        <v/>
      </c>
      <c r="X72">
        <f>IFERROR(BQ72/(BL72-BQ72),0)</f>
        <v/>
      </c>
      <c r="Y72">
        <f>IFERROR(SUM(BQ72:BQ72)/(SUM(BL72:BL72)-SUM(BQ72:BQ72)),0)</f>
        <v/>
      </c>
      <c r="Z72">
        <f>IFERROR(MAX(X72:X72)-MIN(X72:X72),0)</f>
        <v/>
      </c>
      <c r="AA72">
        <f>IFERROR(BO72/BP72,0)</f>
        <v/>
      </c>
      <c r="AB72">
        <f>IFERROR(SUM(BO72:BO72)/SUM(BP72:BP72),0)</f>
        <v/>
      </c>
      <c r="AC72">
        <f>IFERROR(MAX(AA72:AA72)-MIN(AA72:AA72),0)</f>
        <v/>
      </c>
      <c r="AD72">
        <f>IFERROR(SUM(BL72:BL72)/1,0)</f>
        <v/>
      </c>
      <c r="AE72">
        <f>IFERROR(SUM(BQ72:BQ72)/1,0)</f>
        <v/>
      </c>
      <c r="AF72">
        <f>IFERROR(SUM(BP72:BP72)/1,0)</f>
        <v/>
      </c>
      <c r="AG72">
        <f>IFERROR(CJ72,0)</f>
        <v/>
      </c>
      <c r="AH72">
        <f>IFERROR(SUM(BR72:BR72)/1,0)</f>
        <v/>
      </c>
      <c r="AI72">
        <f>IFERROR(CL72,0)</f>
        <v/>
      </c>
      <c r="AJ72">
        <f>IFERROR(CN72,0)</f>
        <v/>
      </c>
      <c r="AK72">
        <f>IFERROR(CP72,0)</f>
        <v/>
      </c>
      <c r="AL72">
        <f>IFERROR(SUM(BN72:BN72)/1,0)</f>
        <v/>
      </c>
      <c r="AM72">
        <f>IFERROR(SUM(BJ72:BJ72)/1,0)</f>
        <v/>
      </c>
      <c r="AN72">
        <f>IFERROR(AH72/AD72,0)</f>
        <v/>
      </c>
      <c r="AO72">
        <f>IFERROR(AF72/AD72,0)</f>
        <v/>
      </c>
      <c r="AP72">
        <f>IFERROR(AI72/AK72,0)</f>
        <v/>
      </c>
      <c r="AQ72">
        <f>IFERROR(AJ72/AK72,0)</f>
        <v/>
      </c>
      <c r="AR72">
        <f>IFERROR(AG72/AK72,0)</f>
        <v/>
      </c>
      <c r="AS72">
        <f>IFERROR(365/(AL72/AG72), "")</f>
        <v/>
      </c>
      <c r="AT72" t="inlineStr">
        <is>
          <t>US340117420</t>
        </is>
      </c>
      <c r="AU72" t="inlineStr">
        <is>
          <t>Applied Industrial Technologies INC</t>
        </is>
      </c>
      <c r="AV72" t="inlineStr">
        <is>
          <t>C1</t>
        </is>
      </c>
      <c r="AW72" t="inlineStr">
        <is>
          <t>A+</t>
        </is>
      </c>
      <c r="AX72" t="inlineStr">
        <is>
          <t>Listed</t>
        </is>
      </c>
      <c r="AY72" t="n">
        <v>5085</v>
      </c>
      <c r="AZ72" t="inlineStr">
        <is>
          <t>Industrial supplies wholesale dealing in</t>
        </is>
      </c>
      <c r="BA72" t="inlineStr">
        <is>
          <t>United States of America</t>
        </is>
      </c>
      <c r="BB72" t="inlineStr">
        <is>
          <t>Cleveland</t>
        </is>
      </c>
      <c r="BC72" t="inlineStr">
        <is>
          <t>www.applied.com</t>
        </is>
      </c>
      <c r="BD72" s="6" t="n">
        <v>32392</v>
      </c>
      <c r="BE72" t="inlineStr">
        <is>
          <t>This company, formerly known as Bearings Inc., is primarily engaged in the wholesale distribution of industrial supplies. The company was founded in 1923 as The Ohio Ball Bearing Company by Joseph M. Bruening. Its registered head office is located in Cleveland, United States of America. The company offers bearing repair, coupling application, fluid transfer, gearbox repair, lubrication, project solution, and technical services. It also offers bearings, electric motors, fluid sealing products, general industrial supplies, general maintenance supplies, industrial gearing, industrial rubber, lubricates, linear technology products, material handling and conveying solutions, power transmission equipment, and variable frequency drives. It serves the steel, mining, forestry, agriculture, automotive, oil and gas, food processing, power generation, pulp and paper, transportation, and other industries.</t>
        </is>
      </c>
      <c r="BF72" t="inlineStr">
        <is>
          <t>Active</t>
        </is>
      </c>
      <c r="BG72" t="inlineStr">
        <is>
          <t>Wholesale; Services</t>
        </is>
      </c>
      <c r="BH72" t="inlineStr">
        <is>
          <t>Engaged in the wholesale distribution of industrial supplies</t>
        </is>
      </c>
      <c r="BI72" t="inlineStr">
        <is>
          <t>Offers bearing repair, coupling application, fluid transfer, gearbox repair, lubrication, project solution, and technical services; Bearings, electric motors, fluid sealing products, general industrial supplies, general maintenance supplies, industrial gearing, industrial rubber, lubricates, linear technology products, material handling and conveying solutions, power transmission equipment, and variable frequency drives; Serves the steel, mining, forestry, agriculture, automotive, oil and gas, food processing, power generation, pulp and paper, transportation, and other industries</t>
        </is>
      </c>
      <c r="CE72">
        <f>IFERROR(SUM(BU72:BV72)/2,0)</f>
        <v/>
      </c>
      <c r="CF72">
        <f>IFERROR(SUM(CE72:CE72)/1,0)</f>
        <v/>
      </c>
      <c r="CG72">
        <f>IFERROR(SUM(BW72:BX72)/2,0)</f>
        <v/>
      </c>
      <c r="CH72">
        <f>IFERROR(SUM(CG72:CG72)/1,0)</f>
        <v/>
      </c>
      <c r="CI72">
        <f>IFERROR(SUM(BY72:BZ72)/2,0)</f>
        <v/>
      </c>
      <c r="CJ72">
        <f>IFERROR(SUM(CI72:CI72)/1,0)</f>
        <v/>
      </c>
      <c r="CK72">
        <f>IFERROR(SUM(CA72:CB72)/2,0)</f>
        <v/>
      </c>
      <c r="CL72">
        <f>IFERROR(SUM(CK72:CK72)/1,0)</f>
        <v/>
      </c>
      <c r="CM72">
        <f>IFERROR(SUM(CC72:CD72)/2,0)</f>
        <v/>
      </c>
      <c r="CN72">
        <f>IFERROR(SUM(CM72:CM72)/1,0)</f>
        <v/>
      </c>
      <c r="CO72">
        <f>IFERROR(SUM(BS72:BT72)/2,0)</f>
        <v/>
      </c>
      <c r="CP72">
        <f>IFERROR(SUM(CO72:CO72)/1,0)</f>
        <v/>
      </c>
    </row>
    <row r="73">
      <c r="A73" t="n">
        <v>48</v>
      </c>
      <c r="D73">
        <f>IF(AX73="Listed","Yes","No")</f>
        <v/>
      </c>
      <c r="E73">
        <f>IFERROR(IF(AE73&lt;0,"Yes","No"),"No")</f>
        <v/>
      </c>
      <c r="F73">
        <f>IF(BK73="Unqualified","Yes","No")</f>
        <v/>
      </c>
      <c r="G73">
        <f>IF(COUNTIF($D$73:$F$73,"Yes")=3,"Yes","No")</f>
        <v/>
      </c>
      <c r="U73">
        <f>IFERROR(BQ73/BL73,0)</f>
        <v/>
      </c>
      <c r="V73">
        <f>IFERROR(SUM(BQ73:BQ73)/SUM(BL73:BL73),0)</f>
        <v/>
      </c>
      <c r="W73">
        <f>IFERROR(MAX(U73:U73)-MIN(U73:U73),0)</f>
        <v/>
      </c>
      <c r="X73">
        <f>IFERROR(BQ73/(BL73-BQ73),0)</f>
        <v/>
      </c>
      <c r="Y73">
        <f>IFERROR(SUM(BQ73:BQ73)/(SUM(BL73:BL73)-SUM(BQ73:BQ73)),0)</f>
        <v/>
      </c>
      <c r="Z73">
        <f>IFERROR(MAX(X73:X73)-MIN(X73:X73),0)</f>
        <v/>
      </c>
      <c r="AA73">
        <f>IFERROR(BO73/BP73,0)</f>
        <v/>
      </c>
      <c r="AB73">
        <f>IFERROR(SUM(BO73:BO73)/SUM(BP73:BP73),0)</f>
        <v/>
      </c>
      <c r="AC73">
        <f>IFERROR(MAX(AA73:AA73)-MIN(AA73:AA73),0)</f>
        <v/>
      </c>
      <c r="AD73">
        <f>IFERROR(SUM(BL73:BL73)/1,0)</f>
        <v/>
      </c>
      <c r="AE73">
        <f>IFERROR(SUM(BQ73:BQ73)/1,0)</f>
        <v/>
      </c>
      <c r="AF73">
        <f>IFERROR(SUM(BP73:BP73)/1,0)</f>
        <v/>
      </c>
      <c r="AG73">
        <f>IFERROR(CJ73,0)</f>
        <v/>
      </c>
      <c r="AH73">
        <f>IFERROR(SUM(BR73:BR73)/1,0)</f>
        <v/>
      </c>
      <c r="AI73">
        <f>IFERROR(CL73,0)</f>
        <v/>
      </c>
      <c r="AJ73">
        <f>IFERROR(CN73,0)</f>
        <v/>
      </c>
      <c r="AK73">
        <f>IFERROR(CP73,0)</f>
        <v/>
      </c>
      <c r="AL73">
        <f>IFERROR(SUM(BN73:BN73)/1,0)</f>
        <v/>
      </c>
      <c r="AM73">
        <f>IFERROR(SUM(BJ73:BJ73)/1,0)</f>
        <v/>
      </c>
      <c r="AN73">
        <f>IFERROR(AH73/AD73,0)</f>
        <v/>
      </c>
      <c r="AO73">
        <f>IFERROR(AF73/AD73,0)</f>
        <v/>
      </c>
      <c r="AP73">
        <f>IFERROR(AI73/AK73,0)</f>
        <v/>
      </c>
      <c r="AQ73">
        <f>IFERROR(AJ73/AK73,0)</f>
        <v/>
      </c>
      <c r="AR73">
        <f>IFERROR(AG73/AK73,0)</f>
        <v/>
      </c>
      <c r="AS73">
        <f>IFERROR(365/(AL73/AG73), "")</f>
        <v/>
      </c>
      <c r="AT73" t="inlineStr">
        <is>
          <t>KY40290WB</t>
        </is>
      </c>
      <c r="AU73" t="inlineStr">
        <is>
          <t>Nexteer Automotive Group Limited</t>
        </is>
      </c>
      <c r="AV73" t="inlineStr">
        <is>
          <t>C1</t>
        </is>
      </c>
      <c r="AW73" t="inlineStr">
        <is>
          <t>B+</t>
        </is>
      </c>
      <c r="AX73" t="inlineStr">
        <is>
          <t>Listed</t>
        </is>
      </c>
      <c r="AY73" t="n">
        <v>5012</v>
      </c>
      <c r="AZ73" t="inlineStr">
        <is>
          <t>Automobiles and Other Motor Vehicles wholesale dealing in</t>
        </is>
      </c>
      <c r="BA73" t="inlineStr">
        <is>
          <t>Cayman Islands</t>
        </is>
      </c>
      <c r="BB73" t="inlineStr">
        <is>
          <t>George Town</t>
        </is>
      </c>
      <c r="BC73" t="inlineStr">
        <is>
          <t>www.nexteer.com</t>
        </is>
      </c>
      <c r="BD73" s="6" t="n">
        <v>41142</v>
      </c>
      <c r="BE73" t="inlineStr">
        <is>
          <t>This company is an investment holding firm whose subsidiaries are engaged in the design and manufacture of steering and driveline systems and components for automobile manufacturers and other automotive-related companies. It was incorporated in 2012 and is based in Cayman Islands. The group is focused in advanced steering and driveline systems. It offers its customers a comprehensive product portfolio and integrated customer solutions in both steering and driveline systems. Its principal products are comprised of steering systems and components that include electric power steering (EPS), hydraulic power steering (HPS) and steering columns, as well as driveline systems and components that include halfshafts, intermediate drive shafts and propeller shaft joints. The group products are utilized on a range of vehicles from small passenger cars to full-size trucks.</t>
        </is>
      </c>
      <c r="BF73" t="inlineStr">
        <is>
          <t>Active</t>
        </is>
      </c>
      <c r="BG73" t="inlineStr">
        <is>
          <t>Manufacturing</t>
        </is>
      </c>
      <c r="BH73" t="inlineStr">
        <is>
          <t>Engaged in the design and manufacture of steering and driveline systems and components for automobile manufacturers and other automotive-related companies</t>
        </is>
      </c>
      <c r="BI73" t="inlineStr">
        <is>
          <t>Steering and driveline systems and components for automobile manufacturers and other automotive-related companies</t>
        </is>
      </c>
      <c r="CE73">
        <f>IFERROR(SUM(BU73:BV73)/2,0)</f>
        <v/>
      </c>
      <c r="CF73">
        <f>IFERROR(SUM(CE73:CE73)/1,0)</f>
        <v/>
      </c>
      <c r="CG73">
        <f>IFERROR(SUM(BW73:BX73)/2,0)</f>
        <v/>
      </c>
      <c r="CH73">
        <f>IFERROR(SUM(CG73:CG73)/1,0)</f>
        <v/>
      </c>
      <c r="CI73">
        <f>IFERROR(SUM(BY73:BZ73)/2,0)</f>
        <v/>
      </c>
      <c r="CJ73">
        <f>IFERROR(SUM(CI73:CI73)/1,0)</f>
        <v/>
      </c>
      <c r="CK73">
        <f>IFERROR(SUM(CA73:CB73)/2,0)</f>
        <v/>
      </c>
      <c r="CL73">
        <f>IFERROR(SUM(CK73:CK73)/1,0)</f>
        <v/>
      </c>
      <c r="CM73">
        <f>IFERROR(SUM(CC73:CD73)/2,0)</f>
        <v/>
      </c>
      <c r="CN73">
        <f>IFERROR(SUM(CM73:CM73)/1,0)</f>
        <v/>
      </c>
      <c r="CO73">
        <f>IFERROR(SUM(BS73:BT73)/2,0)</f>
        <v/>
      </c>
      <c r="CP73">
        <f>IFERROR(SUM(CO73:CO73)/1,0)</f>
        <v/>
      </c>
    </row>
    <row r="74">
      <c r="A74" t="n">
        <v>49</v>
      </c>
      <c r="D74">
        <f>IF(AX74="Listed","Yes","No")</f>
        <v/>
      </c>
      <c r="E74">
        <f>IFERROR(IF(AE74&lt;0,"Yes","No"),"No")</f>
        <v/>
      </c>
      <c r="F74">
        <f>IF(BK74="Unqualified","Yes","No")</f>
        <v/>
      </c>
      <c r="G74">
        <f>IF(COUNTIF($D$74:$F$74,"Yes")=3,"Yes","No")</f>
        <v/>
      </c>
      <c r="U74">
        <f>IFERROR(BQ74/BL74,0)</f>
        <v/>
      </c>
      <c r="V74">
        <f>IFERROR(SUM(BQ74:BQ74)/SUM(BL74:BL74),0)</f>
        <v/>
      </c>
      <c r="W74">
        <f>IFERROR(MAX(U74:U74)-MIN(U74:U74),0)</f>
        <v/>
      </c>
      <c r="X74">
        <f>IFERROR(BQ74/(BL74-BQ74),0)</f>
        <v/>
      </c>
      <c r="Y74">
        <f>IFERROR(SUM(BQ74:BQ74)/(SUM(BL74:BL74)-SUM(BQ74:BQ74)),0)</f>
        <v/>
      </c>
      <c r="Z74">
        <f>IFERROR(MAX(X74:X74)-MIN(X74:X74),0)</f>
        <v/>
      </c>
      <c r="AA74">
        <f>IFERROR(BO74/BP74,0)</f>
        <v/>
      </c>
      <c r="AB74">
        <f>IFERROR(SUM(BO74:BO74)/SUM(BP74:BP74),0)</f>
        <v/>
      </c>
      <c r="AC74">
        <f>IFERROR(MAX(AA74:AA74)-MIN(AA74:AA74),0)</f>
        <v/>
      </c>
      <c r="AD74">
        <f>IFERROR(SUM(BL74:BL74)/1,0)</f>
        <v/>
      </c>
      <c r="AE74">
        <f>IFERROR(SUM(BQ74:BQ74)/1,0)</f>
        <v/>
      </c>
      <c r="AF74">
        <f>IFERROR(SUM(BP74:BP74)/1,0)</f>
        <v/>
      </c>
      <c r="AG74">
        <f>IFERROR(CJ74,0)</f>
        <v/>
      </c>
      <c r="AH74">
        <f>IFERROR(SUM(BR74:BR74)/1,0)</f>
        <v/>
      </c>
      <c r="AI74">
        <f>IFERROR(CL74,0)</f>
        <v/>
      </c>
      <c r="AJ74">
        <f>IFERROR(CN74,0)</f>
        <v/>
      </c>
      <c r="AK74">
        <f>IFERROR(CP74,0)</f>
        <v/>
      </c>
      <c r="AL74">
        <f>IFERROR(SUM(BN74:BN74)/1,0)</f>
        <v/>
      </c>
      <c r="AM74">
        <f>IFERROR(SUM(BJ74:BJ74)/1,0)</f>
        <v/>
      </c>
      <c r="AN74">
        <f>IFERROR(AH74/AD74,0)</f>
        <v/>
      </c>
      <c r="AO74">
        <f>IFERROR(AF74/AD74,0)</f>
        <v/>
      </c>
      <c r="AP74">
        <f>IFERROR(AI74/AK74,0)</f>
        <v/>
      </c>
      <c r="AQ74">
        <f>IFERROR(AJ74/AK74,0)</f>
        <v/>
      </c>
      <c r="AR74">
        <f>IFERROR(AG74/AK74,0)</f>
        <v/>
      </c>
      <c r="AS74">
        <f>IFERROR(365/(AL74/AG74), "")</f>
        <v/>
      </c>
      <c r="AT74" t="inlineStr">
        <is>
          <t>US454165414</t>
        </is>
      </c>
      <c r="AU74" t="inlineStr">
        <is>
          <t>Crossamerica Partners LP</t>
        </is>
      </c>
      <c r="AV74" t="inlineStr">
        <is>
          <t>C1</t>
        </is>
      </c>
      <c r="AW74" t="inlineStr">
        <is>
          <t>A+</t>
        </is>
      </c>
      <c r="AX74" t="inlineStr">
        <is>
          <t>Listed</t>
        </is>
      </c>
      <c r="AY74" t="n">
        <v>5172</v>
      </c>
      <c r="AZ74" t="inlineStr">
        <is>
          <t>Petroleum and petroleum products wholesalers, except bulk stations and terminals</t>
        </is>
      </c>
      <c r="BA74" t="inlineStr">
        <is>
          <t>United States of America</t>
        </is>
      </c>
      <c r="BB74" t="inlineStr">
        <is>
          <t>Allentown</t>
        </is>
      </c>
      <c r="BC74" t="inlineStr">
        <is>
          <t>www.crossamericapartners.com</t>
        </is>
      </c>
      <c r="BD74" s="6" t="n">
        <v>40879</v>
      </c>
      <c r="BE74" t="inlineStr">
        <is>
          <t>This company is engaged in a wholesale distributor of motor fuels and a lessor of real estate for fuel retailers throughout the Northeastern United States of America. It was founded in 2012 and conducts business from its registered head office located in Allentown, Pennsylvania. The company distributes fuel to more than 1,250 locations and owns or leases more than 800 sites. Its geographic footprint covers 29 states. The company has long-term established relationships with several major oil brands, including ExxonMobil, BP, Shell, Chevron, Sunoco, Valero, Gulf, and Citgo. It ranks as one of ExxonMobils largest distributors by fuel volume in the United States and in the top 10 for additional brands.</t>
        </is>
      </c>
      <c r="BF74" t="inlineStr">
        <is>
          <t>Active</t>
        </is>
      </c>
      <c r="BG74" t="inlineStr">
        <is>
          <t>Wholesale</t>
        </is>
      </c>
      <c r="BH74" t="inlineStr">
        <is>
          <t>Engaged in a wholesale distributor of motor fuels and a lessor of real estate for fuel retailers throughout the Northeastern United States</t>
        </is>
      </c>
      <c r="BI74" t="inlineStr">
        <is>
          <t>Motor fuels and a lessor of real estate for fuel retailers throughout the Northeastern United States of America</t>
        </is>
      </c>
      <c r="CE74">
        <f>IFERROR(SUM(BU74:BV74)/2,0)</f>
        <v/>
      </c>
      <c r="CF74">
        <f>IFERROR(SUM(CE74:CE74)/1,0)</f>
        <v/>
      </c>
      <c r="CG74">
        <f>IFERROR(SUM(BW74:BX74)/2,0)</f>
        <v/>
      </c>
      <c r="CH74">
        <f>IFERROR(SUM(CG74:CG74)/1,0)</f>
        <v/>
      </c>
      <c r="CI74">
        <f>IFERROR(SUM(BY74:BZ74)/2,0)</f>
        <v/>
      </c>
      <c r="CJ74">
        <f>IFERROR(SUM(CI74:CI74)/1,0)</f>
        <v/>
      </c>
      <c r="CK74">
        <f>IFERROR(SUM(CA74:CB74)/2,0)</f>
        <v/>
      </c>
      <c r="CL74">
        <f>IFERROR(SUM(CK74:CK74)/1,0)</f>
        <v/>
      </c>
      <c r="CM74">
        <f>IFERROR(SUM(CC74:CD74)/2,0)</f>
        <v/>
      </c>
      <c r="CN74">
        <f>IFERROR(SUM(CM74:CM74)/1,0)</f>
        <v/>
      </c>
      <c r="CO74">
        <f>IFERROR(SUM(BS74:BT74)/2,0)</f>
        <v/>
      </c>
      <c r="CP74">
        <f>IFERROR(SUM(CO74:CO74)/1,0)</f>
        <v/>
      </c>
    </row>
    <row r="75">
      <c r="A75" t="n">
        <v>50</v>
      </c>
      <c r="D75">
        <f>IF(AX75="Listed","Yes","No")</f>
        <v/>
      </c>
      <c r="E75">
        <f>IFERROR(IF(AE75&lt;0,"Yes","No"),"No")</f>
        <v/>
      </c>
      <c r="F75">
        <f>IF(BK75="Unqualified","Yes","No")</f>
        <v/>
      </c>
      <c r="G75">
        <f>IF(COUNTIF($D$75:$F$75,"Yes")=3,"Yes","No")</f>
        <v/>
      </c>
      <c r="U75">
        <f>IFERROR(BQ75/BL75,0)</f>
        <v/>
      </c>
      <c r="V75">
        <f>IFERROR(SUM(BQ75:BQ75)/SUM(BL75:BL75),0)</f>
        <v/>
      </c>
      <c r="W75">
        <f>IFERROR(MAX(U75:U75)-MIN(U75:U75),0)</f>
        <v/>
      </c>
      <c r="X75">
        <f>IFERROR(BQ75/(BL75-BQ75),0)</f>
        <v/>
      </c>
      <c r="Y75">
        <f>IFERROR(SUM(BQ75:BQ75)/(SUM(BL75:BL75)-SUM(BQ75:BQ75)),0)</f>
        <v/>
      </c>
      <c r="Z75">
        <f>IFERROR(MAX(X75:X75)-MIN(X75:X75),0)</f>
        <v/>
      </c>
      <c r="AA75">
        <f>IFERROR(BO75/BP75,0)</f>
        <v/>
      </c>
      <c r="AB75">
        <f>IFERROR(SUM(BO75:BO75)/SUM(BP75:BP75),0)</f>
        <v/>
      </c>
      <c r="AC75">
        <f>IFERROR(MAX(AA75:AA75)-MIN(AA75:AA75),0)</f>
        <v/>
      </c>
      <c r="AD75">
        <f>IFERROR(SUM(BL75:BL75)/1,0)</f>
        <v/>
      </c>
      <c r="AE75">
        <f>IFERROR(SUM(BQ75:BQ75)/1,0)</f>
        <v/>
      </c>
      <c r="AF75">
        <f>IFERROR(SUM(BP75:BP75)/1,0)</f>
        <v/>
      </c>
      <c r="AG75">
        <f>IFERROR(CJ75,0)</f>
        <v/>
      </c>
      <c r="AH75">
        <f>IFERROR(SUM(BR75:BR75)/1,0)</f>
        <v/>
      </c>
      <c r="AI75">
        <f>IFERROR(CL75,0)</f>
        <v/>
      </c>
      <c r="AJ75">
        <f>IFERROR(CN75,0)</f>
        <v/>
      </c>
      <c r="AK75">
        <f>IFERROR(CP75,0)</f>
        <v/>
      </c>
      <c r="AL75">
        <f>IFERROR(SUM(BN75:BN75)/1,0)</f>
        <v/>
      </c>
      <c r="AM75">
        <f>IFERROR(SUM(BJ75:BJ75)/1,0)</f>
        <v/>
      </c>
      <c r="AN75">
        <f>IFERROR(AH75/AD75,0)</f>
        <v/>
      </c>
      <c r="AO75">
        <f>IFERROR(AF75/AD75,0)</f>
        <v/>
      </c>
      <c r="AP75">
        <f>IFERROR(AI75/AK75,0)</f>
        <v/>
      </c>
      <c r="AQ75">
        <f>IFERROR(AJ75/AK75,0)</f>
        <v/>
      </c>
      <c r="AR75">
        <f>IFERROR(AG75/AK75,0)</f>
        <v/>
      </c>
      <c r="AS75">
        <f>IFERROR(365/(AL75/AG75), "")</f>
        <v/>
      </c>
      <c r="AT75" t="inlineStr">
        <is>
          <t>KY41286WB</t>
        </is>
      </c>
      <c r="AU75" t="inlineStr">
        <is>
          <t>Topsports International Holdings Limited</t>
        </is>
      </c>
      <c r="AV75" t="inlineStr">
        <is>
          <t>C1</t>
        </is>
      </c>
      <c r="AW75" t="inlineStr">
        <is>
          <t>B+</t>
        </is>
      </c>
      <c r="AX75" t="inlineStr">
        <is>
          <t>Listed</t>
        </is>
      </c>
      <c r="AY75" t="n">
        <v>5091</v>
      </c>
      <c r="AZ75" t="inlineStr">
        <is>
          <t>Sporting and recreational goods and supplies wholesale dealing in</t>
        </is>
      </c>
      <c r="BA75" t="inlineStr">
        <is>
          <t>Cayman Islands</t>
        </is>
      </c>
      <c r="BB75" t="inlineStr">
        <is>
          <t>George Town</t>
        </is>
      </c>
      <c r="BC75" t="inlineStr">
        <is>
          <t>www.topsports.com.cn</t>
        </is>
      </c>
      <c r="BD75" t="inlineStr">
        <is>
          <t>2018</t>
        </is>
      </c>
      <c r="BE75" t="inlineStr">
        <is>
          <t>This company and its subsidiaries are principally engaged in the sales of sportswear products and leasing commercial spaces to other retailers for concessionaire sales in the People's Republic of China (the PRC). It conducts business from its registered head office located in George Town, Cayman Islands. The company was incorporated in 2018. The company distributes a wide variety of sporting products such as golf carts, travel covers, golf umbrellas, outdoor training aids, golf gear, sports jerseys and polo shirts, hiking shoes, running shoes, badminton racquets, paddleball, tennis racquet, snowboards, snowboard boots, snowboard bindings, fishing boats, kayaks, rafts, pedal boats, and float tubes.</t>
        </is>
      </c>
      <c r="BF75" t="inlineStr">
        <is>
          <t>Active</t>
        </is>
      </c>
      <c r="BG75" t="inlineStr">
        <is>
          <t>Retail</t>
        </is>
      </c>
      <c r="BH75" t="inlineStr">
        <is>
          <t>Engaged in the sales of sportswear products and leasing commercial spaces to other retailers for concessionaire sales</t>
        </is>
      </c>
      <c r="BI75" t="inlineStr">
        <is>
          <t>Golf carts, travel covers, golf umbrellas, outdoor training aids, golf gear, sports jerseys and polo shirts, hiking shoes, running shoes, badminton racquets, paddleball, tennis racquet, snowboards, snowboard boots, snowboard bindings, fishing boats, kayaks, rafts, pedal boats, and float tubes</t>
        </is>
      </c>
      <c r="CE75">
        <f>IFERROR(SUM(BU75:BV75)/2,0)</f>
        <v/>
      </c>
      <c r="CF75">
        <f>IFERROR(SUM(CE75:CE75)/1,0)</f>
        <v/>
      </c>
      <c r="CG75">
        <f>IFERROR(SUM(BW75:BX75)/2,0)</f>
        <v/>
      </c>
      <c r="CH75">
        <f>IFERROR(SUM(CG75:CG75)/1,0)</f>
        <v/>
      </c>
      <c r="CI75">
        <f>IFERROR(SUM(BY75:BZ75)/2,0)</f>
        <v/>
      </c>
      <c r="CJ75">
        <f>IFERROR(SUM(CI75:CI75)/1,0)</f>
        <v/>
      </c>
      <c r="CK75">
        <f>IFERROR(SUM(CA75:CB75)/2,0)</f>
        <v/>
      </c>
      <c r="CL75">
        <f>IFERROR(SUM(CK75:CK75)/1,0)</f>
        <v/>
      </c>
      <c r="CM75">
        <f>IFERROR(SUM(CC75:CD75)/2,0)</f>
        <v/>
      </c>
      <c r="CN75">
        <f>IFERROR(SUM(CM75:CM75)/1,0)</f>
        <v/>
      </c>
      <c r="CO75">
        <f>IFERROR(SUM(BS75:BT75)/2,0)</f>
        <v/>
      </c>
      <c r="CP75">
        <f>IFERROR(SUM(CO75:CO75)/1,0)</f>
        <v/>
      </c>
    </row>
    <row r="76">
      <c r="A76" t="n">
        <v>51</v>
      </c>
      <c r="D76">
        <f>IF(AX76="Listed","Yes","No")</f>
        <v/>
      </c>
      <c r="E76">
        <f>IFERROR(IF(AE76&lt;0,"Yes","No"),"No")</f>
        <v/>
      </c>
      <c r="F76">
        <f>IF(BK76="Unqualified","Yes","No")</f>
        <v/>
      </c>
      <c r="G76">
        <f>IF(COUNTIF($D$76:$F$76,"Yes")=3,"Yes","No")</f>
        <v/>
      </c>
      <c r="U76">
        <f>IFERROR(BQ76/BL76,0)</f>
        <v/>
      </c>
      <c r="V76">
        <f>IFERROR(SUM(BQ76:BQ76)/SUM(BL76:BL76),0)</f>
        <v/>
      </c>
      <c r="W76">
        <f>IFERROR(MAX(U76:U76)-MIN(U76:U76),0)</f>
        <v/>
      </c>
      <c r="X76">
        <f>IFERROR(BQ76/(BL76-BQ76),0)</f>
        <v/>
      </c>
      <c r="Y76">
        <f>IFERROR(SUM(BQ76:BQ76)/(SUM(BL76:BL76)-SUM(BQ76:BQ76)),0)</f>
        <v/>
      </c>
      <c r="Z76">
        <f>IFERROR(MAX(X76:X76)-MIN(X76:X76),0)</f>
        <v/>
      </c>
      <c r="AA76">
        <f>IFERROR(BO76/BP76,0)</f>
        <v/>
      </c>
      <c r="AB76">
        <f>IFERROR(SUM(BO76:BO76)/SUM(BP76:BP76),0)</f>
        <v/>
      </c>
      <c r="AC76">
        <f>IFERROR(MAX(AA76:AA76)-MIN(AA76:AA76),0)</f>
        <v/>
      </c>
      <c r="AD76">
        <f>IFERROR(SUM(BL76:BL76)/1,0)</f>
        <v/>
      </c>
      <c r="AE76">
        <f>IFERROR(SUM(BQ76:BQ76)/1,0)</f>
        <v/>
      </c>
      <c r="AF76">
        <f>IFERROR(SUM(BP76:BP76)/1,0)</f>
        <v/>
      </c>
      <c r="AG76">
        <f>IFERROR(CJ76,0)</f>
        <v/>
      </c>
      <c r="AH76">
        <f>IFERROR(SUM(BR76:BR76)/1,0)</f>
        <v/>
      </c>
      <c r="AI76">
        <f>IFERROR(CL76,0)</f>
        <v/>
      </c>
      <c r="AJ76">
        <f>IFERROR(CN76,0)</f>
        <v/>
      </c>
      <c r="AK76">
        <f>IFERROR(CP76,0)</f>
        <v/>
      </c>
      <c r="AL76">
        <f>IFERROR(SUM(BN76:BN76)/1,0)</f>
        <v/>
      </c>
      <c r="AM76">
        <f>IFERROR(SUM(BJ76:BJ76)/1,0)</f>
        <v/>
      </c>
      <c r="AN76">
        <f>IFERROR(AH76/AD76,0)</f>
        <v/>
      </c>
      <c r="AO76">
        <f>IFERROR(AF76/AD76,0)</f>
        <v/>
      </c>
      <c r="AP76">
        <f>IFERROR(AI76/AK76,0)</f>
        <v/>
      </c>
      <c r="AQ76">
        <f>IFERROR(AJ76/AK76,0)</f>
        <v/>
      </c>
      <c r="AR76">
        <f>IFERROR(AG76/AK76,0)</f>
        <v/>
      </c>
      <c r="AS76">
        <f>IFERROR(365/(AL76/AG76), "")</f>
        <v/>
      </c>
      <c r="AT76" t="inlineStr">
        <is>
          <t>US113289165</t>
        </is>
      </c>
      <c r="AU76" t="inlineStr">
        <is>
          <t>MSC Industrial Direct CO INC</t>
        </is>
      </c>
      <c r="AV76" t="inlineStr">
        <is>
          <t>C1</t>
        </is>
      </c>
      <c r="AW76" t="inlineStr">
        <is>
          <t>A+</t>
        </is>
      </c>
      <c r="AX76" t="inlineStr">
        <is>
          <t>Listed</t>
        </is>
      </c>
      <c r="AY76" t="n">
        <v>5084</v>
      </c>
      <c r="AZ76" t="inlineStr">
        <is>
          <t>Industrial machinery and equipment wholesale dealing in</t>
        </is>
      </c>
      <c r="BA76" t="inlineStr">
        <is>
          <t>United States of America</t>
        </is>
      </c>
      <c r="BB76" t="inlineStr">
        <is>
          <t>Melville</t>
        </is>
      </c>
      <c r="BC76" t="inlineStr">
        <is>
          <t>www.mscdirect.com</t>
        </is>
      </c>
      <c r="BD76" s="6" t="n">
        <v>34997</v>
      </c>
      <c r="BE76" t="inlineStr">
        <is>
          <t>This company, with headquarters in Melville, United States of America, is engaged in marketing a broad range of industrial products to industrial customers throughout the United States. The company was established in 1941 as Sid Tool in New York by Sid Jacobson. The company supplies tools and industrial products, such as fasteners, measuring instruments, cutting tools, measuring instruments, tooling components, flat stock, raw materials, abrasives, machinery hand and power tools, safety, janitorial, plumbing, material handling, power transmission, electrical supplies and other related products. It also distributes a full line of industrial products intended to satisfy its customers' maintenance, repair and operations supplies requirements. The company offers approximately 500,000 stock-keeping units through 4,475 page master catalog, weekly, monthly and quarterly specialty and promotional catalogs, newspapers and brochures. The company serves customers from approximately 90 branch offices and four distribution centers. Its customers include a range of purchasers of industrial supply products, from one-man machine shops to Fortune 500 companies. The company is one of the largest direct marketers of industrial supplies and equipment in the United States. The company's mission is to be the best industrial distributor in the world, as measured by its associates, customers, owners and suppliers. The company also operates a customer fulfillment center in the United Kingdom.</t>
        </is>
      </c>
      <c r="BF76" t="inlineStr">
        <is>
          <t>Active</t>
        </is>
      </c>
      <c r="BG76" t="inlineStr">
        <is>
          <t>Wholesale</t>
        </is>
      </c>
      <c r="BH76" t="inlineStr">
        <is>
          <t>Engaged in marketing a broad range of industrial products to industrial customers throughout the United States</t>
        </is>
      </c>
      <c r="BI76" t="inlineStr">
        <is>
          <t>Industrial products</t>
        </is>
      </c>
      <c r="CE76">
        <f>IFERROR(SUM(BU76:BV76)/2,0)</f>
        <v/>
      </c>
      <c r="CF76">
        <f>IFERROR(SUM(CE76:CE76)/1,0)</f>
        <v/>
      </c>
      <c r="CG76">
        <f>IFERROR(SUM(BW76:BX76)/2,0)</f>
        <v/>
      </c>
      <c r="CH76">
        <f>IFERROR(SUM(CG76:CG76)/1,0)</f>
        <v/>
      </c>
      <c r="CI76">
        <f>IFERROR(SUM(BY76:BZ76)/2,0)</f>
        <v/>
      </c>
      <c r="CJ76">
        <f>IFERROR(SUM(CI76:CI76)/1,0)</f>
        <v/>
      </c>
      <c r="CK76">
        <f>IFERROR(SUM(CA76:CB76)/2,0)</f>
        <v/>
      </c>
      <c r="CL76">
        <f>IFERROR(SUM(CK76:CK76)/1,0)</f>
        <v/>
      </c>
      <c r="CM76">
        <f>IFERROR(SUM(CC76:CD76)/2,0)</f>
        <v/>
      </c>
      <c r="CN76">
        <f>IFERROR(SUM(CM76:CM76)/1,0)</f>
        <v/>
      </c>
      <c r="CO76">
        <f>IFERROR(SUM(BS76:BT76)/2,0)</f>
        <v/>
      </c>
      <c r="CP76">
        <f>IFERROR(SUM(CO76:CO76)/1,0)</f>
        <v/>
      </c>
    </row>
    <row r="77">
      <c r="A77" t="n">
        <v>52</v>
      </c>
      <c r="D77">
        <f>IF(AX77="Listed","Yes","No")</f>
        <v/>
      </c>
      <c r="E77">
        <f>IFERROR(IF(AE77&lt;0,"Yes","No"),"No")</f>
        <v/>
      </c>
      <c r="F77">
        <f>IF(BK77="Unqualified","Yes","No")</f>
        <v/>
      </c>
      <c r="G77">
        <f>IF(COUNTIF($D$77:$F$77,"Yes")=3,"Yes","No")</f>
        <v/>
      </c>
      <c r="U77">
        <f>IFERROR(BQ77/BL77,0)</f>
        <v/>
      </c>
      <c r="V77">
        <f>IFERROR(SUM(BQ77:BQ77)/SUM(BL77:BL77),0)</f>
        <v/>
      </c>
      <c r="W77">
        <f>IFERROR(MAX(U77:U77)-MIN(U77:U77),0)</f>
        <v/>
      </c>
      <c r="X77">
        <f>IFERROR(BQ77/(BL77-BQ77),0)</f>
        <v/>
      </c>
      <c r="Y77">
        <f>IFERROR(SUM(BQ77:BQ77)/(SUM(BL77:BL77)-SUM(BQ77:BQ77)),0)</f>
        <v/>
      </c>
      <c r="Z77">
        <f>IFERROR(MAX(X77:X77)-MIN(X77:X77),0)</f>
        <v/>
      </c>
      <c r="AA77">
        <f>IFERROR(BO77/BP77,0)</f>
        <v/>
      </c>
      <c r="AB77">
        <f>IFERROR(SUM(BO77:BO77)/SUM(BP77:BP77),0)</f>
        <v/>
      </c>
      <c r="AC77">
        <f>IFERROR(MAX(AA77:AA77)-MIN(AA77:AA77),0)</f>
        <v/>
      </c>
      <c r="AD77">
        <f>IFERROR(SUM(BL77:BL77)/1,0)</f>
        <v/>
      </c>
      <c r="AE77">
        <f>IFERROR(SUM(BQ77:BQ77)/1,0)</f>
        <v/>
      </c>
      <c r="AF77">
        <f>IFERROR(SUM(BP77:BP77)/1,0)</f>
        <v/>
      </c>
      <c r="AG77">
        <f>IFERROR(CJ77,0)</f>
        <v/>
      </c>
      <c r="AH77">
        <f>IFERROR(SUM(BR77:BR77)/1,0)</f>
        <v/>
      </c>
      <c r="AI77">
        <f>IFERROR(CL77,0)</f>
        <v/>
      </c>
      <c r="AJ77">
        <f>IFERROR(CN77,0)</f>
        <v/>
      </c>
      <c r="AK77">
        <f>IFERROR(CP77,0)</f>
        <v/>
      </c>
      <c r="AL77">
        <f>IFERROR(SUM(BN77:BN77)/1,0)</f>
        <v/>
      </c>
      <c r="AM77">
        <f>IFERROR(SUM(BJ77:BJ77)/1,0)</f>
        <v/>
      </c>
      <c r="AN77">
        <f>IFERROR(AH77/AD77,0)</f>
        <v/>
      </c>
      <c r="AO77">
        <f>IFERROR(AF77/AD77,0)</f>
        <v/>
      </c>
      <c r="AP77">
        <f>IFERROR(AI77/AK77,0)</f>
        <v/>
      </c>
      <c r="AQ77">
        <f>IFERROR(AJ77/AK77,0)</f>
        <v/>
      </c>
      <c r="AR77">
        <f>IFERROR(AG77/AK77,0)</f>
        <v/>
      </c>
      <c r="AS77">
        <f>IFERROR(365/(AL77/AG77), "")</f>
        <v/>
      </c>
      <c r="AT77" t="inlineStr">
        <is>
          <t>US203031526</t>
        </is>
      </c>
      <c r="AU77" t="inlineStr">
        <is>
          <t>THE Chefs' Warehouse, Inc.</t>
        </is>
      </c>
      <c r="AV77" t="inlineStr">
        <is>
          <t>C1</t>
        </is>
      </c>
      <c r="AW77" t="inlineStr">
        <is>
          <t>A+</t>
        </is>
      </c>
      <c r="AX77" t="inlineStr">
        <is>
          <t>Listed</t>
        </is>
      </c>
      <c r="AY77" t="n">
        <v>5141</v>
      </c>
      <c r="AZ77" t="inlineStr">
        <is>
          <t>Groceries, general line wholesale dealing in</t>
        </is>
      </c>
      <c r="BA77" t="inlineStr">
        <is>
          <t>United States of America</t>
        </is>
      </c>
      <c r="BB77" t="inlineStr">
        <is>
          <t>Ridgefield</t>
        </is>
      </c>
      <c r="BC77" t="inlineStr">
        <is>
          <t>www.chefswarehouse.com</t>
        </is>
      </c>
      <c r="BD77" s="6" t="n">
        <v>38520</v>
      </c>
      <c r="BE77" t="inlineStr">
        <is>
          <t>This company is engaged in specialty foods and ingredients for professional chefs and food establishments. It conducts business from its registered head office located in RIDGEFIELD, United States of America. The company was founded in 1985. The company specialises in Butter, Milk &amp; Cream, Cream Cheese, Sour Cream &amp; Crème Fraiche, Yogurt &amp; Cottage Cheese, Plant-Based Dairy, Eggs, Shell Eggs, Prepared Eggs, and Liquid Dairy.</t>
        </is>
      </c>
      <c r="BF77" t="inlineStr">
        <is>
          <t>Active</t>
        </is>
      </c>
      <c r="BG77" t="inlineStr">
        <is>
          <t>Wholesale; Retail</t>
        </is>
      </c>
      <c r="BH77" t="inlineStr">
        <is>
          <t>Engaged in specialty foods and ingredients for professional chefs and food establishments</t>
        </is>
      </c>
      <c r="BI77" t="inlineStr">
        <is>
          <t>Butter, Milk &amp; Cream, Cream Cheese, Sour Cream &amp; Crème Fraiche, Yogurt &amp; Cottage Cheese, Plant-Based Dairy, Eggs, Shell Eggs, Prepared Eggs, and Liquid Dairy</t>
        </is>
      </c>
      <c r="CE77">
        <f>IFERROR(SUM(BU77:BV77)/2,0)</f>
        <v/>
      </c>
      <c r="CF77">
        <f>IFERROR(SUM(CE77:CE77)/1,0)</f>
        <v/>
      </c>
      <c r="CG77">
        <f>IFERROR(SUM(BW77:BX77)/2,0)</f>
        <v/>
      </c>
      <c r="CH77">
        <f>IFERROR(SUM(CG77:CG77)/1,0)</f>
        <v/>
      </c>
      <c r="CI77">
        <f>IFERROR(SUM(BY77:BZ77)/2,0)</f>
        <v/>
      </c>
      <c r="CJ77">
        <f>IFERROR(SUM(CI77:CI77)/1,0)</f>
        <v/>
      </c>
      <c r="CK77">
        <f>IFERROR(SUM(CA77:CB77)/2,0)</f>
        <v/>
      </c>
      <c r="CL77">
        <f>IFERROR(SUM(CK77:CK77)/1,0)</f>
        <v/>
      </c>
      <c r="CM77">
        <f>IFERROR(SUM(CC77:CD77)/2,0)</f>
        <v/>
      </c>
      <c r="CN77">
        <f>IFERROR(SUM(CM77:CM77)/1,0)</f>
        <v/>
      </c>
      <c r="CO77">
        <f>IFERROR(SUM(BS77:BT77)/2,0)</f>
        <v/>
      </c>
      <c r="CP77">
        <f>IFERROR(SUM(CO77:CO77)/1,0)</f>
        <v/>
      </c>
    </row>
    <row r="78">
      <c r="A78" t="n">
        <v>53</v>
      </c>
      <c r="D78">
        <f>IF(AX78="Listed","Yes","No")</f>
        <v/>
      </c>
      <c r="E78">
        <f>IFERROR(IF(AE78&lt;0,"Yes","No"),"No")</f>
        <v/>
      </c>
      <c r="F78">
        <f>IF(BK78="Unqualified","Yes","No")</f>
        <v/>
      </c>
      <c r="G78">
        <f>IF(COUNTIF($D$78:$F$78,"Yes")=3,"Yes","No")</f>
        <v/>
      </c>
      <c r="U78">
        <f>IFERROR(BQ78/BL78,0)</f>
        <v/>
      </c>
      <c r="V78">
        <f>IFERROR(SUM(BQ78:BQ78)/SUM(BL78:BL78),0)</f>
        <v/>
      </c>
      <c r="W78">
        <f>IFERROR(MAX(U78:U78)-MIN(U78:U78),0)</f>
        <v/>
      </c>
      <c r="X78">
        <f>IFERROR(BQ78/(BL78-BQ78),0)</f>
        <v/>
      </c>
      <c r="Y78">
        <f>IFERROR(SUM(BQ78:BQ78)/(SUM(BL78:BL78)-SUM(BQ78:BQ78)),0)</f>
        <v/>
      </c>
      <c r="Z78">
        <f>IFERROR(MAX(X78:X78)-MIN(X78:X78),0)</f>
        <v/>
      </c>
      <c r="AA78">
        <f>IFERROR(BO78/BP78,0)</f>
        <v/>
      </c>
      <c r="AB78">
        <f>IFERROR(SUM(BO78:BO78)/SUM(BP78:BP78),0)</f>
        <v/>
      </c>
      <c r="AC78">
        <f>IFERROR(MAX(AA78:AA78)-MIN(AA78:AA78),0)</f>
        <v/>
      </c>
      <c r="AD78">
        <f>IFERROR(SUM(BL78:BL78)/1,0)</f>
        <v/>
      </c>
      <c r="AE78">
        <f>IFERROR(SUM(BQ78:BQ78)/1,0)</f>
        <v/>
      </c>
      <c r="AF78">
        <f>IFERROR(SUM(BP78:BP78)/1,0)</f>
        <v/>
      </c>
      <c r="AG78">
        <f>IFERROR(CJ78,0)</f>
        <v/>
      </c>
      <c r="AH78">
        <f>IFERROR(SUM(BR78:BR78)/1,0)</f>
        <v/>
      </c>
      <c r="AI78">
        <f>IFERROR(CL78,0)</f>
        <v/>
      </c>
      <c r="AJ78">
        <f>IFERROR(CN78,0)</f>
        <v/>
      </c>
      <c r="AK78">
        <f>IFERROR(CP78,0)</f>
        <v/>
      </c>
      <c r="AL78">
        <f>IFERROR(SUM(BN78:BN78)/1,0)</f>
        <v/>
      </c>
      <c r="AM78">
        <f>IFERROR(SUM(BJ78:BJ78)/1,0)</f>
        <v/>
      </c>
      <c r="AN78">
        <f>IFERROR(AH78/AD78,0)</f>
        <v/>
      </c>
      <c r="AO78">
        <f>IFERROR(AF78/AD78,0)</f>
        <v/>
      </c>
      <c r="AP78">
        <f>IFERROR(AI78/AK78,0)</f>
        <v/>
      </c>
      <c r="AQ78">
        <f>IFERROR(AJ78/AK78,0)</f>
        <v/>
      </c>
      <c r="AR78">
        <f>IFERROR(AG78/AK78,0)</f>
        <v/>
      </c>
      <c r="AS78">
        <f>IFERROR(365/(AL78/AG78), "")</f>
        <v/>
      </c>
      <c r="AT78" t="inlineStr">
        <is>
          <t>KY30267WB</t>
        </is>
      </c>
      <c r="AU78" t="inlineStr">
        <is>
          <t>China Zhengtong Auto Services Holdings Limited</t>
        </is>
      </c>
      <c r="AV78" t="inlineStr">
        <is>
          <t>C1</t>
        </is>
      </c>
      <c r="AW78" t="inlineStr">
        <is>
          <t>B+</t>
        </is>
      </c>
      <c r="AX78" t="inlineStr">
        <is>
          <t>Listed</t>
        </is>
      </c>
      <c r="AY78" t="n">
        <v>5012</v>
      </c>
      <c r="AZ78" t="inlineStr">
        <is>
          <t>Automobiles and Other Motor Vehicles wholesale dealing in</t>
        </is>
      </c>
      <c r="BA78" t="inlineStr">
        <is>
          <t>Cayman Islands</t>
        </is>
      </c>
      <c r="BB78" t="inlineStr">
        <is>
          <t>George Town</t>
        </is>
      </c>
      <c r="BC78" t="inlineStr">
        <is>
          <t>www.zhengtongauto.com</t>
        </is>
      </c>
      <c r="BD78" t="inlineStr">
        <is>
          <t>2010</t>
        </is>
      </c>
      <c r="BE78" t="inlineStr">
        <is>
          <t>This investment holding company is principally involved in the sales of passenger motor vehicles, including luxury and ultra-luxury branded automobiles. It was incorporated in 2010 and is based in Grand Cayman, Cayman Islands. The company, through its main operating subsidiary in Beijing, China, is recognized as the leading 4S dealership group in the Peoples Republic of China with a focus on premium automobile brands such as BMW, MINI and Audi. The company operates its business through four segments. The 4S dealership business segment is engaged in the sales of motor vehicles and motor spare parts and the provision of maintenance services. The logistics business segment is engaged in the provision of motor-related logistics services. The lubricant oil business segment is engaged in the trading of lubricant oil. The financial services business segment is engaged in the provision of financial services to auto customers and dealers. The company's vision is to become an international premium brand 4S dealership group.</t>
        </is>
      </c>
      <c r="BF78" t="inlineStr">
        <is>
          <t>Active</t>
        </is>
      </c>
      <c r="BG78" t="inlineStr">
        <is>
          <t>Retail</t>
        </is>
      </c>
      <c r="BH78" t="inlineStr">
        <is>
          <t>Investment holding company is principally involved in the sales of passenger motor vehicles, including luxury and ultra-luxury branded automobiles</t>
        </is>
      </c>
      <c r="BI78" t="inlineStr">
        <is>
          <t>Investment holding company is principally involved in the sales of passenger motor vehicles, including luxury and ultra-luxury branded automobiles</t>
        </is>
      </c>
      <c r="CE78">
        <f>IFERROR(SUM(BU78:BV78)/2,0)</f>
        <v/>
      </c>
      <c r="CF78">
        <f>IFERROR(SUM(CE78:CE78)/1,0)</f>
        <v/>
      </c>
      <c r="CG78">
        <f>IFERROR(SUM(BW78:BX78)/2,0)</f>
        <v/>
      </c>
      <c r="CH78">
        <f>IFERROR(SUM(CG78:CG78)/1,0)</f>
        <v/>
      </c>
      <c r="CI78">
        <f>IFERROR(SUM(BY78:BZ78)/2,0)</f>
        <v/>
      </c>
      <c r="CJ78">
        <f>IFERROR(SUM(CI78:CI78)/1,0)</f>
        <v/>
      </c>
      <c r="CK78">
        <f>IFERROR(SUM(CA78:CB78)/2,0)</f>
        <v/>
      </c>
      <c r="CL78">
        <f>IFERROR(SUM(CK78:CK78)/1,0)</f>
        <v/>
      </c>
      <c r="CM78">
        <f>IFERROR(SUM(CC78:CD78)/2,0)</f>
        <v/>
      </c>
      <c r="CN78">
        <f>IFERROR(SUM(CM78:CM78)/1,0)</f>
        <v/>
      </c>
      <c r="CO78">
        <f>IFERROR(SUM(BS78:BT78)/2,0)</f>
        <v/>
      </c>
      <c r="CP78">
        <f>IFERROR(SUM(CO78:CO78)/1,0)</f>
        <v/>
      </c>
    </row>
    <row r="79">
      <c r="A79" t="n">
        <v>54</v>
      </c>
      <c r="D79">
        <f>IF(AX79="Listed","Yes","No")</f>
        <v/>
      </c>
      <c r="E79">
        <f>IFERROR(IF(AE79&lt;0,"Yes","No"),"No")</f>
        <v/>
      </c>
      <c r="F79">
        <f>IF(BK79="Unqualified","Yes","No")</f>
        <v/>
      </c>
      <c r="G79">
        <f>IF(COUNTIF($D$79:$F$79,"Yes")=3,"Yes","No")</f>
        <v/>
      </c>
      <c r="U79">
        <f>IFERROR(BQ79/BL79,0)</f>
        <v/>
      </c>
      <c r="V79">
        <f>IFERROR(SUM(BQ79:BQ79)/SUM(BL79:BL79),0)</f>
        <v/>
      </c>
      <c r="W79">
        <f>IFERROR(MAX(U79:U79)-MIN(U79:U79),0)</f>
        <v/>
      </c>
      <c r="X79">
        <f>IFERROR(BQ79/(BL79-BQ79),0)</f>
        <v/>
      </c>
      <c r="Y79">
        <f>IFERROR(SUM(BQ79:BQ79)/(SUM(BL79:BL79)-SUM(BQ79:BQ79)),0)</f>
        <v/>
      </c>
      <c r="Z79">
        <f>IFERROR(MAX(X79:X79)-MIN(X79:X79),0)</f>
        <v/>
      </c>
      <c r="AA79">
        <f>IFERROR(BO79/BP79,0)</f>
        <v/>
      </c>
      <c r="AB79">
        <f>IFERROR(SUM(BO79:BO79)/SUM(BP79:BP79),0)</f>
        <v/>
      </c>
      <c r="AC79">
        <f>IFERROR(MAX(AA79:AA79)-MIN(AA79:AA79),0)</f>
        <v/>
      </c>
      <c r="AD79">
        <f>IFERROR(SUM(BL79:BL79)/1,0)</f>
        <v/>
      </c>
      <c r="AE79">
        <f>IFERROR(SUM(BQ79:BQ79)/1,0)</f>
        <v/>
      </c>
      <c r="AF79">
        <f>IFERROR(SUM(BP79:BP79)/1,0)</f>
        <v/>
      </c>
      <c r="AG79">
        <f>IFERROR(CJ79,0)</f>
        <v/>
      </c>
      <c r="AH79">
        <f>IFERROR(SUM(BR79:BR79)/1,0)</f>
        <v/>
      </c>
      <c r="AI79">
        <f>IFERROR(CL79,0)</f>
        <v/>
      </c>
      <c r="AJ79">
        <f>IFERROR(CN79,0)</f>
        <v/>
      </c>
      <c r="AK79">
        <f>IFERROR(CP79,0)</f>
        <v/>
      </c>
      <c r="AL79">
        <f>IFERROR(SUM(BN79:BN79)/1,0)</f>
        <v/>
      </c>
      <c r="AM79">
        <f>IFERROR(SUM(BJ79:BJ79)/1,0)</f>
        <v/>
      </c>
      <c r="AN79">
        <f>IFERROR(AH79/AD79,0)</f>
        <v/>
      </c>
      <c r="AO79">
        <f>IFERROR(AF79/AD79,0)</f>
        <v/>
      </c>
      <c r="AP79">
        <f>IFERROR(AI79/AK79,0)</f>
        <v/>
      </c>
      <c r="AQ79">
        <f>IFERROR(AJ79/AK79,0)</f>
        <v/>
      </c>
      <c r="AR79">
        <f>IFERROR(AG79/AK79,0)</f>
        <v/>
      </c>
      <c r="AS79">
        <f>IFERROR(365/(AL79/AG79), "")</f>
        <v/>
      </c>
      <c r="AT79" t="inlineStr">
        <is>
          <t>CA30099NC</t>
        </is>
      </c>
      <c r="AU79" t="inlineStr">
        <is>
          <t>Toromont Industries LTD</t>
        </is>
      </c>
      <c r="AV79" t="inlineStr">
        <is>
          <t>C1</t>
        </is>
      </c>
      <c r="AW79" t="inlineStr">
        <is>
          <t>A-</t>
        </is>
      </c>
      <c r="AX79" t="inlineStr">
        <is>
          <t>Listed</t>
        </is>
      </c>
      <c r="AY79" t="n">
        <v>5082</v>
      </c>
      <c r="AZ79" t="inlineStr">
        <is>
          <t>Construction and mining (except petroleum) machinery and equipment wholesale dealing in</t>
        </is>
      </c>
      <c r="BA79" t="inlineStr">
        <is>
          <t>Canada</t>
        </is>
      </c>
      <c r="BB79" t="inlineStr">
        <is>
          <t>Concord</t>
        </is>
      </c>
      <c r="BC79" t="inlineStr">
        <is>
          <t>www.toromont.com</t>
        </is>
      </c>
      <c r="BD79" s="6" t="n">
        <v>22312</v>
      </c>
      <c r="BE79" t="inlineStr">
        <is>
          <t>This Canadian company is a holding entity to a group engaged in the rental and sale of industrial machinery and heavy equipment; and the design and installation of compression systems for natural gas, fuel gas and carbon dioxide in addition to process systems and industrial and recreational refrigeration systems. It was founded by a group of Canadian businessmen in 1961 under the name Toromont Industrial Holdings Limited to act as a holding company for various acquisitions over a wide range of industries. The company's principal business activities are conducted through two operating groups: Equipment Group and Compression Group. The Equipment Group is composed of three operating companies: Toromont CAT, which sells, rents and provides customer support services for new and used Caterpillar equipment; Battlefield Equipment Rentals, which is engaged in the rental and sale of well maintained, late model construction and industrial equipment and tools to contractors in Ontario, Manitoba and Newfoundland; and Toromont Energy, a subsidiary involved in the supply, construction and operation of high efficiency power plants using Caterpillar's leading edge technology. The Compression Group operates through three subsidiary companies: CIMCO Refrigeration, a market leader in North America operating throughout Canada and United States, specializing in the design, engineering, fabrication, installation and servicing of industrial refrigeration systems, specializing in ammonia-based applications; AeroTech Manufacturing, a custom high-precision sheet metal fabricator based in North Salt Lake, Utah; and Toromont Energy Systems, which designs, manufactures and services modular systems and components in the natural gas, process gas, chemical and petro-chemical process industries worldwide. Based in Concord, Ontario, the company aims to consistently produce attractive financial returns for its shareholders through above average growth in earnings and steadily increasing dividends while employing approximately 4,400 people in more than 115 locations.</t>
        </is>
      </c>
      <c r="BF79" t="inlineStr">
        <is>
          <t>Active</t>
        </is>
      </c>
      <c r="BG79" t="inlineStr">
        <is>
          <t>Services; Retail</t>
        </is>
      </c>
      <c r="BH79" t="inlineStr">
        <is>
          <t>Engaged in the rental and sale of industrial machinery and heavy equipment; and the design and installation of compression systems for natural gas, fuel gas and carbon dioxide in addition to process systems and industrial and recreational refrigeration systems</t>
        </is>
      </c>
      <c r="BI79" t="inlineStr">
        <is>
          <t>Rental and sale of industrial machinery and heavy equipment; and the design and installation of compression systems for natural gas, fuel gas and carbon dioxide in addition to process systems and industrial and recreational refrigeration systems</t>
        </is>
      </c>
      <c r="CE79">
        <f>IFERROR(SUM(BU79:BV79)/2,0)</f>
        <v/>
      </c>
      <c r="CF79">
        <f>IFERROR(SUM(CE79:CE79)/1,0)</f>
        <v/>
      </c>
      <c r="CG79">
        <f>IFERROR(SUM(BW79:BX79)/2,0)</f>
        <v/>
      </c>
      <c r="CH79">
        <f>IFERROR(SUM(CG79:CG79)/1,0)</f>
        <v/>
      </c>
      <c r="CI79">
        <f>IFERROR(SUM(BY79:BZ79)/2,0)</f>
        <v/>
      </c>
      <c r="CJ79">
        <f>IFERROR(SUM(CI79:CI79)/1,0)</f>
        <v/>
      </c>
      <c r="CK79">
        <f>IFERROR(SUM(CA79:CB79)/2,0)</f>
        <v/>
      </c>
      <c r="CL79">
        <f>IFERROR(SUM(CK79:CK79)/1,0)</f>
        <v/>
      </c>
      <c r="CM79">
        <f>IFERROR(SUM(CC79:CD79)/2,0)</f>
        <v/>
      </c>
      <c r="CN79">
        <f>IFERROR(SUM(CM79:CM79)/1,0)</f>
        <v/>
      </c>
      <c r="CO79">
        <f>IFERROR(SUM(BS79:BT79)/2,0)</f>
        <v/>
      </c>
      <c r="CP79">
        <f>IFERROR(SUM(CO79:CO79)/1,0)</f>
        <v/>
      </c>
    </row>
    <row r="80">
      <c r="A80" t="n">
        <v>55</v>
      </c>
      <c r="D80">
        <f>IF(AX80="Listed","Yes","No")</f>
        <v/>
      </c>
      <c r="E80">
        <f>IFERROR(IF(AE80&lt;0,"Yes","No"),"No")</f>
        <v/>
      </c>
      <c r="F80">
        <f>IF(BK80="Unqualified","Yes","No")</f>
        <v/>
      </c>
      <c r="G80">
        <f>IF(COUNTIF($D$80:$F$80,"Yes")=3,"Yes","No")</f>
        <v/>
      </c>
      <c r="U80">
        <f>IFERROR(BQ80/BL80,0)</f>
        <v/>
      </c>
      <c r="V80">
        <f>IFERROR(SUM(BQ80:BQ80)/SUM(BL80:BL80),0)</f>
        <v/>
      </c>
      <c r="W80">
        <f>IFERROR(MAX(U80:U80)-MIN(U80:U80),0)</f>
        <v/>
      </c>
      <c r="X80">
        <f>IFERROR(BQ80/(BL80-BQ80),0)</f>
        <v/>
      </c>
      <c r="Y80">
        <f>IFERROR(SUM(BQ80:BQ80)/(SUM(BL80:BL80)-SUM(BQ80:BQ80)),0)</f>
        <v/>
      </c>
      <c r="Z80">
        <f>IFERROR(MAX(X80:X80)-MIN(X80:X80),0)</f>
        <v/>
      </c>
      <c r="AA80">
        <f>IFERROR(BO80/BP80,0)</f>
        <v/>
      </c>
      <c r="AB80">
        <f>IFERROR(SUM(BO80:BO80)/SUM(BP80:BP80),0)</f>
        <v/>
      </c>
      <c r="AC80">
        <f>IFERROR(MAX(AA80:AA80)-MIN(AA80:AA80),0)</f>
        <v/>
      </c>
      <c r="AD80">
        <f>IFERROR(SUM(BL80:BL80)/1,0)</f>
        <v/>
      </c>
      <c r="AE80">
        <f>IFERROR(SUM(BQ80:BQ80)/1,0)</f>
        <v/>
      </c>
      <c r="AF80">
        <f>IFERROR(SUM(BP80:BP80)/1,0)</f>
        <v/>
      </c>
      <c r="AG80">
        <f>IFERROR(CJ80,0)</f>
        <v/>
      </c>
      <c r="AH80">
        <f>IFERROR(SUM(BR80:BR80)/1,0)</f>
        <v/>
      </c>
      <c r="AI80">
        <f>IFERROR(CL80,0)</f>
        <v/>
      </c>
      <c r="AJ80">
        <f>IFERROR(CN80,0)</f>
        <v/>
      </c>
      <c r="AK80">
        <f>IFERROR(CP80,0)</f>
        <v/>
      </c>
      <c r="AL80">
        <f>IFERROR(SUM(BN80:BN80)/1,0)</f>
        <v/>
      </c>
      <c r="AM80">
        <f>IFERROR(SUM(BJ80:BJ80)/1,0)</f>
        <v/>
      </c>
      <c r="AN80">
        <f>IFERROR(AH80/AD80,0)</f>
        <v/>
      </c>
      <c r="AO80">
        <f>IFERROR(AF80/AD80,0)</f>
        <v/>
      </c>
      <c r="AP80">
        <f>IFERROR(AI80/AK80,0)</f>
        <v/>
      </c>
      <c r="AQ80">
        <f>IFERROR(AJ80/AK80,0)</f>
        <v/>
      </c>
      <c r="AR80">
        <f>IFERROR(AG80/AK80,0)</f>
        <v/>
      </c>
      <c r="AS80">
        <f>IFERROR(365/(AL80/AG80), "")</f>
        <v/>
      </c>
      <c r="AT80" t="inlineStr">
        <is>
          <t>US570965380</t>
        </is>
      </c>
      <c r="AU80" t="inlineStr">
        <is>
          <t>Scansource, Inc.</t>
        </is>
      </c>
      <c r="AV80" t="inlineStr">
        <is>
          <t>C1</t>
        </is>
      </c>
      <c r="AW80" t="inlineStr">
        <is>
          <t>A+</t>
        </is>
      </c>
      <c r="AX80" t="inlineStr">
        <is>
          <t>Listed</t>
        </is>
      </c>
      <c r="AY80" t="n">
        <v>5045</v>
      </c>
      <c r="AZ80" t="inlineStr">
        <is>
          <t>Computers and computer peripheral equipment and software wholesale dealing in</t>
        </is>
      </c>
      <c r="BA80" t="inlineStr">
        <is>
          <t>United States of America</t>
        </is>
      </c>
      <c r="BB80" t="inlineStr">
        <is>
          <t>Greenville</t>
        </is>
      </c>
      <c r="BC80" t="inlineStr">
        <is>
          <t>www.scansource.com</t>
        </is>
      </c>
      <c r="BD80" s="6" t="n">
        <v>33945</v>
      </c>
      <c r="BE80" t="inlineStr">
        <is>
          <t>This American company specializes in selling bar code readers and other products. It is headquartered in Greenville, South Carolina, USA. The company is a leading value-added distributor of specialty technologies, including automatic identification and data collection (AIDC) and Point-of-Sale (POS) products through its sales division; voice, data and converged communications products through its Catalyst Telecom division; converged communications equipment through its Paracon division; and electronic security products through its ScanSource Security Distribution division. Serving only technology solution providers, it is committed to empowering its customers with services and tools designed to help them succeed in these fast-growing markets. In order to provide customers with a single source for the most innovative, cutting-edge products, the company partners with some of the industry's leading manufacturers, including 3M Touch Systems, Cisco, Datalogic, Epson America, IBM Point-of-Sale, Microsoft Business Solutions, Motorola, NCR Corporation, Panasonic System Solutions, SonicWALL Inc., Unitech, VeriFone, Wavelink and Zebra Technologies. It was founded in 1992 to serve the reseller channel as a source for automatic identification and data capture (AIDC) and point-of-sale (POS) systems and solutions, such as POS scanners and software. The company is committed to providing best-of-breed products and value-added services to resellers in North America, Latin America and Europe.</t>
        </is>
      </c>
      <c r="BF80" t="inlineStr">
        <is>
          <t>Active</t>
        </is>
      </c>
      <c r="BG80" t="inlineStr">
        <is>
          <t>Retail</t>
        </is>
      </c>
      <c r="BH80" t="inlineStr">
        <is>
          <t>Specializes in selling bar code readers and other products</t>
        </is>
      </c>
      <c r="BI80" t="inlineStr">
        <is>
          <t>Distributor of specialty technologies, including automatic identification and data collection (AIDC) and Point-of-Sale (POS) products through its sales division; voice, data and converged communications products through its Catalyst Telecom division; converged communications equipment through its Paracon division; and electronic security products through its ScanSource Security Distribution division</t>
        </is>
      </c>
      <c r="CE80">
        <f>IFERROR(SUM(BU80:BV80)/2,0)</f>
        <v/>
      </c>
      <c r="CF80">
        <f>IFERROR(SUM(CE80:CE80)/1,0)</f>
        <v/>
      </c>
      <c r="CG80">
        <f>IFERROR(SUM(BW80:BX80)/2,0)</f>
        <v/>
      </c>
      <c r="CH80">
        <f>IFERROR(SUM(CG80:CG80)/1,0)</f>
        <v/>
      </c>
      <c r="CI80">
        <f>IFERROR(SUM(BY80:BZ80)/2,0)</f>
        <v/>
      </c>
      <c r="CJ80">
        <f>IFERROR(SUM(CI80:CI80)/1,0)</f>
        <v/>
      </c>
      <c r="CK80">
        <f>IFERROR(SUM(CA80:CB80)/2,0)</f>
        <v/>
      </c>
      <c r="CL80">
        <f>IFERROR(SUM(CK80:CK80)/1,0)</f>
        <v/>
      </c>
      <c r="CM80">
        <f>IFERROR(SUM(CC80:CD80)/2,0)</f>
        <v/>
      </c>
      <c r="CN80">
        <f>IFERROR(SUM(CM80:CM80)/1,0)</f>
        <v/>
      </c>
      <c r="CO80">
        <f>IFERROR(SUM(BS80:BT80)/2,0)</f>
        <v/>
      </c>
      <c r="CP80">
        <f>IFERROR(SUM(CO80:CO80)/1,0)</f>
        <v/>
      </c>
    </row>
    <row r="81">
      <c r="A81" t="n">
        <v>56</v>
      </c>
      <c r="D81">
        <f>IF(AX81="Listed","Yes","No")</f>
        <v/>
      </c>
      <c r="E81">
        <f>IFERROR(IF(AE81&lt;0,"Yes","No"),"No")</f>
        <v/>
      </c>
      <c r="F81">
        <f>IF(BK81="Unqualified","Yes","No")</f>
        <v/>
      </c>
      <c r="G81">
        <f>IF(COUNTIF($D$81:$F$81,"Yes")=3,"Yes","No")</f>
        <v/>
      </c>
      <c r="U81">
        <f>IFERROR(BQ81/BL81,0)</f>
        <v/>
      </c>
      <c r="V81">
        <f>IFERROR(SUM(BQ81:BQ81)/SUM(BL81:BL81),0)</f>
        <v/>
      </c>
      <c r="W81">
        <f>IFERROR(MAX(U81:U81)-MIN(U81:U81),0)</f>
        <v/>
      </c>
      <c r="X81">
        <f>IFERROR(BQ81/(BL81-BQ81),0)</f>
        <v/>
      </c>
      <c r="Y81">
        <f>IFERROR(SUM(BQ81:BQ81)/(SUM(BL81:BL81)-SUM(BQ81:BQ81)),0)</f>
        <v/>
      </c>
      <c r="Z81">
        <f>IFERROR(MAX(X81:X81)-MIN(X81:X81),0)</f>
        <v/>
      </c>
      <c r="AA81">
        <f>IFERROR(BO81/BP81,0)</f>
        <v/>
      </c>
      <c r="AB81">
        <f>IFERROR(SUM(BO81:BO81)/SUM(BP81:BP81),0)</f>
        <v/>
      </c>
      <c r="AC81">
        <f>IFERROR(MAX(AA81:AA81)-MIN(AA81:AA81),0)</f>
        <v/>
      </c>
      <c r="AD81">
        <f>IFERROR(SUM(BL81:BL81)/1,0)</f>
        <v/>
      </c>
      <c r="AE81">
        <f>IFERROR(SUM(BQ81:BQ81)/1,0)</f>
        <v/>
      </c>
      <c r="AF81">
        <f>IFERROR(SUM(BP81:BP81)/1,0)</f>
        <v/>
      </c>
      <c r="AG81">
        <f>IFERROR(CJ81,0)</f>
        <v/>
      </c>
      <c r="AH81">
        <f>IFERROR(SUM(BR81:BR81)/1,0)</f>
        <v/>
      </c>
      <c r="AI81">
        <f>IFERROR(CL81,0)</f>
        <v/>
      </c>
      <c r="AJ81">
        <f>IFERROR(CN81,0)</f>
        <v/>
      </c>
      <c r="AK81">
        <f>IFERROR(CP81,0)</f>
        <v/>
      </c>
      <c r="AL81">
        <f>IFERROR(SUM(BN81:BN81)/1,0)</f>
        <v/>
      </c>
      <c r="AM81">
        <f>IFERROR(SUM(BJ81:BJ81)/1,0)</f>
        <v/>
      </c>
      <c r="AN81">
        <f>IFERROR(AH81/AD81,0)</f>
        <v/>
      </c>
      <c r="AO81">
        <f>IFERROR(AF81/AD81,0)</f>
        <v/>
      </c>
      <c r="AP81">
        <f>IFERROR(AI81/AK81,0)</f>
        <v/>
      </c>
      <c r="AQ81">
        <f>IFERROR(AJ81/AK81,0)</f>
        <v/>
      </c>
      <c r="AR81">
        <f>IFERROR(AG81/AK81,0)</f>
        <v/>
      </c>
      <c r="AS81">
        <f>IFERROR(365/(AL81/AG81), "")</f>
        <v/>
      </c>
      <c r="AT81" t="inlineStr">
        <is>
          <t>US205956993</t>
        </is>
      </c>
      <c r="AU81" t="inlineStr">
        <is>
          <t>MRC Global Inc.</t>
        </is>
      </c>
      <c r="AV81" t="inlineStr">
        <is>
          <t>C1</t>
        </is>
      </c>
      <c r="AW81" t="inlineStr">
        <is>
          <t>A+</t>
        </is>
      </c>
      <c r="AX81" t="inlineStr">
        <is>
          <t>Listed</t>
        </is>
      </c>
      <c r="AY81" t="n">
        <v>5051</v>
      </c>
      <c r="AZ81" t="inlineStr">
        <is>
          <t>Metals service centers and offices wholesale dealing in</t>
        </is>
      </c>
      <c r="BA81" t="inlineStr">
        <is>
          <t>United States of America</t>
        </is>
      </c>
      <c r="BB81" t="inlineStr">
        <is>
          <t>Houston</t>
        </is>
      </c>
      <c r="BC81" t="inlineStr">
        <is>
          <t>www.mrcglobal.com</t>
        </is>
      </c>
      <c r="BD81" s="6" t="n">
        <v>39041</v>
      </c>
      <c r="BE81" t="inlineStr">
        <is>
          <t>This company, based in the United States, is engaged in the wholesale distribution of pipes, valves, and fittings, as well as related products. It supplies flanges, valves and automation products, steam products, multi-turn valves, instruments, pipes and tubing products, general products, oilfield products, and plastic lined products. The company also distributes large diameter carbon steel pipes and flow control equipment. It serves refining, chemical, petrochemical, gas distribution and transmission, oil/gas exploration and production, pharmaceutical, and utilities industries. It was formerly known as McJunkin Red Man Corporation. The company was founded in 1921 and has its registered head office based in Houston, Texas with additional offices in Charleston, West Virginia, and Tulsa, Oklahoma. It has operation centers in Calgary and Alberta, Canada; and Bradford, United Kingdom. The company also has distribution centers in Cheyenne, Wyoming; and Monessen, Pennsylvania.</t>
        </is>
      </c>
      <c r="BF81" t="inlineStr">
        <is>
          <t>Active</t>
        </is>
      </c>
      <c r="BG81" t="inlineStr">
        <is>
          <t>Wholesale</t>
        </is>
      </c>
      <c r="BH81" t="inlineStr">
        <is>
          <t>Engaged in the wholesale distribution of pipes, valves, and fittings, as well as related products</t>
        </is>
      </c>
      <c r="BI81" t="inlineStr">
        <is>
          <t>Pipes, valves, and fittings, as well as related products</t>
        </is>
      </c>
      <c r="CE81">
        <f>IFERROR(SUM(BU81:BV81)/2,0)</f>
        <v/>
      </c>
      <c r="CF81">
        <f>IFERROR(SUM(CE81:CE81)/1,0)</f>
        <v/>
      </c>
      <c r="CG81">
        <f>IFERROR(SUM(BW81:BX81)/2,0)</f>
        <v/>
      </c>
      <c r="CH81">
        <f>IFERROR(SUM(CG81:CG81)/1,0)</f>
        <v/>
      </c>
      <c r="CI81">
        <f>IFERROR(SUM(BY81:BZ81)/2,0)</f>
        <v/>
      </c>
      <c r="CJ81">
        <f>IFERROR(SUM(CI81:CI81)/1,0)</f>
        <v/>
      </c>
      <c r="CK81">
        <f>IFERROR(SUM(CA81:CB81)/2,0)</f>
        <v/>
      </c>
      <c r="CL81">
        <f>IFERROR(SUM(CK81:CK81)/1,0)</f>
        <v/>
      </c>
      <c r="CM81">
        <f>IFERROR(SUM(CC81:CD81)/2,0)</f>
        <v/>
      </c>
      <c r="CN81">
        <f>IFERROR(SUM(CM81:CM81)/1,0)</f>
        <v/>
      </c>
      <c r="CO81">
        <f>IFERROR(SUM(BS81:BT81)/2,0)</f>
        <v/>
      </c>
      <c r="CP81">
        <f>IFERROR(SUM(CO81:CO81)/1,0)</f>
        <v/>
      </c>
    </row>
    <row r="82">
      <c r="A82" t="n">
        <v>57</v>
      </c>
      <c r="D82">
        <f>IF(AX82="Listed","Yes","No")</f>
        <v/>
      </c>
      <c r="E82">
        <f>IFERROR(IF(AE82&lt;0,"Yes","No"),"No")</f>
        <v/>
      </c>
      <c r="F82">
        <f>IF(BK82="Unqualified","Yes","No")</f>
        <v/>
      </c>
      <c r="G82">
        <f>IF(COUNTIF($D$82:$F$82,"Yes")=3,"Yes","No")</f>
        <v/>
      </c>
      <c r="U82">
        <f>IFERROR(BQ82/BL82,0)</f>
        <v/>
      </c>
      <c r="V82">
        <f>IFERROR(SUM(BQ82:BQ82)/SUM(BL82:BL82),0)</f>
        <v/>
      </c>
      <c r="W82">
        <f>IFERROR(MAX(U82:U82)-MIN(U82:U82),0)</f>
        <v/>
      </c>
      <c r="X82">
        <f>IFERROR(BQ82/(BL82-BQ82),0)</f>
        <v/>
      </c>
      <c r="Y82">
        <f>IFERROR(SUM(BQ82:BQ82)/(SUM(BL82:BL82)-SUM(BQ82:BQ82)),0)</f>
        <v/>
      </c>
      <c r="Z82">
        <f>IFERROR(MAX(X82:X82)-MIN(X82:X82),0)</f>
        <v/>
      </c>
      <c r="AA82">
        <f>IFERROR(BO82/BP82,0)</f>
        <v/>
      </c>
      <c r="AB82">
        <f>IFERROR(SUM(BO82:BO82)/SUM(BP82:BP82),0)</f>
        <v/>
      </c>
      <c r="AC82">
        <f>IFERROR(MAX(AA82:AA82)-MIN(AA82:AA82),0)</f>
        <v/>
      </c>
      <c r="AD82">
        <f>IFERROR(SUM(BL82:BL82)/1,0)</f>
        <v/>
      </c>
      <c r="AE82">
        <f>IFERROR(SUM(BQ82:BQ82)/1,0)</f>
        <v/>
      </c>
      <c r="AF82">
        <f>IFERROR(SUM(BP82:BP82)/1,0)</f>
        <v/>
      </c>
      <c r="AG82">
        <f>IFERROR(CJ82,0)</f>
        <v/>
      </c>
      <c r="AH82">
        <f>IFERROR(SUM(BR82:BR82)/1,0)</f>
        <v/>
      </c>
      <c r="AI82">
        <f>IFERROR(CL82,0)</f>
        <v/>
      </c>
      <c r="AJ82">
        <f>IFERROR(CN82,0)</f>
        <v/>
      </c>
      <c r="AK82">
        <f>IFERROR(CP82,0)</f>
        <v/>
      </c>
      <c r="AL82">
        <f>IFERROR(SUM(BN82:BN82)/1,0)</f>
        <v/>
      </c>
      <c r="AM82">
        <f>IFERROR(SUM(BJ82:BJ82)/1,0)</f>
        <v/>
      </c>
      <c r="AN82">
        <f>IFERROR(AH82/AD82,0)</f>
        <v/>
      </c>
      <c r="AO82">
        <f>IFERROR(AF82/AD82,0)</f>
        <v/>
      </c>
      <c r="AP82">
        <f>IFERROR(AI82/AK82,0)</f>
        <v/>
      </c>
      <c r="AQ82">
        <f>IFERROR(AJ82/AK82,0)</f>
        <v/>
      </c>
      <c r="AR82">
        <f>IFERROR(AG82/AK82,0)</f>
        <v/>
      </c>
      <c r="AS82">
        <f>IFERROR(365/(AL82/AG82), "")</f>
        <v/>
      </c>
      <c r="AT82" t="inlineStr">
        <is>
          <t>US760513049</t>
        </is>
      </c>
      <c r="AU82" t="inlineStr">
        <is>
          <t>Genesis Energy LP</t>
        </is>
      </c>
      <c r="AV82" t="inlineStr">
        <is>
          <t>C1</t>
        </is>
      </c>
      <c r="AW82" t="inlineStr">
        <is>
          <t>A+</t>
        </is>
      </c>
      <c r="AX82" t="inlineStr">
        <is>
          <t>Listed</t>
        </is>
      </c>
      <c r="AY82" t="n">
        <v>5171</v>
      </c>
      <c r="AZ82" t="inlineStr">
        <is>
          <t>Petroleum bulk stations and terminals wholesale dealing in</t>
        </is>
      </c>
      <c r="BA82" t="inlineStr">
        <is>
          <t>United States of America</t>
        </is>
      </c>
      <c r="BB82" t="inlineStr">
        <is>
          <t>Houston</t>
        </is>
      </c>
      <c r="BC82" t="inlineStr">
        <is>
          <t>www.genesisenergy.com</t>
        </is>
      </c>
      <c r="BD82" s="6" t="n">
        <v>35313</v>
      </c>
      <c r="BE82" t="inlineStr">
        <is>
          <t>This company, with headquarters in Houston, Texas, is engaged in the transportation of crude oil, natural gas and carbon dioxide (CO2). It also participates in industrial gas activities, including a CO2 supply business, which is associated with the CO2 tertiary oil recovery process being used in Mississippi by an affiliate of its general partner. The company was formed in December 1996. The company conducts its operations through its affiliated limited partnership, Genesis Crude Oil, L.P. and its subsidiary partnerships. It operates in three business segments, namely: pipeline transportation, crude oil gathering and marketing, and industrial gases. The pipeline transportation segment owns and operates crude oil pipeline systems consisted of approximately 235-mile Mississippi system, 90-mile Texas system, and 100-mile Jay system. The company's crude oil gathering and marketing segment involves in purchasing, gathering, and transporting crude oil and resells it to independent refiners and other oil companies in Texas, Louisiana, Alabama, Florida, and Mississippi. The industrial gases segment supplies CO2 to industrial customers for beverage carbonation, food chilling and freezing. The company also manufactures syngas and high-pressure steam. It produces and distributes liquid carbon dioxide to chemicals, foods, and oil industries. The company's objective is to operate as a growth-oriented midstream master limited partnership with a focus on increasing cash flow, earnings and return to unit-holders by becoming one of the leading providers of pipeline transportation, crude oil gathering and marketing and industrial gas services.</t>
        </is>
      </c>
      <c r="BF82" t="inlineStr">
        <is>
          <t>Active</t>
        </is>
      </c>
      <c r="BG82" t="inlineStr">
        <is>
          <t>Services</t>
        </is>
      </c>
      <c r="BH82" t="inlineStr">
        <is>
          <t>Engaged in the transportation of crude oil, natural gas and carbon dioxide (CO2)</t>
        </is>
      </c>
      <c r="BI82" t="inlineStr">
        <is>
          <t>Transportation of crude oil, natural gas and carbon dioxide (CO2); Pipeline transportation, crude oil gathering and marketing, and industrial gases</t>
        </is>
      </c>
      <c r="CE82">
        <f>IFERROR(SUM(BU82:BV82)/2,0)</f>
        <v/>
      </c>
      <c r="CF82">
        <f>IFERROR(SUM(CE82:CE82)/1,0)</f>
        <v/>
      </c>
      <c r="CG82">
        <f>IFERROR(SUM(BW82:BX82)/2,0)</f>
        <v/>
      </c>
      <c r="CH82">
        <f>IFERROR(SUM(CG82:CG82)/1,0)</f>
        <v/>
      </c>
      <c r="CI82">
        <f>IFERROR(SUM(BY82:BZ82)/2,0)</f>
        <v/>
      </c>
      <c r="CJ82">
        <f>IFERROR(SUM(CI82:CI82)/1,0)</f>
        <v/>
      </c>
      <c r="CK82">
        <f>IFERROR(SUM(CA82:CB82)/2,0)</f>
        <v/>
      </c>
      <c r="CL82">
        <f>IFERROR(SUM(CK82:CK82)/1,0)</f>
        <v/>
      </c>
      <c r="CM82">
        <f>IFERROR(SUM(CC82:CD82)/2,0)</f>
        <v/>
      </c>
      <c r="CN82">
        <f>IFERROR(SUM(CM82:CM82)/1,0)</f>
        <v/>
      </c>
      <c r="CO82">
        <f>IFERROR(SUM(BS82:BT82)/2,0)</f>
        <v/>
      </c>
      <c r="CP82">
        <f>IFERROR(SUM(CO82:CO82)/1,0)</f>
        <v/>
      </c>
    </row>
    <row r="83">
      <c r="A83" t="n">
        <v>58</v>
      </c>
      <c r="D83">
        <f>IF(AX83="Listed","Yes","No")</f>
        <v/>
      </c>
      <c r="E83">
        <f>IFERROR(IF(AE83&lt;0,"Yes","No"),"No")</f>
        <v/>
      </c>
      <c r="F83">
        <f>IF(BK83="Unqualified","Yes","No")</f>
        <v/>
      </c>
      <c r="G83">
        <f>IF(COUNTIF($D$83:$F$83,"Yes")=3,"Yes","No")</f>
        <v/>
      </c>
      <c r="U83">
        <f>IFERROR(BQ83/BL83,0)</f>
        <v/>
      </c>
      <c r="V83">
        <f>IFERROR(SUM(BQ83:BQ83)/SUM(BL83:BL83),0)</f>
        <v/>
      </c>
      <c r="W83">
        <f>IFERROR(MAX(U83:U83)-MIN(U83:U83),0)</f>
        <v/>
      </c>
      <c r="X83">
        <f>IFERROR(BQ83/(BL83-BQ83),0)</f>
        <v/>
      </c>
      <c r="Y83">
        <f>IFERROR(SUM(BQ83:BQ83)/(SUM(BL83:BL83)-SUM(BQ83:BQ83)),0)</f>
        <v/>
      </c>
      <c r="Z83">
        <f>IFERROR(MAX(X83:X83)-MIN(X83:X83),0)</f>
        <v/>
      </c>
      <c r="AA83">
        <f>IFERROR(BO83/BP83,0)</f>
        <v/>
      </c>
      <c r="AB83">
        <f>IFERROR(SUM(BO83:BO83)/SUM(BP83:BP83),0)</f>
        <v/>
      </c>
      <c r="AC83">
        <f>IFERROR(MAX(AA83:AA83)-MIN(AA83:AA83),0)</f>
        <v/>
      </c>
      <c r="AD83">
        <f>IFERROR(SUM(BL83:BL83)/1,0)</f>
        <v/>
      </c>
      <c r="AE83">
        <f>IFERROR(SUM(BQ83:BQ83)/1,0)</f>
        <v/>
      </c>
      <c r="AF83">
        <f>IFERROR(SUM(BP83:BP83)/1,0)</f>
        <v/>
      </c>
      <c r="AG83">
        <f>IFERROR(CJ83,0)</f>
        <v/>
      </c>
      <c r="AH83">
        <f>IFERROR(SUM(BR83:BR83)/1,0)</f>
        <v/>
      </c>
      <c r="AI83">
        <f>IFERROR(CL83,0)</f>
        <v/>
      </c>
      <c r="AJ83">
        <f>IFERROR(CN83,0)</f>
        <v/>
      </c>
      <c r="AK83">
        <f>IFERROR(CP83,0)</f>
        <v/>
      </c>
      <c r="AL83">
        <f>IFERROR(SUM(BN83:BN83)/1,0)</f>
        <v/>
      </c>
      <c r="AM83">
        <f>IFERROR(SUM(BJ83:BJ83)/1,0)</f>
        <v/>
      </c>
      <c r="AN83">
        <f>IFERROR(AH83/AD83,0)</f>
        <v/>
      </c>
      <c r="AO83">
        <f>IFERROR(AF83/AD83,0)</f>
        <v/>
      </c>
      <c r="AP83">
        <f>IFERROR(AI83/AK83,0)</f>
        <v/>
      </c>
      <c r="AQ83">
        <f>IFERROR(AJ83/AK83,0)</f>
        <v/>
      </c>
      <c r="AR83">
        <f>IFERROR(AG83/AK83,0)</f>
        <v/>
      </c>
      <c r="AS83">
        <f>IFERROR(365/(AL83/AG83), "")</f>
        <v/>
      </c>
      <c r="AT83" t="inlineStr">
        <is>
          <t>CA90154NC</t>
        </is>
      </c>
      <c r="AU83" t="inlineStr">
        <is>
          <t>Russel Metals INC</t>
        </is>
      </c>
      <c r="AV83" t="inlineStr">
        <is>
          <t>C1</t>
        </is>
      </c>
      <c r="AW83" t="inlineStr">
        <is>
          <t>A+</t>
        </is>
      </c>
      <c r="AX83" t="inlineStr">
        <is>
          <t>Listed</t>
        </is>
      </c>
      <c r="AY83" t="n">
        <v>5051</v>
      </c>
      <c r="AZ83" t="inlineStr">
        <is>
          <t>Metals service centers and offices wholesale dealing in</t>
        </is>
      </c>
      <c r="BA83" t="inlineStr">
        <is>
          <t>Canada</t>
        </is>
      </c>
      <c r="BB83" t="inlineStr">
        <is>
          <t>Mississauga</t>
        </is>
      </c>
      <c r="BC83" t="inlineStr">
        <is>
          <t>www.russelmetals.com</t>
        </is>
      </c>
      <c r="BD83" s="6" t="n">
        <v>37257</v>
      </c>
      <c r="BE83" t="inlineStr">
        <is>
          <t>This company is engaged in the wholesale distribution and fabrication of metals principally in North America. It was founded by John Russel in 1785 and has its registered headquarters located in Mississauga, Canada. The company is one of the largest metals distribution and processing companies in North America. It operates its distribution business primarily in three segments that include metals service centers, energy tubular products, and steel distributors. It is one of the few metals distribution companies in the world to operate a significant international trading operation in conjunction with service centers. Within Canada, the company's steel service centers operate under the names Russel Metals, Russel Drilling and Industrial Supply, A. J. Forsyth, Milspec Industries, Metaux Russel, Mégantic Métal, Acier Leroux, Acier Loubier, York- Ennis and Richler Steel. Its U.S. service center operations are conducted under the names Russel Metals Williams Bahcall and Baldwin International. Some of the company's products include hot rolled steel bars, cold finished steel bars, steel structurals, steel plates, sheet and coil, and tube and pipe. The company's energy tubular product operation distributes oil country tubular goods (OCTB), line pipes, tubes, valves and fittings primarily to the energy sector in western Canada and the western United States from five Canadian and two U.S. locations. The Canadian locations operate under the names Comco Pipe &amp; Supply, Fedmet Tubulars and Triumph Tubular &amp; Supply, while the U.S. locations operate under the names Pioneer Pipe and Spartan Steel Products. Its steel distributors primarily act as distributors that imports foreign steel products to steel mills and metal distribution companies. This business segment operates from Canada as Wirth Steel and from the U.S. as the Sunbelt Group and performs coil processing under Arrow Steel Processors.The company aims to be an aggressive, proactive, top performing metals distribution business, seeking to create value through diligent emphasis on bottom line performance and effective asset management throughout the organization.</t>
        </is>
      </c>
      <c r="BF83" t="inlineStr">
        <is>
          <t>Active</t>
        </is>
      </c>
      <c r="BG83" t="inlineStr">
        <is>
          <t>Wholesale; Manufacturing</t>
        </is>
      </c>
      <c r="BH83" t="inlineStr">
        <is>
          <t>Engaged in the wholesale distribution and fabrication of metals principally in North America</t>
        </is>
      </c>
      <c r="BI83" t="inlineStr">
        <is>
          <t>Metals</t>
        </is>
      </c>
      <c r="CE83">
        <f>IFERROR(SUM(BU83:BV83)/2,0)</f>
        <v/>
      </c>
      <c r="CF83">
        <f>IFERROR(SUM(CE83:CE83)/1,0)</f>
        <v/>
      </c>
      <c r="CG83">
        <f>IFERROR(SUM(BW83:BX83)/2,0)</f>
        <v/>
      </c>
      <c r="CH83">
        <f>IFERROR(SUM(CG83:CG83)/1,0)</f>
        <v/>
      </c>
      <c r="CI83">
        <f>IFERROR(SUM(BY83:BZ83)/2,0)</f>
        <v/>
      </c>
      <c r="CJ83">
        <f>IFERROR(SUM(CI83:CI83)/1,0)</f>
        <v/>
      </c>
      <c r="CK83">
        <f>IFERROR(SUM(CA83:CB83)/2,0)</f>
        <v/>
      </c>
      <c r="CL83">
        <f>IFERROR(SUM(CK83:CK83)/1,0)</f>
        <v/>
      </c>
      <c r="CM83">
        <f>IFERROR(SUM(CC83:CD83)/2,0)</f>
        <v/>
      </c>
      <c r="CN83">
        <f>IFERROR(SUM(CM83:CM83)/1,0)</f>
        <v/>
      </c>
      <c r="CO83">
        <f>IFERROR(SUM(BS83:BT83)/2,0)</f>
        <v/>
      </c>
      <c r="CP83">
        <f>IFERROR(SUM(CO83:CO83)/1,0)</f>
        <v/>
      </c>
    </row>
    <row r="84">
      <c r="A84" t="n">
        <v>59</v>
      </c>
      <c r="D84">
        <f>IF(AX84="Listed","Yes","No")</f>
        <v/>
      </c>
      <c r="E84">
        <f>IFERROR(IF(AE84&lt;0,"Yes","No"),"No")</f>
        <v/>
      </c>
      <c r="F84">
        <f>IF(BK84="Unqualified","Yes","No")</f>
        <v/>
      </c>
      <c r="G84">
        <f>IF(COUNTIF($D$84:$F$84,"Yes")=3,"Yes","No")</f>
        <v/>
      </c>
      <c r="U84">
        <f>IFERROR(BQ84/BL84,0)</f>
        <v/>
      </c>
      <c r="V84">
        <f>IFERROR(SUM(BQ84:BQ84)/SUM(BL84:BL84),0)</f>
        <v/>
      </c>
      <c r="W84">
        <f>IFERROR(MAX(U84:U84)-MIN(U84:U84),0)</f>
        <v/>
      </c>
      <c r="X84">
        <f>IFERROR(BQ84/(BL84-BQ84),0)</f>
        <v/>
      </c>
      <c r="Y84">
        <f>IFERROR(SUM(BQ84:BQ84)/(SUM(BL84:BL84)-SUM(BQ84:BQ84)),0)</f>
        <v/>
      </c>
      <c r="Z84">
        <f>IFERROR(MAX(X84:X84)-MIN(X84:X84),0)</f>
        <v/>
      </c>
      <c r="AA84">
        <f>IFERROR(BO84/BP84,0)</f>
        <v/>
      </c>
      <c r="AB84">
        <f>IFERROR(SUM(BO84:BO84)/SUM(BP84:BP84),0)</f>
        <v/>
      </c>
      <c r="AC84">
        <f>IFERROR(MAX(AA84:AA84)-MIN(AA84:AA84),0)</f>
        <v/>
      </c>
      <c r="AD84">
        <f>IFERROR(SUM(BL84:BL84)/1,0)</f>
        <v/>
      </c>
      <c r="AE84">
        <f>IFERROR(SUM(BQ84:BQ84)/1,0)</f>
        <v/>
      </c>
      <c r="AF84">
        <f>IFERROR(SUM(BP84:BP84)/1,0)</f>
        <v/>
      </c>
      <c r="AG84">
        <f>IFERROR(CJ84,0)</f>
        <v/>
      </c>
      <c r="AH84">
        <f>IFERROR(SUM(BR84:BR84)/1,0)</f>
        <v/>
      </c>
      <c r="AI84">
        <f>IFERROR(CL84,0)</f>
        <v/>
      </c>
      <c r="AJ84">
        <f>IFERROR(CN84,0)</f>
        <v/>
      </c>
      <c r="AK84">
        <f>IFERROR(CP84,0)</f>
        <v/>
      </c>
      <c r="AL84">
        <f>IFERROR(SUM(BN84:BN84)/1,0)</f>
        <v/>
      </c>
      <c r="AM84">
        <f>IFERROR(SUM(BJ84:BJ84)/1,0)</f>
        <v/>
      </c>
      <c r="AN84">
        <f>IFERROR(AH84/AD84,0)</f>
        <v/>
      </c>
      <c r="AO84">
        <f>IFERROR(AF84/AD84,0)</f>
        <v/>
      </c>
      <c r="AP84">
        <f>IFERROR(AI84/AK84,0)</f>
        <v/>
      </c>
      <c r="AQ84">
        <f>IFERROR(AJ84/AK84,0)</f>
        <v/>
      </c>
      <c r="AR84">
        <f>IFERROR(AG84/AK84,0)</f>
        <v/>
      </c>
      <c r="AS84">
        <f>IFERROR(365/(AL84/AG84), "")</f>
        <v/>
      </c>
      <c r="AT84" t="inlineStr">
        <is>
          <t>US770627356</t>
        </is>
      </c>
      <c r="AU84" t="inlineStr">
        <is>
          <t>Bluelinx Holdings Inc.</t>
        </is>
      </c>
      <c r="AV84" t="inlineStr">
        <is>
          <t>C1</t>
        </is>
      </c>
      <c r="AW84" t="inlineStr">
        <is>
          <t>A+</t>
        </is>
      </c>
      <c r="AX84" t="inlineStr">
        <is>
          <t>Listed</t>
        </is>
      </c>
      <c r="AY84" t="n">
        <v>5031</v>
      </c>
      <c r="AZ84" t="inlineStr">
        <is>
          <t>Lumber, plywood, millwork, and wood panels wholesale dealing in</t>
        </is>
      </c>
      <c r="BA84" t="inlineStr">
        <is>
          <t>United States of America</t>
        </is>
      </c>
      <c r="BB84" t="inlineStr">
        <is>
          <t>Marietta</t>
        </is>
      </c>
      <c r="BC84" t="inlineStr">
        <is>
          <t>www.bluelinxco.com</t>
        </is>
      </c>
      <c r="BD84" s="6" t="n">
        <v>38225</v>
      </c>
      <c r="BE84" t="inlineStr">
        <is>
          <t>This Firm operates as a holding company whose subsidiary is engaged in the wholesale distribution of building products in the United States. It was founded in 1996 and has its registered headquarters in Atlanta, United States of America. The company is the parent firm of Bluelinx Corporation, which is a leading company in the distribution of building products in North America for residential and commercial construction, manufacturing, manufactured and modular housing, repair and remodeling, and home improvement do-it-yourself projects. The company has approximately 70 warehouses and third-party operated warehouses, 900 trucks and 1,200 trailers. It supplies more than 10,000 products from more than 750 suppliers to more than 11,000 customers. The company distributes its products through warehouse sales, reload sales, and direct sales to the following sectors: building materials dealers, industrial users of building products, manufactured housing builders, and home improvement centers. These building blocks are: structural products, which is designed for structural support, walls and flooring in construction projects, including plywood, oriented strand board (OSB), rebar and remesh, lumber and other related wood products; and specialty products, which include roofing, insulation, molding, engineered wood, vinyl products (used primarily in siding) and metal products.</t>
        </is>
      </c>
      <c r="BF84" t="inlineStr">
        <is>
          <t>Active</t>
        </is>
      </c>
      <c r="BG84" t="inlineStr">
        <is>
          <t>Wholesale</t>
        </is>
      </c>
      <c r="BH84" t="inlineStr">
        <is>
          <t>Operates as a holding company whose subsidiary is engaged in the wholesale distribution of building products in the United States</t>
        </is>
      </c>
      <c r="BI84" t="inlineStr">
        <is>
          <t>Structural products, which is designed for structural support, walls and flooring in construction projects, including plywood, oriented strand board (OSB), rebar and remesh, lumber and other related wood products; and specialty products, which include roofing, insulation, molding, engineered wood, vinyl products (used primarily in siding) and metal products</t>
        </is>
      </c>
      <c r="CE84">
        <f>IFERROR(SUM(BU84:BV84)/2,0)</f>
        <v/>
      </c>
      <c r="CF84">
        <f>IFERROR(SUM(CE84:CE84)/1,0)</f>
        <v/>
      </c>
      <c r="CG84">
        <f>IFERROR(SUM(BW84:BX84)/2,0)</f>
        <v/>
      </c>
      <c r="CH84">
        <f>IFERROR(SUM(CG84:CG84)/1,0)</f>
        <v/>
      </c>
      <c r="CI84">
        <f>IFERROR(SUM(BY84:BZ84)/2,0)</f>
        <v/>
      </c>
      <c r="CJ84">
        <f>IFERROR(SUM(CI84:CI84)/1,0)</f>
        <v/>
      </c>
      <c r="CK84">
        <f>IFERROR(SUM(CA84:CB84)/2,0)</f>
        <v/>
      </c>
      <c r="CL84">
        <f>IFERROR(SUM(CK84:CK84)/1,0)</f>
        <v/>
      </c>
      <c r="CM84">
        <f>IFERROR(SUM(CC84:CD84)/2,0)</f>
        <v/>
      </c>
      <c r="CN84">
        <f>IFERROR(SUM(CM84:CM84)/1,0)</f>
        <v/>
      </c>
      <c r="CO84">
        <f>IFERROR(SUM(BS84:BT84)/2,0)</f>
        <v/>
      </c>
      <c r="CP84">
        <f>IFERROR(SUM(CO84:CO84)/1,0)</f>
        <v/>
      </c>
    </row>
    <row r="85">
      <c r="A85" t="n">
        <v>60</v>
      </c>
      <c r="D85">
        <f>IF(AX85="Listed","Yes","No")</f>
        <v/>
      </c>
      <c r="E85">
        <f>IFERROR(IF(AE85&lt;0,"Yes","No"),"No")</f>
        <v/>
      </c>
      <c r="F85">
        <f>IF(BK85="Unqualified","Yes","No")</f>
        <v/>
      </c>
      <c r="G85">
        <f>IF(COUNTIF($D$85:$F$85,"Yes")=3,"Yes","No")</f>
        <v/>
      </c>
      <c r="U85">
        <f>IFERROR(BQ85/BL85,0)</f>
        <v/>
      </c>
      <c r="V85">
        <f>IFERROR(SUM(BQ85:BQ85)/SUM(BL85:BL85),0)</f>
        <v/>
      </c>
      <c r="W85">
        <f>IFERROR(MAX(U85:U85)-MIN(U85:U85),0)</f>
        <v/>
      </c>
      <c r="X85">
        <f>IFERROR(BQ85/(BL85-BQ85),0)</f>
        <v/>
      </c>
      <c r="Y85">
        <f>IFERROR(SUM(BQ85:BQ85)/(SUM(BL85:BL85)-SUM(BQ85:BQ85)),0)</f>
        <v/>
      </c>
      <c r="Z85">
        <f>IFERROR(MAX(X85:X85)-MIN(X85:X85),0)</f>
        <v/>
      </c>
      <c r="AA85">
        <f>IFERROR(BO85/BP85,0)</f>
        <v/>
      </c>
      <c r="AB85">
        <f>IFERROR(SUM(BO85:BO85)/SUM(BP85:BP85),0)</f>
        <v/>
      </c>
      <c r="AC85">
        <f>IFERROR(MAX(AA85:AA85)-MIN(AA85:AA85),0)</f>
        <v/>
      </c>
      <c r="AD85">
        <f>IFERROR(SUM(BL85:BL85)/1,0)</f>
        <v/>
      </c>
      <c r="AE85">
        <f>IFERROR(SUM(BQ85:BQ85)/1,0)</f>
        <v/>
      </c>
      <c r="AF85">
        <f>IFERROR(SUM(BP85:BP85)/1,0)</f>
        <v/>
      </c>
      <c r="AG85">
        <f>IFERROR(CJ85,0)</f>
        <v/>
      </c>
      <c r="AH85">
        <f>IFERROR(SUM(BR85:BR85)/1,0)</f>
        <v/>
      </c>
      <c r="AI85">
        <f>IFERROR(CL85,0)</f>
        <v/>
      </c>
      <c r="AJ85">
        <f>IFERROR(CN85,0)</f>
        <v/>
      </c>
      <c r="AK85">
        <f>IFERROR(CP85,0)</f>
        <v/>
      </c>
      <c r="AL85">
        <f>IFERROR(SUM(BN85:BN85)/1,0)</f>
        <v/>
      </c>
      <c r="AM85">
        <f>IFERROR(SUM(BJ85:BJ85)/1,0)</f>
        <v/>
      </c>
      <c r="AN85">
        <f>IFERROR(AH85/AD85,0)</f>
        <v/>
      </c>
      <c r="AO85">
        <f>IFERROR(AF85/AD85,0)</f>
        <v/>
      </c>
      <c r="AP85">
        <f>IFERROR(AI85/AK85,0)</f>
        <v/>
      </c>
      <c r="AQ85">
        <f>IFERROR(AJ85/AK85,0)</f>
        <v/>
      </c>
      <c r="AR85">
        <f>IFERROR(AG85/AK85,0)</f>
        <v/>
      </c>
      <c r="AS85">
        <f>IFERROR(365/(AL85/AG85), "")</f>
        <v/>
      </c>
      <c r="AT85" t="inlineStr">
        <is>
          <t>US540414210</t>
        </is>
      </c>
      <c r="AU85" t="inlineStr">
        <is>
          <t>Universal Corporation</t>
        </is>
      </c>
      <c r="AV85" t="inlineStr">
        <is>
          <t>C1</t>
        </is>
      </c>
      <c r="AW85" t="inlineStr">
        <is>
          <t>B+</t>
        </is>
      </c>
      <c r="AX85" t="inlineStr">
        <is>
          <t>Listed</t>
        </is>
      </c>
      <c r="AY85" t="n">
        <v>5159</v>
      </c>
      <c r="AZ85" t="inlineStr">
        <is>
          <t>Farm-product raw materials, not elsewhere classified wholesale dealing in</t>
        </is>
      </c>
      <c r="BA85" t="inlineStr">
        <is>
          <t>United States of America</t>
        </is>
      </c>
      <c r="BB85" t="inlineStr">
        <is>
          <t>Richmond</t>
        </is>
      </c>
      <c r="BC85" t="inlineStr">
        <is>
          <t>www.universalcorp.com</t>
        </is>
      </c>
      <c r="BD85" s="6" t="n">
        <v>6600</v>
      </c>
      <c r="BE85" t="inlineStr">
        <is>
          <t>This company, headquartered in Richmond, Virginia, United States, is engaged in merchandising tobacco and other agricultural products and also provides other related tobacco services. It was founded in 1918 as Universal Leaf Tobacco Company Inc. The company is one of the world's leading tobacco merchants. Its activities include selecting, buying, shipping, processing, packing, storing, and financing of leaf tobacco in tobacco growing countries for sale to, or for the account of, manufacturers of tobacco products throughout the world. The company's revenues are derived from sales of processed tobacco and from fees and commissions for specific services. In addition, it procures and processes dark tobacco used in cigars and smokeless products. The company also sells and distributes lumber and building products in Europe (Netherlands and Belgium) and Brazil, and trades agricultural products including tea, rubber, sunflower seeds, nuts, dried fruit, and canned and frozen foods worldwide. The company is one of the world's leading leaf tobacco merchants and processors. It conducts business in more than 35 countries and employs more than 25,000 permanent and seasonal workers. The company's mission is to be the leading supplier to each of the major tobacco product manufacturers worldwide.</t>
        </is>
      </c>
      <c r="BF85" t="inlineStr">
        <is>
          <t>Active</t>
        </is>
      </c>
      <c r="BG85" t="inlineStr">
        <is>
          <t>Wholesale; Retail</t>
        </is>
      </c>
      <c r="BH85" t="inlineStr">
        <is>
          <t>Engaged in merchandising tobacco and other agricultural products and also provides other related tobacco services</t>
        </is>
      </c>
      <c r="BI85" t="inlineStr">
        <is>
          <t>Selecting, buying, shipping, processing, packing, storing, and financing of leaf tobacco in tobacco growing countries for sale to, or for the account of, manufacturers of tobacco products throughout the world</t>
        </is>
      </c>
      <c r="CE85">
        <f>IFERROR(SUM(BU85:BV85)/2,0)</f>
        <v/>
      </c>
      <c r="CF85">
        <f>IFERROR(SUM(CE85:CE85)/1,0)</f>
        <v/>
      </c>
      <c r="CG85">
        <f>IFERROR(SUM(BW85:BX85)/2,0)</f>
        <v/>
      </c>
      <c r="CH85">
        <f>IFERROR(SUM(CG85:CG85)/1,0)</f>
        <v/>
      </c>
      <c r="CI85">
        <f>IFERROR(SUM(BY85:BZ85)/2,0)</f>
        <v/>
      </c>
      <c r="CJ85">
        <f>IFERROR(SUM(CI85:CI85)/1,0)</f>
        <v/>
      </c>
      <c r="CK85">
        <f>IFERROR(SUM(CA85:CB85)/2,0)</f>
        <v/>
      </c>
      <c r="CL85">
        <f>IFERROR(SUM(CK85:CK85)/1,0)</f>
        <v/>
      </c>
      <c r="CM85">
        <f>IFERROR(SUM(CC85:CD85)/2,0)</f>
        <v/>
      </c>
      <c r="CN85">
        <f>IFERROR(SUM(CM85:CM85)/1,0)</f>
        <v/>
      </c>
      <c r="CO85">
        <f>IFERROR(SUM(BS85:BT85)/2,0)</f>
        <v/>
      </c>
      <c r="CP85">
        <f>IFERROR(SUM(CO85:CO85)/1,0)</f>
        <v/>
      </c>
    </row>
    <row r="86">
      <c r="A86" t="n">
        <v>61</v>
      </c>
      <c r="D86">
        <f>IF(AX86="Listed","Yes","No")</f>
        <v/>
      </c>
      <c r="E86">
        <f>IFERROR(IF(AE86&lt;0,"Yes","No"),"No")</f>
        <v/>
      </c>
      <c r="F86">
        <f>IF(BK86="Unqualified","Yes","No")</f>
        <v/>
      </c>
      <c r="G86">
        <f>IF(COUNTIF($D$86:$F$86,"Yes")=3,"Yes","No")</f>
        <v/>
      </c>
      <c r="U86">
        <f>IFERROR(BQ86/BL86,0)</f>
        <v/>
      </c>
      <c r="V86">
        <f>IFERROR(SUM(BQ86:BQ86)/SUM(BL86:BL86),0)</f>
        <v/>
      </c>
      <c r="W86">
        <f>IFERROR(MAX(U86:U86)-MIN(U86:U86),0)</f>
        <v/>
      </c>
      <c r="X86">
        <f>IFERROR(BQ86/(BL86-BQ86),0)</f>
        <v/>
      </c>
      <c r="Y86">
        <f>IFERROR(SUM(BQ86:BQ86)/(SUM(BL86:BL86)-SUM(BQ86:BQ86)),0)</f>
        <v/>
      </c>
      <c r="Z86">
        <f>IFERROR(MAX(X86:X86)-MIN(X86:X86),0)</f>
        <v/>
      </c>
      <c r="AA86">
        <f>IFERROR(BO86/BP86,0)</f>
        <v/>
      </c>
      <c r="AB86">
        <f>IFERROR(SUM(BO86:BO86)/SUM(BP86:BP86),0)</f>
        <v/>
      </c>
      <c r="AC86">
        <f>IFERROR(MAX(AA86:AA86)-MIN(AA86:AA86),0)</f>
        <v/>
      </c>
      <c r="AD86">
        <f>IFERROR(SUM(BL86:BL86)/1,0)</f>
        <v/>
      </c>
      <c r="AE86">
        <f>IFERROR(SUM(BQ86:BQ86)/1,0)</f>
        <v/>
      </c>
      <c r="AF86">
        <f>IFERROR(SUM(BP86:BP86)/1,0)</f>
        <v/>
      </c>
      <c r="AG86">
        <f>IFERROR(CJ86,0)</f>
        <v/>
      </c>
      <c r="AH86">
        <f>IFERROR(SUM(BR86:BR86)/1,0)</f>
        <v/>
      </c>
      <c r="AI86">
        <f>IFERROR(CL86,0)</f>
        <v/>
      </c>
      <c r="AJ86">
        <f>IFERROR(CN86,0)</f>
        <v/>
      </c>
      <c r="AK86">
        <f>IFERROR(CP86,0)</f>
        <v/>
      </c>
      <c r="AL86">
        <f>IFERROR(SUM(BN86:BN86)/1,0)</f>
        <v/>
      </c>
      <c r="AM86">
        <f>IFERROR(SUM(BJ86:BJ86)/1,0)</f>
        <v/>
      </c>
      <c r="AN86">
        <f>IFERROR(AH86/AD86,0)</f>
        <v/>
      </c>
      <c r="AO86">
        <f>IFERROR(AF86/AD86,0)</f>
        <v/>
      </c>
      <c r="AP86">
        <f>IFERROR(AI86/AK86,0)</f>
        <v/>
      </c>
      <c r="AQ86">
        <f>IFERROR(AJ86/AK86,0)</f>
        <v/>
      </c>
      <c r="AR86">
        <f>IFERROR(AG86/AK86,0)</f>
        <v/>
      </c>
      <c r="AS86">
        <f>IFERROR(365/(AL86/AG86), "")</f>
        <v/>
      </c>
      <c r="AT86" t="inlineStr">
        <is>
          <t>US741753147</t>
        </is>
      </c>
      <c r="AU86" t="inlineStr">
        <is>
          <t>Adams Resources &amp; Energy, Inc.</t>
        </is>
      </c>
      <c r="AV86" t="inlineStr">
        <is>
          <t>C1</t>
        </is>
      </c>
      <c r="AW86" t="inlineStr">
        <is>
          <t>A+</t>
        </is>
      </c>
      <c r="AX86" t="inlineStr">
        <is>
          <t>Delisted</t>
        </is>
      </c>
      <c r="AY86" t="n">
        <v>5172</v>
      </c>
      <c r="AZ86" t="inlineStr">
        <is>
          <t>Petroleum and petroleum products wholesalers, except bulk stations and terminals</t>
        </is>
      </c>
      <c r="BA86" t="inlineStr">
        <is>
          <t>United States of America</t>
        </is>
      </c>
      <c r="BB86" t="inlineStr">
        <is>
          <t>Houston</t>
        </is>
      </c>
      <c r="BC86" t="inlineStr">
        <is>
          <t>www.adamsresources.com</t>
        </is>
      </c>
      <c r="BD86" s="6" t="n">
        <v>26757</v>
      </c>
      <c r="BE86" t="inlineStr">
        <is>
          <t>This American-based company is primarily engaged in the business of crude oil marketing and tank truck transportation of liquid chemicals and dry bulk. It was founded in 1947 and is headquartered in Houston, Texas. The company, through its subsidiaries, engages in the marketing of crude oil, tank truck transportation of liquid chemicals and dry bulk, and exploration and production of oil and gas in the United States. Its marketing segment purchases crude oil, and arranges sales and deliveries to refiners and other customers primarily onshore in Texas, Oklahoma, North Dakota, Michigan, and Louisiana. This segment operates 156 tractor-trailer rigs and maintains approximately 120 pipeline inventory locations. The companys transportation segment transports liquid chemicals and dry bulk on a for hire basis in the continental United States and Canada. It operates truck terminals in Houston, Corpus Christi, and Nederland, Texas; Baton Rouge and St. Rose, Louisiana; and Mobile, Alabama, as well as 308 truck tractors. This segment also owns and operates 558 tank trailers. The companys oil and gas segment explores for and develops oil and natural gas properties primarily in the Permian Basin of West Texas and the Haynesville Shale. This segment holds an interest in 470 producing wells, under which 6 are company operated.</t>
        </is>
      </c>
      <c r="BF86" t="inlineStr">
        <is>
          <t>Active</t>
        </is>
      </c>
      <c r="BG86" t="inlineStr">
        <is>
          <t>Services</t>
        </is>
      </c>
      <c r="BH86" t="inlineStr">
        <is>
          <t>Engaged in the business of crude oil marketing and tank truck transportation of liquid chemicals and dry bulk</t>
        </is>
      </c>
      <c r="BI86" t="inlineStr">
        <is>
          <t>Crude oil marketing and tank truck transportation of liquid chemicals and dry bulk</t>
        </is>
      </c>
      <c r="CE86">
        <f>IFERROR(SUM(BU86:BV86)/2,0)</f>
        <v/>
      </c>
      <c r="CF86">
        <f>IFERROR(SUM(CE86:CE86)/1,0)</f>
        <v/>
      </c>
      <c r="CG86">
        <f>IFERROR(SUM(BW86:BX86)/2,0)</f>
        <v/>
      </c>
      <c r="CH86">
        <f>IFERROR(SUM(CG86:CG86)/1,0)</f>
        <v/>
      </c>
      <c r="CI86">
        <f>IFERROR(SUM(BY86:BZ86)/2,0)</f>
        <v/>
      </c>
      <c r="CJ86">
        <f>IFERROR(SUM(CI86:CI86)/1,0)</f>
        <v/>
      </c>
      <c r="CK86">
        <f>IFERROR(SUM(CA86:CB86)/2,0)</f>
        <v/>
      </c>
      <c r="CL86">
        <f>IFERROR(SUM(CK86:CK86)/1,0)</f>
        <v/>
      </c>
      <c r="CM86">
        <f>IFERROR(SUM(CC86:CD86)/2,0)</f>
        <v/>
      </c>
      <c r="CN86">
        <f>IFERROR(SUM(CM86:CM86)/1,0)</f>
        <v/>
      </c>
      <c r="CO86">
        <f>IFERROR(SUM(BS86:BT86)/2,0)</f>
        <v/>
      </c>
      <c r="CP86">
        <f>IFERROR(SUM(CO86:CO86)/1,0)</f>
        <v/>
      </c>
    </row>
    <row r="87">
      <c r="A87" t="n">
        <v>62</v>
      </c>
      <c r="D87">
        <f>IF(AX87="Listed","Yes","No")</f>
        <v/>
      </c>
      <c r="E87">
        <f>IFERROR(IF(AE87&lt;0,"Yes","No"),"No")</f>
        <v/>
      </c>
      <c r="F87">
        <f>IF(BK87="Unqualified","Yes","No")</f>
        <v/>
      </c>
      <c r="G87">
        <f>IF(COUNTIF($D$87:$F$87,"Yes")=3,"Yes","No")</f>
        <v/>
      </c>
      <c r="U87">
        <f>IFERROR(BQ87/BL87,0)</f>
        <v/>
      </c>
      <c r="V87">
        <f>IFERROR(SUM(BQ87:BQ87)/SUM(BL87:BL87),0)</f>
        <v/>
      </c>
      <c r="W87">
        <f>IFERROR(MAX(U87:U87)-MIN(U87:U87),0)</f>
        <v/>
      </c>
      <c r="X87">
        <f>IFERROR(BQ87/(BL87-BQ87),0)</f>
        <v/>
      </c>
      <c r="Y87">
        <f>IFERROR(SUM(BQ87:BQ87)/(SUM(BL87:BL87)-SUM(BQ87:BQ87)),0)</f>
        <v/>
      </c>
      <c r="Z87">
        <f>IFERROR(MAX(X87:X87)-MIN(X87:X87),0)</f>
        <v/>
      </c>
      <c r="AA87">
        <f>IFERROR(BO87/BP87,0)</f>
        <v/>
      </c>
      <c r="AB87">
        <f>IFERROR(SUM(BO87:BO87)/SUM(BP87:BP87),0)</f>
        <v/>
      </c>
      <c r="AC87">
        <f>IFERROR(MAX(AA87:AA87)-MIN(AA87:AA87),0)</f>
        <v/>
      </c>
      <c r="AD87">
        <f>IFERROR(SUM(BL87:BL87)/1,0)</f>
        <v/>
      </c>
      <c r="AE87">
        <f>IFERROR(SUM(BQ87:BQ87)/1,0)</f>
        <v/>
      </c>
      <c r="AF87">
        <f>IFERROR(SUM(BP87:BP87)/1,0)</f>
        <v/>
      </c>
      <c r="AG87">
        <f>IFERROR(CJ87,0)</f>
        <v/>
      </c>
      <c r="AH87">
        <f>IFERROR(SUM(BR87:BR87)/1,0)</f>
        <v/>
      </c>
      <c r="AI87">
        <f>IFERROR(CL87,0)</f>
        <v/>
      </c>
      <c r="AJ87">
        <f>IFERROR(CN87,0)</f>
        <v/>
      </c>
      <c r="AK87">
        <f>IFERROR(CP87,0)</f>
        <v/>
      </c>
      <c r="AL87">
        <f>IFERROR(SUM(BN87:BN87)/1,0)</f>
        <v/>
      </c>
      <c r="AM87">
        <f>IFERROR(SUM(BJ87:BJ87)/1,0)</f>
        <v/>
      </c>
      <c r="AN87">
        <f>IFERROR(AH87/AD87,0)</f>
        <v/>
      </c>
      <c r="AO87">
        <f>IFERROR(AF87/AD87,0)</f>
        <v/>
      </c>
      <c r="AP87">
        <f>IFERROR(AI87/AK87,0)</f>
        <v/>
      </c>
      <c r="AQ87">
        <f>IFERROR(AJ87/AK87,0)</f>
        <v/>
      </c>
      <c r="AR87">
        <f>IFERROR(AG87/AK87,0)</f>
        <v/>
      </c>
      <c r="AS87">
        <f>IFERROR(365/(AL87/AG87), "")</f>
        <v/>
      </c>
      <c r="AT87" t="inlineStr">
        <is>
          <t>US930341923</t>
        </is>
      </c>
      <c r="AU87" t="inlineStr">
        <is>
          <t>Radius Recycling, Inc.</t>
        </is>
      </c>
      <c r="AV87" t="inlineStr">
        <is>
          <t>C1</t>
        </is>
      </c>
      <c r="AW87" t="inlineStr">
        <is>
          <t>A+</t>
        </is>
      </c>
      <c r="AX87" t="inlineStr">
        <is>
          <t>Listed</t>
        </is>
      </c>
      <c r="AY87" t="n">
        <v>5093</v>
      </c>
      <c r="AZ87" t="inlineStr">
        <is>
          <t>Scrap and waste materials wholesale dealing in</t>
        </is>
      </c>
      <c r="BA87" t="inlineStr">
        <is>
          <t>United States of America</t>
        </is>
      </c>
      <c r="BB87" t="inlineStr">
        <is>
          <t>Portland</t>
        </is>
      </c>
      <c r="BC87" t="inlineStr">
        <is>
          <t>www.radiusrecycling.com</t>
        </is>
      </c>
      <c r="BD87" s="6" t="n">
        <v>17013</v>
      </c>
      <c r="BE87" t="inlineStr">
        <is>
          <t>This company is engaged in the manufacture and export trading of recycle materials and steel products. It conducts business from its registered head office located in Portland, United States of America. The company was incorporated in July 1946. It was previously named as Schnitzer Steel Industries Inc.The company specialises in collecting, processing and recycling of metals as well as in manufacturing finished steel products such as rebar and wire rod from the recycled materials. It also offers the following: steel products including coiled rebar and merchant bar; nonferrous metals include aluminum, brass, copper, and nickel that are used in a variety of applications including in the transportation, communication, construction and energy sectors; and high-quality ferrous products for use in steel mills and foundry melting applications.</t>
        </is>
      </c>
      <c r="BF87" t="inlineStr">
        <is>
          <t>Active</t>
        </is>
      </c>
      <c r="BG87" t="inlineStr">
        <is>
          <t>Manufacturing</t>
        </is>
      </c>
      <c r="BH87" t="inlineStr">
        <is>
          <t>Manufacture and export trading of recycle materials and steel products</t>
        </is>
      </c>
      <c r="BI87" t="inlineStr">
        <is>
          <t>Manufacture and export trading of recycle materials and steel products</t>
        </is>
      </c>
      <c r="CE87">
        <f>IFERROR(SUM(BU87:BV87)/2,0)</f>
        <v/>
      </c>
      <c r="CF87">
        <f>IFERROR(SUM(CE87:CE87)/1,0)</f>
        <v/>
      </c>
      <c r="CG87">
        <f>IFERROR(SUM(BW87:BX87)/2,0)</f>
        <v/>
      </c>
      <c r="CH87">
        <f>IFERROR(SUM(CG87:CG87)/1,0)</f>
        <v/>
      </c>
      <c r="CI87">
        <f>IFERROR(SUM(BY87:BZ87)/2,0)</f>
        <v/>
      </c>
      <c r="CJ87">
        <f>IFERROR(SUM(CI87:CI87)/1,0)</f>
        <v/>
      </c>
      <c r="CK87">
        <f>IFERROR(SUM(CA87:CB87)/2,0)</f>
        <v/>
      </c>
      <c r="CL87">
        <f>IFERROR(SUM(CK87:CK87)/1,0)</f>
        <v/>
      </c>
      <c r="CM87">
        <f>IFERROR(SUM(CC87:CD87)/2,0)</f>
        <v/>
      </c>
      <c r="CN87">
        <f>IFERROR(SUM(CM87:CM87)/1,0)</f>
        <v/>
      </c>
      <c r="CO87">
        <f>IFERROR(SUM(BS87:BT87)/2,0)</f>
        <v/>
      </c>
      <c r="CP87">
        <f>IFERROR(SUM(CO87:CO87)/1,0)</f>
        <v/>
      </c>
    </row>
    <row r="88">
      <c r="A88" t="n">
        <v>63</v>
      </c>
      <c r="D88">
        <f>IF(AX88="Listed","Yes","No")</f>
        <v/>
      </c>
      <c r="E88">
        <f>IFERROR(IF(AE88&lt;0,"Yes","No"),"No")</f>
        <v/>
      </c>
      <c r="F88">
        <f>IF(BK88="Unqualified","Yes","No")</f>
        <v/>
      </c>
      <c r="G88">
        <f>IF(COUNTIF($D$88:$F$88,"Yes")=3,"Yes","No")</f>
        <v/>
      </c>
      <c r="U88">
        <f>IFERROR(BQ88/BL88,0)</f>
        <v/>
      </c>
      <c r="V88">
        <f>IFERROR(SUM(BQ88:BQ88)/SUM(BL88:BL88),0)</f>
        <v/>
      </c>
      <c r="W88">
        <f>IFERROR(MAX(U88:U88)-MIN(U88:U88),0)</f>
        <v/>
      </c>
      <c r="X88">
        <f>IFERROR(BQ88/(BL88-BQ88),0)</f>
        <v/>
      </c>
      <c r="Y88">
        <f>IFERROR(SUM(BQ88:BQ88)/(SUM(BL88:BL88)-SUM(BQ88:BQ88)),0)</f>
        <v/>
      </c>
      <c r="Z88">
        <f>IFERROR(MAX(X88:X88)-MIN(X88:X88),0)</f>
        <v/>
      </c>
      <c r="AA88">
        <f>IFERROR(BO88/BP88,0)</f>
        <v/>
      </c>
      <c r="AB88">
        <f>IFERROR(SUM(BO88:BO88)/SUM(BP88:BP88),0)</f>
        <v/>
      </c>
      <c r="AC88">
        <f>IFERROR(MAX(AA88:AA88)-MIN(AA88:AA88),0)</f>
        <v/>
      </c>
      <c r="AD88">
        <f>IFERROR(SUM(BL88:BL88)/1,0)</f>
        <v/>
      </c>
      <c r="AE88">
        <f>IFERROR(SUM(BQ88:BQ88)/1,0)</f>
        <v/>
      </c>
      <c r="AF88">
        <f>IFERROR(SUM(BP88:BP88)/1,0)</f>
        <v/>
      </c>
      <c r="AG88">
        <f>IFERROR(CJ88,0)</f>
        <v/>
      </c>
      <c r="AH88">
        <f>IFERROR(SUM(BR88:BR88)/1,0)</f>
        <v/>
      </c>
      <c r="AI88">
        <f>IFERROR(CL88,0)</f>
        <v/>
      </c>
      <c r="AJ88">
        <f>IFERROR(CN88,0)</f>
        <v/>
      </c>
      <c r="AK88">
        <f>IFERROR(CP88,0)</f>
        <v/>
      </c>
      <c r="AL88">
        <f>IFERROR(SUM(BN88:BN88)/1,0)</f>
        <v/>
      </c>
      <c r="AM88">
        <f>IFERROR(SUM(BJ88:BJ88)/1,0)</f>
        <v/>
      </c>
      <c r="AN88">
        <f>IFERROR(AH88/AD88,0)</f>
        <v/>
      </c>
      <c r="AO88">
        <f>IFERROR(AF88/AD88,0)</f>
        <v/>
      </c>
      <c r="AP88">
        <f>IFERROR(AI88/AK88,0)</f>
        <v/>
      </c>
      <c r="AQ88">
        <f>IFERROR(AJ88/AK88,0)</f>
        <v/>
      </c>
      <c r="AR88">
        <f>IFERROR(AG88/AK88,0)</f>
        <v/>
      </c>
      <c r="AS88">
        <f>IFERROR(365/(AL88/AG88), "")</f>
        <v/>
      </c>
      <c r="AT88" t="inlineStr">
        <is>
          <t>US450357838</t>
        </is>
      </c>
      <c r="AU88" t="inlineStr">
        <is>
          <t>Titan Machinery Inc.</t>
        </is>
      </c>
      <c r="AV88" t="inlineStr">
        <is>
          <t>C1</t>
        </is>
      </c>
      <c r="AW88" t="inlineStr">
        <is>
          <t>A+</t>
        </is>
      </c>
      <c r="AX88" t="inlineStr">
        <is>
          <t>Listed</t>
        </is>
      </c>
      <c r="AY88" t="n">
        <v>5083</v>
      </c>
      <c r="AZ88" t="inlineStr">
        <is>
          <t>Farm and garden machinery and equipment wholesale dealing in</t>
        </is>
      </c>
      <c r="BA88" t="inlineStr">
        <is>
          <t>United States of America</t>
        </is>
      </c>
      <c r="BB88" t="inlineStr">
        <is>
          <t>West Fargo</t>
        </is>
      </c>
      <c r="BC88" t="inlineStr">
        <is>
          <t>www.titanmachinery.com</t>
        </is>
      </c>
      <c r="BD88" s="6" t="n">
        <v>39427</v>
      </c>
      <c r="BE88" t="inlineStr">
        <is>
          <t>This company is engaged in the wholesale and retail trade of farm and garden machinery and equipment. It trades Case IH Agriculture equipment, New Holland Agriculture, Case Construction and New Holland construction equipment. In addition, the company rents agricultural and construction equipment, sells parts, and services the equipment operating in the areas surrounding its stores. The agricultural equipment it sells and services includes machinery and attachments for uses ranging from large-scale farming to home and garden use. The construction equipment it sells and services includes heavy construction and light industrial machinery for commercial and residential construction, road and highway construction and mining applications. The company owns and operates one of the largest networks of full service agricultural and construction equipment stores in North America. These include 39 dealerships in North Dakota, South Dakota, Minnesota and Iowa. The company was founded in 1980 and headquartered in West Fargo, United States of America. The company's operations in US are represented by its wholly-owned subsidiaries which include The Avoca Implement Company and Ceres Equipment Inc.</t>
        </is>
      </c>
      <c r="BF88" t="inlineStr">
        <is>
          <t>Active</t>
        </is>
      </c>
      <c r="BG88" t="inlineStr">
        <is>
          <t>Wholesale; Retail</t>
        </is>
      </c>
      <c r="BH88" t="inlineStr">
        <is>
          <t>Engaged in the wholesale and retail trade of farm and garden machinery and equipment</t>
        </is>
      </c>
      <c r="BI88" t="inlineStr">
        <is>
          <t>Farm and garden machinery and equipment</t>
        </is>
      </c>
      <c r="CE88">
        <f>IFERROR(SUM(BU88:BV88)/2,0)</f>
        <v/>
      </c>
      <c r="CF88">
        <f>IFERROR(SUM(CE88:CE88)/1,0)</f>
        <v/>
      </c>
      <c r="CG88">
        <f>IFERROR(SUM(BW88:BX88)/2,0)</f>
        <v/>
      </c>
      <c r="CH88">
        <f>IFERROR(SUM(CG88:CG88)/1,0)</f>
        <v/>
      </c>
      <c r="CI88">
        <f>IFERROR(SUM(BY88:BZ88)/2,0)</f>
        <v/>
      </c>
      <c r="CJ88">
        <f>IFERROR(SUM(CI88:CI88)/1,0)</f>
        <v/>
      </c>
      <c r="CK88">
        <f>IFERROR(SUM(CA88:CB88)/2,0)</f>
        <v/>
      </c>
      <c r="CL88">
        <f>IFERROR(SUM(CK88:CK88)/1,0)</f>
        <v/>
      </c>
      <c r="CM88">
        <f>IFERROR(SUM(CC88:CD88)/2,0)</f>
        <v/>
      </c>
      <c r="CN88">
        <f>IFERROR(SUM(CM88:CM88)/1,0)</f>
        <v/>
      </c>
      <c r="CO88">
        <f>IFERROR(SUM(BS88:BT88)/2,0)</f>
        <v/>
      </c>
      <c r="CP88">
        <f>IFERROR(SUM(CO88:CO88)/1,0)</f>
        <v/>
      </c>
    </row>
    <row r="89">
      <c r="A89" t="n">
        <v>64</v>
      </c>
      <c r="D89">
        <f>IF(AX89="Listed","Yes","No")</f>
        <v/>
      </c>
      <c r="E89">
        <f>IFERROR(IF(AE89&lt;0,"Yes","No"),"No")</f>
        <v/>
      </c>
      <c r="F89">
        <f>IF(BK89="Unqualified","Yes","No")</f>
        <v/>
      </c>
      <c r="G89">
        <f>IF(COUNTIF($D$89:$F$89,"Yes")=3,"Yes","No")</f>
        <v/>
      </c>
      <c r="U89">
        <f>IFERROR(BQ89/BL89,0)</f>
        <v/>
      </c>
      <c r="V89">
        <f>IFERROR(SUM(BQ89:BQ89)/SUM(BL89:BL89),0)</f>
        <v/>
      </c>
      <c r="W89">
        <f>IFERROR(MAX(U89:U89)-MIN(U89:U89),0)</f>
        <v/>
      </c>
      <c r="X89">
        <f>IFERROR(BQ89/(BL89-BQ89),0)</f>
        <v/>
      </c>
      <c r="Y89">
        <f>IFERROR(SUM(BQ89:BQ89)/(SUM(BL89:BL89)-SUM(BQ89:BQ89)),0)</f>
        <v/>
      </c>
      <c r="Z89">
        <f>IFERROR(MAX(X89:X89)-MIN(X89:X89),0)</f>
        <v/>
      </c>
      <c r="AA89">
        <f>IFERROR(BO89/BP89,0)</f>
        <v/>
      </c>
      <c r="AB89">
        <f>IFERROR(SUM(BO89:BO89)/SUM(BP89:BP89),0)</f>
        <v/>
      </c>
      <c r="AC89">
        <f>IFERROR(MAX(AA89:AA89)-MIN(AA89:AA89),0)</f>
        <v/>
      </c>
      <c r="AD89">
        <f>IFERROR(SUM(BL89:BL89)/1,0)</f>
        <v/>
      </c>
      <c r="AE89">
        <f>IFERROR(SUM(BQ89:BQ89)/1,0)</f>
        <v/>
      </c>
      <c r="AF89">
        <f>IFERROR(SUM(BP89:BP89)/1,0)</f>
        <v/>
      </c>
      <c r="AG89">
        <f>IFERROR(CJ89,0)</f>
        <v/>
      </c>
      <c r="AH89">
        <f>IFERROR(SUM(BR89:BR89)/1,0)</f>
        <v/>
      </c>
      <c r="AI89">
        <f>IFERROR(CL89,0)</f>
        <v/>
      </c>
      <c r="AJ89">
        <f>IFERROR(CN89,0)</f>
        <v/>
      </c>
      <c r="AK89">
        <f>IFERROR(CP89,0)</f>
        <v/>
      </c>
      <c r="AL89">
        <f>IFERROR(SUM(BN89:BN89)/1,0)</f>
        <v/>
      </c>
      <c r="AM89">
        <f>IFERROR(SUM(BJ89:BJ89)/1,0)</f>
        <v/>
      </c>
      <c r="AN89">
        <f>IFERROR(AH89/AD89,0)</f>
        <v/>
      </c>
      <c r="AO89">
        <f>IFERROR(AF89/AD89,0)</f>
        <v/>
      </c>
      <c r="AP89">
        <f>IFERROR(AI89/AK89,0)</f>
        <v/>
      </c>
      <c r="AQ89">
        <f>IFERROR(AJ89/AK89,0)</f>
        <v/>
      </c>
      <c r="AR89">
        <f>IFERROR(AG89/AK89,0)</f>
        <v/>
      </c>
      <c r="AS89">
        <f>IFERROR(365/(AL89/AG89), "")</f>
        <v/>
      </c>
      <c r="AT89" t="inlineStr">
        <is>
          <t>CA31893NC</t>
        </is>
      </c>
      <c r="AU89" t="inlineStr">
        <is>
          <t>Superior Plus Corp.</t>
        </is>
      </c>
      <c r="AV89" t="inlineStr">
        <is>
          <t>C1</t>
        </is>
      </c>
      <c r="AW89" t="inlineStr">
        <is>
          <t>A+</t>
        </is>
      </c>
      <c r="AX89" t="inlineStr">
        <is>
          <t>Listed</t>
        </is>
      </c>
      <c r="AY89" t="n">
        <v>5172</v>
      </c>
      <c r="AZ89" t="inlineStr">
        <is>
          <t>Petroleum and petroleum products wholesalers, except bulk stations and terminals</t>
        </is>
      </c>
      <c r="BA89" t="inlineStr">
        <is>
          <t>Canada</t>
        </is>
      </c>
      <c r="BB89" t="inlineStr">
        <is>
          <t>Toronto</t>
        </is>
      </c>
      <c r="BC89" t="inlineStr">
        <is>
          <t>www.superiorplus.com</t>
        </is>
      </c>
      <c r="BD89" s="6" t="n">
        <v>32658</v>
      </c>
      <c r="BE89" t="inlineStr">
        <is>
          <t>This company is engaged in the distribution of propane and distillates and related products. It was incorporated in 1996. The registered business office of the company is located in Toronto, Canada.The company is a leading North American distributor and marketer of propane and distillates and related products and services, servicing more than 890,000 customer locations in the United States and Canada. It distributes propane in Canada and refined fuels in the United States. Its refined fuels find applications in a wide range of home heating and water heating equipment, and as a motor vehicles fuel. The company also offers storage, supply and logistics, risk management, transportation services to its propane distribution business in Canada, and small and medium sized propane retailers in the United States and Canada.</t>
        </is>
      </c>
      <c r="BF89" t="inlineStr">
        <is>
          <t>Active</t>
        </is>
      </c>
      <c r="BG89" t="inlineStr">
        <is>
          <t>Wholesale</t>
        </is>
      </c>
      <c r="BH89" t="inlineStr">
        <is>
          <t>Engaged in the distribution of propane and distillates and related products</t>
        </is>
      </c>
      <c r="BI89" t="inlineStr">
        <is>
          <t>Propane and distillates and related products</t>
        </is>
      </c>
      <c r="CE89">
        <f>IFERROR(SUM(BU89:BV89)/2,0)</f>
        <v/>
      </c>
      <c r="CF89">
        <f>IFERROR(SUM(CE89:CE89)/1,0)</f>
        <v/>
      </c>
      <c r="CG89">
        <f>IFERROR(SUM(BW89:BX89)/2,0)</f>
        <v/>
      </c>
      <c r="CH89">
        <f>IFERROR(SUM(CG89:CG89)/1,0)</f>
        <v/>
      </c>
      <c r="CI89">
        <f>IFERROR(SUM(BY89:BZ89)/2,0)</f>
        <v/>
      </c>
      <c r="CJ89">
        <f>IFERROR(SUM(CI89:CI89)/1,0)</f>
        <v/>
      </c>
      <c r="CK89">
        <f>IFERROR(SUM(CA89:CB89)/2,0)</f>
        <v/>
      </c>
      <c r="CL89">
        <f>IFERROR(SUM(CK89:CK89)/1,0)</f>
        <v/>
      </c>
      <c r="CM89">
        <f>IFERROR(SUM(CC89:CD89)/2,0)</f>
        <v/>
      </c>
      <c r="CN89">
        <f>IFERROR(SUM(CM89:CM89)/1,0)</f>
        <v/>
      </c>
      <c r="CO89">
        <f>IFERROR(SUM(BS89:BT89)/2,0)</f>
        <v/>
      </c>
      <c r="CP89">
        <f>IFERROR(SUM(CO89:CO89)/1,0)</f>
        <v/>
      </c>
    </row>
    <row r="90">
      <c r="A90" t="n">
        <v>65</v>
      </c>
      <c r="D90">
        <f>IF(AX90="Listed","Yes","No")</f>
        <v/>
      </c>
      <c r="E90">
        <f>IFERROR(IF(AE90&lt;0,"Yes","No"),"No")</f>
        <v/>
      </c>
      <c r="F90">
        <f>IF(BK90="Unqualified","Yes","No")</f>
        <v/>
      </c>
      <c r="G90">
        <f>IF(COUNTIF($D$90:$F$90,"Yes")=3,"Yes","No")</f>
        <v/>
      </c>
      <c r="U90">
        <f>IFERROR(BQ90/BL90,0)</f>
        <v/>
      </c>
      <c r="V90">
        <f>IFERROR(SUM(BQ90:BQ90)/SUM(BL90:BL90),0)</f>
        <v/>
      </c>
      <c r="W90">
        <f>IFERROR(MAX(U90:U90)-MIN(U90:U90),0)</f>
        <v/>
      </c>
      <c r="X90">
        <f>IFERROR(BQ90/(BL90-BQ90),0)</f>
        <v/>
      </c>
      <c r="Y90">
        <f>IFERROR(SUM(BQ90:BQ90)/(SUM(BL90:BL90)-SUM(BQ90:BQ90)),0)</f>
        <v/>
      </c>
      <c r="Z90">
        <f>IFERROR(MAX(X90:X90)-MIN(X90:X90),0)</f>
        <v/>
      </c>
      <c r="AA90">
        <f>IFERROR(BO90/BP90,0)</f>
        <v/>
      </c>
      <c r="AB90">
        <f>IFERROR(SUM(BO90:BO90)/SUM(BP90:BP90),0)</f>
        <v/>
      </c>
      <c r="AC90">
        <f>IFERROR(MAX(AA90:AA90)-MIN(AA90:AA90),0)</f>
        <v/>
      </c>
      <c r="AD90">
        <f>IFERROR(SUM(BL90:BL90)/1,0)</f>
        <v/>
      </c>
      <c r="AE90">
        <f>IFERROR(SUM(BQ90:BQ90)/1,0)</f>
        <v/>
      </c>
      <c r="AF90">
        <f>IFERROR(SUM(BP90:BP90)/1,0)</f>
        <v/>
      </c>
      <c r="AG90">
        <f>IFERROR(CJ90,0)</f>
        <v/>
      </c>
      <c r="AH90">
        <f>IFERROR(SUM(BR90:BR90)/1,0)</f>
        <v/>
      </c>
      <c r="AI90">
        <f>IFERROR(CL90,0)</f>
        <v/>
      </c>
      <c r="AJ90">
        <f>IFERROR(CN90,0)</f>
        <v/>
      </c>
      <c r="AK90">
        <f>IFERROR(CP90,0)</f>
        <v/>
      </c>
      <c r="AL90">
        <f>IFERROR(SUM(BN90:BN90)/1,0)</f>
        <v/>
      </c>
      <c r="AM90">
        <f>IFERROR(SUM(BJ90:BJ90)/1,0)</f>
        <v/>
      </c>
      <c r="AN90">
        <f>IFERROR(AH90/AD90,0)</f>
        <v/>
      </c>
      <c r="AO90">
        <f>IFERROR(AF90/AD90,0)</f>
        <v/>
      </c>
      <c r="AP90">
        <f>IFERROR(AI90/AK90,0)</f>
        <v/>
      </c>
      <c r="AQ90">
        <f>IFERROR(AJ90/AK90,0)</f>
        <v/>
      </c>
      <c r="AR90">
        <f>IFERROR(AG90/AK90,0)</f>
        <v/>
      </c>
      <c r="AS90">
        <f>IFERROR(365/(AL90/AG90), "")</f>
        <v/>
      </c>
      <c r="AT90" t="inlineStr">
        <is>
          <t>US464191184</t>
        </is>
      </c>
      <c r="AU90" t="inlineStr">
        <is>
          <t>Dnow INC</t>
        </is>
      </c>
      <c r="AV90" t="inlineStr">
        <is>
          <t>C1</t>
        </is>
      </c>
      <c r="AW90" t="inlineStr">
        <is>
          <t>A+</t>
        </is>
      </c>
      <c r="AX90" t="inlineStr">
        <is>
          <t>Listed</t>
        </is>
      </c>
      <c r="AY90" t="n">
        <v>5085</v>
      </c>
      <c r="AZ90" t="inlineStr">
        <is>
          <t>Industrial supplies wholesale dealing in</t>
        </is>
      </c>
      <c r="BA90" t="inlineStr">
        <is>
          <t>United States of America</t>
        </is>
      </c>
      <c r="BB90" t="inlineStr">
        <is>
          <t>Houston</t>
        </is>
      </c>
      <c r="BC90" t="inlineStr">
        <is>
          <t>www.distributionnow.com</t>
        </is>
      </c>
      <c r="BD90" s="6" t="n">
        <v>41600</v>
      </c>
      <c r="BE90" t="inlineStr">
        <is>
          <t>This company operates as an industry-leading provider of pipe, valves and valve automation, fittings, mill and industrial supplies, tools, safety products, and artificial lift systems to the upstream, midstream, and downstream and industrial markets. It was founded in 1862 and has its registered head office located in Houston, Texas, United States. The company's range of products include: artificial lift; drilling products; electrical; fabrication; fittings, flanges, gaskets, and fasteners; instrumentation; machine tools and manufacturing supplies; mill and industrial supplies; paint and coatings; pipe and tubing; power transmission; production equipment; pumps; regional branded products; safety and ppe; tools; valves; and valve actuation and automation. It also offers various solutions including artificial lift solutions; export solutions; industrial vending; innovation and technology; machine tool and manufacturing solutions; project management; rigPAC; rigStor; safety services; supply chain solutions; tubing reclamation; valve actuation solutions; and warehouse and inventory management. It aims to be recognized as the market leader in supply chain management through superior customer service, by leveraging the strengths of its employees, processes, suppliers, and information.</t>
        </is>
      </c>
      <c r="BF90" t="inlineStr">
        <is>
          <t>Active</t>
        </is>
      </c>
      <c r="BG90" t="inlineStr">
        <is>
          <t>Manufacturing</t>
        </is>
      </c>
      <c r="BH90" t="inlineStr">
        <is>
          <t>Engaged in industry-leading provider of pipe, valves and valve automation, fittings, mill and industrial supplies, tools, safety products, and artificial lift systems to the upstream, midstream, and downstream and industrial markets.</t>
        </is>
      </c>
      <c r="BI90" t="inlineStr">
        <is>
          <t>Operates in pipe, valves and valve automation, fittings, mill and industrial supplies, tools, safety products, and artificial lift systems.</t>
        </is>
      </c>
      <c r="CE90">
        <f>IFERROR(SUM(BU90:BV90)/2,0)</f>
        <v/>
      </c>
      <c r="CF90">
        <f>IFERROR(SUM(CE90:CE90)/1,0)</f>
        <v/>
      </c>
      <c r="CG90">
        <f>IFERROR(SUM(BW90:BX90)/2,0)</f>
        <v/>
      </c>
      <c r="CH90">
        <f>IFERROR(SUM(CG90:CG90)/1,0)</f>
        <v/>
      </c>
      <c r="CI90">
        <f>IFERROR(SUM(BY90:BZ90)/2,0)</f>
        <v/>
      </c>
      <c r="CJ90">
        <f>IFERROR(SUM(CI90:CI90)/1,0)</f>
        <v/>
      </c>
      <c r="CK90">
        <f>IFERROR(SUM(CA90:CB90)/2,0)</f>
        <v/>
      </c>
      <c r="CL90">
        <f>IFERROR(SUM(CK90:CK90)/1,0)</f>
        <v/>
      </c>
      <c r="CM90">
        <f>IFERROR(SUM(CC90:CD90)/2,0)</f>
        <v/>
      </c>
      <c r="CN90">
        <f>IFERROR(SUM(CM90:CM90)/1,0)</f>
        <v/>
      </c>
      <c r="CO90">
        <f>IFERROR(SUM(BS90:BT90)/2,0)</f>
        <v/>
      </c>
      <c r="CP90">
        <f>IFERROR(SUM(CO90:CO90)/1,0)</f>
        <v/>
      </c>
    </row>
    <row r="91">
      <c r="A91" t="n">
        <v>66</v>
      </c>
      <c r="D91">
        <f>IF(AX91="Listed","Yes","No")</f>
        <v/>
      </c>
      <c r="E91">
        <f>IFERROR(IF(AE91&lt;0,"Yes","No"),"No")</f>
        <v/>
      </c>
      <c r="F91">
        <f>IF(BK91="Unqualified","Yes","No")</f>
        <v/>
      </c>
      <c r="G91">
        <f>IF(COUNTIF($D$91:$F$91,"Yes")=3,"Yes","No")</f>
        <v/>
      </c>
      <c r="U91">
        <f>IFERROR(BQ91/BL91,0)</f>
        <v/>
      </c>
      <c r="V91">
        <f>IFERROR(SUM(BQ91:BQ91)/SUM(BL91:BL91),0)</f>
        <v/>
      </c>
      <c r="W91">
        <f>IFERROR(MAX(U91:U91)-MIN(U91:U91),0)</f>
        <v/>
      </c>
      <c r="X91">
        <f>IFERROR(BQ91/(BL91-BQ91),0)</f>
        <v/>
      </c>
      <c r="Y91">
        <f>IFERROR(SUM(BQ91:BQ91)/(SUM(BL91:BL91)-SUM(BQ91:BQ91)),0)</f>
        <v/>
      </c>
      <c r="Z91">
        <f>IFERROR(MAX(X91:X91)-MIN(X91:X91),0)</f>
        <v/>
      </c>
      <c r="AA91">
        <f>IFERROR(BO91/BP91,0)</f>
        <v/>
      </c>
      <c r="AB91">
        <f>IFERROR(SUM(BO91:BO91)/SUM(BP91:BP91),0)</f>
        <v/>
      </c>
      <c r="AC91">
        <f>IFERROR(MAX(AA91:AA91)-MIN(AA91:AA91),0)</f>
        <v/>
      </c>
      <c r="AD91">
        <f>IFERROR(SUM(BL91:BL91)/1,0)</f>
        <v/>
      </c>
      <c r="AE91">
        <f>IFERROR(SUM(BQ91:BQ91)/1,0)</f>
        <v/>
      </c>
      <c r="AF91">
        <f>IFERROR(SUM(BP91:BP91)/1,0)</f>
        <v/>
      </c>
      <c r="AG91">
        <f>IFERROR(CJ91,0)</f>
        <v/>
      </c>
      <c r="AH91">
        <f>IFERROR(SUM(BR91:BR91)/1,0)</f>
        <v/>
      </c>
      <c r="AI91">
        <f>IFERROR(CL91,0)</f>
        <v/>
      </c>
      <c r="AJ91">
        <f>IFERROR(CN91,0)</f>
        <v/>
      </c>
      <c r="AK91">
        <f>IFERROR(CP91,0)</f>
        <v/>
      </c>
      <c r="AL91">
        <f>IFERROR(SUM(BN91:BN91)/1,0)</f>
        <v/>
      </c>
      <c r="AM91">
        <f>IFERROR(SUM(BJ91:BJ91)/1,0)</f>
        <v/>
      </c>
      <c r="AN91">
        <f>IFERROR(AH91/AD91,0)</f>
        <v/>
      </c>
      <c r="AO91">
        <f>IFERROR(AF91/AD91,0)</f>
        <v/>
      </c>
      <c r="AP91">
        <f>IFERROR(AI91/AK91,0)</f>
        <v/>
      </c>
      <c r="AQ91">
        <f>IFERROR(AJ91/AK91,0)</f>
        <v/>
      </c>
      <c r="AR91">
        <f>IFERROR(AG91/AK91,0)</f>
        <v/>
      </c>
      <c r="AS91">
        <f>IFERROR(365/(AL91/AG91), "")</f>
        <v/>
      </c>
      <c r="AT91" t="inlineStr">
        <is>
          <t>BR12420164000157</t>
        </is>
      </c>
      <c r="AU91" t="inlineStr">
        <is>
          <t>CM Hospitalar S.A.</t>
        </is>
      </c>
      <c r="AV91" t="inlineStr">
        <is>
          <t>C1</t>
        </is>
      </c>
      <c r="AW91" t="inlineStr">
        <is>
          <t>A+</t>
        </is>
      </c>
      <c r="AX91" t="inlineStr">
        <is>
          <t>Listed</t>
        </is>
      </c>
      <c r="AY91" t="n">
        <v>5122</v>
      </c>
      <c r="AZ91" t="inlineStr">
        <is>
          <t>Drugs, drug proprietaries, and druggists' sundries wholesale dealing in</t>
        </is>
      </c>
      <c r="BA91" t="inlineStr">
        <is>
          <t>Brazil</t>
        </is>
      </c>
      <c r="BB91" t="inlineStr">
        <is>
          <t>Ribeirao Preto</t>
        </is>
      </c>
      <c r="BC91" t="inlineStr">
        <is>
          <t>www.portal.mafrahospitalar.com.br</t>
        </is>
      </c>
      <c r="BD91" t="inlineStr">
        <is>
          <t>2010</t>
        </is>
      </c>
      <c r="BE91" t="inlineStr">
        <is>
          <t>This company is engaged in the supply of medical and surgical equipment and orthopaedic appliances. It was founded in 2010. Its registered office is located in Ribeirao Preto, Sao Paulo, Brazil. Its products are divided into the following categories: patient bedside utensils; minor procedure kits and trays; containment systems for medical waste; operating room disposables and sterilisation products; dressings and surgical sponges; and laboratory products. The company markets its products to acute care facilities in the domestic and international markets. In addition, it includes physicians, dental and veterinary offices, outpatient surgery centres, long-term care facilities, and laboratories. The company also distributes its products under private label programs to distributors and medical suppliers.</t>
        </is>
      </c>
      <c r="BF91" t="inlineStr">
        <is>
          <t>Active</t>
        </is>
      </c>
      <c r="BG91" t="inlineStr">
        <is>
          <t>Services</t>
        </is>
      </c>
      <c r="BH91" t="inlineStr">
        <is>
          <t>Engaged in the supply of medical and surgical equipment and orthopaedic appliances</t>
        </is>
      </c>
      <c r="BI91" t="inlineStr">
        <is>
          <t>Patient bedside utensils; minor procedure kits and trays; containment systems for medical waste; operating room disposables and sterilisation products; dressings and surgical sponges; and laboratory products; Includes physicians, dental and veterinary offices, outpatient surgery centres, long-term care facilities, and laboratories</t>
        </is>
      </c>
      <c r="CE91">
        <f>IFERROR(SUM(BU91:BV91)/2,0)</f>
        <v/>
      </c>
      <c r="CF91">
        <f>IFERROR(SUM(CE91:CE91)/1,0)</f>
        <v/>
      </c>
      <c r="CG91">
        <f>IFERROR(SUM(BW91:BX91)/2,0)</f>
        <v/>
      </c>
      <c r="CH91">
        <f>IFERROR(SUM(CG91:CG91)/1,0)</f>
        <v/>
      </c>
      <c r="CI91">
        <f>IFERROR(SUM(BY91:BZ91)/2,0)</f>
        <v/>
      </c>
      <c r="CJ91">
        <f>IFERROR(SUM(CI91:CI91)/1,0)</f>
        <v/>
      </c>
      <c r="CK91">
        <f>IFERROR(SUM(CA91:CB91)/2,0)</f>
        <v/>
      </c>
      <c r="CL91">
        <f>IFERROR(SUM(CK91:CK91)/1,0)</f>
        <v/>
      </c>
      <c r="CM91">
        <f>IFERROR(SUM(CC91:CD91)/2,0)</f>
        <v/>
      </c>
      <c r="CN91">
        <f>IFERROR(SUM(CM91:CM91)/1,0)</f>
        <v/>
      </c>
      <c r="CO91">
        <f>IFERROR(SUM(BS91:BT91)/2,0)</f>
        <v/>
      </c>
      <c r="CP91">
        <f>IFERROR(SUM(CO91:CO91)/1,0)</f>
        <v/>
      </c>
    </row>
    <row r="92">
      <c r="A92" t="n">
        <v>67</v>
      </c>
      <c r="D92">
        <f>IF(AX92="Listed","Yes","No")</f>
        <v/>
      </c>
      <c r="E92">
        <f>IFERROR(IF(AE92&lt;0,"Yes","No"),"No")</f>
        <v/>
      </c>
      <c r="F92">
        <f>IF(BK92="Unqualified","Yes","No")</f>
        <v/>
      </c>
      <c r="G92">
        <f>IF(COUNTIF($D$92:$F$92,"Yes")=3,"Yes","No")</f>
        <v/>
      </c>
      <c r="U92">
        <f>IFERROR(BQ92/BL92,0)</f>
        <v/>
      </c>
      <c r="V92">
        <f>IFERROR(SUM(BQ92:BQ92)/SUM(BL92:BL92),0)</f>
        <v/>
      </c>
      <c r="W92">
        <f>IFERROR(MAX(U92:U92)-MIN(U92:U92),0)</f>
        <v/>
      </c>
      <c r="X92">
        <f>IFERROR(BQ92/(BL92-BQ92),0)</f>
        <v/>
      </c>
      <c r="Y92">
        <f>IFERROR(SUM(BQ92:BQ92)/(SUM(BL92:BL92)-SUM(BQ92:BQ92)),0)</f>
        <v/>
      </c>
      <c r="Z92">
        <f>IFERROR(MAX(X92:X92)-MIN(X92:X92),0)</f>
        <v/>
      </c>
      <c r="AA92">
        <f>IFERROR(BO92/BP92,0)</f>
        <v/>
      </c>
      <c r="AB92">
        <f>IFERROR(SUM(BO92:BO92)/SUM(BP92:BP92),0)</f>
        <v/>
      </c>
      <c r="AC92">
        <f>IFERROR(MAX(AA92:AA92)-MIN(AA92:AA92),0)</f>
        <v/>
      </c>
      <c r="AD92">
        <f>IFERROR(SUM(BL92:BL92)/1,0)</f>
        <v/>
      </c>
      <c r="AE92">
        <f>IFERROR(SUM(BQ92:BQ92)/1,0)</f>
        <v/>
      </c>
      <c r="AF92">
        <f>IFERROR(SUM(BP92:BP92)/1,0)</f>
        <v/>
      </c>
      <c r="AG92">
        <f>IFERROR(CJ92,0)</f>
        <v/>
      </c>
      <c r="AH92">
        <f>IFERROR(SUM(BR92:BR92)/1,0)</f>
        <v/>
      </c>
      <c r="AI92">
        <f>IFERROR(CL92,0)</f>
        <v/>
      </c>
      <c r="AJ92">
        <f>IFERROR(CN92,0)</f>
        <v/>
      </c>
      <c r="AK92">
        <f>IFERROR(CP92,0)</f>
        <v/>
      </c>
      <c r="AL92">
        <f>IFERROR(SUM(BN92:BN92)/1,0)</f>
        <v/>
      </c>
      <c r="AM92">
        <f>IFERROR(SUM(BJ92:BJ92)/1,0)</f>
        <v/>
      </c>
      <c r="AN92">
        <f>IFERROR(AH92/AD92,0)</f>
        <v/>
      </c>
      <c r="AO92">
        <f>IFERROR(AF92/AD92,0)</f>
        <v/>
      </c>
      <c r="AP92">
        <f>IFERROR(AI92/AK92,0)</f>
        <v/>
      </c>
      <c r="AQ92">
        <f>IFERROR(AJ92/AK92,0)</f>
        <v/>
      </c>
      <c r="AR92">
        <f>IFERROR(AG92/AK92,0)</f>
        <v/>
      </c>
      <c r="AS92">
        <f>IFERROR(365/(AL92/AG92), "")</f>
        <v/>
      </c>
      <c r="AT92" t="inlineStr">
        <is>
          <t>US541817218</t>
        </is>
      </c>
      <c r="AU92" t="inlineStr">
        <is>
          <t>Eplus Inc.</t>
        </is>
      </c>
      <c r="AV92" t="inlineStr">
        <is>
          <t>C1</t>
        </is>
      </c>
      <c r="AW92" t="inlineStr">
        <is>
          <t>A+</t>
        </is>
      </c>
      <c r="AX92" t="inlineStr">
        <is>
          <t>Listed</t>
        </is>
      </c>
      <c r="AY92" t="n">
        <v>5045</v>
      </c>
      <c r="AZ92" t="inlineStr">
        <is>
          <t>Computers and computer peripheral equipment and software wholesale dealing in</t>
        </is>
      </c>
      <c r="BA92" t="inlineStr">
        <is>
          <t>United States of America</t>
        </is>
      </c>
      <c r="BB92" t="inlineStr">
        <is>
          <t>Herndon</t>
        </is>
      </c>
      <c r="BC92" t="inlineStr">
        <is>
          <t>www.eplus.com</t>
        </is>
      </c>
      <c r="BD92" s="6" t="n">
        <v>35304</v>
      </c>
      <c r="BE92" t="inlineStr">
        <is>
          <t>This company is engaged in the publishing of prepackaged software. It was founded in 1990 and has its registered head office in Herndon, Virginia, United States of America. It empowers customers to maximize productivity, efficiency, and cost savings through practiced knowledge in the technology industry. The company's robust IT (information technology) solutions are complemented with a suite of on-demand supply chain solutions. This multi-disciplinary approach drives process controls and related cost savings throughout an organization. The company's software solutions include procurement, supplier enablement, asset management, spend analytics, business intelligence, and document management. The ePlus Consulting team offers a wide knowledge base and expertise to deliver customized solutions --from software design and development to enterprise applications for eCommerce, Web-enabled services, security, business information and data management. The company holds long-standing strategic partnerships with leading manufacturers such as Hewlett-Packard Company, Cisco, Sun, IBM (International Business Machines Corporation), Lenovo, Lexmark, NetApp, APC, Microsoft, F5, Dell, Symantec and Citrix. Strengthened by these alliances, the company has the technical knowledge and resources to design, source (either electronically or through account staff), configure, implement, and support all of its customers' IT needs. It has more than 650 associates in more than 30 offices serving more than 2,500 customers in a variety of markets in both the public and private sectors.</t>
        </is>
      </c>
      <c r="BF92" t="inlineStr">
        <is>
          <t>Active</t>
        </is>
      </c>
      <c r="BG92" t="inlineStr">
        <is>
          <t>Services</t>
        </is>
      </c>
      <c r="BH92" t="inlineStr">
        <is>
          <t>Engaged in the publishing of prepackaged software</t>
        </is>
      </c>
      <c r="BI92" t="inlineStr">
        <is>
          <t>Publishing of prepackaged software</t>
        </is>
      </c>
      <c r="CE92">
        <f>IFERROR(SUM(BU92:BV92)/2,0)</f>
        <v/>
      </c>
      <c r="CF92">
        <f>IFERROR(SUM(CE92:CE92)/1,0)</f>
        <v/>
      </c>
      <c r="CG92">
        <f>IFERROR(SUM(BW92:BX92)/2,0)</f>
        <v/>
      </c>
      <c r="CH92">
        <f>IFERROR(SUM(CG92:CG92)/1,0)</f>
        <v/>
      </c>
      <c r="CI92">
        <f>IFERROR(SUM(BY92:BZ92)/2,0)</f>
        <v/>
      </c>
      <c r="CJ92">
        <f>IFERROR(SUM(CI92:CI92)/1,0)</f>
        <v/>
      </c>
      <c r="CK92">
        <f>IFERROR(SUM(CA92:CB92)/2,0)</f>
        <v/>
      </c>
      <c r="CL92">
        <f>IFERROR(SUM(CK92:CK92)/1,0)</f>
        <v/>
      </c>
      <c r="CM92">
        <f>IFERROR(SUM(CC92:CD92)/2,0)</f>
        <v/>
      </c>
      <c r="CN92">
        <f>IFERROR(SUM(CM92:CM92)/1,0)</f>
        <v/>
      </c>
      <c r="CO92">
        <f>IFERROR(SUM(BS92:BT92)/2,0)</f>
        <v/>
      </c>
      <c r="CP92">
        <f>IFERROR(SUM(CO92:CO92)/1,0)</f>
        <v/>
      </c>
    </row>
    <row r="93">
      <c r="A93" t="n">
        <v>68</v>
      </c>
      <c r="D93">
        <f>IF(AX93="Listed","Yes","No")</f>
        <v/>
      </c>
      <c r="E93">
        <f>IFERROR(IF(AE93&lt;0,"Yes","No"),"No")</f>
        <v/>
      </c>
      <c r="F93">
        <f>IF(BK93="Unqualified","Yes","No")</f>
        <v/>
      </c>
      <c r="G93">
        <f>IF(COUNTIF($D$93:$F$93,"Yes")=3,"Yes","No")</f>
        <v/>
      </c>
      <c r="U93">
        <f>IFERROR(BQ93/BL93,0)</f>
        <v/>
      </c>
      <c r="V93">
        <f>IFERROR(SUM(BQ93:BQ93)/SUM(BL93:BL93),0)</f>
        <v/>
      </c>
      <c r="W93">
        <f>IFERROR(MAX(U93:U93)-MIN(U93:U93),0)</f>
        <v/>
      </c>
      <c r="X93">
        <f>IFERROR(BQ93/(BL93-BQ93),0)</f>
        <v/>
      </c>
      <c r="Y93">
        <f>IFERROR(SUM(BQ93:BQ93)/(SUM(BL93:BL93)-SUM(BQ93:BQ93)),0)</f>
        <v/>
      </c>
      <c r="Z93">
        <f>IFERROR(MAX(X93:X93)-MIN(X93:X93),0)</f>
        <v/>
      </c>
      <c r="AA93">
        <f>IFERROR(BO93/BP93,0)</f>
        <v/>
      </c>
      <c r="AB93">
        <f>IFERROR(SUM(BO93:BO93)/SUM(BP93:BP93),0)</f>
        <v/>
      </c>
      <c r="AC93">
        <f>IFERROR(MAX(AA93:AA93)-MIN(AA93:AA93),0)</f>
        <v/>
      </c>
      <c r="AD93">
        <f>IFERROR(SUM(BL93:BL93)/1,0)</f>
        <v/>
      </c>
      <c r="AE93">
        <f>IFERROR(SUM(BQ93:BQ93)/1,0)</f>
        <v/>
      </c>
      <c r="AF93">
        <f>IFERROR(SUM(BP93:BP93)/1,0)</f>
        <v/>
      </c>
      <c r="AG93">
        <f>IFERROR(CJ93,0)</f>
        <v/>
      </c>
      <c r="AH93">
        <f>IFERROR(SUM(BR93:BR93)/1,0)</f>
        <v/>
      </c>
      <c r="AI93">
        <f>IFERROR(CL93,0)</f>
        <v/>
      </c>
      <c r="AJ93">
        <f>IFERROR(CN93,0)</f>
        <v/>
      </c>
      <c r="AK93">
        <f>IFERROR(CP93,0)</f>
        <v/>
      </c>
      <c r="AL93">
        <f>IFERROR(SUM(BN93:BN93)/1,0)</f>
        <v/>
      </c>
      <c r="AM93">
        <f>IFERROR(SUM(BJ93:BJ93)/1,0)</f>
        <v/>
      </c>
      <c r="AN93">
        <f>IFERROR(AH93/AD93,0)</f>
        <v/>
      </c>
      <c r="AO93">
        <f>IFERROR(AF93/AD93,0)</f>
        <v/>
      </c>
      <c r="AP93">
        <f>IFERROR(AI93/AK93,0)</f>
        <v/>
      </c>
      <c r="AQ93">
        <f>IFERROR(AJ93/AK93,0)</f>
        <v/>
      </c>
      <c r="AR93">
        <f>IFERROR(AG93/AK93,0)</f>
        <v/>
      </c>
      <c r="AS93">
        <f>IFERROR(365/(AL93/AG93), "")</f>
        <v/>
      </c>
      <c r="AT93" t="inlineStr">
        <is>
          <t>CA32178NC</t>
        </is>
      </c>
      <c r="AU93" t="inlineStr">
        <is>
          <t>Adentra Inc.</t>
        </is>
      </c>
      <c r="AV93" t="inlineStr">
        <is>
          <t>C1</t>
        </is>
      </c>
      <c r="AW93" t="inlineStr">
        <is>
          <t>A-</t>
        </is>
      </c>
      <c r="AX93" t="inlineStr">
        <is>
          <t>Listed</t>
        </is>
      </c>
      <c r="AY93" t="n">
        <v>5031</v>
      </c>
      <c r="AZ93" t="inlineStr">
        <is>
          <t>Lumber, plywood, millwork, and wood panels wholesale dealing in</t>
        </is>
      </c>
      <c r="BA93" t="inlineStr">
        <is>
          <t>Canada</t>
        </is>
      </c>
      <c r="BB93" t="inlineStr">
        <is>
          <t>Langley</t>
        </is>
      </c>
      <c r="BC93" t="inlineStr">
        <is>
          <t>www.adentragroup.com</t>
        </is>
      </c>
      <c r="BD93" t="inlineStr">
        <is>
          <t>2004</t>
        </is>
      </c>
      <c r="BE93" t="inlineStr">
        <is>
          <t>This company is engaged in the wholesale distribution of hardwood lumber and related sheet good and specialty products. It was incorporated in 2004. It conducts business from its registered head office located in Langley, Canada. The company operates through its Canada and United States segments. The company, through its subsidiaries, is engaged in operating a network of over 30 distribution centers in Canada and the United States. It has a sawmill and kiln drying operation in Clinton, Michigan. The company supplies its products to the cabinet, molding, millwork, furniture and specialty wood products industries. The company supplies its products to various sectors, including new home construction, renovation, non-residential construction and institutional markets. It operates over 30 facilities located in approximately 20 states and approximately five provinces throughout North America. Over five of these facilities include light manufacturing capabilities, which enable it to create custom molding and millwork packages for its customers. Its other customers include picture frame manufacturers, door manufacturers, millworks, institutions, hardwood wholesalers and lumber yards.</t>
        </is>
      </c>
      <c r="BF93" t="inlineStr">
        <is>
          <t>Active</t>
        </is>
      </c>
      <c r="BG93" t="inlineStr">
        <is>
          <t>Wholesale</t>
        </is>
      </c>
      <c r="BH93" t="inlineStr">
        <is>
          <t>Engaged in the wholesale distribution of hardwood lumber and related sheet good and specialty products</t>
        </is>
      </c>
      <c r="BI93" t="inlineStr">
        <is>
          <t>Hardwood lumber and related sheet good and specialty products</t>
        </is>
      </c>
      <c r="CE93">
        <f>IFERROR(SUM(BU93:BV93)/2,0)</f>
        <v/>
      </c>
      <c r="CF93">
        <f>IFERROR(SUM(CE93:CE93)/1,0)</f>
        <v/>
      </c>
      <c r="CG93">
        <f>IFERROR(SUM(BW93:BX93)/2,0)</f>
        <v/>
      </c>
      <c r="CH93">
        <f>IFERROR(SUM(CG93:CG93)/1,0)</f>
        <v/>
      </c>
      <c r="CI93">
        <f>IFERROR(SUM(BY93:BZ93)/2,0)</f>
        <v/>
      </c>
      <c r="CJ93">
        <f>IFERROR(SUM(CI93:CI93)/1,0)</f>
        <v/>
      </c>
      <c r="CK93">
        <f>IFERROR(SUM(CA93:CB93)/2,0)</f>
        <v/>
      </c>
      <c r="CL93">
        <f>IFERROR(SUM(CK93:CK93)/1,0)</f>
        <v/>
      </c>
      <c r="CM93">
        <f>IFERROR(SUM(CC93:CD93)/2,0)</f>
        <v/>
      </c>
      <c r="CN93">
        <f>IFERROR(SUM(CM93:CM93)/1,0)</f>
        <v/>
      </c>
      <c r="CO93">
        <f>IFERROR(SUM(BS93:BT93)/2,0)</f>
        <v/>
      </c>
      <c r="CP93">
        <f>IFERROR(SUM(CO93:CO93)/1,0)</f>
        <v/>
      </c>
    </row>
    <row r="94">
      <c r="A94" t="n">
        <v>69</v>
      </c>
      <c r="D94">
        <f>IF(AX94="Listed","Yes","No")</f>
        <v/>
      </c>
      <c r="E94">
        <f>IFERROR(IF(AE94&lt;0,"Yes","No"),"No")</f>
        <v/>
      </c>
      <c r="F94">
        <f>IF(BK94="Unqualified","Yes","No")</f>
        <v/>
      </c>
      <c r="G94">
        <f>IF(COUNTIF($D$94:$F$94,"Yes")=3,"Yes","No")</f>
        <v/>
      </c>
      <c r="U94">
        <f>IFERROR(BQ94/BL94,0)</f>
        <v/>
      </c>
      <c r="V94">
        <f>IFERROR(SUM(BQ94:BQ94)/SUM(BL94:BL94),0)</f>
        <v/>
      </c>
      <c r="W94">
        <f>IFERROR(MAX(U94:U94)-MIN(U94:U94),0)</f>
        <v/>
      </c>
      <c r="X94">
        <f>IFERROR(BQ94/(BL94-BQ94),0)</f>
        <v/>
      </c>
      <c r="Y94">
        <f>IFERROR(SUM(BQ94:BQ94)/(SUM(BL94:BL94)-SUM(BQ94:BQ94)),0)</f>
        <v/>
      </c>
      <c r="Z94">
        <f>IFERROR(MAX(X94:X94)-MIN(X94:X94),0)</f>
        <v/>
      </c>
      <c r="AA94">
        <f>IFERROR(BO94/BP94,0)</f>
        <v/>
      </c>
      <c r="AB94">
        <f>IFERROR(SUM(BO94:BO94)/SUM(BP94:BP94),0)</f>
        <v/>
      </c>
      <c r="AC94">
        <f>IFERROR(MAX(AA94:AA94)-MIN(AA94:AA94),0)</f>
        <v/>
      </c>
      <c r="AD94">
        <f>IFERROR(SUM(BL94:BL94)/1,0)</f>
        <v/>
      </c>
      <c r="AE94">
        <f>IFERROR(SUM(BQ94:BQ94)/1,0)</f>
        <v/>
      </c>
      <c r="AF94">
        <f>IFERROR(SUM(BP94:BP94)/1,0)</f>
        <v/>
      </c>
      <c r="AG94">
        <f>IFERROR(CJ94,0)</f>
        <v/>
      </c>
      <c r="AH94">
        <f>IFERROR(SUM(BR94:BR94)/1,0)</f>
        <v/>
      </c>
      <c r="AI94">
        <f>IFERROR(CL94,0)</f>
        <v/>
      </c>
      <c r="AJ94">
        <f>IFERROR(CN94,0)</f>
        <v/>
      </c>
      <c r="AK94">
        <f>IFERROR(CP94,0)</f>
        <v/>
      </c>
      <c r="AL94">
        <f>IFERROR(SUM(BN94:BN94)/1,0)</f>
        <v/>
      </c>
      <c r="AM94">
        <f>IFERROR(SUM(BJ94:BJ94)/1,0)</f>
        <v/>
      </c>
      <c r="AN94">
        <f>IFERROR(AH94/AD94,0)</f>
        <v/>
      </c>
      <c r="AO94">
        <f>IFERROR(AF94/AD94,0)</f>
        <v/>
      </c>
      <c r="AP94">
        <f>IFERROR(AI94/AK94,0)</f>
        <v/>
      </c>
      <c r="AQ94">
        <f>IFERROR(AJ94/AK94,0)</f>
        <v/>
      </c>
      <c r="AR94">
        <f>IFERROR(AG94/AK94,0)</f>
        <v/>
      </c>
      <c r="AS94">
        <f>IFERROR(365/(AL94/AG94), "")</f>
        <v/>
      </c>
      <c r="AT94" t="inlineStr">
        <is>
          <t>KY41075WB</t>
        </is>
      </c>
      <c r="AU94" t="inlineStr">
        <is>
          <t>111, Inc.</t>
        </is>
      </c>
      <c r="AV94" t="inlineStr">
        <is>
          <t>C1</t>
        </is>
      </c>
      <c r="AW94" t="inlineStr">
        <is>
          <t>B+</t>
        </is>
      </c>
      <c r="AX94" t="inlineStr">
        <is>
          <t>Listed</t>
        </is>
      </c>
      <c r="AY94" t="n">
        <v>5122</v>
      </c>
      <c r="AZ94" t="inlineStr">
        <is>
          <t>Drugs, drug proprietaries, and druggists' sundries wholesale dealing in</t>
        </is>
      </c>
      <c r="BA94" t="inlineStr">
        <is>
          <t>Cayman Islands</t>
        </is>
      </c>
      <c r="BB94" t="inlineStr">
        <is>
          <t>George Town</t>
        </is>
      </c>
      <c r="BC94" t="inlineStr">
        <is>
          <t>www.111.com.cn</t>
        </is>
      </c>
      <c r="BD94" t="inlineStr">
        <is>
          <t>2013</t>
        </is>
      </c>
      <c r="BE94" t="inlineStr">
        <is>
          <t>This company is engaged in the provision of integrated online and offline platforms in the healthcare market. The company was founded in 2012. It conducts business from its registered head office located in George Town, Cayman Islands. The company sells medical and wellness products through online retail and wholesale and retail pharmacies, as well as providing value-added services, such as online consultation services and e-prescription services, to consumers. It also offers a suite of cloud-based solutions and Internet-based software services, including the provision of access to business applications and service modules, such as customer relationship management, supply chain management, online medical consultation, e-prescriptions, digital contract sales organization, and precision marketing. In addition, the company is involved in warehousing, logistics, procurement, research and development, and consulting activities, as well as software development and information technology support businesses.</t>
        </is>
      </c>
      <c r="BF94" t="inlineStr">
        <is>
          <t>Active</t>
        </is>
      </c>
      <c r="BG94" t="inlineStr">
        <is>
          <t>Retail</t>
        </is>
      </c>
      <c r="BH94" t="inlineStr">
        <is>
          <t>Engaged in the provision of integrated online and offline platforms in the healthcare market</t>
        </is>
      </c>
      <c r="BI94" t="inlineStr">
        <is>
          <t>Medical and wellness products through online retail and wholesale and retail pharmacies, as well as provides value-added services, such as online consultation services and e-prescription services to consumers; Cloud-based solutions and Internet-based software services, including the provision of access to business applications and service modules, such as customer relationship management, supply chain management, online medical consultation, e-prescriptions, digital contract sales organisation, and precision marketing; Warehousing, logistics, procurement, research and development, and consulting activities, as well as software development and information technology support businesses</t>
        </is>
      </c>
      <c r="CE94">
        <f>IFERROR(SUM(BU94:BV94)/2,0)</f>
        <v/>
      </c>
      <c r="CF94">
        <f>IFERROR(SUM(CE94:CE94)/1,0)</f>
        <v/>
      </c>
      <c r="CG94">
        <f>IFERROR(SUM(BW94:BX94)/2,0)</f>
        <v/>
      </c>
      <c r="CH94">
        <f>IFERROR(SUM(CG94:CG94)/1,0)</f>
        <v/>
      </c>
      <c r="CI94">
        <f>IFERROR(SUM(BY94:BZ94)/2,0)</f>
        <v/>
      </c>
      <c r="CJ94">
        <f>IFERROR(SUM(CI94:CI94)/1,0)</f>
        <v/>
      </c>
      <c r="CK94">
        <f>IFERROR(SUM(CA94:CB94)/2,0)</f>
        <v/>
      </c>
      <c r="CL94">
        <f>IFERROR(SUM(CK94:CK94)/1,0)</f>
        <v/>
      </c>
      <c r="CM94">
        <f>IFERROR(SUM(CC94:CD94)/2,0)</f>
        <v/>
      </c>
      <c r="CN94">
        <f>IFERROR(SUM(CM94:CM94)/1,0)</f>
        <v/>
      </c>
      <c r="CO94">
        <f>IFERROR(SUM(BS94:BT94)/2,0)</f>
        <v/>
      </c>
      <c r="CP94">
        <f>IFERROR(SUM(CO94:CO94)/1,0)</f>
        <v/>
      </c>
    </row>
    <row r="95">
      <c r="A95" t="n">
        <v>70</v>
      </c>
      <c r="D95">
        <f>IF(AX95="Listed","Yes","No")</f>
        <v/>
      </c>
      <c r="E95">
        <f>IFERROR(IF(AE95&lt;0,"Yes","No"),"No")</f>
        <v/>
      </c>
      <c r="F95">
        <f>IF(BK95="Unqualified","Yes","No")</f>
        <v/>
      </c>
      <c r="G95">
        <f>IF(COUNTIF($D$95:$F$95,"Yes")=3,"Yes","No")</f>
        <v/>
      </c>
      <c r="U95">
        <f>IFERROR(BQ95/BL95,0)</f>
        <v/>
      </c>
      <c r="V95">
        <f>IFERROR(SUM(BQ95:BQ95)/SUM(BL95:BL95),0)</f>
        <v/>
      </c>
      <c r="W95">
        <f>IFERROR(MAX(U95:U95)-MIN(U95:U95),0)</f>
        <v/>
      </c>
      <c r="X95">
        <f>IFERROR(BQ95/(BL95-BQ95),0)</f>
        <v/>
      </c>
      <c r="Y95">
        <f>IFERROR(SUM(BQ95:BQ95)/(SUM(BL95:BL95)-SUM(BQ95:BQ95)),0)</f>
        <v/>
      </c>
      <c r="Z95">
        <f>IFERROR(MAX(X95:X95)-MIN(X95:X95),0)</f>
        <v/>
      </c>
      <c r="AA95">
        <f>IFERROR(BO95/BP95,0)</f>
        <v/>
      </c>
      <c r="AB95">
        <f>IFERROR(SUM(BO95:BO95)/SUM(BP95:BP95),0)</f>
        <v/>
      </c>
      <c r="AC95">
        <f>IFERROR(MAX(AA95:AA95)-MIN(AA95:AA95),0)</f>
        <v/>
      </c>
      <c r="AD95">
        <f>IFERROR(SUM(BL95:BL95)/1,0)</f>
        <v/>
      </c>
      <c r="AE95">
        <f>IFERROR(SUM(BQ95:BQ95)/1,0)</f>
        <v/>
      </c>
      <c r="AF95">
        <f>IFERROR(SUM(BP95:BP95)/1,0)</f>
        <v/>
      </c>
      <c r="AG95">
        <f>IFERROR(CJ95,0)</f>
        <v/>
      </c>
      <c r="AH95">
        <f>IFERROR(SUM(BR95:BR95)/1,0)</f>
        <v/>
      </c>
      <c r="AI95">
        <f>IFERROR(CL95,0)</f>
        <v/>
      </c>
      <c r="AJ95">
        <f>IFERROR(CN95,0)</f>
        <v/>
      </c>
      <c r="AK95">
        <f>IFERROR(CP95,0)</f>
        <v/>
      </c>
      <c r="AL95">
        <f>IFERROR(SUM(BN95:BN95)/1,0)</f>
        <v/>
      </c>
      <c r="AM95">
        <f>IFERROR(SUM(BJ95:BJ95)/1,0)</f>
        <v/>
      </c>
      <c r="AN95">
        <f>IFERROR(AH95/AD95,0)</f>
        <v/>
      </c>
      <c r="AO95">
        <f>IFERROR(AF95/AD95,0)</f>
        <v/>
      </c>
      <c r="AP95">
        <f>IFERROR(AI95/AK95,0)</f>
        <v/>
      </c>
      <c r="AQ95">
        <f>IFERROR(AJ95/AK95,0)</f>
        <v/>
      </c>
      <c r="AR95">
        <f>IFERROR(AG95/AK95,0)</f>
        <v/>
      </c>
      <c r="AS95">
        <f>IFERROR(365/(AL95/AG95), "")</f>
        <v/>
      </c>
      <c r="AT95" t="inlineStr">
        <is>
          <t>PE20100027292</t>
        </is>
      </c>
      <c r="AU95" t="inlineStr">
        <is>
          <t>Ferreycorp S.A.A.</t>
        </is>
      </c>
      <c r="AV95" t="inlineStr">
        <is>
          <t>C1</t>
        </is>
      </c>
      <c r="AW95" t="inlineStr">
        <is>
          <t>A+</t>
        </is>
      </c>
      <c r="AX95" t="inlineStr">
        <is>
          <t>Listed</t>
        </is>
      </c>
      <c r="AY95" t="n">
        <v>5084</v>
      </c>
      <c r="AZ95" t="inlineStr">
        <is>
          <t>Industrial machinery and equipment wholesale dealing in</t>
        </is>
      </c>
      <c r="BA95" t="inlineStr">
        <is>
          <t>Peru</t>
        </is>
      </c>
      <c r="BB95" t="inlineStr">
        <is>
          <t>Santiago de Surco</t>
        </is>
      </c>
      <c r="BC95" t="inlineStr">
        <is>
          <t>www.ferreyros.com.pe</t>
        </is>
      </c>
      <c r="BD95" s="6" t="n">
        <v>1922</v>
      </c>
      <c r="BE95" t="inlineStr">
        <is>
          <t>This company is engaged in the supply and rental of machinery, equipment and spare parts as well as the provision of workshop services in Peru. The company was incorporated in 1922 and has its registered headquarters located in Lima. The company is the exclusive distributor of Caterpillar products in Peru and markets a wide range of equipment under the following brands: Ingersoll Rand, Kenworth, Massey Ferguson, Chevrolet, Zaccaria, Fiansa, BPSolar, Modasa, Plastro, T-Tape, Marchesan-Super Tatu and Fiansa Agricultural. The company distributes the following products: tractors, excavators, loaders, graders, compactors, trucks, carriers, handlers, shovels, scrapers, paving equipment, engines, generator sets, drilling rigs, drilling bits, portable compressors, lighting pylons, harvester trucks, irrigation equipment, dropping irrigation systems, pulverizer and pumps. The company supplies its products and services to the following industries: mining, agriculture, construction, energy, fishing and transportation. The company has offices in Piura, Chiclayo, Trujillo, Chimbote, Ica, Arequipa, Cusco, Huancayo, Huaraz and Cajamarca.</t>
        </is>
      </c>
      <c r="BF95" t="inlineStr">
        <is>
          <t>Active</t>
        </is>
      </c>
      <c r="BG95" t="inlineStr">
        <is>
          <t>Wholesale</t>
        </is>
      </c>
      <c r="BH95" t="inlineStr">
        <is>
          <t>Engaged in the supply and rental of machinery, equipment and spare parts as well as the provision of workshop services in Peru</t>
        </is>
      </c>
      <c r="BI95" t="inlineStr">
        <is>
          <t>Exclusive distributor of Caterpillar products in Peru and markets a wide range of equipment under the following brands: Ingersoll Rand, Kenworth, Massey Ferguson, Chevrolet, Zaccaria, Fiansa, BPSolar, Modasa, Plastro, T-Tape, Marchesan-Super Tatu and Fiansa Agricultural</t>
        </is>
      </c>
      <c r="CE95">
        <f>IFERROR(SUM(BU95:BV95)/2,0)</f>
        <v/>
      </c>
      <c r="CF95">
        <f>IFERROR(SUM(CE95:CE95)/1,0)</f>
        <v/>
      </c>
      <c r="CG95">
        <f>IFERROR(SUM(BW95:BX95)/2,0)</f>
        <v/>
      </c>
      <c r="CH95">
        <f>IFERROR(SUM(CG95:CG95)/1,0)</f>
        <v/>
      </c>
      <c r="CI95">
        <f>IFERROR(SUM(BY95:BZ95)/2,0)</f>
        <v/>
      </c>
      <c r="CJ95">
        <f>IFERROR(SUM(CI95:CI95)/1,0)</f>
        <v/>
      </c>
      <c r="CK95">
        <f>IFERROR(SUM(CA95:CB95)/2,0)</f>
        <v/>
      </c>
      <c r="CL95">
        <f>IFERROR(SUM(CK95:CK95)/1,0)</f>
        <v/>
      </c>
      <c r="CM95">
        <f>IFERROR(SUM(CC95:CD95)/2,0)</f>
        <v/>
      </c>
      <c r="CN95">
        <f>IFERROR(SUM(CM95:CM95)/1,0)</f>
        <v/>
      </c>
      <c r="CO95">
        <f>IFERROR(SUM(BS95:BT95)/2,0)</f>
        <v/>
      </c>
      <c r="CP95">
        <f>IFERROR(SUM(CO95:CO95)/1,0)</f>
        <v/>
      </c>
    </row>
    <row r="96">
      <c r="A96" t="n">
        <v>71</v>
      </c>
      <c r="D96">
        <f>IF(AX96="Listed","Yes","No")</f>
        <v/>
      </c>
      <c r="E96">
        <f>IFERROR(IF(AE96&lt;0,"Yes","No"),"No")</f>
        <v/>
      </c>
      <c r="F96">
        <f>IF(BK96="Unqualified","Yes","No")</f>
        <v/>
      </c>
      <c r="G96">
        <f>IF(COUNTIF($D$96:$F$96,"Yes")=3,"Yes","No")</f>
        <v/>
      </c>
      <c r="U96">
        <f>IFERROR(BQ96/BL96,0)</f>
        <v/>
      </c>
      <c r="V96">
        <f>IFERROR(SUM(BQ96:BQ96)/SUM(BL96:BL96),0)</f>
        <v/>
      </c>
      <c r="W96">
        <f>IFERROR(MAX(U96:U96)-MIN(U96:U96),0)</f>
        <v/>
      </c>
      <c r="X96">
        <f>IFERROR(BQ96/(BL96-BQ96),0)</f>
        <v/>
      </c>
      <c r="Y96">
        <f>IFERROR(SUM(BQ96:BQ96)/(SUM(BL96:BL96)-SUM(BQ96:BQ96)),0)</f>
        <v/>
      </c>
      <c r="Z96">
        <f>IFERROR(MAX(X96:X96)-MIN(X96:X96),0)</f>
        <v/>
      </c>
      <c r="AA96">
        <f>IFERROR(BO96/BP96,0)</f>
        <v/>
      </c>
      <c r="AB96">
        <f>IFERROR(SUM(BO96:BO96)/SUM(BP96:BP96),0)</f>
        <v/>
      </c>
      <c r="AC96">
        <f>IFERROR(MAX(AA96:AA96)-MIN(AA96:AA96),0)</f>
        <v/>
      </c>
      <c r="AD96">
        <f>IFERROR(SUM(BL96:BL96)/1,0)</f>
        <v/>
      </c>
      <c r="AE96">
        <f>IFERROR(SUM(BQ96:BQ96)/1,0)</f>
        <v/>
      </c>
      <c r="AF96">
        <f>IFERROR(SUM(BP96:BP96)/1,0)</f>
        <v/>
      </c>
      <c r="AG96">
        <f>IFERROR(CJ96,0)</f>
        <v/>
      </c>
      <c r="AH96">
        <f>IFERROR(SUM(BR96:BR96)/1,0)</f>
        <v/>
      </c>
      <c r="AI96">
        <f>IFERROR(CL96,0)</f>
        <v/>
      </c>
      <c r="AJ96">
        <f>IFERROR(CN96,0)</f>
        <v/>
      </c>
      <c r="AK96">
        <f>IFERROR(CP96,0)</f>
        <v/>
      </c>
      <c r="AL96">
        <f>IFERROR(SUM(BN96:BN96)/1,0)</f>
        <v/>
      </c>
      <c r="AM96">
        <f>IFERROR(SUM(BJ96:BJ96)/1,0)</f>
        <v/>
      </c>
      <c r="AN96">
        <f>IFERROR(AH96/AD96,0)</f>
        <v/>
      </c>
      <c r="AO96">
        <f>IFERROR(AF96/AD96,0)</f>
        <v/>
      </c>
      <c r="AP96">
        <f>IFERROR(AI96/AK96,0)</f>
        <v/>
      </c>
      <c r="AQ96">
        <f>IFERROR(AJ96/AK96,0)</f>
        <v/>
      </c>
      <c r="AR96">
        <f>IFERROR(AG96/AK96,0)</f>
        <v/>
      </c>
      <c r="AS96">
        <f>IFERROR(365/(AL96/AG96), "")</f>
        <v/>
      </c>
      <c r="AT96" t="inlineStr">
        <is>
          <t>US341245650</t>
        </is>
      </c>
      <c r="AU96" t="inlineStr">
        <is>
          <t>Olympic Steel, Inc.</t>
        </is>
      </c>
      <c r="AV96" t="inlineStr">
        <is>
          <t>C1</t>
        </is>
      </c>
      <c r="AW96" t="inlineStr">
        <is>
          <t>A+</t>
        </is>
      </c>
      <c r="AX96" t="inlineStr">
        <is>
          <t>Listed</t>
        </is>
      </c>
      <c r="AY96" t="n">
        <v>5051</v>
      </c>
      <c r="AZ96" t="inlineStr">
        <is>
          <t>Metals service centers and offices wholesale dealing in</t>
        </is>
      </c>
      <c r="BA96" t="inlineStr">
        <is>
          <t>United States of America</t>
        </is>
      </c>
      <c r="BB96" t="inlineStr">
        <is>
          <t>Highland Hill</t>
        </is>
      </c>
      <c r="BC96" t="inlineStr">
        <is>
          <t>www.olysteel.com</t>
        </is>
      </c>
      <c r="BD96" s="6" t="n">
        <v>28605</v>
      </c>
      <c r="BE96" t="inlineStr">
        <is>
          <t>This company, based in Bedford Heights, Ohio, United States, is engaged in the processing, sale and distribution of processed carbon, coated and stainless flat-rolled sheet, and coil and plate steel products. It also provides services that include cutting-to-length, slitting, and shearing; and value-added processes of blanking, tempering, plate burning, precision machining, and fabrication and painting to process steel to specified lengths, widths, and shapes. The company also operates as an intermediary between steel producers and manufacturers that require processed steel for their operations. It was established in 1954 by brothers Sol Siegal and Sam Sigel. The company's first location is a rented building in Cleveland, Ohio. The company is a leading North American steel service center. It has 16 processing and distribution facilities in Connecticut, Georgia, Illinois, Iowa, Michigan, Minnesota, North Carolina, Ohio and Pennsylvania. It serves customers in the carbon steel consuming industries, including manufacturers and fabricators of transportation and material handling equipment, automobiles, construction and farm machinery, storage tanks, environmental and energy generation equipment, food service and electrical equipment, as well as general and plate fabricators, and steel service centers. The company also sells its products to multiple divisions of Ingersoll-Rand Company Ltd., which is its largest customer. The company's mission is to achieve profitable growth by safely providing quality business solutions to users of flat-rolled steel. Its strategy is to achieve superior shareholder returns by being a large, growing, multi-regional supplier of flat rolled steel to targeted customers offering consistent quality, on-time delivery, competitive cost, and value-added services of custom technical, material application and informational support.</t>
        </is>
      </c>
      <c r="BF96" t="inlineStr">
        <is>
          <t>Active</t>
        </is>
      </c>
      <c r="BG96" t="inlineStr">
        <is>
          <t>Wholesale</t>
        </is>
      </c>
      <c r="BH96" t="inlineStr">
        <is>
          <t>Engaged in the processing, sale and distribution of processed carbon, coated and stainless flat-rolled sheet, and coil and plate steel products</t>
        </is>
      </c>
      <c r="BI96" t="inlineStr">
        <is>
          <t>Cutting-to-length, slitting, and shearing; and value-added processes of blanking, tempering, plate burning, precision machining, and fabrication and painting to process steel to specified lengths, widths, and shapes</t>
        </is>
      </c>
      <c r="CE96">
        <f>IFERROR(SUM(BU96:BV96)/2,0)</f>
        <v/>
      </c>
      <c r="CF96">
        <f>IFERROR(SUM(CE96:CE96)/1,0)</f>
        <v/>
      </c>
      <c r="CG96">
        <f>IFERROR(SUM(BW96:BX96)/2,0)</f>
        <v/>
      </c>
      <c r="CH96">
        <f>IFERROR(SUM(CG96:CG96)/1,0)</f>
        <v/>
      </c>
      <c r="CI96">
        <f>IFERROR(SUM(BY96:BZ96)/2,0)</f>
        <v/>
      </c>
      <c r="CJ96">
        <f>IFERROR(SUM(CI96:CI96)/1,0)</f>
        <v/>
      </c>
      <c r="CK96">
        <f>IFERROR(SUM(CA96:CB96)/2,0)</f>
        <v/>
      </c>
      <c r="CL96">
        <f>IFERROR(SUM(CK96:CK96)/1,0)</f>
        <v/>
      </c>
      <c r="CM96">
        <f>IFERROR(SUM(CC96:CD96)/2,0)</f>
        <v/>
      </c>
      <c r="CN96">
        <f>IFERROR(SUM(CM96:CM96)/1,0)</f>
        <v/>
      </c>
      <c r="CO96">
        <f>IFERROR(SUM(BS96:BT96)/2,0)</f>
        <v/>
      </c>
      <c r="CP96">
        <f>IFERROR(SUM(CO96:CO96)/1,0)</f>
        <v/>
      </c>
    </row>
    <row r="97">
      <c r="A97" t="n">
        <v>72</v>
      </c>
      <c r="D97">
        <f>IF(AX97="Listed","Yes","No")</f>
        <v/>
      </c>
      <c r="E97">
        <f>IFERROR(IF(AE97&lt;0,"Yes","No"),"No")</f>
        <v/>
      </c>
      <c r="F97">
        <f>IF(BK97="Unqualified","Yes","No")</f>
        <v/>
      </c>
      <c r="G97">
        <f>IF(COUNTIF($D$97:$F$97,"Yes")=3,"Yes","No")</f>
        <v/>
      </c>
      <c r="U97">
        <f>IFERROR(BQ97/BL97,0)</f>
        <v/>
      </c>
      <c r="V97">
        <f>IFERROR(SUM(BQ97:BQ97)/SUM(BL97:BL97),0)</f>
        <v/>
      </c>
      <c r="W97">
        <f>IFERROR(MAX(U97:U97)-MIN(U97:U97),0)</f>
        <v/>
      </c>
      <c r="X97">
        <f>IFERROR(BQ97/(BL97-BQ97),0)</f>
        <v/>
      </c>
      <c r="Y97">
        <f>IFERROR(SUM(BQ97:BQ97)/(SUM(BL97:BL97)-SUM(BQ97:BQ97)),0)</f>
        <v/>
      </c>
      <c r="Z97">
        <f>IFERROR(MAX(X97:X97)-MIN(X97:X97),0)</f>
        <v/>
      </c>
      <c r="AA97">
        <f>IFERROR(BO97/BP97,0)</f>
        <v/>
      </c>
      <c r="AB97">
        <f>IFERROR(SUM(BO97:BO97)/SUM(BP97:BP97),0)</f>
        <v/>
      </c>
      <c r="AC97">
        <f>IFERROR(MAX(AA97:AA97)-MIN(AA97:AA97),0)</f>
        <v/>
      </c>
      <c r="AD97">
        <f>IFERROR(SUM(BL97:BL97)/1,0)</f>
        <v/>
      </c>
      <c r="AE97">
        <f>IFERROR(SUM(BQ97:BQ97)/1,0)</f>
        <v/>
      </c>
      <c r="AF97">
        <f>IFERROR(SUM(BP97:BP97)/1,0)</f>
        <v/>
      </c>
      <c r="AG97">
        <f>IFERROR(CJ97,0)</f>
        <v/>
      </c>
      <c r="AH97">
        <f>IFERROR(SUM(BR97:BR97)/1,0)</f>
        <v/>
      </c>
      <c r="AI97">
        <f>IFERROR(CL97,0)</f>
        <v/>
      </c>
      <c r="AJ97">
        <f>IFERROR(CN97,0)</f>
        <v/>
      </c>
      <c r="AK97">
        <f>IFERROR(CP97,0)</f>
        <v/>
      </c>
      <c r="AL97">
        <f>IFERROR(SUM(BN97:BN97)/1,0)</f>
        <v/>
      </c>
      <c r="AM97">
        <f>IFERROR(SUM(BJ97:BJ97)/1,0)</f>
        <v/>
      </c>
      <c r="AN97">
        <f>IFERROR(AH97/AD97,0)</f>
        <v/>
      </c>
      <c r="AO97">
        <f>IFERROR(AF97/AD97,0)</f>
        <v/>
      </c>
      <c r="AP97">
        <f>IFERROR(AI97/AK97,0)</f>
        <v/>
      </c>
      <c r="AQ97">
        <f>IFERROR(AJ97/AK97,0)</f>
        <v/>
      </c>
      <c r="AR97">
        <f>IFERROR(AG97/AK97,0)</f>
        <v/>
      </c>
      <c r="AS97">
        <f>IFERROR(365/(AL97/AG97), "")</f>
        <v/>
      </c>
      <c r="AT97" t="inlineStr">
        <is>
          <t>US832583782</t>
        </is>
      </c>
      <c r="AU97" t="inlineStr">
        <is>
          <t>Alta Equipment Group Inc.</t>
        </is>
      </c>
      <c r="AV97" t="inlineStr">
        <is>
          <t>C1</t>
        </is>
      </c>
      <c r="AW97" t="inlineStr">
        <is>
          <t>A+</t>
        </is>
      </c>
      <c r="AX97" t="inlineStr">
        <is>
          <t>Listed</t>
        </is>
      </c>
      <c r="AY97" t="n">
        <v>5084</v>
      </c>
      <c r="AZ97" t="inlineStr">
        <is>
          <t>Industrial machinery and equipment wholesale dealing in</t>
        </is>
      </c>
      <c r="BA97" t="inlineStr">
        <is>
          <t>United States of America</t>
        </is>
      </c>
      <c r="BB97" t="inlineStr">
        <is>
          <t>Livonia</t>
        </is>
      </c>
      <c r="BC97" t="inlineStr">
        <is>
          <t>www.altg.com</t>
        </is>
      </c>
      <c r="BD97" s="6" t="n">
        <v>43403</v>
      </c>
      <c r="BE97" t="inlineStr">
        <is>
          <t>This company is engaged in the wholesale of material handling and construction equipment. It was incorporated in 2018 and has its registered office in New York City, New York, United States.It offers aerial lifts, commercial equipment, environmental solutions, forklifts, industrial vehicles, railcar movers, and specialty equipment. It primarily offers its products to customers in all areas of New York.</t>
        </is>
      </c>
      <c r="BF97" t="inlineStr">
        <is>
          <t>Active</t>
        </is>
      </c>
      <c r="BG97" t="inlineStr">
        <is>
          <t>Wholesale</t>
        </is>
      </c>
      <c r="BH97" t="inlineStr">
        <is>
          <t>Engaged in the wholesale of material handling and construction equipment</t>
        </is>
      </c>
      <c r="BI97" t="inlineStr">
        <is>
          <t>Material handling and construction equipment</t>
        </is>
      </c>
      <c r="CE97">
        <f>IFERROR(SUM(BU97:BV97)/2,0)</f>
        <v/>
      </c>
      <c r="CF97">
        <f>IFERROR(SUM(CE97:CE97)/1,0)</f>
        <v/>
      </c>
      <c r="CG97">
        <f>IFERROR(SUM(BW97:BX97)/2,0)</f>
        <v/>
      </c>
      <c r="CH97">
        <f>IFERROR(SUM(CG97:CG97)/1,0)</f>
        <v/>
      </c>
      <c r="CI97">
        <f>IFERROR(SUM(BY97:BZ97)/2,0)</f>
        <v/>
      </c>
      <c r="CJ97">
        <f>IFERROR(SUM(CI97:CI97)/1,0)</f>
        <v/>
      </c>
      <c r="CK97">
        <f>IFERROR(SUM(CA97:CB97)/2,0)</f>
        <v/>
      </c>
      <c r="CL97">
        <f>IFERROR(SUM(CK97:CK97)/1,0)</f>
        <v/>
      </c>
      <c r="CM97">
        <f>IFERROR(SUM(CC97:CD97)/2,0)</f>
        <v/>
      </c>
      <c r="CN97">
        <f>IFERROR(SUM(CM97:CM97)/1,0)</f>
        <v/>
      </c>
      <c r="CO97">
        <f>IFERROR(SUM(BS97:BT97)/2,0)</f>
        <v/>
      </c>
      <c r="CP97">
        <f>IFERROR(SUM(CO97:CO97)/1,0)</f>
        <v/>
      </c>
    </row>
    <row r="98">
      <c r="A98" t="n">
        <v>73</v>
      </c>
      <c r="D98">
        <f>IF(AX98="Listed","Yes","No")</f>
        <v/>
      </c>
      <c r="E98">
        <f>IFERROR(IF(AE98&lt;0,"Yes","No"),"No")</f>
        <v/>
      </c>
      <c r="F98">
        <f>IF(BK98="Unqualified","Yes","No")</f>
        <v/>
      </c>
      <c r="G98">
        <f>IF(COUNTIF($D$98:$F$98,"Yes")=3,"Yes","No")</f>
        <v/>
      </c>
      <c r="U98">
        <f>IFERROR(BQ98/BL98,0)</f>
        <v/>
      </c>
      <c r="V98">
        <f>IFERROR(SUM(BQ98:BQ98)/SUM(BL98:BL98),0)</f>
        <v/>
      </c>
      <c r="W98">
        <f>IFERROR(MAX(U98:U98)-MIN(U98:U98),0)</f>
        <v/>
      </c>
      <c r="X98">
        <f>IFERROR(BQ98/(BL98-BQ98),0)</f>
        <v/>
      </c>
      <c r="Y98">
        <f>IFERROR(SUM(BQ98:BQ98)/(SUM(BL98:BL98)-SUM(BQ98:BQ98)),0)</f>
        <v/>
      </c>
      <c r="Z98">
        <f>IFERROR(MAX(X98:X98)-MIN(X98:X98),0)</f>
        <v/>
      </c>
      <c r="AA98">
        <f>IFERROR(BO98/BP98,0)</f>
        <v/>
      </c>
      <c r="AB98">
        <f>IFERROR(SUM(BO98:BO98)/SUM(BP98:BP98),0)</f>
        <v/>
      </c>
      <c r="AC98">
        <f>IFERROR(MAX(AA98:AA98)-MIN(AA98:AA98),0)</f>
        <v/>
      </c>
      <c r="AD98">
        <f>IFERROR(SUM(BL98:BL98)/1,0)</f>
        <v/>
      </c>
      <c r="AE98">
        <f>IFERROR(SUM(BQ98:BQ98)/1,0)</f>
        <v/>
      </c>
      <c r="AF98">
        <f>IFERROR(SUM(BP98:BP98)/1,0)</f>
        <v/>
      </c>
      <c r="AG98">
        <f>IFERROR(CJ98,0)</f>
        <v/>
      </c>
      <c r="AH98">
        <f>IFERROR(SUM(BR98:BR98)/1,0)</f>
        <v/>
      </c>
      <c r="AI98">
        <f>IFERROR(CL98,0)</f>
        <v/>
      </c>
      <c r="AJ98">
        <f>IFERROR(CN98,0)</f>
        <v/>
      </c>
      <c r="AK98">
        <f>IFERROR(CP98,0)</f>
        <v/>
      </c>
      <c r="AL98">
        <f>IFERROR(SUM(BN98:BN98)/1,0)</f>
        <v/>
      </c>
      <c r="AM98">
        <f>IFERROR(SUM(BJ98:BJ98)/1,0)</f>
        <v/>
      </c>
      <c r="AN98">
        <f>IFERROR(AH98/AD98,0)</f>
        <v/>
      </c>
      <c r="AO98">
        <f>IFERROR(AF98/AD98,0)</f>
        <v/>
      </c>
      <c r="AP98">
        <f>IFERROR(AI98/AK98,0)</f>
        <v/>
      </c>
      <c r="AQ98">
        <f>IFERROR(AJ98/AK98,0)</f>
        <v/>
      </c>
      <c r="AR98">
        <f>IFERROR(AG98/AK98,0)</f>
        <v/>
      </c>
      <c r="AS98">
        <f>IFERROR(365/(AL98/AG98), "")</f>
        <v/>
      </c>
      <c r="AT98" t="inlineStr">
        <is>
          <t>US362229304</t>
        </is>
      </c>
      <c r="AU98" t="inlineStr">
        <is>
          <t>Distribution Solutions Group, Inc.</t>
        </is>
      </c>
      <c r="AV98" t="inlineStr">
        <is>
          <t>C1</t>
        </is>
      </c>
      <c r="AW98" t="inlineStr">
        <is>
          <t>B+</t>
        </is>
      </c>
      <c r="AX98" t="inlineStr">
        <is>
          <t>Listed</t>
        </is>
      </c>
      <c r="AY98" t="n">
        <v>5084</v>
      </c>
      <c r="AZ98" t="inlineStr">
        <is>
          <t>Industrial machinery and equipment wholesale dealing in</t>
        </is>
      </c>
      <c r="BA98" t="inlineStr">
        <is>
          <t>United States of America</t>
        </is>
      </c>
      <c r="BB98" t="inlineStr">
        <is>
          <t>Fort Worth</t>
        </is>
      </c>
      <c r="BC98" t="inlineStr">
        <is>
          <t>www.distributionsolutionsgroup.com</t>
        </is>
      </c>
      <c r="BD98" s="6" t="n">
        <v>30057</v>
      </c>
      <c r="BE98" t="inlineStr">
        <is>
          <t>This company is engaged in providing comprehensive maintenance, repair, and operations (MRO) solutions. It conducts business from its registered head office located in Chicago, United States of America. The company was founded in 1952. The company specialises in a variety of services, including vendor-managed inventory, online purchasing, and personalised inside sales support, catering to diverse business needs across multiple industries. The company is a leading distributor of maintenance and repair products.</t>
        </is>
      </c>
      <c r="BF98" t="inlineStr">
        <is>
          <t>Active</t>
        </is>
      </c>
      <c r="BG98" t="inlineStr">
        <is>
          <t>Retail</t>
        </is>
      </c>
      <c r="BH98" t="inlineStr">
        <is>
          <t>Engaged in providing comprehensive maintenance, repair, and operations (MRO) solutions</t>
        </is>
      </c>
      <c r="BI98" t="inlineStr">
        <is>
          <t>A variety of services, including vendor-managed inventory, online purchasing, and personalised inside sales support, catering to diverse business needs across multiple industries</t>
        </is>
      </c>
      <c r="CE98">
        <f>IFERROR(SUM(BU98:BV98)/2,0)</f>
        <v/>
      </c>
      <c r="CF98">
        <f>IFERROR(SUM(CE98:CE98)/1,0)</f>
        <v/>
      </c>
      <c r="CG98">
        <f>IFERROR(SUM(BW98:BX98)/2,0)</f>
        <v/>
      </c>
      <c r="CH98">
        <f>IFERROR(SUM(CG98:CG98)/1,0)</f>
        <v/>
      </c>
      <c r="CI98">
        <f>IFERROR(SUM(BY98:BZ98)/2,0)</f>
        <v/>
      </c>
      <c r="CJ98">
        <f>IFERROR(SUM(CI98:CI98)/1,0)</f>
        <v/>
      </c>
      <c r="CK98">
        <f>IFERROR(SUM(CA98:CB98)/2,0)</f>
        <v/>
      </c>
      <c r="CL98">
        <f>IFERROR(SUM(CK98:CK98)/1,0)</f>
        <v/>
      </c>
      <c r="CM98">
        <f>IFERROR(SUM(CC98:CD98)/2,0)</f>
        <v/>
      </c>
      <c r="CN98">
        <f>IFERROR(SUM(CM98:CM98)/1,0)</f>
        <v/>
      </c>
      <c r="CO98">
        <f>IFERROR(SUM(BS98:BT98)/2,0)</f>
        <v/>
      </c>
      <c r="CP98">
        <f>IFERROR(SUM(CO98:CO98)/1,0)</f>
        <v/>
      </c>
    </row>
    <row r="99">
      <c r="A99" t="n">
        <v>74</v>
      </c>
      <c r="D99">
        <f>IF(AX99="Listed","Yes","No")</f>
        <v/>
      </c>
      <c r="E99">
        <f>IFERROR(IF(AE99&lt;0,"Yes","No"),"No")</f>
        <v/>
      </c>
      <c r="F99">
        <f>IF(BK99="Unqualified","Yes","No")</f>
        <v/>
      </c>
      <c r="G99">
        <f>IF(COUNTIF($D$99:$F$99,"Yes")=3,"Yes","No")</f>
        <v/>
      </c>
      <c r="U99">
        <f>IFERROR(BQ99/BL99,0)</f>
        <v/>
      </c>
      <c r="V99">
        <f>IFERROR(SUM(BQ99:BQ99)/SUM(BL99:BL99),0)</f>
        <v/>
      </c>
      <c r="W99">
        <f>IFERROR(MAX(U99:U99)-MIN(U99:U99),0)</f>
        <v/>
      </c>
      <c r="X99">
        <f>IFERROR(BQ99/(BL99-BQ99),0)</f>
        <v/>
      </c>
      <c r="Y99">
        <f>IFERROR(SUM(BQ99:BQ99)/(SUM(BL99:BL99)-SUM(BQ99:BQ99)),0)</f>
        <v/>
      </c>
      <c r="Z99">
        <f>IFERROR(MAX(X99:X99)-MIN(X99:X99),0)</f>
        <v/>
      </c>
      <c r="AA99">
        <f>IFERROR(BO99/BP99,0)</f>
        <v/>
      </c>
      <c r="AB99">
        <f>IFERROR(SUM(BO99:BO99)/SUM(BP99:BP99),0)</f>
        <v/>
      </c>
      <c r="AC99">
        <f>IFERROR(MAX(AA99:AA99)-MIN(AA99:AA99),0)</f>
        <v/>
      </c>
      <c r="AD99">
        <f>IFERROR(SUM(BL99:BL99)/1,0)</f>
        <v/>
      </c>
      <c r="AE99">
        <f>IFERROR(SUM(BQ99:BQ99)/1,0)</f>
        <v/>
      </c>
      <c r="AF99">
        <f>IFERROR(SUM(BP99:BP99)/1,0)</f>
        <v/>
      </c>
      <c r="AG99">
        <f>IFERROR(CJ99,0)</f>
        <v/>
      </c>
      <c r="AH99">
        <f>IFERROR(SUM(BR99:BR99)/1,0)</f>
        <v/>
      </c>
      <c r="AI99">
        <f>IFERROR(CL99,0)</f>
        <v/>
      </c>
      <c r="AJ99">
        <f>IFERROR(CN99,0)</f>
        <v/>
      </c>
      <c r="AK99">
        <f>IFERROR(CP99,0)</f>
        <v/>
      </c>
      <c r="AL99">
        <f>IFERROR(SUM(BN99:BN99)/1,0)</f>
        <v/>
      </c>
      <c r="AM99">
        <f>IFERROR(SUM(BJ99:BJ99)/1,0)</f>
        <v/>
      </c>
      <c r="AN99">
        <f>IFERROR(AH99/AD99,0)</f>
        <v/>
      </c>
      <c r="AO99">
        <f>IFERROR(AF99/AD99,0)</f>
        <v/>
      </c>
      <c r="AP99">
        <f>IFERROR(AI99/AK99,0)</f>
        <v/>
      </c>
      <c r="AQ99">
        <f>IFERROR(AJ99/AK99,0)</f>
        <v/>
      </c>
      <c r="AR99">
        <f>IFERROR(AG99/AK99,0)</f>
        <v/>
      </c>
      <c r="AS99">
        <f>IFERROR(365/(AL99/AG99), "")</f>
        <v/>
      </c>
      <c r="AT99" t="inlineStr">
        <is>
          <t>US760509661</t>
        </is>
      </c>
      <c r="AU99" t="inlineStr">
        <is>
          <t>DXP Enterprises, Inc.</t>
        </is>
      </c>
      <c r="AV99" t="inlineStr">
        <is>
          <t>C1</t>
        </is>
      </c>
      <c r="AW99" t="inlineStr">
        <is>
          <t>A+</t>
        </is>
      </c>
      <c r="AX99" t="inlineStr">
        <is>
          <t>Listed</t>
        </is>
      </c>
      <c r="AY99" t="n">
        <v>5084</v>
      </c>
      <c r="AZ99" t="inlineStr">
        <is>
          <t>Industrial machinery and equipment wholesale dealing in</t>
        </is>
      </c>
      <c r="BA99" t="inlineStr">
        <is>
          <t>United States of America</t>
        </is>
      </c>
      <c r="BB99" t="inlineStr">
        <is>
          <t>Houston</t>
        </is>
      </c>
      <c r="BC99" t="inlineStr">
        <is>
          <t>www.dxpe.com</t>
        </is>
      </c>
      <c r="BD99" s="6" t="n">
        <v>35272</v>
      </c>
      <c r="BE99" t="inlineStr">
        <is>
          <t>This company is a leading products and services provider of maintenance, repair and operating products, equipment and services to industrial customers. The company, with headquarters located in Houston, Texas, was founded in 1908 as Southern Engine and Pump Company. It was re-chartered in 1979 as Sepco Industries and re-named DXP Enterprises in 1996. The company's business is organized into two segments: MRO and Electrical Contractor. The MRO segment provides MRO (maintenance, repair, operating and production) products, equipment and integrated services, including engineering expertise and logistics capabilities to industrial customers. The Electrical Contractor segment sells a range of electrical products, such as wire conduit, wiring devices, electrical fittings and boxes, signaling devices, heaters, tools, switch gear, lighting, lamps, tape, lugs, wire nuts, batteries, fans and fuses to electrical contractors. The SmartSource, its integrated supply program, allows a more efficient way to manage the customer's supply chain needs for MROP products. The program allows the customer to transfer all or part of their supply chain needs to DXP, so the customer can focus on their core business. The company also provides value-added services such as system design, fabrication, installation, repair and maintenance for its customers. It is traded professional distribution management company listed on NASDAQ. It primarily operates in the United States' market. The company markets its products in at least 17 states to more than 25,000 customers that are engaged in a variety of industries. In Oct 2006, the company acquired Safety International Inc and in May 2006, it acquired Production Pump and Machine Tech.</t>
        </is>
      </c>
      <c r="BF99" t="inlineStr">
        <is>
          <t>Active</t>
        </is>
      </c>
      <c r="BG99" t="inlineStr">
        <is>
          <t>Services</t>
        </is>
      </c>
      <c r="BH99" t="inlineStr">
        <is>
          <t>Operates as a products and services provider of maintenance, repair and operating products, equipment and services to industrial customers</t>
        </is>
      </c>
      <c r="BI99" t="inlineStr">
        <is>
          <t>Products and services provider of maintenance, repair and operating products, equipment and services to industrial customers</t>
        </is>
      </c>
      <c r="CE99">
        <f>IFERROR(SUM(BU99:BV99)/2,0)</f>
        <v/>
      </c>
      <c r="CF99">
        <f>IFERROR(SUM(CE99:CE99)/1,0)</f>
        <v/>
      </c>
      <c r="CG99">
        <f>IFERROR(SUM(BW99:BX99)/2,0)</f>
        <v/>
      </c>
      <c r="CH99">
        <f>IFERROR(SUM(CG99:CG99)/1,0)</f>
        <v/>
      </c>
      <c r="CI99">
        <f>IFERROR(SUM(BY99:BZ99)/2,0)</f>
        <v/>
      </c>
      <c r="CJ99">
        <f>IFERROR(SUM(CI99:CI99)/1,0)</f>
        <v/>
      </c>
      <c r="CK99">
        <f>IFERROR(SUM(CA99:CB99)/2,0)</f>
        <v/>
      </c>
      <c r="CL99">
        <f>IFERROR(SUM(CK99:CK99)/1,0)</f>
        <v/>
      </c>
      <c r="CM99">
        <f>IFERROR(SUM(CC99:CD99)/2,0)</f>
        <v/>
      </c>
      <c r="CN99">
        <f>IFERROR(SUM(CM99:CM99)/1,0)</f>
        <v/>
      </c>
      <c r="CO99">
        <f>IFERROR(SUM(BS99:BT99)/2,0)</f>
        <v/>
      </c>
      <c r="CP99">
        <f>IFERROR(SUM(CO99:CO99)/1,0)</f>
        <v/>
      </c>
    </row>
    <row r="100">
      <c r="A100" t="n">
        <v>75</v>
      </c>
      <c r="D100">
        <f>IF(AX100="Listed","Yes","No")</f>
        <v/>
      </c>
      <c r="E100">
        <f>IFERROR(IF(AE100&lt;0,"Yes","No"),"No")</f>
        <v/>
      </c>
      <c r="F100">
        <f>IF(BK100="Unqualified","Yes","No")</f>
        <v/>
      </c>
      <c r="G100">
        <f>IF(COUNTIF($D$100:$F$100,"Yes")=3,"Yes","No")</f>
        <v/>
      </c>
      <c r="U100">
        <f>IFERROR(BQ100/BL100,0)</f>
        <v/>
      </c>
      <c r="V100">
        <f>IFERROR(SUM(BQ100:BQ100)/SUM(BL100:BL100),0)</f>
        <v/>
      </c>
      <c r="W100">
        <f>IFERROR(MAX(U100:U100)-MIN(U100:U100),0)</f>
        <v/>
      </c>
      <c r="X100">
        <f>IFERROR(BQ100/(BL100-BQ100),0)</f>
        <v/>
      </c>
      <c r="Y100">
        <f>IFERROR(SUM(BQ100:BQ100)/(SUM(BL100:BL100)-SUM(BQ100:BQ100)),0)</f>
        <v/>
      </c>
      <c r="Z100">
        <f>IFERROR(MAX(X100:X100)-MIN(X100:X100),0)</f>
        <v/>
      </c>
      <c r="AA100">
        <f>IFERROR(BO100/BP100,0)</f>
        <v/>
      </c>
      <c r="AB100">
        <f>IFERROR(SUM(BO100:BO100)/SUM(BP100:BP100),0)</f>
        <v/>
      </c>
      <c r="AC100">
        <f>IFERROR(MAX(AA100:AA100)-MIN(AA100:AA100),0)</f>
        <v/>
      </c>
      <c r="AD100">
        <f>IFERROR(SUM(BL100:BL100)/1,0)</f>
        <v/>
      </c>
      <c r="AE100">
        <f>IFERROR(SUM(BQ100:BQ100)/1,0)</f>
        <v/>
      </c>
      <c r="AF100">
        <f>IFERROR(SUM(BP100:BP100)/1,0)</f>
        <v/>
      </c>
      <c r="AG100">
        <f>IFERROR(CJ100,0)</f>
        <v/>
      </c>
      <c r="AH100">
        <f>IFERROR(SUM(BR100:BR100)/1,0)</f>
        <v/>
      </c>
      <c r="AI100">
        <f>IFERROR(CL100,0)</f>
        <v/>
      </c>
      <c r="AJ100">
        <f>IFERROR(CN100,0)</f>
        <v/>
      </c>
      <c r="AK100">
        <f>IFERROR(CP100,0)</f>
        <v/>
      </c>
      <c r="AL100">
        <f>IFERROR(SUM(BN100:BN100)/1,0)</f>
        <v/>
      </c>
      <c r="AM100">
        <f>IFERROR(SUM(BJ100:BJ100)/1,0)</f>
        <v/>
      </c>
      <c r="AN100">
        <f>IFERROR(AH100/AD100,0)</f>
        <v/>
      </c>
      <c r="AO100">
        <f>IFERROR(AF100/AD100,0)</f>
        <v/>
      </c>
      <c r="AP100">
        <f>IFERROR(AI100/AK100,0)</f>
        <v/>
      </c>
      <c r="AQ100">
        <f>IFERROR(AJ100/AK100,0)</f>
        <v/>
      </c>
      <c r="AR100">
        <f>IFERROR(AG100/AK100,0)</f>
        <v/>
      </c>
      <c r="AS100">
        <f>IFERROR(365/(AL100/AG100), "")</f>
        <v/>
      </c>
      <c r="AT100" t="inlineStr">
        <is>
          <t>BR45453214000151</t>
        </is>
      </c>
      <c r="AU100" t="inlineStr">
        <is>
          <t>Profarma Distribuidora de Produtos Farmaceuticos S.A</t>
        </is>
      </c>
      <c r="AV100" t="inlineStr">
        <is>
          <t>C1</t>
        </is>
      </c>
      <c r="AW100" t="inlineStr">
        <is>
          <t>B+</t>
        </is>
      </c>
      <c r="AX100" t="inlineStr">
        <is>
          <t>Listed</t>
        </is>
      </c>
      <c r="AY100" t="n">
        <v>5122</v>
      </c>
      <c r="AZ100" t="inlineStr">
        <is>
          <t>Drugs, drug proprietaries, and druggists' sundries wholesale dealing in</t>
        </is>
      </c>
      <c r="BA100" t="inlineStr">
        <is>
          <t>Brazil</t>
        </is>
      </c>
      <c r="BB100" t="inlineStr">
        <is>
          <t>Rio de Janeiro</t>
        </is>
      </c>
      <c r="BC100" t="inlineStr">
        <is>
          <t>www.profarma.com.br</t>
        </is>
      </c>
      <c r="BD100" t="inlineStr">
        <is>
          <t>1961</t>
        </is>
      </c>
      <c r="BE100" t="inlineStr">
        <is>
          <t>This company is engaged in the distribution of pharmaceutical, health, beauty and toiletries products. In addition, it provides effective commercial solutions and value added services. The company has its headquarters located in Rio de Janeiro, Brazil. Its common shares are listed on the Sao Paulo Stock Exchange under the ticker symbol PFRM3. The company is positioned as one of the largest pharmaceutical distributors in Brazil. It distributes its products in the Northeast, Southeast and South regions through eleven distribution centers spread throughout the country. Four of these establishments are fully automated. The company is considered as the pioneer firm in its sector that utilized such modern machinery. Its main customers are pharmaceutical product wholesalers and druggists. The company's mission is to provide the pharmaceutical sector with commercial solutions and value-added services that leveraging investments profitability. Majority of its pharmaceutical products, health &amp; beauty and toiletries products serve clients in the domestic consumer market. More than 9,000 new orders are fulfilled per day consisting of a mix of approximately 7,000 items. Most of these fall under the categories branded, over-the-counter, generic, and beauty and personal hygiene products. Its commercial products include: a mix of drugs, hospital and oncology segment; and cosmetic and personal hygiene items.</t>
        </is>
      </c>
      <c r="BF100" t="inlineStr">
        <is>
          <t>Active</t>
        </is>
      </c>
      <c r="BG100" t="inlineStr">
        <is>
          <t>Wholesale</t>
        </is>
      </c>
      <c r="BH100" t="inlineStr">
        <is>
          <t>Engaged in the distribution of pharmaceutical, health, beauty and toiletries products</t>
        </is>
      </c>
      <c r="BI100" t="inlineStr">
        <is>
          <t>Pharmaceutical, health, beauty and toiletries products</t>
        </is>
      </c>
      <c r="CE100">
        <f>IFERROR(SUM(BU100:BV100)/2,0)</f>
        <v/>
      </c>
      <c r="CF100">
        <f>IFERROR(SUM(CE100:CE100)/1,0)</f>
        <v/>
      </c>
      <c r="CG100">
        <f>IFERROR(SUM(BW100:BX100)/2,0)</f>
        <v/>
      </c>
      <c r="CH100">
        <f>IFERROR(SUM(CG100:CG100)/1,0)</f>
        <v/>
      </c>
      <c r="CI100">
        <f>IFERROR(SUM(BY100:BZ100)/2,0)</f>
        <v/>
      </c>
      <c r="CJ100">
        <f>IFERROR(SUM(CI100:CI100)/1,0)</f>
        <v/>
      </c>
      <c r="CK100">
        <f>IFERROR(SUM(CA100:CB100)/2,0)</f>
        <v/>
      </c>
      <c r="CL100">
        <f>IFERROR(SUM(CK100:CK100)/1,0)</f>
        <v/>
      </c>
      <c r="CM100">
        <f>IFERROR(SUM(CC100:CD100)/2,0)</f>
        <v/>
      </c>
      <c r="CN100">
        <f>IFERROR(SUM(CM100:CM100)/1,0)</f>
        <v/>
      </c>
      <c r="CO100">
        <f>IFERROR(SUM(BS100:BT100)/2,0)</f>
        <v/>
      </c>
      <c r="CP100">
        <f>IFERROR(SUM(CO100:CO100)/1,0)</f>
        <v/>
      </c>
    </row>
    <row r="101">
      <c r="A101" t="n">
        <v>76</v>
      </c>
      <c r="D101">
        <f>IF(AX101="Listed","Yes","No")</f>
        <v/>
      </c>
      <c r="E101">
        <f>IFERROR(IF(AE101&lt;0,"Yes","No"),"No")</f>
        <v/>
      </c>
      <c r="F101">
        <f>IF(BK101="Unqualified","Yes","No")</f>
        <v/>
      </c>
      <c r="G101">
        <f>IF(COUNTIF($D$101:$F$101,"Yes")=3,"Yes","No")</f>
        <v/>
      </c>
      <c r="U101">
        <f>IFERROR(BQ101/BL101,0)</f>
        <v/>
      </c>
      <c r="V101">
        <f>IFERROR(SUM(BQ101:BQ101)/SUM(BL101:BL101),0)</f>
        <v/>
      </c>
      <c r="W101">
        <f>IFERROR(MAX(U101:U101)-MIN(U101:U101),0)</f>
        <v/>
      </c>
      <c r="X101">
        <f>IFERROR(BQ101/(BL101-BQ101),0)</f>
        <v/>
      </c>
      <c r="Y101">
        <f>IFERROR(SUM(BQ101:BQ101)/(SUM(BL101:BL101)-SUM(BQ101:BQ101)),0)</f>
        <v/>
      </c>
      <c r="Z101">
        <f>IFERROR(MAX(X101:X101)-MIN(X101:X101),0)</f>
        <v/>
      </c>
      <c r="AA101">
        <f>IFERROR(BO101/BP101,0)</f>
        <v/>
      </c>
      <c r="AB101">
        <f>IFERROR(SUM(BO101:BO101)/SUM(BP101:BP101),0)</f>
        <v/>
      </c>
      <c r="AC101">
        <f>IFERROR(MAX(AA101:AA101)-MIN(AA101:AA101),0)</f>
        <v/>
      </c>
      <c r="AD101">
        <f>IFERROR(SUM(BL101:BL101)/1,0)</f>
        <v/>
      </c>
      <c r="AE101">
        <f>IFERROR(SUM(BQ101:BQ101)/1,0)</f>
        <v/>
      </c>
      <c r="AF101">
        <f>IFERROR(SUM(BP101:BP101)/1,0)</f>
        <v/>
      </c>
      <c r="AG101">
        <f>IFERROR(CJ101,0)</f>
        <v/>
      </c>
      <c r="AH101">
        <f>IFERROR(SUM(BR101:BR101)/1,0)</f>
        <v/>
      </c>
      <c r="AI101">
        <f>IFERROR(CL101,0)</f>
        <v/>
      </c>
      <c r="AJ101">
        <f>IFERROR(CN101,0)</f>
        <v/>
      </c>
      <c r="AK101">
        <f>IFERROR(CP101,0)</f>
        <v/>
      </c>
      <c r="AL101">
        <f>IFERROR(SUM(BN101:BN101)/1,0)</f>
        <v/>
      </c>
      <c r="AM101">
        <f>IFERROR(SUM(BJ101:BJ101)/1,0)</f>
        <v/>
      </c>
      <c r="AN101">
        <f>IFERROR(AH101/AD101,0)</f>
        <v/>
      </c>
      <c r="AO101">
        <f>IFERROR(AF101/AD101,0)</f>
        <v/>
      </c>
      <c r="AP101">
        <f>IFERROR(AI101/AK101,0)</f>
        <v/>
      </c>
      <c r="AQ101">
        <f>IFERROR(AJ101/AK101,0)</f>
        <v/>
      </c>
      <c r="AR101">
        <f>IFERROR(AG101/AK101,0)</f>
        <v/>
      </c>
      <c r="AS101">
        <f>IFERROR(365/(AL101/AG101), "")</f>
        <v/>
      </c>
      <c r="AT101" t="inlineStr">
        <is>
          <t>BM23088R</t>
        </is>
      </c>
      <c r="AU101" t="inlineStr">
        <is>
          <t>TAN Chong International Limited</t>
        </is>
      </c>
      <c r="AV101" t="inlineStr">
        <is>
          <t>C1</t>
        </is>
      </c>
      <c r="AW101" t="inlineStr">
        <is>
          <t>B+</t>
        </is>
      </c>
      <c r="AX101" t="inlineStr">
        <is>
          <t>Listed</t>
        </is>
      </c>
      <c r="AY101" t="n">
        <v>5012</v>
      </c>
      <c r="AZ101" t="inlineStr">
        <is>
          <t>Automobiles and Other Motor Vehicles wholesale dealing in</t>
        </is>
      </c>
      <c r="BA101" t="inlineStr">
        <is>
          <t>Bermuda</t>
        </is>
      </c>
      <c r="BB101" t="inlineStr">
        <is>
          <t>Hamilton</t>
        </is>
      </c>
      <c r="BC101" t="inlineStr">
        <is>
          <t>www.tanchong.com</t>
        </is>
      </c>
      <c r="BD101" s="6" t="n">
        <v>35508</v>
      </c>
      <c r="BE101" t="inlineStr">
        <is>
          <t>This company is an investment holding company engaged in the distribution of motor, property and trading. The company was incorporated in 1957 and conducts business from its registered business address located in Hamilton, Bermuda. The company is one of Asia's largest motor distribution groups. The group's mission is to embody and harmonize the best in Western concepts with time-tested values of Eastern traditions. The group is engaged in the distribution of motor vehicles, auto spare parts, heavy commercial vehicles and related products, and industrial equipment, as well as treasury management, rental of machinery, hire-purchase financing, property holding and letting, and development of properties. Some of its subsidiaries is Advance Pacific Holdings Limited, an investment holding company that provides administrative and accounting services to certain subsidiaries and an associate; and Auto Business Pte Ltd, the exclusive distributor of Nissan passenger and light commercial vehicles in Singapore. The group is active in Singapore, China, Hong Kong, Indonesia, Japan, Malaysia, Philippines, Taiwan, Thailand, and Vietnam.</t>
        </is>
      </c>
      <c r="BF101" t="inlineStr">
        <is>
          <t>Active</t>
        </is>
      </c>
      <c r="BG101" t="inlineStr">
        <is>
          <t>Retail; Services</t>
        </is>
      </c>
      <c r="BH101" t="inlineStr">
        <is>
          <t>Engaged in the distribution of motor, property and trading</t>
        </is>
      </c>
      <c r="BI101" t="inlineStr">
        <is>
          <t>Motor vehicles, auto spare parts, heavy commercial vehicles and related products, and industrial equipment, as well as treasury management, rental of machinery, hire-purchase financing, property holding and letting, and development of properties; and services related to maintenance and repair;</t>
        </is>
      </c>
      <c r="CE101">
        <f>IFERROR(SUM(BU101:BV101)/2,0)</f>
        <v/>
      </c>
      <c r="CF101">
        <f>IFERROR(SUM(CE101:CE101)/1,0)</f>
        <v/>
      </c>
      <c r="CG101">
        <f>IFERROR(SUM(BW101:BX101)/2,0)</f>
        <v/>
      </c>
      <c r="CH101">
        <f>IFERROR(SUM(CG101:CG101)/1,0)</f>
        <v/>
      </c>
      <c r="CI101">
        <f>IFERROR(SUM(BY101:BZ101)/2,0)</f>
        <v/>
      </c>
      <c r="CJ101">
        <f>IFERROR(SUM(CI101:CI101)/1,0)</f>
        <v/>
      </c>
      <c r="CK101">
        <f>IFERROR(SUM(CA101:CB101)/2,0)</f>
        <v/>
      </c>
      <c r="CL101">
        <f>IFERROR(SUM(CK101:CK101)/1,0)</f>
        <v/>
      </c>
      <c r="CM101">
        <f>IFERROR(SUM(CC101:CD101)/2,0)</f>
        <v/>
      </c>
      <c r="CN101">
        <f>IFERROR(SUM(CM101:CM101)/1,0)</f>
        <v/>
      </c>
      <c r="CO101">
        <f>IFERROR(SUM(BS101:BT101)/2,0)</f>
        <v/>
      </c>
      <c r="CP101">
        <f>IFERROR(SUM(CO101:CO101)/1,0)</f>
        <v/>
      </c>
    </row>
    <row r="102">
      <c r="A102" t="n">
        <v>77</v>
      </c>
      <c r="D102">
        <f>IF(AX102="Listed","Yes","No")</f>
        <v/>
      </c>
      <c r="E102">
        <f>IFERROR(IF(AE102&lt;0,"Yes","No"),"No")</f>
        <v/>
      </c>
      <c r="F102">
        <f>IF(BK102="Unqualified","Yes","No")</f>
        <v/>
      </c>
      <c r="G102">
        <f>IF(COUNTIF($D$102:$F$102,"Yes")=3,"Yes","No")</f>
        <v/>
      </c>
      <c r="U102">
        <f>IFERROR(BQ102/BL102,0)</f>
        <v/>
      </c>
      <c r="V102">
        <f>IFERROR(SUM(BQ102:BQ102)/SUM(BL102:BL102),0)</f>
        <v/>
      </c>
      <c r="W102">
        <f>IFERROR(MAX(U102:U102)-MIN(U102:U102),0)</f>
        <v/>
      </c>
      <c r="X102">
        <f>IFERROR(BQ102/(BL102-BQ102),0)</f>
        <v/>
      </c>
      <c r="Y102">
        <f>IFERROR(SUM(BQ102:BQ102)/(SUM(BL102:BL102)-SUM(BQ102:BQ102)),0)</f>
        <v/>
      </c>
      <c r="Z102">
        <f>IFERROR(MAX(X102:X102)-MIN(X102:X102),0)</f>
        <v/>
      </c>
      <c r="AA102">
        <f>IFERROR(BO102/BP102,0)</f>
        <v/>
      </c>
      <c r="AB102">
        <f>IFERROR(SUM(BO102:BO102)/SUM(BP102:BP102),0)</f>
        <v/>
      </c>
      <c r="AC102">
        <f>IFERROR(MAX(AA102:AA102)-MIN(AA102:AA102),0)</f>
        <v/>
      </c>
      <c r="AD102">
        <f>IFERROR(SUM(BL102:BL102)/1,0)</f>
        <v/>
      </c>
      <c r="AE102">
        <f>IFERROR(SUM(BQ102:BQ102)/1,0)</f>
        <v/>
      </c>
      <c r="AF102">
        <f>IFERROR(SUM(BP102:BP102)/1,0)</f>
        <v/>
      </c>
      <c r="AG102">
        <f>IFERROR(CJ102,0)</f>
        <v/>
      </c>
      <c r="AH102">
        <f>IFERROR(SUM(BR102:BR102)/1,0)</f>
        <v/>
      </c>
      <c r="AI102">
        <f>IFERROR(CL102,0)</f>
        <v/>
      </c>
      <c r="AJ102">
        <f>IFERROR(CN102,0)</f>
        <v/>
      </c>
      <c r="AK102">
        <f>IFERROR(CP102,0)</f>
        <v/>
      </c>
      <c r="AL102">
        <f>IFERROR(SUM(BN102:BN102)/1,0)</f>
        <v/>
      </c>
      <c r="AM102">
        <f>IFERROR(SUM(BJ102:BJ102)/1,0)</f>
        <v/>
      </c>
      <c r="AN102">
        <f>IFERROR(AH102/AD102,0)</f>
        <v/>
      </c>
      <c r="AO102">
        <f>IFERROR(AF102/AD102,0)</f>
        <v/>
      </c>
      <c r="AP102">
        <f>IFERROR(AI102/AK102,0)</f>
        <v/>
      </c>
      <c r="AQ102">
        <f>IFERROR(AJ102/AK102,0)</f>
        <v/>
      </c>
      <c r="AR102">
        <f>IFERROR(AG102/AK102,0)</f>
        <v/>
      </c>
      <c r="AS102">
        <f>IFERROR(365/(AL102/AG102), "")</f>
        <v/>
      </c>
      <c r="AT102" t="inlineStr">
        <is>
          <t>US870565309</t>
        </is>
      </c>
      <c r="AU102" t="inlineStr">
        <is>
          <t>NU Skin Enterprises, Inc.</t>
        </is>
      </c>
      <c r="AV102" t="inlineStr">
        <is>
          <t>C1</t>
        </is>
      </c>
      <c r="AW102" t="inlineStr">
        <is>
          <t>A+</t>
        </is>
      </c>
      <c r="AX102" t="inlineStr">
        <is>
          <t>Listed</t>
        </is>
      </c>
      <c r="AY102" t="n">
        <v>5122</v>
      </c>
      <c r="AZ102" t="inlineStr">
        <is>
          <t>Drugs, drug proprietaries, and druggists' sundries wholesale dealing in</t>
        </is>
      </c>
      <c r="BA102" t="inlineStr">
        <is>
          <t>United States of America</t>
        </is>
      </c>
      <c r="BB102" t="inlineStr">
        <is>
          <t>Provo</t>
        </is>
      </c>
      <c r="BC102" t="inlineStr">
        <is>
          <t>www.nuskin.com</t>
        </is>
      </c>
      <c r="BD102" s="6" t="n">
        <v>35312</v>
      </c>
      <c r="BE102" t="inlineStr">
        <is>
          <t>This company is engaged in the direct-selling of personal care and nutritional products, as well as technology, internet and telecommunications products and services. The company was founded in 1984, and it has its headquarters located in Provo, Utah in the United States. The company is one of the leading direct-selling or multilevel marketing companies in the world. Its mission is to act as a force for good throughout the world by empowering people to improve lives with rewarding business opportunities, innovative products, and an enriching, uplifting culture. The company distributes premium products and services through the three core brands, namely, NU Skin, Pharmanex and Big Planet. The company's original product line is NU Skin which offers personal care products in the areas of core daily systems, customized solutions, total care, and skin complements. There are variety of Pharmanex products comprised of micronutrient, targeted nutritional supplements, weight management supplements and certain specialty products. Big Planet, together with Photomax brands, offers web-based service.</t>
        </is>
      </c>
      <c r="BF102" t="inlineStr">
        <is>
          <t>Active</t>
        </is>
      </c>
      <c r="BG102" t="inlineStr">
        <is>
          <t>Retail; Wholesale; Services</t>
        </is>
      </c>
      <c r="BH102" t="inlineStr">
        <is>
          <t>Engaged in the direct-selling of personal care and nutritional products, as well as technology, internet and telecommunications products and services</t>
        </is>
      </c>
      <c r="BI102" t="inlineStr">
        <is>
          <t>Direct-selling of personal care and nutritional products, as well as technology, internet and telecommunications products and services</t>
        </is>
      </c>
      <c r="CE102">
        <f>IFERROR(SUM(BU102:BV102)/2,0)</f>
        <v/>
      </c>
      <c r="CF102">
        <f>IFERROR(SUM(CE102:CE102)/1,0)</f>
        <v/>
      </c>
      <c r="CG102">
        <f>IFERROR(SUM(BW102:BX102)/2,0)</f>
        <v/>
      </c>
      <c r="CH102">
        <f>IFERROR(SUM(CG102:CG102)/1,0)</f>
        <v/>
      </c>
      <c r="CI102">
        <f>IFERROR(SUM(BY102:BZ102)/2,0)</f>
        <v/>
      </c>
      <c r="CJ102">
        <f>IFERROR(SUM(CI102:CI102)/1,0)</f>
        <v/>
      </c>
      <c r="CK102">
        <f>IFERROR(SUM(CA102:CB102)/2,0)</f>
        <v/>
      </c>
      <c r="CL102">
        <f>IFERROR(SUM(CK102:CK102)/1,0)</f>
        <v/>
      </c>
      <c r="CM102">
        <f>IFERROR(SUM(CC102:CD102)/2,0)</f>
        <v/>
      </c>
      <c r="CN102">
        <f>IFERROR(SUM(CM102:CM102)/1,0)</f>
        <v/>
      </c>
      <c r="CO102">
        <f>IFERROR(SUM(BS102:BT102)/2,0)</f>
        <v/>
      </c>
      <c r="CP102">
        <f>IFERROR(SUM(CO102:CO102)/1,0)</f>
        <v/>
      </c>
    </row>
    <row r="103">
      <c r="A103" t="n">
        <v>78</v>
      </c>
      <c r="D103">
        <f>IF(AX103="Listed","Yes","No")</f>
        <v/>
      </c>
      <c r="E103">
        <f>IFERROR(IF(AE103&lt;0,"Yes","No"),"No")</f>
        <v/>
      </c>
      <c r="F103">
        <f>IF(BK103="Unqualified","Yes","No")</f>
        <v/>
      </c>
      <c r="G103">
        <f>IF(COUNTIF($D$103:$F$103,"Yes")=3,"Yes","No")</f>
        <v/>
      </c>
      <c r="U103">
        <f>IFERROR(BQ103/BL103,0)</f>
        <v/>
      </c>
      <c r="V103">
        <f>IFERROR(SUM(BQ103:BQ103)/SUM(BL103:BL103),0)</f>
        <v/>
      </c>
      <c r="W103">
        <f>IFERROR(MAX(U103:U103)-MIN(U103:U103),0)</f>
        <v/>
      </c>
      <c r="X103">
        <f>IFERROR(BQ103/(BL103-BQ103),0)</f>
        <v/>
      </c>
      <c r="Y103">
        <f>IFERROR(SUM(BQ103:BQ103)/(SUM(BL103:BL103)-SUM(BQ103:BQ103)),0)</f>
        <v/>
      </c>
      <c r="Z103">
        <f>IFERROR(MAX(X103:X103)-MIN(X103:X103),0)</f>
        <v/>
      </c>
      <c r="AA103">
        <f>IFERROR(BO103/BP103,0)</f>
        <v/>
      </c>
      <c r="AB103">
        <f>IFERROR(SUM(BO103:BO103)/SUM(BP103:BP103),0)</f>
        <v/>
      </c>
      <c r="AC103">
        <f>IFERROR(MAX(AA103:AA103)-MIN(AA103:AA103),0)</f>
        <v/>
      </c>
      <c r="AD103">
        <f>IFERROR(SUM(BL103:BL103)/1,0)</f>
        <v/>
      </c>
      <c r="AE103">
        <f>IFERROR(SUM(BQ103:BQ103)/1,0)</f>
        <v/>
      </c>
      <c r="AF103">
        <f>IFERROR(SUM(BP103:BP103)/1,0)</f>
        <v/>
      </c>
      <c r="AG103">
        <f>IFERROR(CJ103,0)</f>
        <v/>
      </c>
      <c r="AH103">
        <f>IFERROR(SUM(BR103:BR103)/1,0)</f>
        <v/>
      </c>
      <c r="AI103">
        <f>IFERROR(CL103,0)</f>
        <v/>
      </c>
      <c r="AJ103">
        <f>IFERROR(CN103,0)</f>
        <v/>
      </c>
      <c r="AK103">
        <f>IFERROR(CP103,0)</f>
        <v/>
      </c>
      <c r="AL103">
        <f>IFERROR(SUM(BN103:BN103)/1,0)</f>
        <v/>
      </c>
      <c r="AM103">
        <f>IFERROR(SUM(BJ103:BJ103)/1,0)</f>
        <v/>
      </c>
      <c r="AN103">
        <f>IFERROR(AH103/AD103,0)</f>
        <v/>
      </c>
      <c r="AO103">
        <f>IFERROR(AF103/AD103,0)</f>
        <v/>
      </c>
      <c r="AP103">
        <f>IFERROR(AI103/AK103,0)</f>
        <v/>
      </c>
      <c r="AQ103">
        <f>IFERROR(AJ103/AK103,0)</f>
        <v/>
      </c>
      <c r="AR103">
        <f>IFERROR(AG103/AK103,0)</f>
        <v/>
      </c>
      <c r="AS103">
        <f>IFERROR(365/(AL103/AG103), "")</f>
        <v/>
      </c>
      <c r="AT103" t="inlineStr">
        <is>
          <t>KY41445WB</t>
        </is>
      </c>
      <c r="AU103" t="inlineStr">
        <is>
          <t>Smoore International Holdings Limited</t>
        </is>
      </c>
      <c r="AV103" t="inlineStr">
        <is>
          <t>C1</t>
        </is>
      </c>
      <c r="AW103" t="inlineStr">
        <is>
          <t>B+</t>
        </is>
      </c>
      <c r="AX103" t="inlineStr">
        <is>
          <t>Listed</t>
        </is>
      </c>
      <c r="AY103" t="n">
        <v>5092</v>
      </c>
      <c r="AZ103" t="inlineStr">
        <is>
          <t>Toys and hobby goods and supplies wholesale dealing in</t>
        </is>
      </c>
      <c r="BA103" t="inlineStr">
        <is>
          <t>Cayman Islands</t>
        </is>
      </c>
      <c r="BB103" t="inlineStr">
        <is>
          <t>Grand Cayman</t>
        </is>
      </c>
      <c r="BC103" t="inlineStr">
        <is>
          <t>www.smooreholdings.com</t>
        </is>
      </c>
      <c r="BD103" s="6" t="n">
        <v>43668</v>
      </c>
      <c r="BE103" t="inlineStr">
        <is>
          <t>This company is engaged in the manufacture of vaping technology solutions. It conducts business from its registered head office located in Grand Cayman, Cayman Islands. The company was founded in 2009. The company specialises in manufacturing closed system vaping devices, self branded open system vaping devices, vaping components, and other products. It markets its products throughout Cayman Islands.</t>
        </is>
      </c>
      <c r="BF103" t="inlineStr">
        <is>
          <t>Active</t>
        </is>
      </c>
      <c r="BG103" t="inlineStr">
        <is>
          <t>Manufacturing</t>
        </is>
      </c>
      <c r="BH103" t="inlineStr">
        <is>
          <t>Engaged in the manufacture of vaping technology solutions</t>
        </is>
      </c>
      <c r="BI103" t="inlineStr">
        <is>
          <t>Manufacturing closed system vaping devices, self branded open system vaping devices, vaping components, and other products</t>
        </is>
      </c>
      <c r="CE103">
        <f>IFERROR(SUM(BU103:BV103)/2,0)</f>
        <v/>
      </c>
      <c r="CF103">
        <f>IFERROR(SUM(CE103:CE103)/1,0)</f>
        <v/>
      </c>
      <c r="CG103">
        <f>IFERROR(SUM(BW103:BX103)/2,0)</f>
        <v/>
      </c>
      <c r="CH103">
        <f>IFERROR(SUM(CG103:CG103)/1,0)</f>
        <v/>
      </c>
      <c r="CI103">
        <f>IFERROR(SUM(BY103:BZ103)/2,0)</f>
        <v/>
      </c>
      <c r="CJ103">
        <f>IFERROR(SUM(CI103:CI103)/1,0)</f>
        <v/>
      </c>
      <c r="CK103">
        <f>IFERROR(SUM(CA103:CB103)/2,0)</f>
        <v/>
      </c>
      <c r="CL103">
        <f>IFERROR(SUM(CK103:CK103)/1,0)</f>
        <v/>
      </c>
      <c r="CM103">
        <f>IFERROR(SUM(CC103:CD103)/2,0)</f>
        <v/>
      </c>
      <c r="CN103">
        <f>IFERROR(SUM(CM103:CM103)/1,0)</f>
        <v/>
      </c>
      <c r="CO103">
        <f>IFERROR(SUM(BS103:BT103)/2,0)</f>
        <v/>
      </c>
      <c r="CP103">
        <f>IFERROR(SUM(CO103:CO103)/1,0)</f>
        <v/>
      </c>
    </row>
    <row r="104">
      <c r="A104" t="n">
        <v>79</v>
      </c>
      <c r="D104">
        <f>IF(AX104="Listed","Yes","No")</f>
        <v/>
      </c>
      <c r="E104">
        <f>IFERROR(IF(AE104&lt;0,"Yes","No"),"No")</f>
        <v/>
      </c>
      <c r="F104">
        <f>IF(BK104="Unqualified","Yes","No")</f>
        <v/>
      </c>
      <c r="G104">
        <f>IF(COUNTIF($D$104:$F$104,"Yes")=3,"Yes","No")</f>
        <v/>
      </c>
      <c r="U104">
        <f>IFERROR(BQ104/BL104,0)</f>
        <v/>
      </c>
      <c r="V104">
        <f>IFERROR(SUM(BQ104:BQ104)/SUM(BL104:BL104),0)</f>
        <v/>
      </c>
      <c r="W104">
        <f>IFERROR(MAX(U104:U104)-MIN(U104:U104),0)</f>
        <v/>
      </c>
      <c r="X104">
        <f>IFERROR(BQ104/(BL104-BQ104),0)</f>
        <v/>
      </c>
      <c r="Y104">
        <f>IFERROR(SUM(BQ104:BQ104)/(SUM(BL104:BL104)-SUM(BQ104:BQ104)),0)</f>
        <v/>
      </c>
      <c r="Z104">
        <f>IFERROR(MAX(X104:X104)-MIN(X104:X104),0)</f>
        <v/>
      </c>
      <c r="AA104">
        <f>IFERROR(BO104/BP104,0)</f>
        <v/>
      </c>
      <c r="AB104">
        <f>IFERROR(SUM(BO104:BO104)/SUM(BP104:BP104),0)</f>
        <v/>
      </c>
      <c r="AC104">
        <f>IFERROR(MAX(AA104:AA104)-MIN(AA104:AA104),0)</f>
        <v/>
      </c>
      <c r="AD104">
        <f>IFERROR(SUM(BL104:BL104)/1,0)</f>
        <v/>
      </c>
      <c r="AE104">
        <f>IFERROR(SUM(BQ104:BQ104)/1,0)</f>
        <v/>
      </c>
      <c r="AF104">
        <f>IFERROR(SUM(BP104:BP104)/1,0)</f>
        <v/>
      </c>
      <c r="AG104">
        <f>IFERROR(CJ104,0)</f>
        <v/>
      </c>
      <c r="AH104">
        <f>IFERROR(SUM(BR104:BR104)/1,0)</f>
        <v/>
      </c>
      <c r="AI104">
        <f>IFERROR(CL104,0)</f>
        <v/>
      </c>
      <c r="AJ104">
        <f>IFERROR(CN104,0)</f>
        <v/>
      </c>
      <c r="AK104">
        <f>IFERROR(CP104,0)</f>
        <v/>
      </c>
      <c r="AL104">
        <f>IFERROR(SUM(BN104:BN104)/1,0)</f>
        <v/>
      </c>
      <c r="AM104">
        <f>IFERROR(SUM(BJ104:BJ104)/1,0)</f>
        <v/>
      </c>
      <c r="AN104">
        <f>IFERROR(AH104/AD104,0)</f>
        <v/>
      </c>
      <c r="AO104">
        <f>IFERROR(AF104/AD104,0)</f>
        <v/>
      </c>
      <c r="AP104">
        <f>IFERROR(AI104/AK104,0)</f>
        <v/>
      </c>
      <c r="AQ104">
        <f>IFERROR(AJ104/AK104,0)</f>
        <v/>
      </c>
      <c r="AR104">
        <f>IFERROR(AG104/AK104,0)</f>
        <v/>
      </c>
      <c r="AS104">
        <f>IFERROR(365/(AL104/AG104), "")</f>
        <v/>
      </c>
      <c r="AT104" t="inlineStr">
        <is>
          <t>BR12091809000155</t>
        </is>
      </c>
      <c r="AU104" t="inlineStr">
        <is>
          <t>Brava Energia S.A</t>
        </is>
      </c>
      <c r="AV104" t="inlineStr">
        <is>
          <t>C1</t>
        </is>
      </c>
      <c r="AW104" t="inlineStr">
        <is>
          <t>A+</t>
        </is>
      </c>
      <c r="AX104" t="inlineStr">
        <is>
          <t>Listed</t>
        </is>
      </c>
      <c r="AY104" t="n">
        <v>5171</v>
      </c>
      <c r="AZ104" t="inlineStr">
        <is>
          <t>Petroleum bulk stations and terminals wholesale dealing in</t>
        </is>
      </c>
      <c r="BA104" t="inlineStr">
        <is>
          <t>Brazil</t>
        </is>
      </c>
      <c r="BB104" t="inlineStr">
        <is>
          <t>Rio de Janeiro</t>
        </is>
      </c>
      <c r="BC104" t="inlineStr">
        <is>
          <t>www.3rpetroleum.com.br</t>
        </is>
      </c>
      <c r="BD104" t="inlineStr">
        <is>
          <t>2010</t>
        </is>
      </c>
      <c r="BE104" t="inlineStr">
        <is>
          <t>This company is engaged in the exploration and production of oil and natural gas. It was founded in 2010 and has its registered head office located in Rio de Janeiro, Brazil. The company focuses on the identification of exploratory opportunities in blocks placed in bidding for the ANP-National Agency of petroleum, natural gas and biofuels. Its mission is to be an integrated energy company, with a focus on activities of exploration and production of oil and natural gas, seeking excellence and the development of its employees, with respect to society and health standards, environment and operational security in order to obtain the best economic and financial results for its shareholders.</t>
        </is>
      </c>
      <c r="BF104" t="inlineStr">
        <is>
          <t>Active</t>
        </is>
      </c>
      <c r="BG104" t="inlineStr">
        <is>
          <t>Manufacturing</t>
        </is>
      </c>
      <c r="BH104" t="inlineStr">
        <is>
          <t>Engaged in the exploration and production of oil and natural gas</t>
        </is>
      </c>
      <c r="BI104" t="inlineStr">
        <is>
          <t>Focuses on the identification of exploratory opportunities in blocks placed in bidding for the ANP-National Agency of petroleum, natural gas and biofuels</t>
        </is>
      </c>
      <c r="CE104">
        <f>IFERROR(SUM(BU104:BV104)/2,0)</f>
        <v/>
      </c>
      <c r="CF104">
        <f>IFERROR(SUM(CE104:CE104)/1,0)</f>
        <v/>
      </c>
      <c r="CG104">
        <f>IFERROR(SUM(BW104:BX104)/2,0)</f>
        <v/>
      </c>
      <c r="CH104">
        <f>IFERROR(SUM(CG104:CG104)/1,0)</f>
        <v/>
      </c>
      <c r="CI104">
        <f>IFERROR(SUM(BY104:BZ104)/2,0)</f>
        <v/>
      </c>
      <c r="CJ104">
        <f>IFERROR(SUM(CI104:CI104)/1,0)</f>
        <v/>
      </c>
      <c r="CK104">
        <f>IFERROR(SUM(CA104:CB104)/2,0)</f>
        <v/>
      </c>
      <c r="CL104">
        <f>IFERROR(SUM(CK104:CK104)/1,0)</f>
        <v/>
      </c>
      <c r="CM104">
        <f>IFERROR(SUM(CC104:CD104)/2,0)</f>
        <v/>
      </c>
      <c r="CN104">
        <f>IFERROR(SUM(CM104:CM104)/1,0)</f>
        <v/>
      </c>
      <c r="CO104">
        <f>IFERROR(SUM(BS104:BT104)/2,0)</f>
        <v/>
      </c>
      <c r="CP104">
        <f>IFERROR(SUM(CO104:CO104)/1,0)</f>
        <v/>
      </c>
    </row>
    <row r="105">
      <c r="A105" t="n">
        <v>80</v>
      </c>
      <c r="D105">
        <f>IF(AX105="Listed","Yes","No")</f>
        <v/>
      </c>
      <c r="E105">
        <f>IFERROR(IF(AE105&lt;0,"Yes","No"),"No")</f>
        <v/>
      </c>
      <c r="F105">
        <f>IF(BK105="Unqualified","Yes","No")</f>
        <v/>
      </c>
      <c r="G105">
        <f>IF(COUNTIF($D$105:$F$105,"Yes")=3,"Yes","No")</f>
        <v/>
      </c>
      <c r="U105">
        <f>IFERROR(BQ105/BL105,0)</f>
        <v/>
      </c>
      <c r="V105">
        <f>IFERROR(SUM(BQ105:BQ105)/SUM(BL105:BL105),0)</f>
        <v/>
      </c>
      <c r="W105">
        <f>IFERROR(MAX(U105:U105)-MIN(U105:U105),0)</f>
        <v/>
      </c>
      <c r="X105">
        <f>IFERROR(BQ105/(BL105-BQ105),0)</f>
        <v/>
      </c>
      <c r="Y105">
        <f>IFERROR(SUM(BQ105:BQ105)/(SUM(BL105:BL105)-SUM(BQ105:BQ105)),0)</f>
        <v/>
      </c>
      <c r="Z105">
        <f>IFERROR(MAX(X105:X105)-MIN(X105:X105),0)</f>
        <v/>
      </c>
      <c r="AA105">
        <f>IFERROR(BO105/BP105,0)</f>
        <v/>
      </c>
      <c r="AB105">
        <f>IFERROR(SUM(BO105:BO105)/SUM(BP105:BP105),0)</f>
        <v/>
      </c>
      <c r="AC105">
        <f>IFERROR(MAX(AA105:AA105)-MIN(AA105:AA105),0)</f>
        <v/>
      </c>
      <c r="AD105">
        <f>IFERROR(SUM(BL105:BL105)/1,0)</f>
        <v/>
      </c>
      <c r="AE105">
        <f>IFERROR(SUM(BQ105:BQ105)/1,0)</f>
        <v/>
      </c>
      <c r="AF105">
        <f>IFERROR(SUM(BP105:BP105)/1,0)</f>
        <v/>
      </c>
      <c r="AG105">
        <f>IFERROR(CJ105,0)</f>
        <v/>
      </c>
      <c r="AH105">
        <f>IFERROR(SUM(BR105:BR105)/1,0)</f>
        <v/>
      </c>
      <c r="AI105">
        <f>IFERROR(CL105,0)</f>
        <v/>
      </c>
      <c r="AJ105">
        <f>IFERROR(CN105,0)</f>
        <v/>
      </c>
      <c r="AK105">
        <f>IFERROR(CP105,0)</f>
        <v/>
      </c>
      <c r="AL105">
        <f>IFERROR(SUM(BN105:BN105)/1,0)</f>
        <v/>
      </c>
      <c r="AM105">
        <f>IFERROR(SUM(BJ105:BJ105)/1,0)</f>
        <v/>
      </c>
      <c r="AN105">
        <f>IFERROR(AH105/AD105,0)</f>
        <v/>
      </c>
      <c r="AO105">
        <f>IFERROR(AF105/AD105,0)</f>
        <v/>
      </c>
      <c r="AP105">
        <f>IFERROR(AI105/AK105,0)</f>
        <v/>
      </c>
      <c r="AQ105">
        <f>IFERROR(AJ105/AK105,0)</f>
        <v/>
      </c>
      <c r="AR105">
        <f>IFERROR(AG105/AK105,0)</f>
        <v/>
      </c>
      <c r="AS105">
        <f>IFERROR(365/(AL105/AG105), "")</f>
        <v/>
      </c>
      <c r="AT105" t="inlineStr">
        <is>
          <t>CA30494NC</t>
        </is>
      </c>
      <c r="AU105" t="inlineStr">
        <is>
          <t>Wajax Corporation</t>
        </is>
      </c>
      <c r="AV105" t="inlineStr">
        <is>
          <t>C1</t>
        </is>
      </c>
      <c r="AW105" t="inlineStr">
        <is>
          <t>A+</t>
        </is>
      </c>
      <c r="AX105" t="inlineStr">
        <is>
          <t>Listed</t>
        </is>
      </c>
      <c r="AY105" t="n">
        <v>5084</v>
      </c>
      <c r="AZ105" t="inlineStr">
        <is>
          <t>Industrial machinery and equipment wholesale dealing in</t>
        </is>
      </c>
      <c r="BA105" t="inlineStr">
        <is>
          <t>Canada</t>
        </is>
      </c>
      <c r="BB105" t="inlineStr">
        <is>
          <t>Mississauga</t>
        </is>
      </c>
      <c r="BC105" t="inlineStr">
        <is>
          <t>www.wajax.com</t>
        </is>
      </c>
      <c r="BD105" s="6" t="n">
        <v>3701</v>
      </c>
      <c r="BE105" t="inlineStr">
        <is>
          <t>This company is engaged in the distribution of new and used equipment for construction, mining, forestry, energy, and material handling. It started its operations in February 1910. The registered business office of the company is located in Mississauga, Canada. The company is one of the nation's leading industrial products and service providers. Its Equipment business is engaged in the distribution, rental, modification, and servicing of mobile equipment from manufacturers. Its Power Systems business is engaged in the distribution and service of heavy-duty engines, transmissions, and power generation products. Its Industrial Components business is engaged in the distribution, servicing, engineering, custom design, and assembly of industrial components for in-plant customers and original equipment manufacturers. The company's goal is to be Canada's leading industrial products and services provider, distinguished through the excellence of its sales force, the proficiency of its repair and maintenance services, and its collaborative vendor relationships, which continually advance its product offerings.</t>
        </is>
      </c>
      <c r="BF105" t="inlineStr">
        <is>
          <t>Active</t>
        </is>
      </c>
      <c r="BG105" t="inlineStr">
        <is>
          <t>Manufacturing; Services</t>
        </is>
      </c>
      <c r="BH105" t="inlineStr">
        <is>
          <t>Engaged in the distribution of new and used equipment for construction, mining, forestry, energy, and material handling</t>
        </is>
      </c>
      <c r="BI105" t="inlineStr">
        <is>
          <t>New and used equipment for construction, mining, forestry, energy, and material handling</t>
        </is>
      </c>
      <c r="CE105">
        <f>IFERROR(SUM(BU105:BV105)/2,0)</f>
        <v/>
      </c>
      <c r="CF105">
        <f>IFERROR(SUM(CE105:CE105)/1,0)</f>
        <v/>
      </c>
      <c r="CG105">
        <f>IFERROR(SUM(BW105:BX105)/2,0)</f>
        <v/>
      </c>
      <c r="CH105">
        <f>IFERROR(SUM(CG105:CG105)/1,0)</f>
        <v/>
      </c>
      <c r="CI105">
        <f>IFERROR(SUM(BY105:BZ105)/2,0)</f>
        <v/>
      </c>
      <c r="CJ105">
        <f>IFERROR(SUM(CI105:CI105)/1,0)</f>
        <v/>
      </c>
      <c r="CK105">
        <f>IFERROR(SUM(CA105:CB105)/2,0)</f>
        <v/>
      </c>
      <c r="CL105">
        <f>IFERROR(SUM(CK105:CK105)/1,0)</f>
        <v/>
      </c>
      <c r="CM105">
        <f>IFERROR(SUM(CC105:CD105)/2,0)</f>
        <v/>
      </c>
      <c r="CN105">
        <f>IFERROR(SUM(CM105:CM105)/1,0)</f>
        <v/>
      </c>
      <c r="CO105">
        <f>IFERROR(SUM(BS105:BT105)/2,0)</f>
        <v/>
      </c>
      <c r="CP105">
        <f>IFERROR(SUM(CO105:CO105)/1,0)</f>
        <v/>
      </c>
    </row>
    <row r="106">
      <c r="A106" t="n">
        <v>81</v>
      </c>
      <c r="D106">
        <f>IF(AX106="Listed","Yes","No")</f>
        <v/>
      </c>
      <c r="E106">
        <f>IFERROR(IF(AE106&lt;0,"Yes","No"),"No")</f>
        <v/>
      </c>
      <c r="F106">
        <f>IF(BK106="Unqualified","Yes","No")</f>
        <v/>
      </c>
      <c r="G106">
        <f>IF(COUNTIF($D$106:$F$106,"Yes")=3,"Yes","No")</f>
        <v/>
      </c>
      <c r="U106">
        <f>IFERROR(BQ106/BL106,0)</f>
        <v/>
      </c>
      <c r="V106">
        <f>IFERROR(SUM(BQ106:BQ106)/SUM(BL106:BL106),0)</f>
        <v/>
      </c>
      <c r="W106">
        <f>IFERROR(MAX(U106:U106)-MIN(U106:U106),0)</f>
        <v/>
      </c>
      <c r="X106">
        <f>IFERROR(BQ106/(BL106-BQ106),0)</f>
        <v/>
      </c>
      <c r="Y106">
        <f>IFERROR(SUM(BQ106:BQ106)/(SUM(BL106:BL106)-SUM(BQ106:BQ106)),0)</f>
        <v/>
      </c>
      <c r="Z106">
        <f>IFERROR(MAX(X106:X106)-MIN(X106:X106),0)</f>
        <v/>
      </c>
      <c r="AA106">
        <f>IFERROR(BO106/BP106,0)</f>
        <v/>
      </c>
      <c r="AB106">
        <f>IFERROR(SUM(BO106:BO106)/SUM(BP106:BP106),0)</f>
        <v/>
      </c>
      <c r="AC106">
        <f>IFERROR(MAX(AA106:AA106)-MIN(AA106:AA106),0)</f>
        <v/>
      </c>
      <c r="AD106">
        <f>IFERROR(SUM(BL106:BL106)/1,0)</f>
        <v/>
      </c>
      <c r="AE106">
        <f>IFERROR(SUM(BQ106:BQ106)/1,0)</f>
        <v/>
      </c>
      <c r="AF106">
        <f>IFERROR(SUM(BP106:BP106)/1,0)</f>
        <v/>
      </c>
      <c r="AG106">
        <f>IFERROR(CJ106,0)</f>
        <v/>
      </c>
      <c r="AH106">
        <f>IFERROR(SUM(BR106:BR106)/1,0)</f>
        <v/>
      </c>
      <c r="AI106">
        <f>IFERROR(CL106,0)</f>
        <v/>
      </c>
      <c r="AJ106">
        <f>IFERROR(CN106,0)</f>
        <v/>
      </c>
      <c r="AK106">
        <f>IFERROR(CP106,0)</f>
        <v/>
      </c>
      <c r="AL106">
        <f>IFERROR(SUM(BN106:BN106)/1,0)</f>
        <v/>
      </c>
      <c r="AM106">
        <f>IFERROR(SUM(BJ106:BJ106)/1,0)</f>
        <v/>
      </c>
      <c r="AN106">
        <f>IFERROR(AH106/AD106,0)</f>
        <v/>
      </c>
      <c r="AO106">
        <f>IFERROR(AF106/AD106,0)</f>
        <v/>
      </c>
      <c r="AP106">
        <f>IFERROR(AI106/AK106,0)</f>
        <v/>
      </c>
      <c r="AQ106">
        <f>IFERROR(AJ106/AK106,0)</f>
        <v/>
      </c>
      <c r="AR106">
        <f>IFERROR(AG106/AK106,0)</f>
        <v/>
      </c>
      <c r="AS106">
        <f>IFERROR(365/(AL106/AG106), "")</f>
        <v/>
      </c>
      <c r="AT106" t="inlineStr">
        <is>
          <t>KY41123WB</t>
        </is>
      </c>
      <c r="AU106" t="inlineStr">
        <is>
          <t>Innovent Biologics, Inc.</t>
        </is>
      </c>
      <c r="AV106" t="inlineStr">
        <is>
          <t>C1</t>
        </is>
      </c>
      <c r="AW106" t="inlineStr">
        <is>
          <t>A+</t>
        </is>
      </c>
      <c r="AX106" t="inlineStr">
        <is>
          <t>Listed</t>
        </is>
      </c>
      <c r="AY106" t="n">
        <v>5122</v>
      </c>
      <c r="AZ106" t="inlineStr">
        <is>
          <t>Drugs, drug proprietaries, and druggists' sundries wholesale dealing in</t>
        </is>
      </c>
      <c r="BA106" t="inlineStr">
        <is>
          <t>Cayman Islands</t>
        </is>
      </c>
      <c r="BB106" t="inlineStr">
        <is>
          <t>George Town</t>
        </is>
      </c>
      <c r="BC106" t="inlineStr">
        <is>
          <t>www.innoventbio.com</t>
        </is>
      </c>
      <c r="BD106" t="inlineStr">
        <is>
          <t>2011</t>
        </is>
      </c>
      <c r="BE106" t="inlineStr">
        <is>
          <t>This company is engaged as a development-stage biopharmaceutical company in China. It was founded in 2011 and is headquartered in George Town, Cayman Islands.The company develops a platform for the discovery, development, manufacture, and commercialization of antibody drug candidates in the fields of oncology, ophthalmology, and autoimmune and metabolic diseases. Its principal drug candidates include 3 biosimilars candidates in clinical development stage, including IBI-301, an anti-CD20 mAb and a biosimilar of rituximab; IBI-303, an anti-TNF-mAb and biosimilar of adalimumab; and IBI-305, an anti-VEGF-A mAb and a biosimilar of bevacizumab.</t>
        </is>
      </c>
      <c r="BF106" t="inlineStr">
        <is>
          <t>Active</t>
        </is>
      </c>
      <c r="BG106" t="inlineStr">
        <is>
          <t>Services</t>
        </is>
      </c>
      <c r="BH106" t="inlineStr">
        <is>
          <t>Engaged as a development-stage biopharmaceutical company in China</t>
        </is>
      </c>
      <c r="BI106" t="inlineStr">
        <is>
          <t>Platform for the discovery, development, manufacture, and commercialization of antibody drug candidates in the fields of oncology, ophthalmology, and autoimmune and metabolic diseases</t>
        </is>
      </c>
      <c r="CE106">
        <f>IFERROR(SUM(BU106:BV106)/2,0)</f>
        <v/>
      </c>
      <c r="CF106">
        <f>IFERROR(SUM(CE106:CE106)/1,0)</f>
        <v/>
      </c>
      <c r="CG106">
        <f>IFERROR(SUM(BW106:BX106)/2,0)</f>
        <v/>
      </c>
      <c r="CH106">
        <f>IFERROR(SUM(CG106:CG106)/1,0)</f>
        <v/>
      </c>
      <c r="CI106">
        <f>IFERROR(SUM(BY106:BZ106)/2,0)</f>
        <v/>
      </c>
      <c r="CJ106">
        <f>IFERROR(SUM(CI106:CI106)/1,0)</f>
        <v/>
      </c>
      <c r="CK106">
        <f>IFERROR(SUM(CA106:CB106)/2,0)</f>
        <v/>
      </c>
      <c r="CL106">
        <f>IFERROR(SUM(CK106:CK106)/1,0)</f>
        <v/>
      </c>
      <c r="CM106">
        <f>IFERROR(SUM(CC106:CD106)/2,0)</f>
        <v/>
      </c>
      <c r="CN106">
        <f>IFERROR(SUM(CM106:CM106)/1,0)</f>
        <v/>
      </c>
      <c r="CO106">
        <f>IFERROR(SUM(BS106:BT106)/2,0)</f>
        <v/>
      </c>
      <c r="CP106">
        <f>IFERROR(SUM(CO106:CO106)/1,0)</f>
        <v/>
      </c>
    </row>
    <row r="107">
      <c r="A107" t="n">
        <v>82</v>
      </c>
      <c r="D107">
        <f>IF(AX107="Listed","Yes","No")</f>
        <v/>
      </c>
      <c r="E107">
        <f>IFERROR(IF(AE107&lt;0,"Yes","No"),"No")</f>
        <v/>
      </c>
      <c r="F107">
        <f>IF(BK107="Unqualified","Yes","No")</f>
        <v/>
      </c>
      <c r="G107">
        <f>IF(COUNTIF($D$107:$F$107,"Yes")=3,"Yes","No")</f>
        <v/>
      </c>
      <c r="U107">
        <f>IFERROR(BQ107/BL107,0)</f>
        <v/>
      </c>
      <c r="V107">
        <f>IFERROR(SUM(BQ107:BQ107)/SUM(BL107:BL107),0)</f>
        <v/>
      </c>
      <c r="W107">
        <f>IFERROR(MAX(U107:U107)-MIN(U107:U107),0)</f>
        <v/>
      </c>
      <c r="X107">
        <f>IFERROR(BQ107/(BL107-BQ107),0)</f>
        <v/>
      </c>
      <c r="Y107">
        <f>IFERROR(SUM(BQ107:BQ107)/(SUM(BL107:BL107)-SUM(BQ107:BQ107)),0)</f>
        <v/>
      </c>
      <c r="Z107">
        <f>IFERROR(MAX(X107:X107)-MIN(X107:X107),0)</f>
        <v/>
      </c>
      <c r="AA107">
        <f>IFERROR(BO107/BP107,0)</f>
        <v/>
      </c>
      <c r="AB107">
        <f>IFERROR(SUM(BO107:BO107)/SUM(BP107:BP107),0)</f>
        <v/>
      </c>
      <c r="AC107">
        <f>IFERROR(MAX(AA107:AA107)-MIN(AA107:AA107),0)</f>
        <v/>
      </c>
      <c r="AD107">
        <f>IFERROR(SUM(BL107:BL107)/1,0)</f>
        <v/>
      </c>
      <c r="AE107">
        <f>IFERROR(SUM(BQ107:BQ107)/1,0)</f>
        <v/>
      </c>
      <c r="AF107">
        <f>IFERROR(SUM(BP107:BP107)/1,0)</f>
        <v/>
      </c>
      <c r="AG107">
        <f>IFERROR(CJ107,0)</f>
        <v/>
      </c>
      <c r="AH107">
        <f>IFERROR(SUM(BR107:BR107)/1,0)</f>
        <v/>
      </c>
      <c r="AI107">
        <f>IFERROR(CL107,0)</f>
        <v/>
      </c>
      <c r="AJ107">
        <f>IFERROR(CN107,0)</f>
        <v/>
      </c>
      <c r="AK107">
        <f>IFERROR(CP107,0)</f>
        <v/>
      </c>
      <c r="AL107">
        <f>IFERROR(SUM(BN107:BN107)/1,0)</f>
        <v/>
      </c>
      <c r="AM107">
        <f>IFERROR(SUM(BJ107:BJ107)/1,0)</f>
        <v/>
      </c>
      <c r="AN107">
        <f>IFERROR(AH107/AD107,0)</f>
        <v/>
      </c>
      <c r="AO107">
        <f>IFERROR(AF107/AD107,0)</f>
        <v/>
      </c>
      <c r="AP107">
        <f>IFERROR(AI107/AK107,0)</f>
        <v/>
      </c>
      <c r="AQ107">
        <f>IFERROR(AJ107/AK107,0)</f>
        <v/>
      </c>
      <c r="AR107">
        <f>IFERROR(AG107/AK107,0)</f>
        <v/>
      </c>
      <c r="AS107">
        <f>IFERROR(365/(AL107/AG107), "")</f>
        <v/>
      </c>
      <c r="AT107" t="inlineStr">
        <is>
          <t>BR01157555000104</t>
        </is>
      </c>
      <c r="AU107" t="inlineStr">
        <is>
          <t>Tenda Atacado SA</t>
        </is>
      </c>
      <c r="AV107" t="inlineStr">
        <is>
          <t>U1</t>
        </is>
      </c>
      <c r="AW107" t="inlineStr">
        <is>
          <t>U</t>
        </is>
      </c>
      <c r="AX107" t="inlineStr">
        <is>
          <t>Unlisted</t>
        </is>
      </c>
      <c r="AY107" t="n">
        <v>5085</v>
      </c>
      <c r="AZ107" t="inlineStr">
        <is>
          <t>Industrial supplies wholesale dealing in</t>
        </is>
      </c>
      <c r="BA107" t="inlineStr">
        <is>
          <t>Brazil</t>
        </is>
      </c>
      <c r="BB107" t="inlineStr">
        <is>
          <t>Guarulhos</t>
        </is>
      </c>
      <c r="BC107" t="inlineStr">
        <is>
          <t>www.tendaatacado.com.br</t>
        </is>
      </c>
      <c r="BD107" s="6" t="n">
        <v>35166</v>
      </c>
      <c r="BE107" t="inlineStr">
        <is>
          <t>This company is engaged in the wholesale distribution of groceries and related products. The company was incorporated in 2002 and has a registered office located in Sao Paulo, Brazil The company is one of the largest wholesalers in Brazil. It primarily focuses in export and distribution of branded and private label products. The products comes in various categories such as drinks, cleaning, bazaar, hygiene and perfume, groceries, sauces and condiments, frozen products, dairy products, meat products, and pet shops. The company is globally active in the USA, Canada, Spain, England, Japan, Panama, and Angola. Further, the company distributes its products to supermarkets, wholesalers, importers, dollar stores, department stores, government, and hotels.</t>
        </is>
      </c>
      <c r="BF107" t="inlineStr">
        <is>
          <t>Active</t>
        </is>
      </c>
      <c r="BG107" t="inlineStr">
        <is>
          <t>Wholesale</t>
        </is>
      </c>
      <c r="BH107" t="inlineStr">
        <is>
          <t>Engaged in the wholesale distribution of groceries and related products</t>
        </is>
      </c>
      <c r="BI107" t="inlineStr">
        <is>
          <t>Export and distribution of branded and private label products; Drinks, cleaning, bazaar, hygiene and perfume, groceries, sauces and condiments, frozen products, dairy products, meat products, and pet shops</t>
        </is>
      </c>
      <c r="CE107">
        <f>IFERROR(SUM(BU107:BV107)/2,0)</f>
        <v/>
      </c>
      <c r="CF107">
        <f>IFERROR(SUM(CE107:CE107)/1,0)</f>
        <v/>
      </c>
      <c r="CG107">
        <f>IFERROR(SUM(BW107:BX107)/2,0)</f>
        <v/>
      </c>
      <c r="CH107">
        <f>IFERROR(SUM(CG107:CG107)/1,0)</f>
        <v/>
      </c>
      <c r="CI107">
        <f>IFERROR(SUM(BY107:BZ107)/2,0)</f>
        <v/>
      </c>
      <c r="CJ107">
        <f>IFERROR(SUM(CI107:CI107)/1,0)</f>
        <v/>
      </c>
      <c r="CK107">
        <f>IFERROR(SUM(CA107:CB107)/2,0)</f>
        <v/>
      </c>
      <c r="CL107">
        <f>IFERROR(SUM(CK107:CK107)/1,0)</f>
        <v/>
      </c>
      <c r="CM107">
        <f>IFERROR(SUM(CC107:CD107)/2,0)</f>
        <v/>
      </c>
      <c r="CN107">
        <f>IFERROR(SUM(CM107:CM107)/1,0)</f>
        <v/>
      </c>
      <c r="CO107">
        <f>IFERROR(SUM(BS107:BT107)/2,0)</f>
        <v/>
      </c>
      <c r="CP107">
        <f>IFERROR(SUM(CO107:CO107)/1,0)</f>
        <v/>
      </c>
    </row>
    <row r="108">
      <c r="A108" t="n">
        <v>83</v>
      </c>
      <c r="D108">
        <f>IF(AX108="Listed","Yes","No")</f>
        <v/>
      </c>
      <c r="E108">
        <f>IFERROR(IF(AE108&lt;0,"Yes","No"),"No")</f>
        <v/>
      </c>
      <c r="F108">
        <f>IF(BK108="Unqualified","Yes","No")</f>
        <v/>
      </c>
      <c r="G108">
        <f>IF(COUNTIF($D$108:$F$108,"Yes")=3,"Yes","No")</f>
        <v/>
      </c>
      <c r="U108">
        <f>IFERROR(BQ108/BL108,0)</f>
        <v/>
      </c>
      <c r="V108">
        <f>IFERROR(SUM(BQ108:BQ108)/SUM(BL108:BL108),0)</f>
        <v/>
      </c>
      <c r="W108">
        <f>IFERROR(MAX(U108:U108)-MIN(U108:U108),0)</f>
        <v/>
      </c>
      <c r="X108">
        <f>IFERROR(BQ108/(BL108-BQ108),0)</f>
        <v/>
      </c>
      <c r="Y108">
        <f>IFERROR(SUM(BQ108:BQ108)/(SUM(BL108:BL108)-SUM(BQ108:BQ108)),0)</f>
        <v/>
      </c>
      <c r="Z108">
        <f>IFERROR(MAX(X108:X108)-MIN(X108:X108),0)</f>
        <v/>
      </c>
      <c r="AA108">
        <f>IFERROR(BO108/BP108,0)</f>
        <v/>
      </c>
      <c r="AB108">
        <f>IFERROR(SUM(BO108:BO108)/SUM(BP108:BP108),0)</f>
        <v/>
      </c>
      <c r="AC108">
        <f>IFERROR(MAX(AA108:AA108)-MIN(AA108:AA108),0)</f>
        <v/>
      </c>
      <c r="AD108">
        <f>IFERROR(SUM(BL108:BL108)/1,0)</f>
        <v/>
      </c>
      <c r="AE108">
        <f>IFERROR(SUM(BQ108:BQ108)/1,0)</f>
        <v/>
      </c>
      <c r="AF108">
        <f>IFERROR(SUM(BP108:BP108)/1,0)</f>
        <v/>
      </c>
      <c r="AG108">
        <f>IFERROR(CJ108,0)</f>
        <v/>
      </c>
      <c r="AH108">
        <f>IFERROR(SUM(BR108:BR108)/1,0)</f>
        <v/>
      </c>
      <c r="AI108">
        <f>IFERROR(CL108,0)</f>
        <v/>
      </c>
      <c r="AJ108">
        <f>IFERROR(CN108,0)</f>
        <v/>
      </c>
      <c r="AK108">
        <f>IFERROR(CP108,0)</f>
        <v/>
      </c>
      <c r="AL108">
        <f>IFERROR(SUM(BN108:BN108)/1,0)</f>
        <v/>
      </c>
      <c r="AM108">
        <f>IFERROR(SUM(BJ108:BJ108)/1,0)</f>
        <v/>
      </c>
      <c r="AN108">
        <f>IFERROR(AH108/AD108,0)</f>
        <v/>
      </c>
      <c r="AO108">
        <f>IFERROR(AF108/AD108,0)</f>
        <v/>
      </c>
      <c r="AP108">
        <f>IFERROR(AI108/AK108,0)</f>
        <v/>
      </c>
      <c r="AQ108">
        <f>IFERROR(AJ108/AK108,0)</f>
        <v/>
      </c>
      <c r="AR108">
        <f>IFERROR(AG108/AK108,0)</f>
        <v/>
      </c>
      <c r="AS108">
        <f>IFERROR(365/(AL108/AG108), "")</f>
        <v/>
      </c>
      <c r="AT108" t="inlineStr">
        <is>
          <t>US352477140</t>
        </is>
      </c>
      <c r="AU108" t="inlineStr">
        <is>
          <t>Premier, Inc.</t>
        </is>
      </c>
      <c r="AV108" t="inlineStr">
        <is>
          <t>C1</t>
        </is>
      </c>
      <c r="AW108" t="inlineStr">
        <is>
          <t>A+</t>
        </is>
      </c>
      <c r="AX108" t="inlineStr">
        <is>
          <t>Listed</t>
        </is>
      </c>
      <c r="AY108" t="n">
        <v>5047</v>
      </c>
      <c r="AZ108" t="inlineStr">
        <is>
          <t>Medical, dental, and hospital equipment and supplies wholesale dealing in</t>
        </is>
      </c>
      <c r="BA108" t="inlineStr">
        <is>
          <t>United States of America</t>
        </is>
      </c>
      <c r="BB108" t="inlineStr">
        <is>
          <t>Charlotte</t>
        </is>
      </c>
      <c r="BC108" t="inlineStr">
        <is>
          <t>www.premierinc.com</t>
        </is>
      </c>
      <c r="BD108" s="6" t="n">
        <v>41408</v>
      </c>
      <c r="BE108" t="inlineStr">
        <is>
          <t>This company, headquartered in Charlotte, North Carolina, is engaged in the provision of consulting services and information resources to help hospitals and health systems improve clinical effectiveness and operational performance. Incorporated in 1984, its core purpose is to improve the health of communities. It brings nationwide knowledge to improve local healthcare. It does this by collecting and analyzing clinical and financial data from its member hospitals, organizing Committees of members to make decisions and set direction for the Alliance, sponsoring seminars and conferences, and sharing best practices to unite a fragmented, chaotic and inefficient healthcare system to enable hospitals to provide patients with reliably high-quality healthcare at the lowest cost. The company uses facts to determine the best practices and products that drive the best patient outcomes. The company's three business units provide the following services: group purchasing and supply chain management, insurance and risk management, and informatics and performance improvement. The company is owned by approximately 200 not-for-profit hospitals and healthcare systems, including large systems operating multiple hospitals; academic medical centers associated with universities; and community-owned hospitals which range from small and rural to large inner-city facilities. Owner hospitals and health systems share the not-for-profit purpose of operation for social good.</t>
        </is>
      </c>
      <c r="BF108" t="inlineStr">
        <is>
          <t>Active</t>
        </is>
      </c>
      <c r="BG108" t="inlineStr">
        <is>
          <t>Services</t>
        </is>
      </c>
      <c r="BH108" t="inlineStr">
        <is>
          <t>Engaged in the provision of consulting services and information resources to help hospitals and health systems improve clinical effectiveness and operational performance</t>
        </is>
      </c>
      <c r="BI108" t="inlineStr">
        <is>
          <t>Consulting services and information resources to help hospitals and health systems improve clinical effectiveness and operational performance</t>
        </is>
      </c>
      <c r="CE108">
        <f>IFERROR(SUM(BU108:BV108)/2,0)</f>
        <v/>
      </c>
      <c r="CF108">
        <f>IFERROR(SUM(CE108:CE108)/1,0)</f>
        <v/>
      </c>
      <c r="CG108">
        <f>IFERROR(SUM(BW108:BX108)/2,0)</f>
        <v/>
      </c>
      <c r="CH108">
        <f>IFERROR(SUM(CG108:CG108)/1,0)</f>
        <v/>
      </c>
      <c r="CI108">
        <f>IFERROR(SUM(BY108:BZ108)/2,0)</f>
        <v/>
      </c>
      <c r="CJ108">
        <f>IFERROR(SUM(CI108:CI108)/1,0)</f>
        <v/>
      </c>
      <c r="CK108">
        <f>IFERROR(SUM(CA108:CB108)/2,0)</f>
        <v/>
      </c>
      <c r="CL108">
        <f>IFERROR(SUM(CK108:CK108)/1,0)</f>
        <v/>
      </c>
      <c r="CM108">
        <f>IFERROR(SUM(CC108:CD108)/2,0)</f>
        <v/>
      </c>
      <c r="CN108">
        <f>IFERROR(SUM(CM108:CM108)/1,0)</f>
        <v/>
      </c>
      <c r="CO108">
        <f>IFERROR(SUM(BS108:BT108)/2,0)</f>
        <v/>
      </c>
      <c r="CP108">
        <f>IFERROR(SUM(CO108:CO108)/1,0)</f>
        <v/>
      </c>
    </row>
    <row r="109">
      <c r="A109" t="n">
        <v>84</v>
      </c>
      <c r="D109">
        <f>IF(AX109="Listed","Yes","No")</f>
        <v/>
      </c>
      <c r="E109">
        <f>IFERROR(IF(AE109&lt;0,"Yes","No"),"No")</f>
        <v/>
      </c>
      <c r="F109">
        <f>IF(BK109="Unqualified","Yes","No")</f>
        <v/>
      </c>
      <c r="G109">
        <f>IF(COUNTIF($D$109:$F$109,"Yes")=3,"Yes","No")</f>
        <v/>
      </c>
      <c r="U109">
        <f>IFERROR(BQ109/BL109,0)</f>
        <v/>
      </c>
      <c r="V109">
        <f>IFERROR(SUM(BQ109:BQ109)/SUM(BL109:BL109),0)</f>
        <v/>
      </c>
      <c r="W109">
        <f>IFERROR(MAX(U109:U109)-MIN(U109:U109),0)</f>
        <v/>
      </c>
      <c r="X109">
        <f>IFERROR(BQ109/(BL109-BQ109),0)</f>
        <v/>
      </c>
      <c r="Y109">
        <f>IFERROR(SUM(BQ109:BQ109)/(SUM(BL109:BL109)-SUM(BQ109:BQ109)),0)</f>
        <v/>
      </c>
      <c r="Z109">
        <f>IFERROR(MAX(X109:X109)-MIN(X109:X109),0)</f>
        <v/>
      </c>
      <c r="AA109">
        <f>IFERROR(BO109/BP109,0)</f>
        <v/>
      </c>
      <c r="AB109">
        <f>IFERROR(SUM(BO109:BO109)/SUM(BP109:BP109),0)</f>
        <v/>
      </c>
      <c r="AC109">
        <f>IFERROR(MAX(AA109:AA109)-MIN(AA109:AA109),0)</f>
        <v/>
      </c>
      <c r="AD109">
        <f>IFERROR(SUM(BL109:BL109)/1,0)</f>
        <v/>
      </c>
      <c r="AE109">
        <f>IFERROR(SUM(BQ109:BQ109)/1,0)</f>
        <v/>
      </c>
      <c r="AF109">
        <f>IFERROR(SUM(BP109:BP109)/1,0)</f>
        <v/>
      </c>
      <c r="AG109">
        <f>IFERROR(CJ109,0)</f>
        <v/>
      </c>
      <c r="AH109">
        <f>IFERROR(SUM(BR109:BR109)/1,0)</f>
        <v/>
      </c>
      <c r="AI109">
        <f>IFERROR(CL109,0)</f>
        <v/>
      </c>
      <c r="AJ109">
        <f>IFERROR(CN109,0)</f>
        <v/>
      </c>
      <c r="AK109">
        <f>IFERROR(CP109,0)</f>
        <v/>
      </c>
      <c r="AL109">
        <f>IFERROR(SUM(BN109:BN109)/1,0)</f>
        <v/>
      </c>
      <c r="AM109">
        <f>IFERROR(SUM(BJ109:BJ109)/1,0)</f>
        <v/>
      </c>
      <c r="AN109">
        <f>IFERROR(AH109/AD109,0)</f>
        <v/>
      </c>
      <c r="AO109">
        <f>IFERROR(AF109/AD109,0)</f>
        <v/>
      </c>
      <c r="AP109">
        <f>IFERROR(AI109/AK109,0)</f>
        <v/>
      </c>
      <c r="AQ109">
        <f>IFERROR(AJ109/AK109,0)</f>
        <v/>
      </c>
      <c r="AR109">
        <f>IFERROR(AG109/AK109,0)</f>
        <v/>
      </c>
      <c r="AS109">
        <f>IFERROR(365/(AL109/AG109), "")</f>
        <v/>
      </c>
      <c r="AT109" t="inlineStr">
        <is>
          <t>US223410353</t>
        </is>
      </c>
      <c r="AU109" t="inlineStr">
        <is>
          <t>Suburban Propane Partners, L.P.</t>
        </is>
      </c>
      <c r="AV109" t="inlineStr">
        <is>
          <t>C1</t>
        </is>
      </c>
      <c r="AW109" t="inlineStr">
        <is>
          <t>A+</t>
        </is>
      </c>
      <c r="AX109" t="inlineStr">
        <is>
          <t>Listed</t>
        </is>
      </c>
      <c r="AY109" t="n">
        <v>5172</v>
      </c>
      <c r="AZ109" t="inlineStr">
        <is>
          <t>Petroleum and petroleum products wholesalers, except bulk stations and terminals</t>
        </is>
      </c>
      <c r="BA109" t="inlineStr">
        <is>
          <t>United States of America</t>
        </is>
      </c>
      <c r="BB109" t="inlineStr">
        <is>
          <t>Whippany</t>
        </is>
      </c>
      <c r="BC109" t="inlineStr">
        <is>
          <t>www.suburbanpropane.com</t>
        </is>
      </c>
      <c r="BD109" s="6" t="n">
        <v>35051</v>
      </c>
      <c r="BE109" t="inlineStr">
        <is>
          <t>This company operates as a marketer and distributor of a range of products meeting the energy needs of the customers. It was incorporated in December 1995 and is based in Whippany, New Jersey. The company is specialized in the distribution of propane, fuel oil and refined fuels, as well as the marketing of natural gas and electricity in deregulated markets. It conducts its business through Suburban Propane, L.P., which operates its propane business and assets (the Operating Partnership), and its direct and indirect subsidiaries. Its general partner, and the general partner of its Operating Partnership, is Suburban Energy Services Group LLC (the General Partner). Subsidiaries of the Operating Partnership include Suburban Sales and Service, Inc. (the Service Company), which conducts a portion of the Partnership's service work and appliance and parts businesses. It operates in three segments: Propane, Fuel Oil and Refined Fuels, and Natural Gas and Electricity.</t>
        </is>
      </c>
      <c r="BF109" t="inlineStr">
        <is>
          <t>Active</t>
        </is>
      </c>
      <c r="BG109" t="inlineStr">
        <is>
          <t>Wholesale</t>
        </is>
      </c>
      <c r="BH109" t="inlineStr">
        <is>
          <t>Operates as a marketer and distributor of a range of products meeting the energy needs of the customers</t>
        </is>
      </c>
      <c r="BI109" t="inlineStr">
        <is>
          <t>Propane, fuel oil and refined fuels, as well as the marketing of natural gas and electricity in deregulated markets</t>
        </is>
      </c>
      <c r="CE109">
        <f>IFERROR(SUM(BU109:BV109)/2,0)</f>
        <v/>
      </c>
      <c r="CF109">
        <f>IFERROR(SUM(CE109:CE109)/1,0)</f>
        <v/>
      </c>
      <c r="CG109">
        <f>IFERROR(SUM(BW109:BX109)/2,0)</f>
        <v/>
      </c>
      <c r="CH109">
        <f>IFERROR(SUM(CG109:CG109)/1,0)</f>
        <v/>
      </c>
      <c r="CI109">
        <f>IFERROR(SUM(BY109:BZ109)/2,0)</f>
        <v/>
      </c>
      <c r="CJ109">
        <f>IFERROR(SUM(CI109:CI109)/1,0)</f>
        <v/>
      </c>
      <c r="CK109">
        <f>IFERROR(SUM(CA109:CB109)/2,0)</f>
        <v/>
      </c>
      <c r="CL109">
        <f>IFERROR(SUM(CK109:CK109)/1,0)</f>
        <v/>
      </c>
      <c r="CM109">
        <f>IFERROR(SUM(CC109:CD109)/2,0)</f>
        <v/>
      </c>
      <c r="CN109">
        <f>IFERROR(SUM(CM109:CM109)/1,0)</f>
        <v/>
      </c>
      <c r="CO109">
        <f>IFERROR(SUM(BS109:BT109)/2,0)</f>
        <v/>
      </c>
      <c r="CP109">
        <f>IFERROR(SUM(CO109:CO109)/1,0)</f>
        <v/>
      </c>
    </row>
    <row r="110">
      <c r="A110" t="n">
        <v>85</v>
      </c>
      <c r="D110">
        <f>IF(AX110="Listed","Yes","No")</f>
        <v/>
      </c>
      <c r="E110">
        <f>IFERROR(IF(AE110&lt;0,"Yes","No"),"No")</f>
        <v/>
      </c>
      <c r="F110">
        <f>IF(BK110="Unqualified","Yes","No")</f>
        <v/>
      </c>
      <c r="G110">
        <f>IF(COUNTIF($D$110:$F$110,"Yes")=3,"Yes","No")</f>
        <v/>
      </c>
      <c r="U110">
        <f>IFERROR(BQ110/BL110,0)</f>
        <v/>
      </c>
      <c r="V110">
        <f>IFERROR(SUM(BQ110:BQ110)/SUM(BL110:BL110),0)</f>
        <v/>
      </c>
      <c r="W110">
        <f>IFERROR(MAX(U110:U110)-MIN(U110:U110),0)</f>
        <v/>
      </c>
      <c r="X110">
        <f>IFERROR(BQ110/(BL110-BQ110),0)</f>
        <v/>
      </c>
      <c r="Y110">
        <f>IFERROR(SUM(BQ110:BQ110)/(SUM(BL110:BL110)-SUM(BQ110:BQ110)),0)</f>
        <v/>
      </c>
      <c r="Z110">
        <f>IFERROR(MAX(X110:X110)-MIN(X110:X110),0)</f>
        <v/>
      </c>
      <c r="AA110">
        <f>IFERROR(BO110/BP110,0)</f>
        <v/>
      </c>
      <c r="AB110">
        <f>IFERROR(SUM(BO110:BO110)/SUM(BP110:BP110),0)</f>
        <v/>
      </c>
      <c r="AC110">
        <f>IFERROR(MAX(AA110:AA110)-MIN(AA110:AA110),0)</f>
        <v/>
      </c>
      <c r="AD110">
        <f>IFERROR(SUM(BL110:BL110)/1,0)</f>
        <v/>
      </c>
      <c r="AE110">
        <f>IFERROR(SUM(BQ110:BQ110)/1,0)</f>
        <v/>
      </c>
      <c r="AF110">
        <f>IFERROR(SUM(BP110:BP110)/1,0)</f>
        <v/>
      </c>
      <c r="AG110">
        <f>IFERROR(CJ110,0)</f>
        <v/>
      </c>
      <c r="AH110">
        <f>IFERROR(SUM(BR110:BR110)/1,0)</f>
        <v/>
      </c>
      <c r="AI110">
        <f>IFERROR(CL110,0)</f>
        <v/>
      </c>
      <c r="AJ110">
        <f>IFERROR(CN110,0)</f>
        <v/>
      </c>
      <c r="AK110">
        <f>IFERROR(CP110,0)</f>
        <v/>
      </c>
      <c r="AL110">
        <f>IFERROR(SUM(BN110:BN110)/1,0)</f>
        <v/>
      </c>
      <c r="AM110">
        <f>IFERROR(SUM(BJ110:BJ110)/1,0)</f>
        <v/>
      </c>
      <c r="AN110">
        <f>IFERROR(AH110/AD110,0)</f>
        <v/>
      </c>
      <c r="AO110">
        <f>IFERROR(AF110/AD110,0)</f>
        <v/>
      </c>
      <c r="AP110">
        <f>IFERROR(AI110/AK110,0)</f>
        <v/>
      </c>
      <c r="AQ110">
        <f>IFERROR(AJ110/AK110,0)</f>
        <v/>
      </c>
      <c r="AR110">
        <f>IFERROR(AG110/AK110,0)</f>
        <v/>
      </c>
      <c r="AS110">
        <f>IFERROR(365/(AL110/AG110), "")</f>
        <v/>
      </c>
      <c r="AT110" t="inlineStr">
        <is>
          <t>US812717873</t>
        </is>
      </c>
      <c r="AU110" t="inlineStr">
        <is>
          <t>HF Foods Group Inc.</t>
        </is>
      </c>
      <c r="AV110" t="inlineStr">
        <is>
          <t>C1</t>
        </is>
      </c>
      <c r="AW110" t="inlineStr">
        <is>
          <t>A+</t>
        </is>
      </c>
      <c r="AX110" t="inlineStr">
        <is>
          <t>Listed</t>
        </is>
      </c>
      <c r="AY110" t="n">
        <v>5149</v>
      </c>
      <c r="AZ110" t="inlineStr">
        <is>
          <t>Groceries and related products, not elsewhere classified wholesale dealing in</t>
        </is>
      </c>
      <c r="BA110" t="inlineStr">
        <is>
          <t>United States of America</t>
        </is>
      </c>
      <c r="BB110" t="inlineStr">
        <is>
          <t>Las Vegas</t>
        </is>
      </c>
      <c r="BC110" t="inlineStr">
        <is>
          <t>www.hffoodsgroup.com</t>
        </is>
      </c>
      <c r="BD110" s="6" t="n">
        <v>42509</v>
      </c>
      <c r="BE110" t="inlineStr">
        <is>
          <t>This company intends to focus its search on target businesses operating in the commercial or residential real estate industries in the United States. It was formed for the purpose of entering into a merger, share exchange, asset acquisition, stock purchase, recapitalization, reorganization or other similar business combination, with one or more businesses or entities (target business). It was founded in 2016 and is based in New York, New York. The company intends to acquire one or more businesses or entities through a merger, share exchange, asset acquisition, stock purchase, recapitalisation, reorganisation, or other similar business combination. It had not selected any target business for its initial business combination and had not, directly or indirectly, engaged in any discussions with a target business with respect to a business combination transaction with it.</t>
        </is>
      </c>
      <c r="BF110" t="inlineStr">
        <is>
          <t>Active</t>
        </is>
      </c>
      <c r="BG110" t="inlineStr">
        <is>
          <t>Services</t>
        </is>
      </c>
      <c r="BH110" t="inlineStr">
        <is>
          <t>Intends to focus its search on target businesses operating in the commercial or residential real estate industries in the United States</t>
        </is>
      </c>
      <c r="BI110" t="inlineStr">
        <is>
          <t>Intends to focus its search on target businesses operating in the commercial or residential real estate industries in the United States</t>
        </is>
      </c>
      <c r="CE110">
        <f>IFERROR(SUM(BU110:BV110)/2,0)</f>
        <v/>
      </c>
      <c r="CF110">
        <f>IFERROR(SUM(CE110:CE110)/1,0)</f>
        <v/>
      </c>
      <c r="CG110">
        <f>IFERROR(SUM(BW110:BX110)/2,0)</f>
        <v/>
      </c>
      <c r="CH110">
        <f>IFERROR(SUM(CG110:CG110)/1,0)</f>
        <v/>
      </c>
      <c r="CI110">
        <f>IFERROR(SUM(BY110:BZ110)/2,0)</f>
        <v/>
      </c>
      <c r="CJ110">
        <f>IFERROR(SUM(CI110:CI110)/1,0)</f>
        <v/>
      </c>
      <c r="CK110">
        <f>IFERROR(SUM(CA110:CB110)/2,0)</f>
        <v/>
      </c>
      <c r="CL110">
        <f>IFERROR(SUM(CK110:CK110)/1,0)</f>
        <v/>
      </c>
      <c r="CM110">
        <f>IFERROR(SUM(CC110:CD110)/2,0)</f>
        <v/>
      </c>
      <c r="CN110">
        <f>IFERROR(SUM(CM110:CM110)/1,0)</f>
        <v/>
      </c>
      <c r="CO110">
        <f>IFERROR(SUM(BS110:BT110)/2,0)</f>
        <v/>
      </c>
      <c r="CP110">
        <f>IFERROR(SUM(CO110:CO110)/1,0)</f>
        <v/>
      </c>
    </row>
    <row r="111">
      <c r="A111" t="n">
        <v>86</v>
      </c>
      <c r="D111">
        <f>IF(AX111="Listed","Yes","No")</f>
        <v/>
      </c>
      <c r="E111">
        <f>IFERROR(IF(AE111&lt;0,"Yes","No"),"No")</f>
        <v/>
      </c>
      <c r="F111">
        <f>IF(BK111="Unqualified","Yes","No")</f>
        <v/>
      </c>
      <c r="G111">
        <f>IF(COUNTIF($D$111:$F$111,"Yes")=3,"Yes","No")</f>
        <v/>
      </c>
      <c r="U111">
        <f>IFERROR(BQ111/BL111,0)</f>
        <v/>
      </c>
      <c r="V111">
        <f>IFERROR(SUM(BQ111:BQ111)/SUM(BL111:BL111),0)</f>
        <v/>
      </c>
      <c r="W111">
        <f>IFERROR(MAX(U111:U111)-MIN(U111:U111),0)</f>
        <v/>
      </c>
      <c r="X111">
        <f>IFERROR(BQ111/(BL111-BQ111),0)</f>
        <v/>
      </c>
      <c r="Y111">
        <f>IFERROR(SUM(BQ111:BQ111)/(SUM(BL111:BL111)-SUM(BQ111:BQ111)),0)</f>
        <v/>
      </c>
      <c r="Z111">
        <f>IFERROR(MAX(X111:X111)-MIN(X111:X111),0)</f>
        <v/>
      </c>
      <c r="AA111">
        <f>IFERROR(BO111/BP111,0)</f>
        <v/>
      </c>
      <c r="AB111">
        <f>IFERROR(SUM(BO111:BO111)/SUM(BP111:BP111),0)</f>
        <v/>
      </c>
      <c r="AC111">
        <f>IFERROR(MAX(AA111:AA111)-MIN(AA111:AA111),0)</f>
        <v/>
      </c>
      <c r="AD111">
        <f>IFERROR(SUM(BL111:BL111)/1,0)</f>
        <v/>
      </c>
      <c r="AE111">
        <f>IFERROR(SUM(BQ111:BQ111)/1,0)</f>
        <v/>
      </c>
      <c r="AF111">
        <f>IFERROR(SUM(BP111:BP111)/1,0)</f>
        <v/>
      </c>
      <c r="AG111">
        <f>IFERROR(CJ111,0)</f>
        <v/>
      </c>
      <c r="AH111">
        <f>IFERROR(SUM(BR111:BR111)/1,0)</f>
        <v/>
      </c>
      <c r="AI111">
        <f>IFERROR(CL111,0)</f>
        <v/>
      </c>
      <c r="AJ111">
        <f>IFERROR(CN111,0)</f>
        <v/>
      </c>
      <c r="AK111">
        <f>IFERROR(CP111,0)</f>
        <v/>
      </c>
      <c r="AL111">
        <f>IFERROR(SUM(BN111:BN111)/1,0)</f>
        <v/>
      </c>
      <c r="AM111">
        <f>IFERROR(SUM(BJ111:BJ111)/1,0)</f>
        <v/>
      </c>
      <c r="AN111">
        <f>IFERROR(AH111/AD111,0)</f>
        <v/>
      </c>
      <c r="AO111">
        <f>IFERROR(AF111/AD111,0)</f>
        <v/>
      </c>
      <c r="AP111">
        <f>IFERROR(AI111/AK111,0)</f>
        <v/>
      </c>
      <c r="AQ111">
        <f>IFERROR(AJ111/AK111,0)</f>
        <v/>
      </c>
      <c r="AR111">
        <f>IFERROR(AG111/AK111,0)</f>
        <v/>
      </c>
      <c r="AS111">
        <f>IFERROR(365/(AL111/AG111), "")</f>
        <v/>
      </c>
      <c r="AT111" t="inlineStr">
        <is>
          <t>US852373325</t>
        </is>
      </c>
      <c r="AU111" t="inlineStr">
        <is>
          <t>Alliance Entertainment Holding Corp</t>
        </is>
      </c>
      <c r="AV111" t="inlineStr">
        <is>
          <t>C1</t>
        </is>
      </c>
      <c r="AW111" t="inlineStr">
        <is>
          <t>B+</t>
        </is>
      </c>
      <c r="AX111" t="inlineStr">
        <is>
          <t>Listed</t>
        </is>
      </c>
      <c r="AY111" t="n">
        <v>5065</v>
      </c>
      <c r="AZ111" t="inlineStr">
        <is>
          <t>Electronic parts and equipment, not elsewhere classified wholesale dealing in</t>
        </is>
      </c>
      <c r="BA111" t="inlineStr">
        <is>
          <t>United States of America</t>
        </is>
      </c>
      <c r="BB111" t="inlineStr">
        <is>
          <t>Charlotte</t>
        </is>
      </c>
      <c r="BC111" t="inlineStr">
        <is>
          <t>www.aent.com</t>
        </is>
      </c>
      <c r="BD111" s="6" t="n">
        <v>44048</v>
      </c>
      <c r="BE111" t="inlineStr">
        <is>
          <t>This company operates as a newly organized blank check company formed for the purpose of effecting a merger, capital stock exchange, asset acquisition, stock purchase, reorganization or similar business combination with one or more businesses. It was founded in 2020 and conducts business from its registered head office located in Charlotte, North Carolina, United States.The company aims to consummate an initial business combination with a high-performing consumer products company valued between 150 and 500 million US dollars.</t>
        </is>
      </c>
      <c r="BF111" t="inlineStr">
        <is>
          <t>Active</t>
        </is>
      </c>
      <c r="BG111" t="inlineStr">
        <is>
          <t>Services</t>
        </is>
      </c>
      <c r="BH111" t="inlineStr">
        <is>
          <t>Operates as a newly organized blank check company formed for the purpose of effecting a merger, capital stock exchange, asset acquisition, stock purchase, reorganization or similar business combination with one or more businesses</t>
        </is>
      </c>
      <c r="BI111" t="inlineStr">
        <is>
          <t>A newly organized blank check company formed for the purpose of effecting a merger, capital stock exchange, asset acquisition, stock purchase, reorganization or similar business combination with one or more businesses</t>
        </is>
      </c>
      <c r="CE111">
        <f>IFERROR(SUM(BU111:BV111)/2,0)</f>
        <v/>
      </c>
      <c r="CF111">
        <f>IFERROR(SUM(CE111:CE111)/1,0)</f>
        <v/>
      </c>
      <c r="CG111">
        <f>IFERROR(SUM(BW111:BX111)/2,0)</f>
        <v/>
      </c>
      <c r="CH111">
        <f>IFERROR(SUM(CG111:CG111)/1,0)</f>
        <v/>
      </c>
      <c r="CI111">
        <f>IFERROR(SUM(BY111:BZ111)/2,0)</f>
        <v/>
      </c>
      <c r="CJ111">
        <f>IFERROR(SUM(CI111:CI111)/1,0)</f>
        <v/>
      </c>
      <c r="CK111">
        <f>IFERROR(SUM(CA111:CB111)/2,0)</f>
        <v/>
      </c>
      <c r="CL111">
        <f>IFERROR(SUM(CK111:CK111)/1,0)</f>
        <v/>
      </c>
      <c r="CM111">
        <f>IFERROR(SUM(CC111:CD111)/2,0)</f>
        <v/>
      </c>
      <c r="CN111">
        <f>IFERROR(SUM(CM111:CM111)/1,0)</f>
        <v/>
      </c>
      <c r="CO111">
        <f>IFERROR(SUM(BS111:BT111)/2,0)</f>
        <v/>
      </c>
      <c r="CP111">
        <f>IFERROR(SUM(CO111:CO111)/1,0)</f>
        <v/>
      </c>
    </row>
    <row r="112">
      <c r="A112" t="n">
        <v>87</v>
      </c>
      <c r="D112">
        <f>IF(AX112="Listed","Yes","No")</f>
        <v/>
      </c>
      <c r="E112">
        <f>IFERROR(IF(AE112&lt;0,"Yes","No"),"No")</f>
        <v/>
      </c>
      <c r="F112">
        <f>IF(BK112="Unqualified","Yes","No")</f>
        <v/>
      </c>
      <c r="G112">
        <f>IF(COUNTIF($D$112:$F$112,"Yes")=3,"Yes","No")</f>
        <v/>
      </c>
      <c r="U112">
        <f>IFERROR(BQ112/BL112,0)</f>
        <v/>
      </c>
      <c r="V112">
        <f>IFERROR(SUM(BQ112:BQ112)/SUM(BL112:BL112),0)</f>
        <v/>
      </c>
      <c r="W112">
        <f>IFERROR(MAX(U112:U112)-MIN(U112:U112),0)</f>
        <v/>
      </c>
      <c r="X112">
        <f>IFERROR(BQ112/(BL112-BQ112),0)</f>
        <v/>
      </c>
      <c r="Y112">
        <f>IFERROR(SUM(BQ112:BQ112)/(SUM(BL112:BL112)-SUM(BQ112:BQ112)),0)</f>
        <v/>
      </c>
      <c r="Z112">
        <f>IFERROR(MAX(X112:X112)-MIN(X112:X112),0)</f>
        <v/>
      </c>
      <c r="AA112">
        <f>IFERROR(BO112/BP112,0)</f>
        <v/>
      </c>
      <c r="AB112">
        <f>IFERROR(SUM(BO112:BO112)/SUM(BP112:BP112),0)</f>
        <v/>
      </c>
      <c r="AC112">
        <f>IFERROR(MAX(AA112:AA112)-MIN(AA112:AA112),0)</f>
        <v/>
      </c>
      <c r="AD112">
        <f>IFERROR(SUM(BL112:BL112)/1,0)</f>
        <v/>
      </c>
      <c r="AE112">
        <f>IFERROR(SUM(BQ112:BQ112)/1,0)</f>
        <v/>
      </c>
      <c r="AF112">
        <f>IFERROR(SUM(BP112:BP112)/1,0)</f>
        <v/>
      </c>
      <c r="AG112">
        <f>IFERROR(CJ112,0)</f>
        <v/>
      </c>
      <c r="AH112">
        <f>IFERROR(SUM(BR112:BR112)/1,0)</f>
        <v/>
      </c>
      <c r="AI112">
        <f>IFERROR(CL112,0)</f>
        <v/>
      </c>
      <c r="AJ112">
        <f>IFERROR(CN112,0)</f>
        <v/>
      </c>
      <c r="AK112">
        <f>IFERROR(CP112,0)</f>
        <v/>
      </c>
      <c r="AL112">
        <f>IFERROR(SUM(BN112:BN112)/1,0)</f>
        <v/>
      </c>
      <c r="AM112">
        <f>IFERROR(SUM(BJ112:BJ112)/1,0)</f>
        <v/>
      </c>
      <c r="AN112">
        <f>IFERROR(AH112/AD112,0)</f>
        <v/>
      </c>
      <c r="AO112">
        <f>IFERROR(AF112/AD112,0)</f>
        <v/>
      </c>
      <c r="AP112">
        <f>IFERROR(AI112/AK112,0)</f>
        <v/>
      </c>
      <c r="AQ112">
        <f>IFERROR(AJ112/AK112,0)</f>
        <v/>
      </c>
      <c r="AR112">
        <f>IFERROR(AG112/AK112,0)</f>
        <v/>
      </c>
      <c r="AS112">
        <f>IFERROR(365/(AL112/AG112), "")</f>
        <v/>
      </c>
      <c r="AT112" t="inlineStr">
        <is>
          <t>JM384L</t>
        </is>
      </c>
      <c r="AU112" t="inlineStr">
        <is>
          <t>Gracekennedy Limited</t>
        </is>
      </c>
      <c r="AV112" t="inlineStr">
        <is>
          <t>C1</t>
        </is>
      </c>
      <c r="AW112" t="inlineStr">
        <is>
          <t>A+</t>
        </is>
      </c>
      <c r="AX112" t="inlineStr">
        <is>
          <t>Listed</t>
        </is>
      </c>
      <c r="AY112" t="n">
        <v>5141</v>
      </c>
      <c r="AZ112" t="inlineStr">
        <is>
          <t>Groceries, general line wholesale dealing in</t>
        </is>
      </c>
      <c r="BA112" t="inlineStr">
        <is>
          <t>Jamaica</t>
        </is>
      </c>
      <c r="BB112" t="inlineStr">
        <is>
          <t>Kingston</t>
        </is>
      </c>
      <c r="BC112" t="inlineStr">
        <is>
          <t>www.gracekennedy.com</t>
        </is>
      </c>
      <c r="BD112" t="inlineStr">
        <is>
          <t>1922</t>
        </is>
      </c>
      <c r="BE112" t="inlineStr">
        <is>
          <t>This company is engaged in food manufacturing and distribution. It conducts business from its registered head office located in Kingston, Jamaica. The company was founded in 1922. The company specializes in food: Gracekennedy is known for a range of food products, such as canned goods, beverages, sauces, spices, financial services, GK Bank, GK Insurance, remittance services, and retail. The company holds ISO 9001: quality management systems, ISO 22000: food safety management systems (relevant for food manufacturing divisions), ISO 14001: environmental management standards, and ISO 27001: information security management (for their financial services and banking sectors). It focuses on sustainable growth and corporate responsibility through environmental, social, and governance (ESG) initiatives. The company is expanding its food and financial service businesses across the Caribbean and into international markets.</t>
        </is>
      </c>
      <c r="BF112" t="inlineStr">
        <is>
          <t>Active</t>
        </is>
      </c>
      <c r="BG112" t="inlineStr">
        <is>
          <t>Manufacturing</t>
        </is>
      </c>
      <c r="BH112" t="inlineStr">
        <is>
          <t>Engaged in food manufacturing and distribution</t>
        </is>
      </c>
      <c r="BI112" t="inlineStr">
        <is>
          <t>Food: Gracekennedy is known for a range of food products, such as canned goods, beverages, sauces, spices, financial services, GK Bank, GK Insurance, remittance services, and retail</t>
        </is>
      </c>
      <c r="CE112">
        <f>IFERROR(SUM(BU112:BV112)/2,0)</f>
        <v/>
      </c>
      <c r="CF112">
        <f>IFERROR(SUM(CE112:CE112)/1,0)</f>
        <v/>
      </c>
      <c r="CG112">
        <f>IFERROR(SUM(BW112:BX112)/2,0)</f>
        <v/>
      </c>
      <c r="CH112">
        <f>IFERROR(SUM(CG112:CG112)/1,0)</f>
        <v/>
      </c>
      <c r="CI112">
        <f>IFERROR(SUM(BY112:BZ112)/2,0)</f>
        <v/>
      </c>
      <c r="CJ112">
        <f>IFERROR(SUM(CI112:CI112)/1,0)</f>
        <v/>
      </c>
      <c r="CK112">
        <f>IFERROR(SUM(CA112:CB112)/2,0)</f>
        <v/>
      </c>
      <c r="CL112">
        <f>IFERROR(SUM(CK112:CK112)/1,0)</f>
        <v/>
      </c>
      <c r="CM112">
        <f>IFERROR(SUM(CC112:CD112)/2,0)</f>
        <v/>
      </c>
      <c r="CN112">
        <f>IFERROR(SUM(CM112:CM112)/1,0)</f>
        <v/>
      </c>
      <c r="CO112">
        <f>IFERROR(SUM(BS112:BT112)/2,0)</f>
        <v/>
      </c>
      <c r="CP112">
        <f>IFERROR(SUM(CO112:CO112)/1,0)</f>
        <v/>
      </c>
    </row>
    <row r="113">
      <c r="A113" t="n">
        <v>88</v>
      </c>
      <c r="D113">
        <f>IF(AX113="Listed","Yes","No")</f>
        <v/>
      </c>
      <c r="E113">
        <f>IFERROR(IF(AE113&lt;0,"Yes","No"),"No")</f>
        <v/>
      </c>
      <c r="F113">
        <f>IF(BK113="Unqualified","Yes","No")</f>
        <v/>
      </c>
      <c r="G113">
        <f>IF(COUNTIF($D$113:$F$113,"Yes")=3,"Yes","No")</f>
        <v/>
      </c>
      <c r="U113">
        <f>IFERROR(BQ113/BL113,0)</f>
        <v/>
      </c>
      <c r="V113">
        <f>IFERROR(SUM(BQ113:BQ113)/SUM(BL113:BL113),0)</f>
        <v/>
      </c>
      <c r="W113">
        <f>IFERROR(MAX(U113:U113)-MIN(U113:U113),0)</f>
        <v/>
      </c>
      <c r="X113">
        <f>IFERROR(BQ113/(BL113-BQ113),0)</f>
        <v/>
      </c>
      <c r="Y113">
        <f>IFERROR(SUM(BQ113:BQ113)/(SUM(BL113:BL113)-SUM(BQ113:BQ113)),0)</f>
        <v/>
      </c>
      <c r="Z113">
        <f>IFERROR(MAX(X113:X113)-MIN(X113:X113),0)</f>
        <v/>
      </c>
      <c r="AA113">
        <f>IFERROR(BO113/BP113,0)</f>
        <v/>
      </c>
      <c r="AB113">
        <f>IFERROR(SUM(BO113:BO113)/SUM(BP113:BP113),0)</f>
        <v/>
      </c>
      <c r="AC113">
        <f>IFERROR(MAX(AA113:AA113)-MIN(AA113:AA113),0)</f>
        <v/>
      </c>
      <c r="AD113">
        <f>IFERROR(SUM(BL113:BL113)/1,0)</f>
        <v/>
      </c>
      <c r="AE113">
        <f>IFERROR(SUM(BQ113:BQ113)/1,0)</f>
        <v/>
      </c>
      <c r="AF113">
        <f>IFERROR(SUM(BP113:BP113)/1,0)</f>
        <v/>
      </c>
      <c r="AG113">
        <f>IFERROR(CJ113,0)</f>
        <v/>
      </c>
      <c r="AH113">
        <f>IFERROR(SUM(BR113:BR113)/1,0)</f>
        <v/>
      </c>
      <c r="AI113">
        <f>IFERROR(CL113,0)</f>
        <v/>
      </c>
      <c r="AJ113">
        <f>IFERROR(CN113,0)</f>
        <v/>
      </c>
      <c r="AK113">
        <f>IFERROR(CP113,0)</f>
        <v/>
      </c>
      <c r="AL113">
        <f>IFERROR(SUM(BN113:BN113)/1,0)</f>
        <v/>
      </c>
      <c r="AM113">
        <f>IFERROR(SUM(BJ113:BJ113)/1,0)</f>
        <v/>
      </c>
      <c r="AN113">
        <f>IFERROR(AH113/AD113,0)</f>
        <v/>
      </c>
      <c r="AO113">
        <f>IFERROR(AF113/AD113,0)</f>
        <v/>
      </c>
      <c r="AP113">
        <f>IFERROR(AI113/AK113,0)</f>
        <v/>
      </c>
      <c r="AQ113">
        <f>IFERROR(AJ113/AK113,0)</f>
        <v/>
      </c>
      <c r="AR113">
        <f>IFERROR(AG113/AK113,0)</f>
        <v/>
      </c>
      <c r="AS113">
        <f>IFERROR(365/(AL113/AG113), "")</f>
        <v/>
      </c>
      <c r="AT113" t="inlineStr">
        <is>
          <t>CO170033545700</t>
        </is>
      </c>
      <c r="AU113" t="inlineStr">
        <is>
          <t>Automotores Toyota Colombia S A S</t>
        </is>
      </c>
      <c r="AV113" t="inlineStr">
        <is>
          <t>U1</t>
        </is>
      </c>
      <c r="AW113" t="inlineStr">
        <is>
          <t>U</t>
        </is>
      </c>
      <c r="AX113" t="inlineStr">
        <is>
          <t>Unlisted</t>
        </is>
      </c>
      <c r="AY113" t="n">
        <v>5012</v>
      </c>
      <c r="AZ113" t="inlineStr">
        <is>
          <t>Automobiles and Other Motor Vehicles wholesale dealing in</t>
        </is>
      </c>
      <c r="BA113" t="inlineStr">
        <is>
          <t>Colombia</t>
        </is>
      </c>
      <c r="BB113" t="inlineStr">
        <is>
          <t>Bogota</t>
        </is>
      </c>
      <c r="BC113" t="inlineStr">
        <is>
          <t>www.toyota.com.co</t>
        </is>
      </c>
      <c r="BD113" s="6" t="n">
        <v>41893</v>
      </c>
      <c r="BE113" t="inlineStr">
        <is>
          <t>This company is engaged in the retail distribution of motor vehicles and automobiles. The registered business office of the company is located in Bogota D.C., Colombia. The company offers a wide range of automotive products and services including new and used cars, trucks, vans, and sport utility vehicles (SUVs). It is also involved in the operation of general automotive repair shop that caters top, body, and upholstery repair services, oil and filter change, fuel induction system cleaning, four-wheel computerized alignment, tire balancing, front and rear brake pad replacement, brake fluid flush, cooling systems service, lubrication service, mile maintenance as well as multi-point vehicle inspection.The company is active and operational in Colombia.</t>
        </is>
      </c>
      <c r="BF113" t="inlineStr">
        <is>
          <t>Active</t>
        </is>
      </c>
      <c r="BG113" t="inlineStr">
        <is>
          <t>Retail</t>
        </is>
      </c>
      <c r="BH113" t="inlineStr">
        <is>
          <t>Engaged in the retail distribution of motor vehicles and automobiles</t>
        </is>
      </c>
      <c r="BI113" t="inlineStr">
        <is>
          <t>Offers a wide range of automotive products and services including new and used cars, trucks, vans, and sport utility vehicles (SUVs)</t>
        </is>
      </c>
      <c r="CE113">
        <f>IFERROR(SUM(BU113:BV113)/2,0)</f>
        <v/>
      </c>
      <c r="CF113">
        <f>IFERROR(SUM(CE113:CE113)/1,0)</f>
        <v/>
      </c>
      <c r="CG113">
        <f>IFERROR(SUM(BW113:BX113)/2,0)</f>
        <v/>
      </c>
      <c r="CH113">
        <f>IFERROR(SUM(CG113:CG113)/1,0)</f>
        <v/>
      </c>
      <c r="CI113">
        <f>IFERROR(SUM(BY113:BZ113)/2,0)</f>
        <v/>
      </c>
      <c r="CJ113">
        <f>IFERROR(SUM(CI113:CI113)/1,0)</f>
        <v/>
      </c>
      <c r="CK113">
        <f>IFERROR(SUM(CA113:CB113)/2,0)</f>
        <v/>
      </c>
      <c r="CL113">
        <f>IFERROR(SUM(CK113:CK113)/1,0)</f>
        <v/>
      </c>
      <c r="CM113">
        <f>IFERROR(SUM(CC113:CD113)/2,0)</f>
        <v/>
      </c>
      <c r="CN113">
        <f>IFERROR(SUM(CM113:CM113)/1,0)</f>
        <v/>
      </c>
      <c r="CO113">
        <f>IFERROR(SUM(BS113:BT113)/2,0)</f>
        <v/>
      </c>
      <c r="CP113">
        <f>IFERROR(SUM(CO113:CO113)/1,0)</f>
        <v/>
      </c>
    </row>
    <row r="114">
      <c r="A114" t="n">
        <v>89</v>
      </c>
      <c r="D114">
        <f>IF(AX114="Listed","Yes","No")</f>
        <v/>
      </c>
      <c r="E114">
        <f>IFERROR(IF(AE114&lt;0,"Yes","No"),"No")</f>
        <v/>
      </c>
      <c r="F114">
        <f>IF(BK114="Unqualified","Yes","No")</f>
        <v/>
      </c>
      <c r="G114">
        <f>IF(COUNTIF($D$114:$F$114,"Yes")=3,"Yes","No")</f>
        <v/>
      </c>
      <c r="U114">
        <f>IFERROR(BQ114/BL114,0)</f>
        <v/>
      </c>
      <c r="V114">
        <f>IFERROR(SUM(BQ114:BQ114)/SUM(BL114:BL114),0)</f>
        <v/>
      </c>
      <c r="W114">
        <f>IFERROR(MAX(U114:U114)-MIN(U114:U114),0)</f>
        <v/>
      </c>
      <c r="X114">
        <f>IFERROR(BQ114/(BL114-BQ114),0)</f>
        <v/>
      </c>
      <c r="Y114">
        <f>IFERROR(SUM(BQ114:BQ114)/(SUM(BL114:BL114)-SUM(BQ114:BQ114)),0)</f>
        <v/>
      </c>
      <c r="Z114">
        <f>IFERROR(MAX(X114:X114)-MIN(X114:X114),0)</f>
        <v/>
      </c>
      <c r="AA114">
        <f>IFERROR(BO114/BP114,0)</f>
        <v/>
      </c>
      <c r="AB114">
        <f>IFERROR(SUM(BO114:BO114)/SUM(BP114:BP114),0)</f>
        <v/>
      </c>
      <c r="AC114">
        <f>IFERROR(MAX(AA114:AA114)-MIN(AA114:AA114),0)</f>
        <v/>
      </c>
      <c r="AD114">
        <f>IFERROR(SUM(BL114:BL114)/1,0)</f>
        <v/>
      </c>
      <c r="AE114">
        <f>IFERROR(SUM(BQ114:BQ114)/1,0)</f>
        <v/>
      </c>
      <c r="AF114">
        <f>IFERROR(SUM(BP114:BP114)/1,0)</f>
        <v/>
      </c>
      <c r="AG114">
        <f>IFERROR(CJ114,0)</f>
        <v/>
      </c>
      <c r="AH114">
        <f>IFERROR(SUM(BR114:BR114)/1,0)</f>
        <v/>
      </c>
      <c r="AI114">
        <f>IFERROR(CL114,0)</f>
        <v/>
      </c>
      <c r="AJ114">
        <f>IFERROR(CN114,0)</f>
        <v/>
      </c>
      <c r="AK114">
        <f>IFERROR(CP114,0)</f>
        <v/>
      </c>
      <c r="AL114">
        <f>IFERROR(SUM(BN114:BN114)/1,0)</f>
        <v/>
      </c>
      <c r="AM114">
        <f>IFERROR(SUM(BJ114:BJ114)/1,0)</f>
        <v/>
      </c>
      <c r="AN114">
        <f>IFERROR(AH114/AD114,0)</f>
        <v/>
      </c>
      <c r="AO114">
        <f>IFERROR(AF114/AD114,0)</f>
        <v/>
      </c>
      <c r="AP114">
        <f>IFERROR(AI114/AK114,0)</f>
        <v/>
      </c>
      <c r="AQ114">
        <f>IFERROR(AJ114/AK114,0)</f>
        <v/>
      </c>
      <c r="AR114">
        <f>IFERROR(AG114/AK114,0)</f>
        <v/>
      </c>
      <c r="AS114">
        <f>IFERROR(365/(AL114/AG114), "")</f>
        <v/>
      </c>
      <c r="AT114" t="inlineStr">
        <is>
          <t>CO170003609790</t>
        </is>
      </c>
      <c r="AU114" t="inlineStr">
        <is>
          <t>Audifarma S A</t>
        </is>
      </c>
      <c r="AV114" t="inlineStr">
        <is>
          <t>U1</t>
        </is>
      </c>
      <c r="AW114" t="inlineStr">
        <is>
          <t>A+</t>
        </is>
      </c>
      <c r="AX114" t="inlineStr">
        <is>
          <t>Unlisted</t>
        </is>
      </c>
      <c r="AY114" t="n">
        <v>5122</v>
      </c>
      <c r="AZ114" t="inlineStr">
        <is>
          <t>Drugs, drug proprietaries, and druggists' sundries wholesale dealing in</t>
        </is>
      </c>
      <c r="BA114" t="inlineStr">
        <is>
          <t>Colombia</t>
        </is>
      </c>
      <c r="BB114" t="inlineStr">
        <is>
          <t>Pereira</t>
        </is>
      </c>
      <c r="BC114" t="inlineStr">
        <is>
          <t>www.audifarma.com.co</t>
        </is>
      </c>
      <c r="BD114" s="6" t="n">
        <v>35303</v>
      </c>
      <c r="BE114" t="inlineStr">
        <is>
          <t>This company, which is based in Colombia, is primarily engaged in the wholesale trade of chemicals and other related products. It is involved in the distribution and sale of a wide range of chemicals, plastics materials and basic forms and shapes, and other related products. It was incorporated in 1996 and has its registered office located in Pereira.</t>
        </is>
      </c>
      <c r="BF114" t="inlineStr">
        <is>
          <t>Active</t>
        </is>
      </c>
      <c r="BG114" t="inlineStr">
        <is>
          <t>Wholesale</t>
        </is>
      </c>
      <c r="BH114" t="inlineStr">
        <is>
          <t>Primarily engaged in the wholesale trade of chemicals and other related products</t>
        </is>
      </c>
      <c r="BI114" t="inlineStr">
        <is>
          <t>Chemicals, plastics materials and basic forms and shapes, and other related products</t>
        </is>
      </c>
      <c r="CE114">
        <f>IFERROR(SUM(BU114:BV114)/2,0)</f>
        <v/>
      </c>
      <c r="CF114">
        <f>IFERROR(SUM(CE114:CE114)/1,0)</f>
        <v/>
      </c>
      <c r="CG114">
        <f>IFERROR(SUM(BW114:BX114)/2,0)</f>
        <v/>
      </c>
      <c r="CH114">
        <f>IFERROR(SUM(CG114:CG114)/1,0)</f>
        <v/>
      </c>
      <c r="CI114">
        <f>IFERROR(SUM(BY114:BZ114)/2,0)</f>
        <v/>
      </c>
      <c r="CJ114">
        <f>IFERROR(SUM(CI114:CI114)/1,0)</f>
        <v/>
      </c>
      <c r="CK114">
        <f>IFERROR(SUM(CA114:CB114)/2,0)</f>
        <v/>
      </c>
      <c r="CL114">
        <f>IFERROR(SUM(CK114:CK114)/1,0)</f>
        <v/>
      </c>
      <c r="CM114">
        <f>IFERROR(SUM(CC114:CD114)/2,0)</f>
        <v/>
      </c>
      <c r="CN114">
        <f>IFERROR(SUM(CM114:CM114)/1,0)</f>
        <v/>
      </c>
      <c r="CO114">
        <f>IFERROR(SUM(BS114:BT114)/2,0)</f>
        <v/>
      </c>
      <c r="CP114">
        <f>IFERROR(SUM(CO114:CO114)/1,0)</f>
        <v/>
      </c>
    </row>
    <row r="115">
      <c r="A115" t="n">
        <v>90</v>
      </c>
      <c r="D115">
        <f>IF(AX115="Listed","Yes","No")</f>
        <v/>
      </c>
      <c r="E115">
        <f>IFERROR(IF(AE115&lt;0,"Yes","No"),"No")</f>
        <v/>
      </c>
      <c r="F115">
        <f>IF(BK115="Unqualified","Yes","No")</f>
        <v/>
      </c>
      <c r="G115">
        <f>IF(COUNTIF($D$115:$F$115,"Yes")=3,"Yes","No")</f>
        <v/>
      </c>
      <c r="U115">
        <f>IFERROR(BQ115/BL115,0)</f>
        <v/>
      </c>
      <c r="V115">
        <f>IFERROR(SUM(BQ115:BQ115)/SUM(BL115:BL115),0)</f>
        <v/>
      </c>
      <c r="W115">
        <f>IFERROR(MAX(U115:U115)-MIN(U115:U115),0)</f>
        <v/>
      </c>
      <c r="X115">
        <f>IFERROR(BQ115/(BL115-BQ115),0)</f>
        <v/>
      </c>
      <c r="Y115">
        <f>IFERROR(SUM(BQ115:BQ115)/(SUM(BL115:BL115)-SUM(BQ115:BQ115)),0)</f>
        <v/>
      </c>
      <c r="Z115">
        <f>IFERROR(MAX(X115:X115)-MIN(X115:X115),0)</f>
        <v/>
      </c>
      <c r="AA115">
        <f>IFERROR(BO115/BP115,0)</f>
        <v/>
      </c>
      <c r="AB115">
        <f>IFERROR(SUM(BO115:BO115)/SUM(BP115:BP115),0)</f>
        <v/>
      </c>
      <c r="AC115">
        <f>IFERROR(MAX(AA115:AA115)-MIN(AA115:AA115),0)</f>
        <v/>
      </c>
      <c r="AD115">
        <f>IFERROR(SUM(BL115:BL115)/1,0)</f>
        <v/>
      </c>
      <c r="AE115">
        <f>IFERROR(SUM(BQ115:BQ115)/1,0)</f>
        <v/>
      </c>
      <c r="AF115">
        <f>IFERROR(SUM(BP115:BP115)/1,0)</f>
        <v/>
      </c>
      <c r="AG115">
        <f>IFERROR(CJ115,0)</f>
        <v/>
      </c>
      <c r="AH115">
        <f>IFERROR(SUM(BR115:BR115)/1,0)</f>
        <v/>
      </c>
      <c r="AI115">
        <f>IFERROR(CL115,0)</f>
        <v/>
      </c>
      <c r="AJ115">
        <f>IFERROR(CN115,0)</f>
        <v/>
      </c>
      <c r="AK115">
        <f>IFERROR(CP115,0)</f>
        <v/>
      </c>
      <c r="AL115">
        <f>IFERROR(SUM(BN115:BN115)/1,0)</f>
        <v/>
      </c>
      <c r="AM115">
        <f>IFERROR(SUM(BJ115:BJ115)/1,0)</f>
        <v/>
      </c>
      <c r="AN115">
        <f>IFERROR(AH115/AD115,0)</f>
        <v/>
      </c>
      <c r="AO115">
        <f>IFERROR(AF115/AD115,0)</f>
        <v/>
      </c>
      <c r="AP115">
        <f>IFERROR(AI115/AK115,0)</f>
        <v/>
      </c>
      <c r="AQ115">
        <f>IFERROR(AJ115/AK115,0)</f>
        <v/>
      </c>
      <c r="AR115">
        <f>IFERROR(AG115/AK115,0)</f>
        <v/>
      </c>
      <c r="AS115">
        <f>IFERROR(365/(AL115/AG115), "")</f>
        <v/>
      </c>
      <c r="AT115" t="inlineStr">
        <is>
          <t>KY30236WB</t>
        </is>
      </c>
      <c r="AU115" t="inlineStr">
        <is>
          <t>Microport Scientific Corporation</t>
        </is>
      </c>
      <c r="AV115" t="inlineStr">
        <is>
          <t>C1</t>
        </is>
      </c>
      <c r="AW115" t="inlineStr">
        <is>
          <t>A+</t>
        </is>
      </c>
      <c r="AX115" t="inlineStr">
        <is>
          <t>Listed</t>
        </is>
      </c>
      <c r="AY115" t="n">
        <v>5047</v>
      </c>
      <c r="AZ115" t="inlineStr">
        <is>
          <t>Medical, dental, and hospital equipment and supplies wholesale dealing in</t>
        </is>
      </c>
      <c r="BA115" t="inlineStr">
        <is>
          <t>Cayman Islands</t>
        </is>
      </c>
      <c r="BB115" t="inlineStr">
        <is>
          <t>Grand Cayman</t>
        </is>
      </c>
      <c r="BC115" t="inlineStr">
        <is>
          <t>www.microport.com.cn</t>
        </is>
      </c>
      <c r="BD115" s="6" t="n">
        <v>38912</v>
      </c>
      <c r="BE115" t="inlineStr">
        <is>
          <t>This company is engaged in the research, development, manufacture, and distribution of medical devices focusing primarily on minimally invasive interventional products for the treatment of vascular diseases and disorders. Headquartered in Grand Cayman, Cayman Islands, the company was founded in 1998. The company's cardiovascular products include drug eluting coronary stent systems, coronary stent systems, and balloon dilatation catheters; neurovascular products comprise intracranial stent systems and distal protective device systems; and endovascular products consist of thoracic stent-grafts. Its peripheral vascular products comprise balloon dilatation catheters, distal protective devices, and surgical stent grafts; diabetes management products include insulin pumps; and electrophysiological products consist of cardiac ablation catheters. The company is also engaged in the research and development, and distribution of orthopedic products, including spine posterior fixation systems, anterior cervical plate systems, cervical fusion devices, and thoracic and lumbar fusion devices. It sells its products through independent distributors to hospitals. It also exports its products to approximately 20 countries in the Asia Pacific region, South America, and Europe.</t>
        </is>
      </c>
      <c r="BF115" t="inlineStr">
        <is>
          <t>Active</t>
        </is>
      </c>
      <c r="BG115" t="inlineStr">
        <is>
          <t>Manufacturing; Wholesale</t>
        </is>
      </c>
      <c r="BH115" t="inlineStr">
        <is>
          <t>Engaged in the research, development, manufacture, and distribution of medical devices focusing primarily on minimally invasive interventional products for the treatment of vascular diseases and disorders</t>
        </is>
      </c>
      <c r="BI115" t="inlineStr">
        <is>
          <t>Research, development, manufacture, and distribution of medical devices focusing primarily on minimally invasive interventional products for the treatment of vascular diseases and disorders</t>
        </is>
      </c>
      <c r="CE115">
        <f>IFERROR(SUM(BU115:BV115)/2,0)</f>
        <v/>
      </c>
      <c r="CF115">
        <f>IFERROR(SUM(CE115:CE115)/1,0)</f>
        <v/>
      </c>
      <c r="CG115">
        <f>IFERROR(SUM(BW115:BX115)/2,0)</f>
        <v/>
      </c>
      <c r="CH115">
        <f>IFERROR(SUM(CG115:CG115)/1,0)</f>
        <v/>
      </c>
      <c r="CI115">
        <f>IFERROR(SUM(BY115:BZ115)/2,0)</f>
        <v/>
      </c>
      <c r="CJ115">
        <f>IFERROR(SUM(CI115:CI115)/1,0)</f>
        <v/>
      </c>
      <c r="CK115">
        <f>IFERROR(SUM(CA115:CB115)/2,0)</f>
        <v/>
      </c>
      <c r="CL115">
        <f>IFERROR(SUM(CK115:CK115)/1,0)</f>
        <v/>
      </c>
      <c r="CM115">
        <f>IFERROR(SUM(CC115:CD115)/2,0)</f>
        <v/>
      </c>
      <c r="CN115">
        <f>IFERROR(SUM(CM115:CM115)/1,0)</f>
        <v/>
      </c>
      <c r="CO115">
        <f>IFERROR(SUM(BS115:BT115)/2,0)</f>
        <v/>
      </c>
      <c r="CP115">
        <f>IFERROR(SUM(CO115:CO115)/1,0)</f>
        <v/>
      </c>
    </row>
    <row r="116">
      <c r="A116" t="n">
        <v>91</v>
      </c>
      <c r="D116">
        <f>IF(AX116="Listed","Yes","No")</f>
        <v/>
      </c>
      <c r="E116">
        <f>IFERROR(IF(AE116&lt;0,"Yes","No"),"No")</f>
        <v/>
      </c>
      <c r="F116">
        <f>IF(BK116="Unqualified","Yes","No")</f>
        <v/>
      </c>
      <c r="G116">
        <f>IF(COUNTIF($D$116:$F$116,"Yes")=3,"Yes","No")</f>
        <v/>
      </c>
      <c r="U116">
        <f>IFERROR(BQ116/BL116,0)</f>
        <v/>
      </c>
      <c r="V116">
        <f>IFERROR(SUM(BQ116:BQ116)/SUM(BL116:BL116),0)</f>
        <v/>
      </c>
      <c r="W116">
        <f>IFERROR(MAX(U116:U116)-MIN(U116:U116),0)</f>
        <v/>
      </c>
      <c r="X116">
        <f>IFERROR(BQ116/(BL116-BQ116),0)</f>
        <v/>
      </c>
      <c r="Y116">
        <f>IFERROR(SUM(BQ116:BQ116)/(SUM(BL116:BL116)-SUM(BQ116:BQ116)),0)</f>
        <v/>
      </c>
      <c r="Z116">
        <f>IFERROR(MAX(X116:X116)-MIN(X116:X116),0)</f>
        <v/>
      </c>
      <c r="AA116">
        <f>IFERROR(BO116/BP116,0)</f>
        <v/>
      </c>
      <c r="AB116">
        <f>IFERROR(SUM(BO116:BO116)/SUM(BP116:BP116),0)</f>
        <v/>
      </c>
      <c r="AC116">
        <f>IFERROR(MAX(AA116:AA116)-MIN(AA116:AA116),0)</f>
        <v/>
      </c>
      <c r="AD116">
        <f>IFERROR(SUM(BL116:BL116)/1,0)</f>
        <v/>
      </c>
      <c r="AE116">
        <f>IFERROR(SUM(BQ116:BQ116)/1,0)</f>
        <v/>
      </c>
      <c r="AF116">
        <f>IFERROR(SUM(BP116:BP116)/1,0)</f>
        <v/>
      </c>
      <c r="AG116">
        <f>IFERROR(CJ116,0)</f>
        <v/>
      </c>
      <c r="AH116">
        <f>IFERROR(SUM(BR116:BR116)/1,0)</f>
        <v/>
      </c>
      <c r="AI116">
        <f>IFERROR(CL116,0)</f>
        <v/>
      </c>
      <c r="AJ116">
        <f>IFERROR(CN116,0)</f>
        <v/>
      </c>
      <c r="AK116">
        <f>IFERROR(CP116,0)</f>
        <v/>
      </c>
      <c r="AL116">
        <f>IFERROR(SUM(BN116:BN116)/1,0)</f>
        <v/>
      </c>
      <c r="AM116">
        <f>IFERROR(SUM(BJ116:BJ116)/1,0)</f>
        <v/>
      </c>
      <c r="AN116">
        <f>IFERROR(AH116/AD116,0)</f>
        <v/>
      </c>
      <c r="AO116">
        <f>IFERROR(AF116/AD116,0)</f>
        <v/>
      </c>
      <c r="AP116">
        <f>IFERROR(AI116/AK116,0)</f>
        <v/>
      </c>
      <c r="AQ116">
        <f>IFERROR(AJ116/AK116,0)</f>
        <v/>
      </c>
      <c r="AR116">
        <f>IFERROR(AG116/AK116,0)</f>
        <v/>
      </c>
      <c r="AS116">
        <f>IFERROR(365/(AL116/AG116), "")</f>
        <v/>
      </c>
      <c r="AT116" t="inlineStr">
        <is>
          <t>CA32139NC</t>
        </is>
      </c>
      <c r="AU116" t="inlineStr">
        <is>
          <t>AG Growth International Inc.</t>
        </is>
      </c>
      <c r="AV116" t="inlineStr">
        <is>
          <t>C1</t>
        </is>
      </c>
      <c r="AW116" t="inlineStr">
        <is>
          <t>A+</t>
        </is>
      </c>
      <c r="AX116" t="inlineStr">
        <is>
          <t>Listed</t>
        </is>
      </c>
      <c r="AY116" t="n">
        <v>5084</v>
      </c>
      <c r="AZ116" t="inlineStr">
        <is>
          <t>Industrial machinery and equipment wholesale dealing in</t>
        </is>
      </c>
      <c r="BA116" t="inlineStr">
        <is>
          <t>Canada</t>
        </is>
      </c>
      <c r="BB116" t="inlineStr">
        <is>
          <t>Winnipeg</t>
        </is>
      </c>
      <c r="BC116" t="inlineStr">
        <is>
          <t>www.aggrowth.com</t>
        </is>
      </c>
      <c r="BD116" t="inlineStr">
        <is>
          <t>2004</t>
        </is>
      </c>
      <c r="BE116" t="inlineStr">
        <is>
          <t>This company is engaged in the manufacture and distribution of grain handling, storage and conditioning equipment. It was founded in 1996 and conducts its business from its registered head office located in Winnipeg, Canada. The company specialises in grain bins, bolted bins, hopper bins, smoothwall bins, temporary storage, flat storage buildings, all-steel buildings, secondary containment systems, and water tanks for storage; aeration floors, fans &amp; heaters, vents &amp; exhausters, and stirring systems for conditioning; belt conveyors, bucket elevators, chain conveyors, screw feeders &amp; conveyors, portable conveyors, unloads &amp; sweeps, augers, spouts &amp; connections, vertical blenders, and grain vacs for handling; fuel tanks, catwalks, ladders, post pounders, and distributors for structural support; bulk scales, micro dosing systems, milling, mixed flow dryers, mixers, feed handling, processing, and seed treaters for processing; hazard monitoring, monitoring and automation, and controllers. Its brand names are AGI Airlanco, AGI Batco, AGI BinManager, AGI CMC, AGI Commercial, AGI Farm, AGI Fertiliser Systems, AGI FRAME, AGI GrainMaxx, AGI Hi Roller, AGI Hutchinson, AGI KEHO, AGI Mayrath, AGI Milltec, AGI MMS, AGI PTM, AGI Sentinel, AGI Sentinel Commercial, AGI Tramco, AGI Westeel, AGI Westeel Commercial, and AGI Westfield.</t>
        </is>
      </c>
      <c r="BF116" t="inlineStr">
        <is>
          <t>Active</t>
        </is>
      </c>
      <c r="BG116" t="inlineStr">
        <is>
          <t>Manufacturing; Wholesale</t>
        </is>
      </c>
      <c r="BH116" t="inlineStr">
        <is>
          <t>Engaged in the manufacture and distribution of grain handling, storage and conditioning equipment</t>
        </is>
      </c>
      <c r="BI116" t="inlineStr">
        <is>
          <t>Grain bins, bolted bins, hopper bins, smoothwall bins, temporary storage, flat storage buildings, all-steel buildings, secondary containment systems, and water tanks for storage; aeration floors, fans &amp; heaters, vents &amp; exhausters, and stirring systems for conditioning; belt conveyors, bucket elevators, chain conveyors, screw feeders &amp; conveyors, portable conveyors, unloads &amp; sweeps, augers, spouts &amp; connections, vertical blenders, and grain vacs for handling; fuel tanks, catwalks, ladders, post pounders, and distributors for structural support; bulk scales, micro dosing systems, milling, mixed flow dryers, mixers, feed handling, processing, and seed treaters for processing; hazard monitoring, monitoring and automation, and controllers</t>
        </is>
      </c>
      <c r="CE116">
        <f>IFERROR(SUM(BU116:BV116)/2,0)</f>
        <v/>
      </c>
      <c r="CF116">
        <f>IFERROR(SUM(CE116:CE116)/1,0)</f>
        <v/>
      </c>
      <c r="CG116">
        <f>IFERROR(SUM(BW116:BX116)/2,0)</f>
        <v/>
      </c>
      <c r="CH116">
        <f>IFERROR(SUM(CG116:CG116)/1,0)</f>
        <v/>
      </c>
      <c r="CI116">
        <f>IFERROR(SUM(BY116:BZ116)/2,0)</f>
        <v/>
      </c>
      <c r="CJ116">
        <f>IFERROR(SUM(CI116:CI116)/1,0)</f>
        <v/>
      </c>
      <c r="CK116">
        <f>IFERROR(SUM(CA116:CB116)/2,0)</f>
        <v/>
      </c>
      <c r="CL116">
        <f>IFERROR(SUM(CK116:CK116)/1,0)</f>
        <v/>
      </c>
      <c r="CM116">
        <f>IFERROR(SUM(CC116:CD116)/2,0)</f>
        <v/>
      </c>
      <c r="CN116">
        <f>IFERROR(SUM(CM116:CM116)/1,0)</f>
        <v/>
      </c>
      <c r="CO116">
        <f>IFERROR(SUM(BS116:BT116)/2,0)</f>
        <v/>
      </c>
      <c r="CP116">
        <f>IFERROR(SUM(CO116:CO116)/1,0)</f>
        <v/>
      </c>
    </row>
    <row r="117">
      <c r="A117" t="n">
        <v>92</v>
      </c>
      <c r="D117">
        <f>IF(AX117="Listed","Yes","No")</f>
        <v/>
      </c>
      <c r="E117">
        <f>IFERROR(IF(AE117&lt;0,"Yes","No"),"No")</f>
        <v/>
      </c>
      <c r="F117">
        <f>IF(BK117="Unqualified","Yes","No")</f>
        <v/>
      </c>
      <c r="G117">
        <f>IF(COUNTIF($D$117:$F$117,"Yes")=3,"Yes","No")</f>
        <v/>
      </c>
      <c r="U117">
        <f>IFERROR(BQ117/BL117,0)</f>
        <v/>
      </c>
      <c r="V117">
        <f>IFERROR(SUM(BQ117:BQ117)/SUM(BL117:BL117),0)</f>
        <v/>
      </c>
      <c r="W117">
        <f>IFERROR(MAX(U117:U117)-MIN(U117:U117),0)</f>
        <v/>
      </c>
      <c r="X117">
        <f>IFERROR(BQ117/(BL117-BQ117),0)</f>
        <v/>
      </c>
      <c r="Y117">
        <f>IFERROR(SUM(BQ117:BQ117)/(SUM(BL117:BL117)-SUM(BQ117:BQ117)),0)</f>
        <v/>
      </c>
      <c r="Z117">
        <f>IFERROR(MAX(X117:X117)-MIN(X117:X117),0)</f>
        <v/>
      </c>
      <c r="AA117">
        <f>IFERROR(BO117/BP117,0)</f>
        <v/>
      </c>
      <c r="AB117">
        <f>IFERROR(SUM(BO117:BO117)/SUM(BP117:BP117),0)</f>
        <v/>
      </c>
      <c r="AC117">
        <f>IFERROR(MAX(AA117:AA117)-MIN(AA117:AA117),0)</f>
        <v/>
      </c>
      <c r="AD117">
        <f>IFERROR(SUM(BL117:BL117)/1,0)</f>
        <v/>
      </c>
      <c r="AE117">
        <f>IFERROR(SUM(BQ117:BQ117)/1,0)</f>
        <v/>
      </c>
      <c r="AF117">
        <f>IFERROR(SUM(BP117:BP117)/1,0)</f>
        <v/>
      </c>
      <c r="AG117">
        <f>IFERROR(CJ117,0)</f>
        <v/>
      </c>
      <c r="AH117">
        <f>IFERROR(SUM(BR117:BR117)/1,0)</f>
        <v/>
      </c>
      <c r="AI117">
        <f>IFERROR(CL117,0)</f>
        <v/>
      </c>
      <c r="AJ117">
        <f>IFERROR(CN117,0)</f>
        <v/>
      </c>
      <c r="AK117">
        <f>IFERROR(CP117,0)</f>
        <v/>
      </c>
      <c r="AL117">
        <f>IFERROR(SUM(BN117:BN117)/1,0)</f>
        <v/>
      </c>
      <c r="AM117">
        <f>IFERROR(SUM(BJ117:BJ117)/1,0)</f>
        <v/>
      </c>
      <c r="AN117">
        <f>IFERROR(AH117/AD117,0)</f>
        <v/>
      </c>
      <c r="AO117">
        <f>IFERROR(AF117/AD117,0)</f>
        <v/>
      </c>
      <c r="AP117">
        <f>IFERROR(AI117/AK117,0)</f>
        <v/>
      </c>
      <c r="AQ117">
        <f>IFERROR(AJ117/AK117,0)</f>
        <v/>
      </c>
      <c r="AR117">
        <f>IFERROR(AG117/AK117,0)</f>
        <v/>
      </c>
      <c r="AS117">
        <f>IFERROR(365/(AL117/AG117), "")</f>
        <v/>
      </c>
      <c r="AT117" t="inlineStr">
        <is>
          <t>CA33082NC</t>
        </is>
      </c>
      <c r="AU117" t="inlineStr">
        <is>
          <t>Ceres Global AG Corp.</t>
        </is>
      </c>
      <c r="AV117" t="inlineStr">
        <is>
          <t>C1</t>
        </is>
      </c>
      <c r="AW117" t="inlineStr">
        <is>
          <t>B+</t>
        </is>
      </c>
      <c r="AX117" t="inlineStr">
        <is>
          <t>Listed</t>
        </is>
      </c>
      <c r="AY117" t="n">
        <v>5153</v>
      </c>
      <c r="AZ117" t="inlineStr">
        <is>
          <t>Grain and field beans wholesale dealing in</t>
        </is>
      </c>
      <c r="BA117" t="inlineStr">
        <is>
          <t>Canada</t>
        </is>
      </c>
      <c r="BB117" t="inlineStr">
        <is>
          <t>Toronto</t>
        </is>
      </c>
      <c r="BC117" t="inlineStr">
        <is>
          <t>www.ceresglobalagcorp.com</t>
        </is>
      </c>
      <c r="BD117" t="inlineStr">
        <is>
          <t>2007</t>
        </is>
      </c>
      <c r="BE117" t="inlineStr">
        <is>
          <t>This company is engaged in the provision of grain storage, handling and merchandising services and commodity logistics. It was incorporated in 2007, and it conducts business from its registered head office located in Toronto, province of Ontario, Canada. The company is focused on two primary businesses: a Grain Storage, Handling and Merchandising unit, a collection of eight grain storage and handling assets in Minnesota, New York, and Ontario; and a Commodity Logistics unit, focused on the development of a Commodity Logistics Centre in Northgate, SK, which is a state-of-the-art grain, agriculture services and oilfield supplies transloading site.</t>
        </is>
      </c>
      <c r="BF117" t="inlineStr">
        <is>
          <t>Active</t>
        </is>
      </c>
      <c r="BG117" t="inlineStr">
        <is>
          <t>Services</t>
        </is>
      </c>
      <c r="BH117" t="inlineStr">
        <is>
          <t>Engaged in the provision of grain storage, handling and merchandising services and commodity logistics</t>
        </is>
      </c>
      <c r="BI117" t="inlineStr">
        <is>
          <t>Grain storage, handling and merchandising services and commodity logistics</t>
        </is>
      </c>
      <c r="CE117">
        <f>IFERROR(SUM(BU117:BV117)/2,0)</f>
        <v/>
      </c>
      <c r="CF117">
        <f>IFERROR(SUM(CE117:CE117)/1,0)</f>
        <v/>
      </c>
      <c r="CG117">
        <f>IFERROR(SUM(BW117:BX117)/2,0)</f>
        <v/>
      </c>
      <c r="CH117">
        <f>IFERROR(SUM(CG117:CG117)/1,0)</f>
        <v/>
      </c>
      <c r="CI117">
        <f>IFERROR(SUM(BY117:BZ117)/2,0)</f>
        <v/>
      </c>
      <c r="CJ117">
        <f>IFERROR(SUM(CI117:CI117)/1,0)</f>
        <v/>
      </c>
      <c r="CK117">
        <f>IFERROR(SUM(CA117:CB117)/2,0)</f>
        <v/>
      </c>
      <c r="CL117">
        <f>IFERROR(SUM(CK117:CK117)/1,0)</f>
        <v/>
      </c>
      <c r="CM117">
        <f>IFERROR(SUM(CC117:CD117)/2,0)</f>
        <v/>
      </c>
      <c r="CN117">
        <f>IFERROR(SUM(CM117:CM117)/1,0)</f>
        <v/>
      </c>
      <c r="CO117">
        <f>IFERROR(SUM(BS117:BT117)/2,0)</f>
        <v/>
      </c>
      <c r="CP117">
        <f>IFERROR(SUM(CO117:CO117)/1,0)</f>
        <v/>
      </c>
    </row>
    <row r="118">
      <c r="A118" t="n">
        <v>93</v>
      </c>
      <c r="D118">
        <f>IF(AX118="Listed","Yes","No")</f>
        <v/>
      </c>
      <c r="E118">
        <f>IFERROR(IF(AE118&lt;0,"Yes","No"),"No")</f>
        <v/>
      </c>
      <c r="F118">
        <f>IF(BK118="Unqualified","Yes","No")</f>
        <v/>
      </c>
      <c r="G118">
        <f>IF(COUNTIF($D$118:$F$118,"Yes")=3,"Yes","No")</f>
        <v/>
      </c>
      <c r="U118">
        <f>IFERROR(BQ118/BL118,0)</f>
        <v/>
      </c>
      <c r="V118">
        <f>IFERROR(SUM(BQ118:BQ118)/SUM(BL118:BL118),0)</f>
        <v/>
      </c>
      <c r="W118">
        <f>IFERROR(MAX(U118:U118)-MIN(U118:U118),0)</f>
        <v/>
      </c>
      <c r="X118">
        <f>IFERROR(BQ118/(BL118-BQ118),0)</f>
        <v/>
      </c>
      <c r="Y118">
        <f>IFERROR(SUM(BQ118:BQ118)/(SUM(BL118:BL118)-SUM(BQ118:BQ118)),0)</f>
        <v/>
      </c>
      <c r="Z118">
        <f>IFERROR(MAX(X118:X118)-MIN(X118:X118),0)</f>
        <v/>
      </c>
      <c r="AA118">
        <f>IFERROR(BO118/BP118,0)</f>
        <v/>
      </c>
      <c r="AB118">
        <f>IFERROR(SUM(BO118:BO118)/SUM(BP118:BP118),0)</f>
        <v/>
      </c>
      <c r="AC118">
        <f>IFERROR(MAX(AA118:AA118)-MIN(AA118:AA118),0)</f>
        <v/>
      </c>
      <c r="AD118">
        <f>IFERROR(SUM(BL118:BL118)/1,0)</f>
        <v/>
      </c>
      <c r="AE118">
        <f>IFERROR(SUM(BQ118:BQ118)/1,0)</f>
        <v/>
      </c>
      <c r="AF118">
        <f>IFERROR(SUM(BP118:BP118)/1,0)</f>
        <v/>
      </c>
      <c r="AG118">
        <f>IFERROR(CJ118,0)</f>
        <v/>
      </c>
      <c r="AH118">
        <f>IFERROR(SUM(BR118:BR118)/1,0)</f>
        <v/>
      </c>
      <c r="AI118">
        <f>IFERROR(CL118,0)</f>
        <v/>
      </c>
      <c r="AJ118">
        <f>IFERROR(CN118,0)</f>
        <v/>
      </c>
      <c r="AK118">
        <f>IFERROR(CP118,0)</f>
        <v/>
      </c>
      <c r="AL118">
        <f>IFERROR(SUM(BN118:BN118)/1,0)</f>
        <v/>
      </c>
      <c r="AM118">
        <f>IFERROR(SUM(BJ118:BJ118)/1,0)</f>
        <v/>
      </c>
      <c r="AN118">
        <f>IFERROR(AH118/AD118,0)</f>
        <v/>
      </c>
      <c r="AO118">
        <f>IFERROR(AF118/AD118,0)</f>
        <v/>
      </c>
      <c r="AP118">
        <f>IFERROR(AI118/AK118,0)</f>
        <v/>
      </c>
      <c r="AQ118">
        <f>IFERROR(AJ118/AK118,0)</f>
        <v/>
      </c>
      <c r="AR118">
        <f>IFERROR(AG118/AK118,0)</f>
        <v/>
      </c>
      <c r="AS118">
        <f>IFERROR(365/(AL118/AG118), "")</f>
        <v/>
      </c>
      <c r="AT118" t="inlineStr">
        <is>
          <t>BR02909530000344</t>
        </is>
      </c>
      <c r="AU118" t="inlineStr">
        <is>
          <t>Federal Energia S/A</t>
        </is>
      </c>
      <c r="AV118" t="inlineStr">
        <is>
          <t>U1</t>
        </is>
      </c>
      <c r="AW118" t="inlineStr">
        <is>
          <t>U</t>
        </is>
      </c>
      <c r="AX118" t="inlineStr">
        <is>
          <t>Unlisted</t>
        </is>
      </c>
      <c r="AY118" t="n">
        <v>5052</v>
      </c>
      <c r="AZ118" t="inlineStr">
        <is>
          <t>Coal and other minerals and ores wholesale dealing in</t>
        </is>
      </c>
      <c r="BA118" t="inlineStr">
        <is>
          <t>Brazil</t>
        </is>
      </c>
      <c r="BB118" t="inlineStr">
        <is>
          <t>Recife</t>
        </is>
      </c>
      <c r="BC118" t="inlineStr">
        <is>
          <t>www.federalpetroleo.com.br</t>
        </is>
      </c>
      <c r="BD118" s="6" t="n">
        <v>36608</v>
      </c>
      <c r="BE118" t="inlineStr">
        <is>
          <t>This company operates in the energy and fuel sales sector, focusing on providing efficient and sustainable energy solutions. It conducts business from its registered head office located in Recife, Brazil. The company was established in 2000. The company specialises in the sale and distribution of fuels and energy products across Brazil, focusing on providing efficient and sustainable energy solutions. The company offers a range of products and services related to energy and fuel distribution, aiming to contribute to economic and social development through innovation, quality, and integrity.</t>
        </is>
      </c>
      <c r="BF118" t="inlineStr">
        <is>
          <t>Active</t>
        </is>
      </c>
      <c r="BG118" t="inlineStr">
        <is>
          <t>Services</t>
        </is>
      </c>
      <c r="BH118" t="inlineStr">
        <is>
          <t>Operates in the energy and fuel sales sector, focusing on providing efficient and sustainable energy solutions</t>
        </is>
      </c>
      <c r="BI118" t="inlineStr">
        <is>
          <t>The sale and distribution of fuels and energy products across Brazil, focusing on providing efficient and sustainable energy solutions; A range of products and services related to energy and fuel distribution, aiming to contribute to economic and social development through innovation, quality, and integrity</t>
        </is>
      </c>
      <c r="CE118">
        <f>IFERROR(SUM(BU118:BV118)/2,0)</f>
        <v/>
      </c>
      <c r="CF118">
        <f>IFERROR(SUM(CE118:CE118)/1,0)</f>
        <v/>
      </c>
      <c r="CG118">
        <f>IFERROR(SUM(BW118:BX118)/2,0)</f>
        <v/>
      </c>
      <c r="CH118">
        <f>IFERROR(SUM(CG118:CG118)/1,0)</f>
        <v/>
      </c>
      <c r="CI118">
        <f>IFERROR(SUM(BY118:BZ118)/2,0)</f>
        <v/>
      </c>
      <c r="CJ118">
        <f>IFERROR(SUM(CI118:CI118)/1,0)</f>
        <v/>
      </c>
      <c r="CK118">
        <f>IFERROR(SUM(CA118:CB118)/2,0)</f>
        <v/>
      </c>
      <c r="CL118">
        <f>IFERROR(SUM(CK118:CK118)/1,0)</f>
        <v/>
      </c>
      <c r="CM118">
        <f>IFERROR(SUM(CC118:CD118)/2,0)</f>
        <v/>
      </c>
      <c r="CN118">
        <f>IFERROR(SUM(CM118:CM118)/1,0)</f>
        <v/>
      </c>
      <c r="CO118">
        <f>IFERROR(SUM(BS118:BT118)/2,0)</f>
        <v/>
      </c>
      <c r="CP118">
        <f>IFERROR(SUM(CO118:CO118)/1,0)</f>
        <v/>
      </c>
    </row>
    <row r="119">
      <c r="A119" t="n">
        <v>94</v>
      </c>
      <c r="D119">
        <f>IF(AX119="Listed","Yes","No")</f>
        <v/>
      </c>
      <c r="E119">
        <f>IFERROR(IF(AE119&lt;0,"Yes","No"),"No")</f>
        <v/>
      </c>
      <c r="F119">
        <f>IF(BK119="Unqualified","Yes","No")</f>
        <v/>
      </c>
      <c r="G119">
        <f>IF(COUNTIF($D$119:$F$119,"Yes")=3,"Yes","No")</f>
        <v/>
      </c>
      <c r="U119">
        <f>IFERROR(BQ119/BL119,0)</f>
        <v/>
      </c>
      <c r="V119">
        <f>IFERROR(SUM(BQ119:BQ119)/SUM(BL119:BL119),0)</f>
        <v/>
      </c>
      <c r="W119">
        <f>IFERROR(MAX(U119:U119)-MIN(U119:U119),0)</f>
        <v/>
      </c>
      <c r="X119">
        <f>IFERROR(BQ119/(BL119-BQ119),0)</f>
        <v/>
      </c>
      <c r="Y119">
        <f>IFERROR(SUM(BQ119:BQ119)/(SUM(BL119:BL119)-SUM(BQ119:BQ119)),0)</f>
        <v/>
      </c>
      <c r="Z119">
        <f>IFERROR(MAX(X119:X119)-MIN(X119:X119),0)</f>
        <v/>
      </c>
      <c r="AA119">
        <f>IFERROR(BO119/BP119,0)</f>
        <v/>
      </c>
      <c r="AB119">
        <f>IFERROR(SUM(BO119:BO119)/SUM(BP119:BP119),0)</f>
        <v/>
      </c>
      <c r="AC119">
        <f>IFERROR(MAX(AA119:AA119)-MIN(AA119:AA119),0)</f>
        <v/>
      </c>
      <c r="AD119">
        <f>IFERROR(SUM(BL119:BL119)/1,0)</f>
        <v/>
      </c>
      <c r="AE119">
        <f>IFERROR(SUM(BQ119:BQ119)/1,0)</f>
        <v/>
      </c>
      <c r="AF119">
        <f>IFERROR(SUM(BP119:BP119)/1,0)</f>
        <v/>
      </c>
      <c r="AG119">
        <f>IFERROR(CJ119,0)</f>
        <v/>
      </c>
      <c r="AH119">
        <f>IFERROR(SUM(BR119:BR119)/1,0)</f>
        <v/>
      </c>
      <c r="AI119">
        <f>IFERROR(CL119,0)</f>
        <v/>
      </c>
      <c r="AJ119">
        <f>IFERROR(CN119,0)</f>
        <v/>
      </c>
      <c r="AK119">
        <f>IFERROR(CP119,0)</f>
        <v/>
      </c>
      <c r="AL119">
        <f>IFERROR(SUM(BN119:BN119)/1,0)</f>
        <v/>
      </c>
      <c r="AM119">
        <f>IFERROR(SUM(BJ119:BJ119)/1,0)</f>
        <v/>
      </c>
      <c r="AN119">
        <f>IFERROR(AH119/AD119,0)</f>
        <v/>
      </c>
      <c r="AO119">
        <f>IFERROR(AF119/AD119,0)</f>
        <v/>
      </c>
      <c r="AP119">
        <f>IFERROR(AI119/AK119,0)</f>
        <v/>
      </c>
      <c r="AQ119">
        <f>IFERROR(AJ119/AK119,0)</f>
        <v/>
      </c>
      <c r="AR119">
        <f>IFERROR(AG119/AK119,0)</f>
        <v/>
      </c>
      <c r="AS119">
        <f>IFERROR(365/(AL119/AG119), "")</f>
        <v/>
      </c>
      <c r="AT119" t="inlineStr">
        <is>
          <t>BM27210R</t>
        </is>
      </c>
      <c r="AU119" t="inlineStr">
        <is>
          <t>Binhai Investment Company Limited</t>
        </is>
      </c>
      <c r="AV119" t="inlineStr">
        <is>
          <t>C1</t>
        </is>
      </c>
      <c r="AW119" t="inlineStr">
        <is>
          <t>B+</t>
        </is>
      </c>
      <c r="AX119" t="inlineStr">
        <is>
          <t>Listed</t>
        </is>
      </c>
      <c r="AY119" t="n">
        <v>5172</v>
      </c>
      <c r="AZ119" t="inlineStr">
        <is>
          <t>Petroleum and petroleum products wholesalers, except bulk stations and terminals</t>
        </is>
      </c>
      <c r="BA119" t="inlineStr">
        <is>
          <t>Bermuda</t>
        </is>
      </c>
      <c r="BB119" t="inlineStr">
        <is>
          <t>Hamilton</t>
        </is>
      </c>
      <c r="BC119" t="inlineStr">
        <is>
          <t>www.binhaiinv.com</t>
        </is>
      </c>
      <c r="BD119" t="inlineStr">
        <is>
          <t>1999</t>
        </is>
      </c>
      <c r="BE119" t="inlineStr">
        <is>
          <t>This company operates as an investment holding company engaged in the construction of gas pipeline networks, the provision of connection services, and the sale of liquefied petroleum gas and piped gas. It has a registered head office located in Hamilton, Bermuda. The company specializes in the installation of appliances for connecting customers to its pipeline networks under connection contracts. In addition, it is engaged in the sale of bottled gas and property development activities. The company has a pipeline network of approximately 818 kilometers. It was formerly known as Wah Sang Gas Holdings Ltd., and it was incorporated in 1999. It operates as a subsidiary of the Hong Kong-based Teda Hong Kong Property Company Limited. Its mission is to deliver energy solutions through the construction and maintenance of extensive gas pipeline networks, providing liquefied petroleum gas and piped gas, and offering connection services to its customers.</t>
        </is>
      </c>
      <c r="BF119" t="inlineStr">
        <is>
          <t>Active</t>
        </is>
      </c>
      <c r="BG119" t="inlineStr">
        <is>
          <t>Services; Retail</t>
        </is>
      </c>
      <c r="BH119" t="inlineStr">
        <is>
          <t>Operates as an investment holding company engaged in the construction of gas pipeline networks, the provision of connection services, and the sale of liquefied petroleum gas and piped gas</t>
        </is>
      </c>
      <c r="BI119" t="inlineStr">
        <is>
          <t>Installation of appliances for connecting customers to its pipeline networks under connection contracts; Sale of bottled gas and property development activities; Provision of connection services; Sale of liquefied petroleum gas and piped gas</t>
        </is>
      </c>
      <c r="CE119">
        <f>IFERROR(SUM(BU119:BV119)/2,0)</f>
        <v/>
      </c>
      <c r="CF119">
        <f>IFERROR(SUM(CE119:CE119)/1,0)</f>
        <v/>
      </c>
      <c r="CG119">
        <f>IFERROR(SUM(BW119:BX119)/2,0)</f>
        <v/>
      </c>
      <c r="CH119">
        <f>IFERROR(SUM(CG119:CG119)/1,0)</f>
        <v/>
      </c>
      <c r="CI119">
        <f>IFERROR(SUM(BY119:BZ119)/2,0)</f>
        <v/>
      </c>
      <c r="CJ119">
        <f>IFERROR(SUM(CI119:CI119)/1,0)</f>
        <v/>
      </c>
      <c r="CK119">
        <f>IFERROR(SUM(CA119:CB119)/2,0)</f>
        <v/>
      </c>
      <c r="CL119">
        <f>IFERROR(SUM(CK119:CK119)/1,0)</f>
        <v/>
      </c>
      <c r="CM119">
        <f>IFERROR(SUM(CC119:CD119)/2,0)</f>
        <v/>
      </c>
      <c r="CN119">
        <f>IFERROR(SUM(CM119:CM119)/1,0)</f>
        <v/>
      </c>
      <c r="CO119">
        <f>IFERROR(SUM(BS119:BT119)/2,0)</f>
        <v/>
      </c>
      <c r="CP119">
        <f>IFERROR(SUM(CO119:CO119)/1,0)</f>
        <v/>
      </c>
    </row>
    <row r="120">
      <c r="A120" t="n">
        <v>95</v>
      </c>
      <c r="D120">
        <f>IF(AX120="Listed","Yes","No")</f>
        <v/>
      </c>
      <c r="E120">
        <f>IFERROR(IF(AE120&lt;0,"Yes","No"),"No")</f>
        <v/>
      </c>
      <c r="F120">
        <f>IF(BK120="Unqualified","Yes","No")</f>
        <v/>
      </c>
      <c r="G120">
        <f>IF(COUNTIF($D$120:$F$120,"Yes")=3,"Yes","No")</f>
        <v/>
      </c>
      <c r="U120">
        <f>IFERROR(BQ120/BL120,0)</f>
        <v/>
      </c>
      <c r="V120">
        <f>IFERROR(SUM(BQ120:BQ120)/SUM(BL120:BL120),0)</f>
        <v/>
      </c>
      <c r="W120">
        <f>IFERROR(MAX(U120:U120)-MIN(U120:U120),0)</f>
        <v/>
      </c>
      <c r="X120">
        <f>IFERROR(BQ120/(BL120-BQ120),0)</f>
        <v/>
      </c>
      <c r="Y120">
        <f>IFERROR(SUM(BQ120:BQ120)/(SUM(BL120:BL120)-SUM(BQ120:BQ120)),0)</f>
        <v/>
      </c>
      <c r="Z120">
        <f>IFERROR(MAX(X120:X120)-MIN(X120:X120),0)</f>
        <v/>
      </c>
      <c r="AA120">
        <f>IFERROR(BO120/BP120,0)</f>
        <v/>
      </c>
      <c r="AB120">
        <f>IFERROR(SUM(BO120:BO120)/SUM(BP120:BP120),0)</f>
        <v/>
      </c>
      <c r="AC120">
        <f>IFERROR(MAX(AA120:AA120)-MIN(AA120:AA120),0)</f>
        <v/>
      </c>
      <c r="AD120">
        <f>IFERROR(SUM(BL120:BL120)/1,0)</f>
        <v/>
      </c>
      <c r="AE120">
        <f>IFERROR(SUM(BQ120:BQ120)/1,0)</f>
        <v/>
      </c>
      <c r="AF120">
        <f>IFERROR(SUM(BP120:BP120)/1,0)</f>
        <v/>
      </c>
      <c r="AG120">
        <f>IFERROR(CJ120,0)</f>
        <v/>
      </c>
      <c r="AH120">
        <f>IFERROR(SUM(BR120:BR120)/1,0)</f>
        <v/>
      </c>
      <c r="AI120">
        <f>IFERROR(CL120,0)</f>
        <v/>
      </c>
      <c r="AJ120">
        <f>IFERROR(CN120,0)</f>
        <v/>
      </c>
      <c r="AK120">
        <f>IFERROR(CP120,0)</f>
        <v/>
      </c>
      <c r="AL120">
        <f>IFERROR(SUM(BN120:BN120)/1,0)</f>
        <v/>
      </c>
      <c r="AM120">
        <f>IFERROR(SUM(BJ120:BJ120)/1,0)</f>
        <v/>
      </c>
      <c r="AN120">
        <f>IFERROR(AH120/AD120,0)</f>
        <v/>
      </c>
      <c r="AO120">
        <f>IFERROR(AF120/AD120,0)</f>
        <v/>
      </c>
      <c r="AP120">
        <f>IFERROR(AI120/AK120,0)</f>
        <v/>
      </c>
      <c r="AQ120">
        <f>IFERROR(AJ120/AK120,0)</f>
        <v/>
      </c>
      <c r="AR120">
        <f>IFERROR(AG120/AK120,0)</f>
        <v/>
      </c>
      <c r="AS120">
        <f>IFERROR(365/(AL120/AG120), "")</f>
        <v/>
      </c>
      <c r="AT120" t="inlineStr">
        <is>
          <t>JM1024L</t>
        </is>
      </c>
      <c r="AU120" t="inlineStr">
        <is>
          <t>Seprod Group Limited</t>
        </is>
      </c>
      <c r="AV120" t="inlineStr">
        <is>
          <t>C1</t>
        </is>
      </c>
      <c r="AW120" t="inlineStr">
        <is>
          <t>B+</t>
        </is>
      </c>
      <c r="AX120" t="inlineStr">
        <is>
          <t>Listed</t>
        </is>
      </c>
      <c r="AY120" t="n">
        <v>5149</v>
      </c>
      <c r="AZ120" t="inlineStr">
        <is>
          <t>Groceries and related products, not elsewhere classified wholesale dealing in</t>
        </is>
      </c>
      <c r="BA120" t="inlineStr">
        <is>
          <t>Jamaica</t>
        </is>
      </c>
      <c r="BB120" t="inlineStr">
        <is>
          <t>Kingston</t>
        </is>
      </c>
      <c r="BC120" t="inlineStr">
        <is>
          <t>www.seprod.com</t>
        </is>
      </c>
      <c r="BD120" t="inlineStr">
        <is>
          <t>1940</t>
        </is>
      </c>
      <c r="BE120" t="inlineStr">
        <is>
          <t>This company is engaged in the manufacture and distribution of edible oils and fat and corn products, as well as other household consumer products. It was incorporated in 1940 and has its registered head office located in Kingston, Jamaica. The company's product categories include beauty soaps, beverages, canned meats, canned vegetables, cannon detergent, cereals, cleaning and personal care products, industrial products, jams/jellies, margarine, milk based, oils, pasta, sauces, shortenings, and spreads. It is also involved in dairy farming operations. Two of the company's subsidiaries are Caribbean Products Company Limited, a wholly owned subsidiary occupying a sixteen (16) acre site on the Spanish Town Road, operates a high technology refinery which is the principal manufacture of cooking oil and fats in Jamaica; and Industrial Sales Limited, a wholly owned subsidiary involved in the marketing and distribution of food products.</t>
        </is>
      </c>
      <c r="BF120" t="inlineStr">
        <is>
          <t>Active</t>
        </is>
      </c>
      <c r="BG120" t="inlineStr">
        <is>
          <t>Manufacturing</t>
        </is>
      </c>
      <c r="BH120" t="inlineStr">
        <is>
          <t>Engaged in the manufacture and distribution of edible oils and fat and corn products, as well as other household consumer products</t>
        </is>
      </c>
      <c r="BI120" t="inlineStr">
        <is>
          <t>Edible oils and fat and corn products, as well as other household consumer products</t>
        </is>
      </c>
      <c r="CE120">
        <f>IFERROR(SUM(BU120:BV120)/2,0)</f>
        <v/>
      </c>
      <c r="CF120">
        <f>IFERROR(SUM(CE120:CE120)/1,0)</f>
        <v/>
      </c>
      <c r="CG120">
        <f>IFERROR(SUM(BW120:BX120)/2,0)</f>
        <v/>
      </c>
      <c r="CH120">
        <f>IFERROR(SUM(CG120:CG120)/1,0)</f>
        <v/>
      </c>
      <c r="CI120">
        <f>IFERROR(SUM(BY120:BZ120)/2,0)</f>
        <v/>
      </c>
      <c r="CJ120">
        <f>IFERROR(SUM(CI120:CI120)/1,0)</f>
        <v/>
      </c>
      <c r="CK120">
        <f>IFERROR(SUM(CA120:CB120)/2,0)</f>
        <v/>
      </c>
      <c r="CL120">
        <f>IFERROR(SUM(CK120:CK120)/1,0)</f>
        <v/>
      </c>
      <c r="CM120">
        <f>IFERROR(SUM(CC120:CD120)/2,0)</f>
        <v/>
      </c>
      <c r="CN120">
        <f>IFERROR(SUM(CM120:CM120)/1,0)</f>
        <v/>
      </c>
      <c r="CO120">
        <f>IFERROR(SUM(BS120:BT120)/2,0)</f>
        <v/>
      </c>
      <c r="CP120">
        <f>IFERROR(SUM(CO120:CO120)/1,0)</f>
        <v/>
      </c>
    </row>
    <row r="121">
      <c r="A121" t="n">
        <v>96</v>
      </c>
      <c r="D121">
        <f>IF(AX121="Listed","Yes","No")</f>
        <v/>
      </c>
      <c r="E121">
        <f>IFERROR(IF(AE121&lt;0,"Yes","No"),"No")</f>
        <v/>
      </c>
      <c r="F121">
        <f>IF(BK121="Unqualified","Yes","No")</f>
        <v/>
      </c>
      <c r="G121">
        <f>IF(COUNTIF($D$121:$F$121,"Yes")=3,"Yes","No")</f>
        <v/>
      </c>
      <c r="U121">
        <f>IFERROR(BQ121/BL121,0)</f>
        <v/>
      </c>
      <c r="V121">
        <f>IFERROR(SUM(BQ121:BQ121)/SUM(BL121:BL121),0)</f>
        <v/>
      </c>
      <c r="W121">
        <f>IFERROR(MAX(U121:U121)-MIN(U121:U121),0)</f>
        <v/>
      </c>
      <c r="X121">
        <f>IFERROR(BQ121/(BL121-BQ121),0)</f>
        <v/>
      </c>
      <c r="Y121">
        <f>IFERROR(SUM(BQ121:BQ121)/(SUM(BL121:BL121)-SUM(BQ121:BQ121)),0)</f>
        <v/>
      </c>
      <c r="Z121">
        <f>IFERROR(MAX(X121:X121)-MIN(X121:X121),0)</f>
        <v/>
      </c>
      <c r="AA121">
        <f>IFERROR(BO121/BP121,0)</f>
        <v/>
      </c>
      <c r="AB121">
        <f>IFERROR(SUM(BO121:BO121)/SUM(BP121:BP121),0)</f>
        <v/>
      </c>
      <c r="AC121">
        <f>IFERROR(MAX(AA121:AA121)-MIN(AA121:AA121),0)</f>
        <v/>
      </c>
      <c r="AD121">
        <f>IFERROR(SUM(BL121:BL121)/1,0)</f>
        <v/>
      </c>
      <c r="AE121">
        <f>IFERROR(SUM(BQ121:BQ121)/1,0)</f>
        <v/>
      </c>
      <c r="AF121">
        <f>IFERROR(SUM(BP121:BP121)/1,0)</f>
        <v/>
      </c>
      <c r="AG121">
        <f>IFERROR(CJ121,0)</f>
        <v/>
      </c>
      <c r="AH121">
        <f>IFERROR(SUM(BR121:BR121)/1,0)</f>
        <v/>
      </c>
      <c r="AI121">
        <f>IFERROR(CL121,0)</f>
        <v/>
      </c>
      <c r="AJ121">
        <f>IFERROR(CN121,0)</f>
        <v/>
      </c>
      <c r="AK121">
        <f>IFERROR(CP121,0)</f>
        <v/>
      </c>
      <c r="AL121">
        <f>IFERROR(SUM(BN121:BN121)/1,0)</f>
        <v/>
      </c>
      <c r="AM121">
        <f>IFERROR(SUM(BJ121:BJ121)/1,0)</f>
        <v/>
      </c>
      <c r="AN121">
        <f>IFERROR(AH121/AD121,0)</f>
        <v/>
      </c>
      <c r="AO121">
        <f>IFERROR(AF121/AD121,0)</f>
        <v/>
      </c>
      <c r="AP121">
        <f>IFERROR(AI121/AK121,0)</f>
        <v/>
      </c>
      <c r="AQ121">
        <f>IFERROR(AJ121/AK121,0)</f>
        <v/>
      </c>
      <c r="AR121">
        <f>IFERROR(AG121/AK121,0)</f>
        <v/>
      </c>
      <c r="AS121">
        <f>IFERROR(365/(AL121/AG121), "")</f>
        <v/>
      </c>
      <c r="AT121" t="inlineStr">
        <is>
          <t>US050527861</t>
        </is>
      </c>
      <c r="AU121" t="inlineStr">
        <is>
          <t>Martin Midstream Partners L.P.</t>
        </is>
      </c>
      <c r="AV121" t="inlineStr">
        <is>
          <t>C1</t>
        </is>
      </c>
      <c r="AW121" t="inlineStr">
        <is>
          <t>A+</t>
        </is>
      </c>
      <c r="AX121" t="inlineStr">
        <is>
          <t>Listed</t>
        </is>
      </c>
      <c r="AY121" t="n">
        <v>5171</v>
      </c>
      <c r="AZ121" t="inlineStr">
        <is>
          <t>Petroleum bulk stations and terminals wholesale dealing in</t>
        </is>
      </c>
      <c r="BA121" t="inlineStr">
        <is>
          <t>United States of America</t>
        </is>
      </c>
      <c r="BB121" t="inlineStr">
        <is>
          <t>Kilgore</t>
        </is>
      </c>
      <c r="BC121" t="inlineStr">
        <is>
          <t>www.martinmidstream.com</t>
        </is>
      </c>
      <c r="BD121" s="6" t="n">
        <v>37428</v>
      </c>
      <c r="BE121" t="inlineStr">
        <is>
          <t>This limited partnership company is engaged in the provision of a range of business activities with a diverse set of operations focused primarily in the United States Gulf Coast region. The company was created in 2002 and has its registered head office in Kilgore, Texas. The company's primary business lines are the following: terminalling, processing, and storage services for petroleum products and by-products; land and marine transportation services for petroleum products and by-products, chemicals, and specialty products; sulfur and sulfur-based products processing, marketing, manufacturing, and distribution; marketing, distribution, and transportation services for natural gas liquids and blending and packaging services for specialty lubricants and grease. It is one of the largest operators of marine service terminals in the Gulf Coast region. The company owns and operates 16 marine terminals along the Gulf Coast from Tampa, Florida to Corpus Christi, Texas. These terminals are used to distribute and market lubricants. The 16 marine terminals are grouped into three classes of terminals: full service terminals, fuel and lubricant terminals and specialty petroleum terminals. Its seven full service terminals are used to distribute and market lubricants and provide storage and handling services for fuel oil. These terminals also provide shore bases to support customer's operating activities related to the offshore exploration and production industry. One typical use for shore bases is for drilling mud manufacturers to manufacture and sell drilling mud to the offshore drilling industry. Its full service terminals serve primarily oil and gas exploration and production companies, and oilfield service firms such as drilling mud companies, marine transportation firms, and offshore construction companies. The five lubricant and fuel oil terminals, acquired in the Tesoro Marine asset acquisition, are located in the Gulf Coast region and provide storage and handling service for lubricants and fuel oil. These terminals also distribute and market lubricants. Its four specialty petroleum terminals provide storage and handling services for the following products: asphalt, sulfur, sulfuric acid, fuel oil, crude oil and other petroleum products and by-products. Its specialty terminals have an aggregate storage capacity of approximately 1.5 million barrels. Each of these specialty terminals has storage capacity for petroleum products and by-products and has assets to handle products transported by vessel, barge and truck. The petroleum products and by-products collected, transported, stored and distributed by Martin Midstream Partners are produced primarily by the independent oil and gas companies who often turn to third parties. In addition to these major and independent oil and gas companies, Martin Midstream Partners primary customers include independent refiners, large chemical companies, and fertilizer manufacturers.</t>
        </is>
      </c>
      <c r="BF121" t="inlineStr">
        <is>
          <t>Active</t>
        </is>
      </c>
      <c r="BG121" t="inlineStr">
        <is>
          <t>Services</t>
        </is>
      </c>
      <c r="BH121" t="inlineStr">
        <is>
          <t>Engaged in the provision of a range of business activities with a diverse set of operations focused primarily in the United States Gulf Coast region</t>
        </is>
      </c>
      <c r="BI121" t="inlineStr">
        <is>
          <t>Terminalling, processing, and storage services for petroleum products and by-products; land and marine transportation services for petroleum products and by-products, chemicals, and specialty products; sulfur and sulfur-based products processing, marketing, manufacturing, and distribution; marketing, distribution, and transportation services for natural gas liquids and blending and packaging services for specialty lubricants and grease</t>
        </is>
      </c>
      <c r="CE121">
        <f>IFERROR(SUM(BU121:BV121)/2,0)</f>
        <v/>
      </c>
      <c r="CF121">
        <f>IFERROR(SUM(CE121:CE121)/1,0)</f>
        <v/>
      </c>
      <c r="CG121">
        <f>IFERROR(SUM(BW121:BX121)/2,0)</f>
        <v/>
      </c>
      <c r="CH121">
        <f>IFERROR(SUM(CG121:CG121)/1,0)</f>
        <v/>
      </c>
      <c r="CI121">
        <f>IFERROR(SUM(BY121:BZ121)/2,0)</f>
        <v/>
      </c>
      <c r="CJ121">
        <f>IFERROR(SUM(CI121:CI121)/1,0)</f>
        <v/>
      </c>
      <c r="CK121">
        <f>IFERROR(SUM(CA121:CB121)/2,0)</f>
        <v/>
      </c>
      <c r="CL121">
        <f>IFERROR(SUM(CK121:CK121)/1,0)</f>
        <v/>
      </c>
      <c r="CM121">
        <f>IFERROR(SUM(CC121:CD121)/2,0)</f>
        <v/>
      </c>
      <c r="CN121">
        <f>IFERROR(SUM(CM121:CM121)/1,0)</f>
        <v/>
      </c>
      <c r="CO121">
        <f>IFERROR(SUM(BS121:BT121)/2,0)</f>
        <v/>
      </c>
      <c r="CP121">
        <f>IFERROR(SUM(CO121:CO121)/1,0)</f>
        <v/>
      </c>
    </row>
    <row r="122">
      <c r="A122" t="n">
        <v>97</v>
      </c>
      <c r="D122">
        <f>IF(AX122="Listed","Yes","No")</f>
        <v/>
      </c>
      <c r="E122">
        <f>IFERROR(IF(AE122&lt;0,"Yes","No"),"No")</f>
        <v/>
      </c>
      <c r="F122">
        <f>IF(BK122="Unqualified","Yes","No")</f>
        <v/>
      </c>
      <c r="G122">
        <f>IF(COUNTIF($D$122:$F$122,"Yes")=3,"Yes","No")</f>
        <v/>
      </c>
      <c r="U122">
        <f>IFERROR(BQ122/BL122,0)</f>
        <v/>
      </c>
      <c r="V122">
        <f>IFERROR(SUM(BQ122:BQ122)/SUM(BL122:BL122),0)</f>
        <v/>
      </c>
      <c r="W122">
        <f>IFERROR(MAX(U122:U122)-MIN(U122:U122),0)</f>
        <v/>
      </c>
      <c r="X122">
        <f>IFERROR(BQ122/(BL122-BQ122),0)</f>
        <v/>
      </c>
      <c r="Y122">
        <f>IFERROR(SUM(BQ122:BQ122)/(SUM(BL122:BL122)-SUM(BQ122:BQ122)),0)</f>
        <v/>
      </c>
      <c r="Z122">
        <f>IFERROR(MAX(X122:X122)-MIN(X122:X122),0)</f>
        <v/>
      </c>
      <c r="AA122">
        <f>IFERROR(BO122/BP122,0)</f>
        <v/>
      </c>
      <c r="AB122">
        <f>IFERROR(SUM(BO122:BO122)/SUM(BP122:BP122),0)</f>
        <v/>
      </c>
      <c r="AC122">
        <f>IFERROR(MAX(AA122:AA122)-MIN(AA122:AA122),0)</f>
        <v/>
      </c>
      <c r="AD122">
        <f>IFERROR(SUM(BL122:BL122)/1,0)</f>
        <v/>
      </c>
      <c r="AE122">
        <f>IFERROR(SUM(BQ122:BQ122)/1,0)</f>
        <v/>
      </c>
      <c r="AF122">
        <f>IFERROR(SUM(BP122:BP122)/1,0)</f>
        <v/>
      </c>
      <c r="AG122">
        <f>IFERROR(CJ122,0)</f>
        <v/>
      </c>
      <c r="AH122">
        <f>IFERROR(SUM(BR122:BR122)/1,0)</f>
        <v/>
      </c>
      <c r="AI122">
        <f>IFERROR(CL122,0)</f>
        <v/>
      </c>
      <c r="AJ122">
        <f>IFERROR(CN122,0)</f>
        <v/>
      </c>
      <c r="AK122">
        <f>IFERROR(CP122,0)</f>
        <v/>
      </c>
      <c r="AL122">
        <f>IFERROR(SUM(BN122:BN122)/1,0)</f>
        <v/>
      </c>
      <c r="AM122">
        <f>IFERROR(SUM(BJ122:BJ122)/1,0)</f>
        <v/>
      </c>
      <c r="AN122">
        <f>IFERROR(AH122/AD122,0)</f>
        <v/>
      </c>
      <c r="AO122">
        <f>IFERROR(AF122/AD122,0)</f>
        <v/>
      </c>
      <c r="AP122">
        <f>IFERROR(AI122/AK122,0)</f>
        <v/>
      </c>
      <c r="AQ122">
        <f>IFERROR(AJ122/AK122,0)</f>
        <v/>
      </c>
      <c r="AR122">
        <f>IFERROR(AG122/AK122,0)</f>
        <v/>
      </c>
      <c r="AS122">
        <f>IFERROR(365/(AL122/AG122), "")</f>
        <v/>
      </c>
      <c r="AT122" t="inlineStr">
        <is>
          <t>US472555533</t>
        </is>
      </c>
      <c r="AU122" t="inlineStr">
        <is>
          <t>Sadot Group INC</t>
        </is>
      </c>
      <c r="AV122" t="inlineStr">
        <is>
          <t>C1</t>
        </is>
      </c>
      <c r="AW122" t="inlineStr">
        <is>
          <t>A+</t>
        </is>
      </c>
      <c r="AX122" t="inlineStr">
        <is>
          <t>Listed</t>
        </is>
      </c>
      <c r="AY122" t="n">
        <v>5191</v>
      </c>
      <c r="AZ122" t="inlineStr">
        <is>
          <t>Farm supplies wholesale dealing in</t>
        </is>
      </c>
      <c r="BA122" t="inlineStr">
        <is>
          <t>United States of America</t>
        </is>
      </c>
      <c r="BB122" t="inlineStr">
        <is>
          <t>Houston</t>
        </is>
      </c>
      <c r="BC122" t="inlineStr">
        <is>
          <t>www.musclemakergrill.com</t>
        </is>
      </c>
      <c r="BD122" s="6" t="n">
        <v>43763</v>
      </c>
      <c r="BE122" t="inlineStr">
        <is>
          <t>This company is engaged in the management and operation of restaurants. It was founded in 1995. The registered business office of the company is located in Houston, Texas, United States of America. It also employs very professional staffs who possess great knowledge in motor vehicle parts and accessories wholesale. It is registered as a limited liability company. It operates its business primarily in the domestic market The company offers a wide variety of menus consisting of starters, sandwiches, wraps, pastas, flatbreads, sides, smoothies and shakes, and beverages.</t>
        </is>
      </c>
      <c r="BF122" t="inlineStr">
        <is>
          <t>Active</t>
        </is>
      </c>
      <c r="BG122" t="inlineStr">
        <is>
          <t>Services</t>
        </is>
      </c>
      <c r="BH122" t="inlineStr">
        <is>
          <t>Engaged in the management and operation of restaurants</t>
        </is>
      </c>
      <c r="BI122" t="inlineStr">
        <is>
          <t>Starters, sandwiches, wraps, pastas, flatbreads, sides, smoothies and shakes, and beverages</t>
        </is>
      </c>
      <c r="CE122">
        <f>IFERROR(SUM(BU122:BV122)/2,0)</f>
        <v/>
      </c>
      <c r="CF122">
        <f>IFERROR(SUM(CE122:CE122)/1,0)</f>
        <v/>
      </c>
      <c r="CG122">
        <f>IFERROR(SUM(BW122:BX122)/2,0)</f>
        <v/>
      </c>
      <c r="CH122">
        <f>IFERROR(SUM(CG122:CG122)/1,0)</f>
        <v/>
      </c>
      <c r="CI122">
        <f>IFERROR(SUM(BY122:BZ122)/2,0)</f>
        <v/>
      </c>
      <c r="CJ122">
        <f>IFERROR(SUM(CI122:CI122)/1,0)</f>
        <v/>
      </c>
      <c r="CK122">
        <f>IFERROR(SUM(CA122:CB122)/2,0)</f>
        <v/>
      </c>
      <c r="CL122">
        <f>IFERROR(SUM(CK122:CK122)/1,0)</f>
        <v/>
      </c>
      <c r="CM122">
        <f>IFERROR(SUM(CC122:CD122)/2,0)</f>
        <v/>
      </c>
      <c r="CN122">
        <f>IFERROR(SUM(CM122:CM122)/1,0)</f>
        <v/>
      </c>
      <c r="CO122">
        <f>IFERROR(SUM(BS122:BT122)/2,0)</f>
        <v/>
      </c>
      <c r="CP122">
        <f>IFERROR(SUM(CO122:CO122)/1,0)</f>
        <v/>
      </c>
    </row>
    <row r="123">
      <c r="A123" t="n">
        <v>98</v>
      </c>
      <c r="D123">
        <f>IF(AX123="Listed","Yes","No")</f>
        <v/>
      </c>
      <c r="E123">
        <f>IFERROR(IF(AE123&lt;0,"Yes","No"),"No")</f>
        <v/>
      </c>
      <c r="F123">
        <f>IF(BK123="Unqualified","Yes","No")</f>
        <v/>
      </c>
      <c r="G123">
        <f>IF(COUNTIF($D$123:$F$123,"Yes")=3,"Yes","No")</f>
        <v/>
      </c>
      <c r="U123">
        <f>IFERROR(BQ123/BL123,0)</f>
        <v/>
      </c>
      <c r="V123">
        <f>IFERROR(SUM(BQ123:BQ123)/SUM(BL123:BL123),0)</f>
        <v/>
      </c>
      <c r="W123">
        <f>IFERROR(MAX(U123:U123)-MIN(U123:U123),0)</f>
        <v/>
      </c>
      <c r="X123">
        <f>IFERROR(BQ123/(BL123-BQ123),0)</f>
        <v/>
      </c>
      <c r="Y123">
        <f>IFERROR(SUM(BQ123:BQ123)/(SUM(BL123:BL123)-SUM(BQ123:BQ123)),0)</f>
        <v/>
      </c>
      <c r="Z123">
        <f>IFERROR(MAX(X123:X123)-MIN(X123:X123),0)</f>
        <v/>
      </c>
      <c r="AA123">
        <f>IFERROR(BO123/BP123,0)</f>
        <v/>
      </c>
      <c r="AB123">
        <f>IFERROR(SUM(BO123:BO123)/SUM(BP123:BP123),0)</f>
        <v/>
      </c>
      <c r="AC123">
        <f>IFERROR(MAX(AA123:AA123)-MIN(AA123:AA123),0)</f>
        <v/>
      </c>
      <c r="AD123">
        <f>IFERROR(SUM(BL123:BL123)/1,0)</f>
        <v/>
      </c>
      <c r="AE123">
        <f>IFERROR(SUM(BQ123:BQ123)/1,0)</f>
        <v/>
      </c>
      <c r="AF123">
        <f>IFERROR(SUM(BP123:BP123)/1,0)</f>
        <v/>
      </c>
      <c r="AG123">
        <f>IFERROR(CJ123,0)</f>
        <v/>
      </c>
      <c r="AH123">
        <f>IFERROR(SUM(BR123:BR123)/1,0)</f>
        <v/>
      </c>
      <c r="AI123">
        <f>IFERROR(CL123,0)</f>
        <v/>
      </c>
      <c r="AJ123">
        <f>IFERROR(CN123,0)</f>
        <v/>
      </c>
      <c r="AK123">
        <f>IFERROR(CP123,0)</f>
        <v/>
      </c>
      <c r="AL123">
        <f>IFERROR(SUM(BN123:BN123)/1,0)</f>
        <v/>
      </c>
      <c r="AM123">
        <f>IFERROR(SUM(BJ123:BJ123)/1,0)</f>
        <v/>
      </c>
      <c r="AN123">
        <f>IFERROR(AH123/AD123,0)</f>
        <v/>
      </c>
      <c r="AO123">
        <f>IFERROR(AF123/AD123,0)</f>
        <v/>
      </c>
      <c r="AP123">
        <f>IFERROR(AI123/AK123,0)</f>
        <v/>
      </c>
      <c r="AQ123">
        <f>IFERROR(AJ123/AK123,0)</f>
        <v/>
      </c>
      <c r="AR123">
        <f>IFERROR(AG123/AK123,0)</f>
        <v/>
      </c>
      <c r="AS123">
        <f>IFERROR(365/(AL123/AG123), "")</f>
        <v/>
      </c>
      <c r="AT123" t="inlineStr">
        <is>
          <t>US330945304</t>
        </is>
      </c>
      <c r="AU123" t="inlineStr">
        <is>
          <t>Calavo Growers, Inc.</t>
        </is>
      </c>
      <c r="AV123" t="inlineStr">
        <is>
          <t>C1</t>
        </is>
      </c>
      <c r="AW123" t="inlineStr">
        <is>
          <t>A+</t>
        </is>
      </c>
      <c r="AX123" t="inlineStr">
        <is>
          <t>Listed</t>
        </is>
      </c>
      <c r="AY123" t="n">
        <v>5148</v>
      </c>
      <c r="AZ123" t="inlineStr">
        <is>
          <t>Fresh fruits and vegetables wholesale dealing in</t>
        </is>
      </c>
      <c r="BA123" t="inlineStr">
        <is>
          <t>United States of America</t>
        </is>
      </c>
      <c r="BB123" t="inlineStr">
        <is>
          <t>Santa Paula</t>
        </is>
      </c>
      <c r="BC123" t="inlineStr">
        <is>
          <t>www.calavo.com</t>
        </is>
      </c>
      <c r="BD123" s="6" t="n">
        <v>36896</v>
      </c>
      <c r="BE123" t="inlineStr">
        <is>
          <t>This company is engaged in producing, packaging, and distributing high-quality fresh produce, fresh-cut fruits and vegetables, and prepared foods. It was founded as a grower-member-owned cooperative in 1924 and conducts business from its registered head office located in Santa Paula, California, United States of America.The company is a global leader in high-quality produce, healthy, fresh-cut fruits and vegetables, and prepared foods. It specializes in avocados and offers a wide array of fresh produce, including tomatoes and Hawaiian papayas. It produces an extensive portfolio of guacamole, dips, and avocado-based foods. In addition, its product range includes fresh-cut fruits, fresh-cut vegetables, and a variety of prepared foods designed for convenience and quality. The prepared foods segment features an assortment of party favorites, guacamole, and dips, as well as organic products.The company serves both retail and foodservice markets globally.</t>
        </is>
      </c>
      <c r="BF123" t="inlineStr">
        <is>
          <t>Active</t>
        </is>
      </c>
      <c r="BG123" t="inlineStr">
        <is>
          <t>Manufacturing; Wholesale</t>
        </is>
      </c>
      <c r="BH123" t="inlineStr">
        <is>
          <t>Engaged in producing, packaging, and distributing high-quality fresh produce, fresh-cut fruits and vegetables, and prepared foods</t>
        </is>
      </c>
      <c r="BI123" t="inlineStr">
        <is>
          <t>Fresh produce, fresh-cut fruits and vegetables, and prepared foods</t>
        </is>
      </c>
      <c r="CE123">
        <f>IFERROR(SUM(BU123:BV123)/2,0)</f>
        <v/>
      </c>
      <c r="CF123">
        <f>IFERROR(SUM(CE123:CE123)/1,0)</f>
        <v/>
      </c>
      <c r="CG123">
        <f>IFERROR(SUM(BW123:BX123)/2,0)</f>
        <v/>
      </c>
      <c r="CH123">
        <f>IFERROR(SUM(CG123:CG123)/1,0)</f>
        <v/>
      </c>
      <c r="CI123">
        <f>IFERROR(SUM(BY123:BZ123)/2,0)</f>
        <v/>
      </c>
      <c r="CJ123">
        <f>IFERROR(SUM(CI123:CI123)/1,0)</f>
        <v/>
      </c>
      <c r="CK123">
        <f>IFERROR(SUM(CA123:CB123)/2,0)</f>
        <v/>
      </c>
      <c r="CL123">
        <f>IFERROR(SUM(CK123:CK123)/1,0)</f>
        <v/>
      </c>
      <c r="CM123">
        <f>IFERROR(SUM(CC123:CD123)/2,0)</f>
        <v/>
      </c>
      <c r="CN123">
        <f>IFERROR(SUM(CM123:CM123)/1,0)</f>
        <v/>
      </c>
      <c r="CO123">
        <f>IFERROR(SUM(BS123:BT123)/2,0)</f>
        <v/>
      </c>
      <c r="CP123">
        <f>IFERROR(SUM(CO123:CO123)/1,0)</f>
        <v/>
      </c>
    </row>
    <row r="124">
      <c r="A124" t="n">
        <v>99</v>
      </c>
      <c r="D124">
        <f>IF(AX124="Listed","Yes","No")</f>
        <v/>
      </c>
      <c r="E124">
        <f>IFERROR(IF(AE124&lt;0,"Yes","No"),"No")</f>
        <v/>
      </c>
      <c r="F124">
        <f>IF(BK124="Unqualified","Yes","No")</f>
        <v/>
      </c>
      <c r="G124">
        <f>IF(COUNTIF($D$124:$F$124,"Yes")=3,"Yes","No")</f>
        <v/>
      </c>
      <c r="U124">
        <f>IFERROR(BQ124/BL124,0)</f>
        <v/>
      </c>
      <c r="V124">
        <f>IFERROR(SUM(BQ124:BQ124)/SUM(BL124:BL124),0)</f>
        <v/>
      </c>
      <c r="W124">
        <f>IFERROR(MAX(U124:U124)-MIN(U124:U124),0)</f>
        <v/>
      </c>
      <c r="X124">
        <f>IFERROR(BQ124/(BL124-BQ124),0)</f>
        <v/>
      </c>
      <c r="Y124">
        <f>IFERROR(SUM(BQ124:BQ124)/(SUM(BL124:BL124)-SUM(BQ124:BQ124)),0)</f>
        <v/>
      </c>
      <c r="Z124">
        <f>IFERROR(MAX(X124:X124)-MIN(X124:X124),0)</f>
        <v/>
      </c>
      <c r="AA124">
        <f>IFERROR(BO124/BP124,0)</f>
        <v/>
      </c>
      <c r="AB124">
        <f>IFERROR(SUM(BO124:BO124)/SUM(BP124:BP124),0)</f>
        <v/>
      </c>
      <c r="AC124">
        <f>IFERROR(MAX(AA124:AA124)-MIN(AA124:AA124),0)</f>
        <v/>
      </c>
      <c r="AD124">
        <f>IFERROR(SUM(BL124:BL124)/1,0)</f>
        <v/>
      </c>
      <c r="AE124">
        <f>IFERROR(SUM(BQ124:BQ124)/1,0)</f>
        <v/>
      </c>
      <c r="AF124">
        <f>IFERROR(SUM(BP124:BP124)/1,0)</f>
        <v/>
      </c>
      <c r="AG124">
        <f>IFERROR(CJ124,0)</f>
        <v/>
      </c>
      <c r="AH124">
        <f>IFERROR(SUM(BR124:BR124)/1,0)</f>
        <v/>
      </c>
      <c r="AI124">
        <f>IFERROR(CL124,0)</f>
        <v/>
      </c>
      <c r="AJ124">
        <f>IFERROR(CN124,0)</f>
        <v/>
      </c>
      <c r="AK124">
        <f>IFERROR(CP124,0)</f>
        <v/>
      </c>
      <c r="AL124">
        <f>IFERROR(SUM(BN124:BN124)/1,0)</f>
        <v/>
      </c>
      <c r="AM124">
        <f>IFERROR(SUM(BJ124:BJ124)/1,0)</f>
        <v/>
      </c>
      <c r="AN124">
        <f>IFERROR(AH124/AD124,0)</f>
        <v/>
      </c>
      <c r="AO124">
        <f>IFERROR(AF124/AD124,0)</f>
        <v/>
      </c>
      <c r="AP124">
        <f>IFERROR(AI124/AK124,0)</f>
        <v/>
      </c>
      <c r="AQ124">
        <f>IFERROR(AJ124/AK124,0)</f>
        <v/>
      </c>
      <c r="AR124">
        <f>IFERROR(AG124/AK124,0)</f>
        <v/>
      </c>
      <c r="AS124">
        <f>IFERROR(365/(AL124/AG124), "")</f>
        <v/>
      </c>
      <c r="AT124" t="inlineStr">
        <is>
          <t>CO170002689500</t>
        </is>
      </c>
      <c r="AU124" t="inlineStr">
        <is>
          <t>Cooperativa Multiactiva Exportadora de Cafe</t>
        </is>
      </c>
      <c r="AV124" t="inlineStr">
        <is>
          <t>U1</t>
        </is>
      </c>
      <c r="AW124" t="inlineStr">
        <is>
          <t>U</t>
        </is>
      </c>
      <c r="AX124" t="inlineStr">
        <is>
          <t>Unlisted</t>
        </is>
      </c>
      <c r="AY124" t="n">
        <v>5153</v>
      </c>
      <c r="AZ124" t="inlineStr">
        <is>
          <t>Grain and field beans wholesale dealing in</t>
        </is>
      </c>
      <c r="BA124" t="inlineStr">
        <is>
          <t>Colombia</t>
        </is>
      </c>
      <c r="BB124" t="inlineStr">
        <is>
          <t>Popayan</t>
        </is>
      </c>
      <c r="BC124" t="inlineStr">
        <is>
          <t>coomexcafe.blogspot.bg</t>
        </is>
      </c>
      <c r="BD124" s="6" t="n">
        <v>33753</v>
      </c>
      <c r="BE124" t="inlineStr">
        <is>
          <t>The company is engaged in the retail distribution of food and non-food products. It was incorporated in December of 1996. The registered business office of the company is located in Popayan, Colombia.The company offers a wide range of products such as fruits and vegetables, meat and meat products, dairy products, eggs, frozen and canned goods, household cleaners, pharmacy products, and pet supplies. It also covers edible oils and fats, alcoholic and other beverages, tobacco products, sugar and chocolate, cocoa, tea and spices, as well as fish products, and other related products.This retailer of food and non-food products is active and operational in Colombia.</t>
        </is>
      </c>
      <c r="BF124" t="inlineStr">
        <is>
          <t>Active</t>
        </is>
      </c>
      <c r="BG124" t="inlineStr">
        <is>
          <t>Retail</t>
        </is>
      </c>
      <c r="BH124" t="inlineStr">
        <is>
          <t>Engaged in the retail distribution of food and non-food products</t>
        </is>
      </c>
      <c r="BI124" t="inlineStr">
        <is>
          <t>Food and non-food products</t>
        </is>
      </c>
      <c r="CE124">
        <f>IFERROR(SUM(BU124:BV124)/2,0)</f>
        <v/>
      </c>
      <c r="CF124">
        <f>IFERROR(SUM(CE124:CE124)/1,0)</f>
        <v/>
      </c>
      <c r="CG124">
        <f>IFERROR(SUM(BW124:BX124)/2,0)</f>
        <v/>
      </c>
      <c r="CH124">
        <f>IFERROR(SUM(CG124:CG124)/1,0)</f>
        <v/>
      </c>
      <c r="CI124">
        <f>IFERROR(SUM(BY124:BZ124)/2,0)</f>
        <v/>
      </c>
      <c r="CJ124">
        <f>IFERROR(SUM(CI124:CI124)/1,0)</f>
        <v/>
      </c>
      <c r="CK124">
        <f>IFERROR(SUM(CA124:CB124)/2,0)</f>
        <v/>
      </c>
      <c r="CL124">
        <f>IFERROR(SUM(CK124:CK124)/1,0)</f>
        <v/>
      </c>
      <c r="CM124">
        <f>IFERROR(SUM(CC124:CD124)/2,0)</f>
        <v/>
      </c>
      <c r="CN124">
        <f>IFERROR(SUM(CM124:CM124)/1,0)</f>
        <v/>
      </c>
      <c r="CO124">
        <f>IFERROR(SUM(BS124:BT124)/2,0)</f>
        <v/>
      </c>
      <c r="CP124">
        <f>IFERROR(SUM(CO124:CO124)/1,0)</f>
        <v/>
      </c>
    </row>
    <row r="125">
      <c r="A125" t="n">
        <v>100</v>
      </c>
      <c r="D125">
        <f>IF(AX125="Listed","Yes","No")</f>
        <v/>
      </c>
      <c r="E125">
        <f>IFERROR(IF(AE125&lt;0,"Yes","No"),"No")</f>
        <v/>
      </c>
      <c r="F125">
        <f>IF(BK125="Unqualified","Yes","No")</f>
        <v/>
      </c>
      <c r="G125">
        <f>IF(COUNTIF($D$125:$F$125,"Yes")=3,"Yes","No")</f>
        <v/>
      </c>
      <c r="U125">
        <f>IFERROR(BQ125/BL125,0)</f>
        <v/>
      </c>
      <c r="V125">
        <f>IFERROR(SUM(BQ125:BQ125)/SUM(BL125:BL125),0)</f>
        <v/>
      </c>
      <c r="W125">
        <f>IFERROR(MAX(U125:U125)-MIN(U125:U125),0)</f>
        <v/>
      </c>
      <c r="X125">
        <f>IFERROR(BQ125/(BL125-BQ125),0)</f>
        <v/>
      </c>
      <c r="Y125">
        <f>IFERROR(SUM(BQ125:BQ125)/(SUM(BL125:BL125)-SUM(BQ125:BQ125)),0)</f>
        <v/>
      </c>
      <c r="Z125">
        <f>IFERROR(MAX(X125:X125)-MIN(X125:X125),0)</f>
        <v/>
      </c>
      <c r="AA125">
        <f>IFERROR(BO125/BP125,0)</f>
        <v/>
      </c>
      <c r="AB125">
        <f>IFERROR(SUM(BO125:BO125)/SUM(BP125:BP125),0)</f>
        <v/>
      </c>
      <c r="AC125">
        <f>IFERROR(MAX(AA125:AA125)-MIN(AA125:AA125),0)</f>
        <v/>
      </c>
      <c r="AD125">
        <f>IFERROR(SUM(BL125:BL125)/1,0)</f>
        <v/>
      </c>
      <c r="AE125">
        <f>IFERROR(SUM(BQ125:BQ125)/1,0)</f>
        <v/>
      </c>
      <c r="AF125">
        <f>IFERROR(SUM(BP125:BP125)/1,0)</f>
        <v/>
      </c>
      <c r="AG125">
        <f>IFERROR(CJ125,0)</f>
        <v/>
      </c>
      <c r="AH125">
        <f>IFERROR(SUM(BR125:BR125)/1,0)</f>
        <v/>
      </c>
      <c r="AI125">
        <f>IFERROR(CL125,0)</f>
        <v/>
      </c>
      <c r="AJ125">
        <f>IFERROR(CN125,0)</f>
        <v/>
      </c>
      <c r="AK125">
        <f>IFERROR(CP125,0)</f>
        <v/>
      </c>
      <c r="AL125">
        <f>IFERROR(SUM(BN125:BN125)/1,0)</f>
        <v/>
      </c>
      <c r="AM125">
        <f>IFERROR(SUM(BJ125:BJ125)/1,0)</f>
        <v/>
      </c>
      <c r="AN125">
        <f>IFERROR(AH125/AD125,0)</f>
        <v/>
      </c>
      <c r="AO125">
        <f>IFERROR(AF125/AD125,0)</f>
        <v/>
      </c>
      <c r="AP125">
        <f>IFERROR(AI125/AK125,0)</f>
        <v/>
      </c>
      <c r="AQ125">
        <f>IFERROR(AJ125/AK125,0)</f>
        <v/>
      </c>
      <c r="AR125">
        <f>IFERROR(AG125/AK125,0)</f>
        <v/>
      </c>
      <c r="AS125">
        <f>IFERROR(365/(AL125/AG125), "")</f>
        <v/>
      </c>
      <c r="AT125" t="inlineStr">
        <is>
          <t>US270496985</t>
        </is>
      </c>
      <c r="AU125" t="inlineStr">
        <is>
          <t>Vital Farms, Inc.</t>
        </is>
      </c>
      <c r="AV125" t="inlineStr">
        <is>
          <t>C1</t>
        </is>
      </c>
      <c r="AW125" t="inlineStr">
        <is>
          <t>A+</t>
        </is>
      </c>
      <c r="AX125" t="inlineStr">
        <is>
          <t>Listed</t>
        </is>
      </c>
      <c r="AY125" t="n">
        <v>5144</v>
      </c>
      <c r="AZ125" t="inlineStr">
        <is>
          <t>Poultry and poultry products wholesale dealing in</t>
        </is>
      </c>
      <c r="BA125" t="inlineStr">
        <is>
          <t>United States of America</t>
        </is>
      </c>
      <c r="BB125" t="inlineStr">
        <is>
          <t>Austin</t>
        </is>
      </c>
      <c r="BC125" t="inlineStr">
        <is>
          <t>www.vitalfarms.com</t>
        </is>
      </c>
      <c r="BD125" s="6" t="n">
        <v>41431</v>
      </c>
      <c r="BE125" t="inlineStr">
        <is>
          <t>This company is a Certified B Corporation that, offers a range of ethically produced pasture-raised foods nationwide. It conducts business from its registered head office located in Austin, United States of America. The company was founded by Matt O’Hayer in 2007.The company specialises in pasture raised eggs and butter, and is recognized as a leader in humane eggs. It offers pasture-raised eggs, pasture-raised butter and ghee, pasture-raised egg bites, and pasture-raised breakfast bars. Its pasture-raised products, including shell eggs, butter, hard-boiled eggs, ghee and liquid whole eggs, are sold in approximately 13,000 stores nationwide. Its ethics are exemplified by its focus on the humane treatment of farm animals and sustainable farming practices. The company also prioritizes the long-term benefits of each of its stakeholders, including farmers and suppliers, customers and consumers, communities and the environment, and crew members and stockholders. Furthermore, the company's mission is to bring ethically produced food to the table.</t>
        </is>
      </c>
      <c r="BF125" t="inlineStr">
        <is>
          <t>Active</t>
        </is>
      </c>
      <c r="BG125" t="inlineStr">
        <is>
          <t>Manufacturing</t>
        </is>
      </c>
      <c r="BH125" t="inlineStr">
        <is>
          <t>A Certified B Corporation that, offers a range of ethically produced pasture-raised foods nationwide</t>
        </is>
      </c>
      <c r="BI125" t="inlineStr">
        <is>
          <t>Pasture-raised eggs, pasture-raised butter and ghee, pasture-raised egg bites, and pasture-raised breakfast bars. Its pasture-raised products</t>
        </is>
      </c>
      <c r="CE125">
        <f>IFERROR(SUM(BU125:BV125)/2,0)</f>
        <v/>
      </c>
      <c r="CF125">
        <f>IFERROR(SUM(CE125:CE125)/1,0)</f>
        <v/>
      </c>
      <c r="CG125">
        <f>IFERROR(SUM(BW125:BX125)/2,0)</f>
        <v/>
      </c>
      <c r="CH125">
        <f>IFERROR(SUM(CG125:CG125)/1,0)</f>
        <v/>
      </c>
      <c r="CI125">
        <f>IFERROR(SUM(BY125:BZ125)/2,0)</f>
        <v/>
      </c>
      <c r="CJ125">
        <f>IFERROR(SUM(CI125:CI125)/1,0)</f>
        <v/>
      </c>
      <c r="CK125">
        <f>IFERROR(SUM(CA125:CB125)/2,0)</f>
        <v/>
      </c>
      <c r="CL125">
        <f>IFERROR(SUM(CK125:CK125)/1,0)</f>
        <v/>
      </c>
      <c r="CM125">
        <f>IFERROR(SUM(CC125:CD125)/2,0)</f>
        <v/>
      </c>
      <c r="CN125">
        <f>IFERROR(SUM(CM125:CM125)/1,0)</f>
        <v/>
      </c>
      <c r="CO125">
        <f>IFERROR(SUM(BS125:BT125)/2,0)</f>
        <v/>
      </c>
      <c r="CP125">
        <f>IFERROR(SUM(CO125:CO125)/1,0)</f>
        <v/>
      </c>
    </row>
    <row r="126">
      <c r="A126" t="n">
        <v>101</v>
      </c>
      <c r="D126">
        <f>IF(AX126="Listed","Yes","No")</f>
        <v/>
      </c>
      <c r="E126">
        <f>IFERROR(IF(AE126&lt;0,"Yes","No"),"No")</f>
        <v/>
      </c>
      <c r="F126">
        <f>IF(BK126="Unqualified","Yes","No")</f>
        <v/>
      </c>
      <c r="G126">
        <f>IF(COUNTIF($D$126:$F$126,"Yes")=3,"Yes","No")</f>
        <v/>
      </c>
      <c r="U126">
        <f>IFERROR(BQ126/BL126,0)</f>
        <v/>
      </c>
      <c r="V126">
        <f>IFERROR(SUM(BQ126:BQ126)/SUM(BL126:BL126),0)</f>
        <v/>
      </c>
      <c r="W126">
        <f>IFERROR(MAX(U126:U126)-MIN(U126:U126),0)</f>
        <v/>
      </c>
      <c r="X126">
        <f>IFERROR(BQ126/(BL126-BQ126),0)</f>
        <v/>
      </c>
      <c r="Y126">
        <f>IFERROR(SUM(BQ126:BQ126)/(SUM(BL126:BL126)-SUM(BQ126:BQ126)),0)</f>
        <v/>
      </c>
      <c r="Z126">
        <f>IFERROR(MAX(X126:X126)-MIN(X126:X126),0)</f>
        <v/>
      </c>
      <c r="AA126">
        <f>IFERROR(BO126/BP126,0)</f>
        <v/>
      </c>
      <c r="AB126">
        <f>IFERROR(SUM(BO126:BO126)/SUM(BP126:BP126),0)</f>
        <v/>
      </c>
      <c r="AC126">
        <f>IFERROR(MAX(AA126:AA126)-MIN(AA126:AA126),0)</f>
        <v/>
      </c>
      <c r="AD126">
        <f>IFERROR(SUM(BL126:BL126)/1,0)</f>
        <v/>
      </c>
      <c r="AE126">
        <f>IFERROR(SUM(BQ126:BQ126)/1,0)</f>
        <v/>
      </c>
      <c r="AF126">
        <f>IFERROR(SUM(BP126:BP126)/1,0)</f>
        <v/>
      </c>
      <c r="AG126">
        <f>IFERROR(CJ126,0)</f>
        <v/>
      </c>
      <c r="AH126">
        <f>IFERROR(SUM(BR126:BR126)/1,0)</f>
        <v/>
      </c>
      <c r="AI126">
        <f>IFERROR(CL126,0)</f>
        <v/>
      </c>
      <c r="AJ126">
        <f>IFERROR(CN126,0)</f>
        <v/>
      </c>
      <c r="AK126">
        <f>IFERROR(CP126,0)</f>
        <v/>
      </c>
      <c r="AL126">
        <f>IFERROR(SUM(BN126:BN126)/1,0)</f>
        <v/>
      </c>
      <c r="AM126">
        <f>IFERROR(SUM(BJ126:BJ126)/1,0)</f>
        <v/>
      </c>
      <c r="AN126">
        <f>IFERROR(AH126/AD126,0)</f>
        <v/>
      </c>
      <c r="AO126">
        <f>IFERROR(AF126/AD126,0)</f>
        <v/>
      </c>
      <c r="AP126">
        <f>IFERROR(AI126/AK126,0)</f>
        <v/>
      </c>
      <c r="AQ126">
        <f>IFERROR(AJ126/AK126,0)</f>
        <v/>
      </c>
      <c r="AR126">
        <f>IFERROR(AG126/AK126,0)</f>
        <v/>
      </c>
      <c r="AS126">
        <f>IFERROR(365/(AL126/AG126), "")</f>
        <v/>
      </c>
      <c r="AT126" t="inlineStr">
        <is>
          <t>BR07718633000189</t>
        </is>
      </c>
      <c r="AU126" t="inlineStr">
        <is>
          <t>Unidasul Distribuidora Alimenticia S/A</t>
        </is>
      </c>
      <c r="AV126" t="inlineStr">
        <is>
          <t>U1</t>
        </is>
      </c>
      <c r="AW126" t="inlineStr">
        <is>
          <t>U</t>
        </is>
      </c>
      <c r="AX126" t="inlineStr">
        <is>
          <t>Unlisted</t>
        </is>
      </c>
      <c r="AY126" t="n">
        <v>5085</v>
      </c>
      <c r="AZ126" t="inlineStr">
        <is>
          <t>Industrial supplies wholesale dealing in</t>
        </is>
      </c>
      <c r="BA126" t="inlineStr">
        <is>
          <t>Brazil</t>
        </is>
      </c>
      <c r="BB126" t="inlineStr">
        <is>
          <t>Esteio</t>
        </is>
      </c>
      <c r="BC126" t="inlineStr">
        <is>
          <t>www.unidasul.com.br</t>
        </is>
      </c>
      <c r="BD126" s="6" t="n">
        <v>38677</v>
      </c>
      <c r="BE126" t="inlineStr">
        <is>
          <t>This company operates in the retail, wholesale, distribution, manufacturing, transportation and logistics of consumer goods in Rio Grande do Sul. Its registered head office is located in Esteio in Rio Grande do Sul, Brazil. The company was founded in 2006, through the union of Comercial Unida and Comercial Rissul. The company is involved in the distribution and sale of a wide range of durable goods, including sporting, recreational, toy, hobby, and jewelry goods and supplies as well as precious stones and metals. It holds the title of 2nd largest supermarket chain. The company's mission is to serve people with products and services that fit their needs by surprising them with its passion.</t>
        </is>
      </c>
      <c r="BF126" t="inlineStr">
        <is>
          <t>Active</t>
        </is>
      </c>
      <c r="BG126" t="inlineStr">
        <is>
          <t>Wholesale; Retail</t>
        </is>
      </c>
      <c r="BH126" t="inlineStr">
        <is>
          <t>Operates in the retail, wholesale, distribution, manufacturing, transportation and logistics of consumer goods</t>
        </is>
      </c>
      <c r="BI126" t="inlineStr">
        <is>
          <t>Sporting, recreational, toy, hobby, and jewelry goods and supplies as well as precious stones and metals</t>
        </is>
      </c>
      <c r="CE126">
        <f>IFERROR(SUM(BU126:BV126)/2,0)</f>
        <v/>
      </c>
      <c r="CF126">
        <f>IFERROR(SUM(CE126:CE126)/1,0)</f>
        <v/>
      </c>
      <c r="CG126">
        <f>IFERROR(SUM(BW126:BX126)/2,0)</f>
        <v/>
      </c>
      <c r="CH126">
        <f>IFERROR(SUM(CG126:CG126)/1,0)</f>
        <v/>
      </c>
      <c r="CI126">
        <f>IFERROR(SUM(BY126:BZ126)/2,0)</f>
        <v/>
      </c>
      <c r="CJ126">
        <f>IFERROR(SUM(CI126:CI126)/1,0)</f>
        <v/>
      </c>
      <c r="CK126">
        <f>IFERROR(SUM(CA126:CB126)/2,0)</f>
        <v/>
      </c>
      <c r="CL126">
        <f>IFERROR(SUM(CK126:CK126)/1,0)</f>
        <v/>
      </c>
      <c r="CM126">
        <f>IFERROR(SUM(CC126:CD126)/2,0)</f>
        <v/>
      </c>
      <c r="CN126">
        <f>IFERROR(SUM(CM126:CM126)/1,0)</f>
        <v/>
      </c>
      <c r="CO126">
        <f>IFERROR(SUM(BS126:BT126)/2,0)</f>
        <v/>
      </c>
      <c r="CP126">
        <f>IFERROR(SUM(CO126:CO126)/1,0)</f>
        <v/>
      </c>
    </row>
    <row r="127">
      <c r="A127" t="n">
        <v>102</v>
      </c>
      <c r="D127">
        <f>IF(AX127="Listed","Yes","No")</f>
        <v/>
      </c>
      <c r="E127">
        <f>IFERROR(IF(AE127&lt;0,"Yes","No"),"No")</f>
        <v/>
      </c>
      <c r="F127">
        <f>IF(BK127="Unqualified","Yes","No")</f>
        <v/>
      </c>
      <c r="G127">
        <f>IF(COUNTIF($D$127:$F$127,"Yes")=3,"Yes","No")</f>
        <v/>
      </c>
      <c r="U127">
        <f>IFERROR(BQ127/BL127,0)</f>
        <v/>
      </c>
      <c r="V127">
        <f>IFERROR(SUM(BQ127:BQ127)/SUM(BL127:BL127),0)</f>
        <v/>
      </c>
      <c r="W127">
        <f>IFERROR(MAX(U127:U127)-MIN(U127:U127),0)</f>
        <v/>
      </c>
      <c r="X127">
        <f>IFERROR(BQ127/(BL127-BQ127),0)</f>
        <v/>
      </c>
      <c r="Y127">
        <f>IFERROR(SUM(BQ127:BQ127)/(SUM(BL127:BL127)-SUM(BQ127:BQ127)),0)</f>
        <v/>
      </c>
      <c r="Z127">
        <f>IFERROR(MAX(X127:X127)-MIN(X127:X127),0)</f>
        <v/>
      </c>
      <c r="AA127">
        <f>IFERROR(BO127/BP127,0)</f>
        <v/>
      </c>
      <c r="AB127">
        <f>IFERROR(SUM(BO127:BO127)/SUM(BP127:BP127),0)</f>
        <v/>
      </c>
      <c r="AC127">
        <f>IFERROR(MAX(AA127:AA127)-MIN(AA127:AA127),0)</f>
        <v/>
      </c>
      <c r="AD127">
        <f>IFERROR(SUM(BL127:BL127)/1,0)</f>
        <v/>
      </c>
      <c r="AE127">
        <f>IFERROR(SUM(BQ127:BQ127)/1,0)</f>
        <v/>
      </c>
      <c r="AF127">
        <f>IFERROR(SUM(BP127:BP127)/1,0)</f>
        <v/>
      </c>
      <c r="AG127">
        <f>IFERROR(CJ127,0)</f>
        <v/>
      </c>
      <c r="AH127">
        <f>IFERROR(SUM(BR127:BR127)/1,0)</f>
        <v/>
      </c>
      <c r="AI127">
        <f>IFERROR(CL127,0)</f>
        <v/>
      </c>
      <c r="AJ127">
        <f>IFERROR(CN127,0)</f>
        <v/>
      </c>
      <c r="AK127">
        <f>IFERROR(CP127,0)</f>
        <v/>
      </c>
      <c r="AL127">
        <f>IFERROR(SUM(BN127:BN127)/1,0)</f>
        <v/>
      </c>
      <c r="AM127">
        <f>IFERROR(SUM(BJ127:BJ127)/1,0)</f>
        <v/>
      </c>
      <c r="AN127">
        <f>IFERROR(AH127/AD127,0)</f>
        <v/>
      </c>
      <c r="AO127">
        <f>IFERROR(AF127/AD127,0)</f>
        <v/>
      </c>
      <c r="AP127">
        <f>IFERROR(AI127/AK127,0)</f>
        <v/>
      </c>
      <c r="AQ127">
        <f>IFERROR(AJ127/AK127,0)</f>
        <v/>
      </c>
      <c r="AR127">
        <f>IFERROR(AG127/AK127,0)</f>
        <v/>
      </c>
      <c r="AS127">
        <f>IFERROR(365/(AL127/AG127), "")</f>
        <v/>
      </c>
      <c r="AT127" t="inlineStr">
        <is>
          <t>KY40576FC</t>
        </is>
      </c>
      <c r="AU127" t="inlineStr">
        <is>
          <t>Silergy Corporation</t>
        </is>
      </c>
      <c r="AV127" t="inlineStr">
        <is>
          <t>C1</t>
        </is>
      </c>
      <c r="AW127" t="inlineStr">
        <is>
          <t>A+</t>
        </is>
      </c>
      <c r="AX127" t="inlineStr">
        <is>
          <t>Listed</t>
        </is>
      </c>
      <c r="AY127" t="n">
        <v>5065</v>
      </c>
      <c r="AZ127" t="inlineStr">
        <is>
          <t>Electronic parts and equipment, not elsewhere classified wholesale dealing in</t>
        </is>
      </c>
      <c r="BA127" t="inlineStr">
        <is>
          <t>Cayman Islands</t>
        </is>
      </c>
      <c r="BB127" t="inlineStr">
        <is>
          <t>George Town</t>
        </is>
      </c>
      <c r="BC127" t="inlineStr">
        <is>
          <t>www.silergy.com</t>
        </is>
      </c>
      <c r="BD127" t="inlineStr">
        <is>
          <t>2008</t>
        </is>
      </c>
      <c r="BE127" t="inlineStr">
        <is>
          <t>This company is a holding firm and is engaged in designing and manufacturing a range of analogue integrated circuits. It was founded in 2008 and conducts business in its registered head office located in George Town, Cayman Islands. The company is primarily involved in offering single output step-down regulators, dual output regulators, single output step-up regulators, power management integrated circuits, step-up LED backlight regulators, AC-DC LED lighting controllers, DC input LED lighting drivers, LDO regulators, protection switches, and matching circuits. Its products are used in automotive, computer, television, and other devices. The company is active in New Taipei, Taiwan.</t>
        </is>
      </c>
      <c r="BF127" t="inlineStr">
        <is>
          <t>Active</t>
        </is>
      </c>
      <c r="BG127" t="inlineStr">
        <is>
          <t>Manufacturing</t>
        </is>
      </c>
      <c r="BH127" t="inlineStr">
        <is>
          <t>Engaged in designing and manufacturing a range of analogue integrated circuits</t>
        </is>
      </c>
      <c r="BI127" t="inlineStr">
        <is>
          <t>Single output step-down regulators, dual output regulators, single output step-up regulators, power management integrated circuits, step-up LED backlight regulators, AC-DC LED lighting controllers, DC input LED lighting drivers, LDO regulators, protection switches, and matching circuits; Automotive, computer, television, and other devices</t>
        </is>
      </c>
      <c r="CE127">
        <f>IFERROR(SUM(BU127:BV127)/2,0)</f>
        <v/>
      </c>
      <c r="CF127">
        <f>IFERROR(SUM(CE127:CE127)/1,0)</f>
        <v/>
      </c>
      <c r="CG127">
        <f>IFERROR(SUM(BW127:BX127)/2,0)</f>
        <v/>
      </c>
      <c r="CH127">
        <f>IFERROR(SUM(CG127:CG127)/1,0)</f>
        <v/>
      </c>
      <c r="CI127">
        <f>IFERROR(SUM(BY127:BZ127)/2,0)</f>
        <v/>
      </c>
      <c r="CJ127">
        <f>IFERROR(SUM(CI127:CI127)/1,0)</f>
        <v/>
      </c>
      <c r="CK127">
        <f>IFERROR(SUM(CA127:CB127)/2,0)</f>
        <v/>
      </c>
      <c r="CL127">
        <f>IFERROR(SUM(CK127:CK127)/1,0)</f>
        <v/>
      </c>
      <c r="CM127">
        <f>IFERROR(SUM(CC127:CD127)/2,0)</f>
        <v/>
      </c>
      <c r="CN127">
        <f>IFERROR(SUM(CM127:CM127)/1,0)</f>
        <v/>
      </c>
      <c r="CO127">
        <f>IFERROR(SUM(BS127:BT127)/2,0)</f>
        <v/>
      </c>
      <c r="CP127">
        <f>IFERROR(SUM(CO127:CO127)/1,0)</f>
        <v/>
      </c>
    </row>
    <row r="128">
      <c r="A128" t="n">
        <v>103</v>
      </c>
      <c r="D128">
        <f>IF(AX128="Listed","Yes","No")</f>
        <v/>
      </c>
      <c r="E128">
        <f>IFERROR(IF(AE128&lt;0,"Yes","No"),"No")</f>
        <v/>
      </c>
      <c r="F128">
        <f>IF(BK128="Unqualified","Yes","No")</f>
        <v/>
      </c>
      <c r="G128">
        <f>IF(COUNTIF($D$128:$F$128,"Yes")=3,"Yes","No")</f>
        <v/>
      </c>
      <c r="U128">
        <f>IFERROR(BQ128/BL128,0)</f>
        <v/>
      </c>
      <c r="V128">
        <f>IFERROR(SUM(BQ128:BQ128)/SUM(BL128:BL128),0)</f>
        <v/>
      </c>
      <c r="W128">
        <f>IFERROR(MAX(U128:U128)-MIN(U128:U128),0)</f>
        <v/>
      </c>
      <c r="X128">
        <f>IFERROR(BQ128/(BL128-BQ128),0)</f>
        <v/>
      </c>
      <c r="Y128">
        <f>IFERROR(SUM(BQ128:BQ128)/(SUM(BL128:BL128)-SUM(BQ128:BQ128)),0)</f>
        <v/>
      </c>
      <c r="Z128">
        <f>IFERROR(MAX(X128:X128)-MIN(X128:X128),0)</f>
        <v/>
      </c>
      <c r="AA128">
        <f>IFERROR(BO128/BP128,0)</f>
        <v/>
      </c>
      <c r="AB128">
        <f>IFERROR(SUM(BO128:BO128)/SUM(BP128:BP128),0)</f>
        <v/>
      </c>
      <c r="AC128">
        <f>IFERROR(MAX(AA128:AA128)-MIN(AA128:AA128),0)</f>
        <v/>
      </c>
      <c r="AD128">
        <f>IFERROR(SUM(BL128:BL128)/1,0)</f>
        <v/>
      </c>
      <c r="AE128">
        <f>IFERROR(SUM(BQ128:BQ128)/1,0)</f>
        <v/>
      </c>
      <c r="AF128">
        <f>IFERROR(SUM(BP128:BP128)/1,0)</f>
        <v/>
      </c>
      <c r="AG128">
        <f>IFERROR(CJ128,0)</f>
        <v/>
      </c>
      <c r="AH128">
        <f>IFERROR(SUM(BR128:BR128)/1,0)</f>
        <v/>
      </c>
      <c r="AI128">
        <f>IFERROR(CL128,0)</f>
        <v/>
      </c>
      <c r="AJ128">
        <f>IFERROR(CN128,0)</f>
        <v/>
      </c>
      <c r="AK128">
        <f>IFERROR(CP128,0)</f>
        <v/>
      </c>
      <c r="AL128">
        <f>IFERROR(SUM(BN128:BN128)/1,0)</f>
        <v/>
      </c>
      <c r="AM128">
        <f>IFERROR(SUM(BJ128:BJ128)/1,0)</f>
        <v/>
      </c>
      <c r="AN128">
        <f>IFERROR(AH128/AD128,0)</f>
        <v/>
      </c>
      <c r="AO128">
        <f>IFERROR(AF128/AD128,0)</f>
        <v/>
      </c>
      <c r="AP128">
        <f>IFERROR(AI128/AK128,0)</f>
        <v/>
      </c>
      <c r="AQ128">
        <f>IFERROR(AJ128/AK128,0)</f>
        <v/>
      </c>
      <c r="AR128">
        <f>IFERROR(AG128/AK128,0)</f>
        <v/>
      </c>
      <c r="AS128">
        <f>IFERROR(365/(AL128/AG128), "")</f>
        <v/>
      </c>
      <c r="AT128" t="inlineStr">
        <is>
          <t>KY30212FH</t>
        </is>
      </c>
      <c r="AU128" t="inlineStr">
        <is>
          <t>SA SA International Holdings Limited</t>
        </is>
      </c>
      <c r="AV128" t="inlineStr">
        <is>
          <t>C1</t>
        </is>
      </c>
      <c r="AW128" t="inlineStr">
        <is>
          <t>B+</t>
        </is>
      </c>
      <c r="AX128" t="inlineStr">
        <is>
          <t>Listed</t>
        </is>
      </c>
      <c r="AY128" t="n">
        <v>5122</v>
      </c>
      <c r="AZ128" t="inlineStr">
        <is>
          <t>Drugs, drug proprietaries, and druggists' sundries wholesale dealing in</t>
        </is>
      </c>
      <c r="BA128" t="inlineStr">
        <is>
          <t>Cayman Islands</t>
        </is>
      </c>
      <c r="BB128" t="inlineStr">
        <is>
          <t>George Town</t>
        </is>
      </c>
      <c r="BC128" t="inlineStr">
        <is>
          <t>www.sasa.com</t>
        </is>
      </c>
      <c r="BD128" t="inlineStr">
        <is>
          <t>1978</t>
        </is>
      </c>
      <c r="BE128" t="inlineStr">
        <is>
          <t>This company operates as an investment holding firm for a group engaged in the retail and wholesale of skincare, fragrance, make-up and hair care, body care products, health and beauty supplements including own-brands and exclusive products. The company, with registered office in George Town, Cayman Islands, was established in 1978. The group is a leading cosmetics retailing and beauty services group in Asia. It has approximately 280 retail stores and counters in Asia selling over 700 brands of skincare, fragrance, make-up and hair care, body care products, health and beauty supplements including own-brands and exclusive products. The group employs approximately 5,000 staff in five markets across the region, covering Hong Kong &amp; Macau, Mainland China, Singapore, Malaysia and Taiwan Region. The group's stores operate through one-stop cosmetics specialty store concept, offering customers with a wide range of products. Its e-commerce arm, Sasa.com, provides online shopping service to customers. The group operates a regional network of Phillip Wain health and beauty ladies' clubs in Malaysia, Singapore, Thailand and Hong Kong and a men's salon, Inspire, in Hong Kong for a select membership of premium customers. Sasa Beauty+ beauty and slimming centres in Hong Kong offer comprehensive beauty services to customers. Its vision is to become the dominant cosmetics retailing and beauty services group in Asia. Furthermore, the company aims to maintain its position as the leading cosmetics retailing group in Asia.</t>
        </is>
      </c>
      <c r="BF128" t="inlineStr">
        <is>
          <t>Active</t>
        </is>
      </c>
      <c r="BG128" t="inlineStr">
        <is>
          <t>Services; Retail; Wholesale</t>
        </is>
      </c>
      <c r="BH128" t="inlineStr">
        <is>
          <t>Operates as an investment holding firm for a group engaged in the retail and wholesale of skincare, fragrance, make-up and hair care, body care products, health and beauty supplements including own-brands and exclusive products</t>
        </is>
      </c>
      <c r="BI128" t="inlineStr">
        <is>
          <t>Retail and wholesale of skincare, fragrance, make-up and hair care, body care products, health and beauty supplements including own-brands and exclusive products</t>
        </is>
      </c>
      <c r="CE128">
        <f>IFERROR(SUM(BU128:BV128)/2,0)</f>
        <v/>
      </c>
      <c r="CF128">
        <f>IFERROR(SUM(CE128:CE128)/1,0)</f>
        <v/>
      </c>
      <c r="CG128">
        <f>IFERROR(SUM(BW128:BX128)/2,0)</f>
        <v/>
      </c>
      <c r="CH128">
        <f>IFERROR(SUM(CG128:CG128)/1,0)</f>
        <v/>
      </c>
      <c r="CI128">
        <f>IFERROR(SUM(BY128:BZ128)/2,0)</f>
        <v/>
      </c>
      <c r="CJ128">
        <f>IFERROR(SUM(CI128:CI128)/1,0)</f>
        <v/>
      </c>
      <c r="CK128">
        <f>IFERROR(SUM(CA128:CB128)/2,0)</f>
        <v/>
      </c>
      <c r="CL128">
        <f>IFERROR(SUM(CK128:CK128)/1,0)</f>
        <v/>
      </c>
      <c r="CM128">
        <f>IFERROR(SUM(CC128:CD128)/2,0)</f>
        <v/>
      </c>
      <c r="CN128">
        <f>IFERROR(SUM(CM128:CM128)/1,0)</f>
        <v/>
      </c>
      <c r="CO128">
        <f>IFERROR(SUM(BS128:BT128)/2,0)</f>
        <v/>
      </c>
      <c r="CP128">
        <f>IFERROR(SUM(CO128:CO128)/1,0)</f>
        <v/>
      </c>
    </row>
    <row r="129">
      <c r="A129" t="n">
        <v>104</v>
      </c>
      <c r="D129">
        <f>IF(AX129="Listed","Yes","No")</f>
        <v/>
      </c>
      <c r="E129">
        <f>IFERROR(IF(AE129&lt;0,"Yes","No"),"No")</f>
        <v/>
      </c>
      <c r="F129">
        <f>IF(BK129="Unqualified","Yes","No")</f>
        <v/>
      </c>
      <c r="G129">
        <f>IF(COUNTIF($D$129:$F$129,"Yes")=3,"Yes","No")</f>
        <v/>
      </c>
      <c r="U129">
        <f>IFERROR(BQ129/BL129,0)</f>
        <v/>
      </c>
      <c r="V129">
        <f>IFERROR(SUM(BQ129:BQ129)/SUM(BL129:BL129),0)</f>
        <v/>
      </c>
      <c r="W129">
        <f>IFERROR(MAX(U129:U129)-MIN(U129:U129),0)</f>
        <v/>
      </c>
      <c r="X129">
        <f>IFERROR(BQ129/(BL129-BQ129),0)</f>
        <v/>
      </c>
      <c r="Y129">
        <f>IFERROR(SUM(BQ129:BQ129)/(SUM(BL129:BL129)-SUM(BQ129:BQ129)),0)</f>
        <v/>
      </c>
      <c r="Z129">
        <f>IFERROR(MAX(X129:X129)-MIN(X129:X129),0)</f>
        <v/>
      </c>
      <c r="AA129">
        <f>IFERROR(BO129/BP129,0)</f>
        <v/>
      </c>
      <c r="AB129">
        <f>IFERROR(SUM(BO129:BO129)/SUM(BP129:BP129),0)</f>
        <v/>
      </c>
      <c r="AC129">
        <f>IFERROR(MAX(AA129:AA129)-MIN(AA129:AA129),0)</f>
        <v/>
      </c>
      <c r="AD129">
        <f>IFERROR(SUM(BL129:BL129)/1,0)</f>
        <v/>
      </c>
      <c r="AE129">
        <f>IFERROR(SUM(BQ129:BQ129)/1,0)</f>
        <v/>
      </c>
      <c r="AF129">
        <f>IFERROR(SUM(BP129:BP129)/1,0)</f>
        <v/>
      </c>
      <c r="AG129">
        <f>IFERROR(CJ129,0)</f>
        <v/>
      </c>
      <c r="AH129">
        <f>IFERROR(SUM(BR129:BR129)/1,0)</f>
        <v/>
      </c>
      <c r="AI129">
        <f>IFERROR(CL129,0)</f>
        <v/>
      </c>
      <c r="AJ129">
        <f>IFERROR(CN129,0)</f>
        <v/>
      </c>
      <c r="AK129">
        <f>IFERROR(CP129,0)</f>
        <v/>
      </c>
      <c r="AL129">
        <f>IFERROR(SUM(BN129:BN129)/1,0)</f>
        <v/>
      </c>
      <c r="AM129">
        <f>IFERROR(SUM(BJ129:BJ129)/1,0)</f>
        <v/>
      </c>
      <c r="AN129">
        <f>IFERROR(AH129/AD129,0)</f>
        <v/>
      </c>
      <c r="AO129">
        <f>IFERROR(AF129/AD129,0)</f>
        <v/>
      </c>
      <c r="AP129">
        <f>IFERROR(AI129/AK129,0)</f>
        <v/>
      </c>
      <c r="AQ129">
        <f>IFERROR(AJ129/AK129,0)</f>
        <v/>
      </c>
      <c r="AR129">
        <f>IFERROR(AG129/AK129,0)</f>
        <v/>
      </c>
      <c r="AS129">
        <f>IFERROR(365/(AL129/AG129), "")</f>
        <v/>
      </c>
      <c r="AT129" t="inlineStr">
        <is>
          <t>CO170006197330</t>
        </is>
      </c>
      <c r="AU129" t="inlineStr">
        <is>
          <t>Cooperativa Nacional de Droguistas Detallistas</t>
        </is>
      </c>
      <c r="AV129" t="inlineStr">
        <is>
          <t>U1</t>
        </is>
      </c>
      <c r="AW129" t="inlineStr">
        <is>
          <t>U</t>
        </is>
      </c>
      <c r="AX129" t="inlineStr">
        <is>
          <t>Unlisted</t>
        </is>
      </c>
      <c r="AY129" t="n">
        <v>5122</v>
      </c>
      <c r="AZ129" t="inlineStr">
        <is>
          <t>Drugs, drug proprietaries, and druggists' sundries wholesale dealing in</t>
        </is>
      </c>
      <c r="BA129" t="inlineStr">
        <is>
          <t>Colombia</t>
        </is>
      </c>
      <c r="BB129" t="inlineStr">
        <is>
          <t>Cota</t>
        </is>
      </c>
      <c r="BC129" t="inlineStr">
        <is>
          <t>www.coopidrogas.com.co</t>
        </is>
      </c>
      <c r="BD129" s="6" t="n">
        <v>25527</v>
      </c>
      <c r="BE129" t="inlineStr">
        <is>
          <t>This Establishment, based in Colombia, operates as an organization of the distribution of pharmaceutical and popular products specializing in drugstore services. It was incorporated in 1969 and conducts business from its registered head office located in Cota. The Establishment aims to protect and promote business development and the dignity of drug retailer, for which realizes the distribution of goods in the best conditions of price, quality, assortment and supply that consumers demand in the establishments of their associates, to which they provide other complementary services with added value and high quality.</t>
        </is>
      </c>
      <c r="BF129" t="inlineStr">
        <is>
          <t>Active</t>
        </is>
      </c>
      <c r="BG129" t="inlineStr">
        <is>
          <t>Retail; Services</t>
        </is>
      </c>
      <c r="BH129" t="inlineStr">
        <is>
          <t>Operates as an organization of the distribution of pharmaceutical and popular products specializing in drugstore service</t>
        </is>
      </c>
      <c r="BI129" t="inlineStr">
        <is>
          <t>Operates as an organization of the distribution of pharmaceutical and popular products specializing in drugstore service</t>
        </is>
      </c>
      <c r="CE129">
        <f>IFERROR(SUM(BU129:BV129)/2,0)</f>
        <v/>
      </c>
      <c r="CF129">
        <f>IFERROR(SUM(CE129:CE129)/1,0)</f>
        <v/>
      </c>
      <c r="CG129">
        <f>IFERROR(SUM(BW129:BX129)/2,0)</f>
        <v/>
      </c>
      <c r="CH129">
        <f>IFERROR(SUM(CG129:CG129)/1,0)</f>
        <v/>
      </c>
      <c r="CI129">
        <f>IFERROR(SUM(BY129:BZ129)/2,0)</f>
        <v/>
      </c>
      <c r="CJ129">
        <f>IFERROR(SUM(CI129:CI129)/1,0)</f>
        <v/>
      </c>
      <c r="CK129">
        <f>IFERROR(SUM(CA129:CB129)/2,0)</f>
        <v/>
      </c>
      <c r="CL129">
        <f>IFERROR(SUM(CK129:CK129)/1,0)</f>
        <v/>
      </c>
      <c r="CM129">
        <f>IFERROR(SUM(CC129:CD129)/2,0)</f>
        <v/>
      </c>
      <c r="CN129">
        <f>IFERROR(SUM(CM129:CM129)/1,0)</f>
        <v/>
      </c>
      <c r="CO129">
        <f>IFERROR(SUM(BS129:BT129)/2,0)</f>
        <v/>
      </c>
      <c r="CP129">
        <f>IFERROR(SUM(CO129:CO129)/1,0)</f>
        <v/>
      </c>
    </row>
    <row r="130">
      <c r="A130" t="n">
        <v>105</v>
      </c>
      <c r="D130">
        <f>IF(AX130="Listed","Yes","No")</f>
        <v/>
      </c>
      <c r="E130">
        <f>IFERROR(IF(AE130&lt;0,"Yes","No"),"No")</f>
        <v/>
      </c>
      <c r="F130">
        <f>IF(BK130="Unqualified","Yes","No")</f>
        <v/>
      </c>
      <c r="G130">
        <f>IF(COUNTIF($D$130:$F$130,"Yes")=3,"Yes","No")</f>
        <v/>
      </c>
      <c r="U130">
        <f>IFERROR(BQ130/BL130,0)</f>
        <v/>
      </c>
      <c r="V130">
        <f>IFERROR(SUM(BQ130:BQ130)/SUM(BL130:BL130),0)</f>
        <v/>
      </c>
      <c r="W130">
        <f>IFERROR(MAX(U130:U130)-MIN(U130:U130),0)</f>
        <v/>
      </c>
      <c r="X130">
        <f>IFERROR(BQ130/(BL130-BQ130),0)</f>
        <v/>
      </c>
      <c r="Y130">
        <f>IFERROR(SUM(BQ130:BQ130)/(SUM(BL130:BL130)-SUM(BQ130:BQ130)),0)</f>
        <v/>
      </c>
      <c r="Z130">
        <f>IFERROR(MAX(X130:X130)-MIN(X130:X130),0)</f>
        <v/>
      </c>
      <c r="AA130">
        <f>IFERROR(BO130/BP130,0)</f>
        <v/>
      </c>
      <c r="AB130">
        <f>IFERROR(SUM(BO130:BO130)/SUM(BP130:BP130),0)</f>
        <v/>
      </c>
      <c r="AC130">
        <f>IFERROR(MAX(AA130:AA130)-MIN(AA130:AA130),0)</f>
        <v/>
      </c>
      <c r="AD130">
        <f>IFERROR(SUM(BL130:BL130)/1,0)</f>
        <v/>
      </c>
      <c r="AE130">
        <f>IFERROR(SUM(BQ130:BQ130)/1,0)</f>
        <v/>
      </c>
      <c r="AF130">
        <f>IFERROR(SUM(BP130:BP130)/1,0)</f>
        <v/>
      </c>
      <c r="AG130">
        <f>IFERROR(CJ130,0)</f>
        <v/>
      </c>
      <c r="AH130">
        <f>IFERROR(SUM(BR130:BR130)/1,0)</f>
        <v/>
      </c>
      <c r="AI130">
        <f>IFERROR(CL130,0)</f>
        <v/>
      </c>
      <c r="AJ130">
        <f>IFERROR(CN130,0)</f>
        <v/>
      </c>
      <c r="AK130">
        <f>IFERROR(CP130,0)</f>
        <v/>
      </c>
      <c r="AL130">
        <f>IFERROR(SUM(BN130:BN130)/1,0)</f>
        <v/>
      </c>
      <c r="AM130">
        <f>IFERROR(SUM(BJ130:BJ130)/1,0)</f>
        <v/>
      </c>
      <c r="AN130">
        <f>IFERROR(AH130/AD130,0)</f>
        <v/>
      </c>
      <c r="AO130">
        <f>IFERROR(AF130/AD130,0)</f>
        <v/>
      </c>
      <c r="AP130">
        <f>IFERROR(AI130/AK130,0)</f>
        <v/>
      </c>
      <c r="AQ130">
        <f>IFERROR(AJ130/AK130,0)</f>
        <v/>
      </c>
      <c r="AR130">
        <f>IFERROR(AG130/AK130,0)</f>
        <v/>
      </c>
      <c r="AS130">
        <f>IFERROR(365/(AL130/AG130), "")</f>
        <v/>
      </c>
      <c r="AT130" t="inlineStr">
        <is>
          <t>US251324733</t>
        </is>
      </c>
      <c r="AU130" t="inlineStr">
        <is>
          <t>L.B. Foster Company</t>
        </is>
      </c>
      <c r="AV130" t="inlineStr">
        <is>
          <t>C1</t>
        </is>
      </c>
      <c r="AW130" t="inlineStr">
        <is>
          <t>A+</t>
        </is>
      </c>
      <c r="AX130" t="inlineStr">
        <is>
          <t>Listed</t>
        </is>
      </c>
      <c r="AY130" t="n">
        <v>5051</v>
      </c>
      <c r="AZ130" t="inlineStr">
        <is>
          <t>Metals service centers and offices wholesale dealing in</t>
        </is>
      </c>
      <c r="BA130" t="inlineStr">
        <is>
          <t>United States of America</t>
        </is>
      </c>
      <c r="BB130" t="inlineStr">
        <is>
          <t>Pittsburgh</t>
        </is>
      </c>
      <c r="BC130" t="inlineStr">
        <is>
          <t>www.lbfoster.com</t>
        </is>
      </c>
      <c r="BD130" s="6" t="n">
        <v>35900</v>
      </c>
      <c r="BE130" t="inlineStr">
        <is>
          <t>This company is engaged in the manufacture, fabrication, and distribution of quality transportation and construction materials. It was founded by Lee B. Foster in 1902. The company has its corporate headquarters located in Pittsburgh, Pennsylvania in the United States of America. The company is recognized as a leading manufacturer, fabricator and distributor of quality transportation and construction materials. It specializes in rail, construction, and tubular products. Its tubular products division has the Coated Products segment which operates two pipe coating facilities that apply FBE corrosion protection, ARO overcoating and internal linings in advanced technology environments. The plants are located on the site of American Steel Pipe's Birmingham, Alabama operations and in Willis, Texas. This division also includes ball winch field services. The division also produces threaded products. Its construction products include pilings, concrete buildings, and fabricated bridge products. Lastly, its rail products division offers new rail, used rail, insulated rail joints, rail lubrication systems, concrete ties, rail monitoring systems, transit products, trackwork materials and its professional rail project management services. The company caters the needs of the transportation, construction, utility, energy, recreation, and agriculture markets. The company's facilities are certified and operating within ISO 9001:2000 standards.</t>
        </is>
      </c>
      <c r="BF130" t="inlineStr">
        <is>
          <t>Active</t>
        </is>
      </c>
      <c r="BG130" t="inlineStr">
        <is>
          <t>Manufacturing</t>
        </is>
      </c>
      <c r="BH130" t="inlineStr">
        <is>
          <t>Engaged in the manufacture, fabrication, and distribution of quality transportation and construction materials</t>
        </is>
      </c>
      <c r="BI130" t="inlineStr">
        <is>
          <t>Rail, construction, and tubular products. Its tubular products division has the Coated Products segment which operates two pipe coating facilities that apply FBE corrosion protection, ARO overcoating and internal linings in advanced technology environments</t>
        </is>
      </c>
      <c r="CE130">
        <f>IFERROR(SUM(BU130:BV130)/2,0)</f>
        <v/>
      </c>
      <c r="CF130">
        <f>IFERROR(SUM(CE130:CE130)/1,0)</f>
        <v/>
      </c>
      <c r="CG130">
        <f>IFERROR(SUM(BW130:BX130)/2,0)</f>
        <v/>
      </c>
      <c r="CH130">
        <f>IFERROR(SUM(CG130:CG130)/1,0)</f>
        <v/>
      </c>
      <c r="CI130">
        <f>IFERROR(SUM(BY130:BZ130)/2,0)</f>
        <v/>
      </c>
      <c r="CJ130">
        <f>IFERROR(SUM(CI130:CI130)/1,0)</f>
        <v/>
      </c>
      <c r="CK130">
        <f>IFERROR(SUM(CA130:CB130)/2,0)</f>
        <v/>
      </c>
      <c r="CL130">
        <f>IFERROR(SUM(CK130:CK130)/1,0)</f>
        <v/>
      </c>
      <c r="CM130">
        <f>IFERROR(SUM(CC130:CD130)/2,0)</f>
        <v/>
      </c>
      <c r="CN130">
        <f>IFERROR(SUM(CM130:CM130)/1,0)</f>
        <v/>
      </c>
      <c r="CO130">
        <f>IFERROR(SUM(BS130:BT130)/2,0)</f>
        <v/>
      </c>
      <c r="CP130">
        <f>IFERROR(SUM(CO130:CO130)/1,0)</f>
        <v/>
      </c>
    </row>
    <row r="131">
      <c r="A131" t="n">
        <v>106</v>
      </c>
      <c r="D131">
        <f>IF(AX131="Listed","Yes","No")</f>
        <v/>
      </c>
      <c r="E131">
        <f>IFERROR(IF(AE131&lt;0,"Yes","No"),"No")</f>
        <v/>
      </c>
      <c r="F131">
        <f>IF(BK131="Unqualified","Yes","No")</f>
        <v/>
      </c>
      <c r="G131">
        <f>IF(COUNTIF($D$131:$F$131,"Yes")=3,"Yes","No")</f>
        <v/>
      </c>
      <c r="U131">
        <f>IFERROR(BQ131/BL131,0)</f>
        <v/>
      </c>
      <c r="V131">
        <f>IFERROR(SUM(BQ131:BQ131)/SUM(BL131:BL131),0)</f>
        <v/>
      </c>
      <c r="W131">
        <f>IFERROR(MAX(U131:U131)-MIN(U131:U131),0)</f>
        <v/>
      </c>
      <c r="X131">
        <f>IFERROR(BQ131/(BL131-BQ131),0)</f>
        <v/>
      </c>
      <c r="Y131">
        <f>IFERROR(SUM(BQ131:BQ131)/(SUM(BL131:BL131)-SUM(BQ131:BQ131)),0)</f>
        <v/>
      </c>
      <c r="Z131">
        <f>IFERROR(MAX(X131:X131)-MIN(X131:X131),0)</f>
        <v/>
      </c>
      <c r="AA131">
        <f>IFERROR(BO131/BP131,0)</f>
        <v/>
      </c>
      <c r="AB131">
        <f>IFERROR(SUM(BO131:BO131)/SUM(BP131:BP131),0)</f>
        <v/>
      </c>
      <c r="AC131">
        <f>IFERROR(MAX(AA131:AA131)-MIN(AA131:AA131),0)</f>
        <v/>
      </c>
      <c r="AD131">
        <f>IFERROR(SUM(BL131:BL131)/1,0)</f>
        <v/>
      </c>
      <c r="AE131">
        <f>IFERROR(SUM(BQ131:BQ131)/1,0)</f>
        <v/>
      </c>
      <c r="AF131">
        <f>IFERROR(SUM(BP131:BP131)/1,0)</f>
        <v/>
      </c>
      <c r="AG131">
        <f>IFERROR(CJ131,0)</f>
        <v/>
      </c>
      <c r="AH131">
        <f>IFERROR(SUM(BR131:BR131)/1,0)</f>
        <v/>
      </c>
      <c r="AI131">
        <f>IFERROR(CL131,0)</f>
        <v/>
      </c>
      <c r="AJ131">
        <f>IFERROR(CN131,0)</f>
        <v/>
      </c>
      <c r="AK131">
        <f>IFERROR(CP131,0)</f>
        <v/>
      </c>
      <c r="AL131">
        <f>IFERROR(SUM(BN131:BN131)/1,0)</f>
        <v/>
      </c>
      <c r="AM131">
        <f>IFERROR(SUM(BJ131:BJ131)/1,0)</f>
        <v/>
      </c>
      <c r="AN131">
        <f>IFERROR(AH131/AD131,0)</f>
        <v/>
      </c>
      <c r="AO131">
        <f>IFERROR(AF131/AD131,0)</f>
        <v/>
      </c>
      <c r="AP131">
        <f>IFERROR(AI131/AK131,0)</f>
        <v/>
      </c>
      <c r="AQ131">
        <f>IFERROR(AJ131/AK131,0)</f>
        <v/>
      </c>
      <c r="AR131">
        <f>IFERROR(AG131/AK131,0)</f>
        <v/>
      </c>
      <c r="AS131">
        <f>IFERROR(365/(AL131/AG131), "")</f>
        <v/>
      </c>
      <c r="AT131" t="inlineStr">
        <is>
          <t>CO170009152960</t>
        </is>
      </c>
      <c r="AU131" t="inlineStr">
        <is>
          <t>C I Union de Bananeros de Uraba S A Uniban</t>
        </is>
      </c>
      <c r="AV131" t="inlineStr">
        <is>
          <t>U1</t>
        </is>
      </c>
      <c r="AW131" t="inlineStr">
        <is>
          <t>U</t>
        </is>
      </c>
      <c r="AX131" t="inlineStr">
        <is>
          <t>Unlisted</t>
        </is>
      </c>
      <c r="AY131" t="n">
        <v>5141</v>
      </c>
      <c r="AZ131" t="inlineStr">
        <is>
          <t>Groceries, general line wholesale dealing in</t>
        </is>
      </c>
      <c r="BA131" t="inlineStr">
        <is>
          <t>Colombia</t>
        </is>
      </c>
      <c r="BB131" t="inlineStr">
        <is>
          <t>Medellin</t>
        </is>
      </c>
      <c r="BC131" t="inlineStr">
        <is>
          <t>www.uniban.com</t>
        </is>
      </c>
      <c r="BD131" s="6" t="n">
        <v>24133</v>
      </c>
      <c r="BE131" t="inlineStr">
        <is>
          <t>This company, based in Colombia, is engaged in the production, distribution and export of bananas, plantains, plantain chips, and pineapples. It was founded in 1966 and was formerly known as Union de Bananeros de Uraba S.A. It conducts business from its registered head office located in Medellin, Colombia. It serves customers in the United States, Canada, England, Holland, Italy, Belgium, Germany, Sweden, Poland, Hungary, the Russian Federation, China, and the Middle East. The company provides baby, apple, and red bananas; and palm oils for eatable and non-eatable products, such as margarines, frying greases baking greases, candy greases, greases for ice cream, soaps, and concentrated foods for animals, alcohols, eatables, and emulsifiers. It also involved in the distribution of banana, plantain, and other fresh products from Colombia to the United States, Canada, the Caribbean, Europe, Asia, and the Mediterranean. The company provides corrugated carton boxes and plastic supplies; and specializes in maritime transport, shipyards for naval maintenance, snack food, and agricultural supplies warehouses businesses.</t>
        </is>
      </c>
      <c r="BF131" t="inlineStr">
        <is>
          <t>Active</t>
        </is>
      </c>
      <c r="BG131" t="inlineStr">
        <is>
          <t>Manufacturing</t>
        </is>
      </c>
      <c r="BH131" t="inlineStr">
        <is>
          <t>Engaged in the production, distribution and export of bananas, plantains, plantain chips, and pineapples</t>
        </is>
      </c>
      <c r="BI131" t="inlineStr">
        <is>
          <t>Bananas, plantains, plantain chips, and pineapples</t>
        </is>
      </c>
      <c r="CE131">
        <f>IFERROR(SUM(BU131:BV131)/2,0)</f>
        <v/>
      </c>
      <c r="CF131">
        <f>IFERROR(SUM(CE131:CE131)/1,0)</f>
        <v/>
      </c>
      <c r="CG131">
        <f>IFERROR(SUM(BW131:BX131)/2,0)</f>
        <v/>
      </c>
      <c r="CH131">
        <f>IFERROR(SUM(CG131:CG131)/1,0)</f>
        <v/>
      </c>
      <c r="CI131">
        <f>IFERROR(SUM(BY131:BZ131)/2,0)</f>
        <v/>
      </c>
      <c r="CJ131">
        <f>IFERROR(SUM(CI131:CI131)/1,0)</f>
        <v/>
      </c>
      <c r="CK131">
        <f>IFERROR(SUM(CA131:CB131)/2,0)</f>
        <v/>
      </c>
      <c r="CL131">
        <f>IFERROR(SUM(CK131:CK131)/1,0)</f>
        <v/>
      </c>
      <c r="CM131">
        <f>IFERROR(SUM(CC131:CD131)/2,0)</f>
        <v/>
      </c>
      <c r="CN131">
        <f>IFERROR(SUM(CM131:CM131)/1,0)</f>
        <v/>
      </c>
      <c r="CO131">
        <f>IFERROR(SUM(BS131:BT131)/2,0)</f>
        <v/>
      </c>
      <c r="CP131">
        <f>IFERROR(SUM(CO131:CO131)/1,0)</f>
        <v/>
      </c>
    </row>
    <row r="132">
      <c r="A132" t="n">
        <v>107</v>
      </c>
      <c r="D132">
        <f>IF(AX132="Listed","Yes","No")</f>
        <v/>
      </c>
      <c r="E132">
        <f>IFERROR(IF(AE132&lt;0,"Yes","No"),"No")</f>
        <v/>
      </c>
      <c r="F132">
        <f>IF(BK132="Unqualified","Yes","No")</f>
        <v/>
      </c>
      <c r="G132">
        <f>IF(COUNTIF($D$132:$F$132,"Yes")=3,"Yes","No")</f>
        <v/>
      </c>
      <c r="U132">
        <f>IFERROR(BQ132/BL132,0)</f>
        <v/>
      </c>
      <c r="V132">
        <f>IFERROR(SUM(BQ132:BQ132)/SUM(BL132:BL132),0)</f>
        <v/>
      </c>
      <c r="W132">
        <f>IFERROR(MAX(U132:U132)-MIN(U132:U132),0)</f>
        <v/>
      </c>
      <c r="X132">
        <f>IFERROR(BQ132/(BL132-BQ132),0)</f>
        <v/>
      </c>
      <c r="Y132">
        <f>IFERROR(SUM(BQ132:BQ132)/(SUM(BL132:BL132)-SUM(BQ132:BQ132)),0)</f>
        <v/>
      </c>
      <c r="Z132">
        <f>IFERROR(MAX(X132:X132)-MIN(X132:X132),0)</f>
        <v/>
      </c>
      <c r="AA132">
        <f>IFERROR(BO132/BP132,0)</f>
        <v/>
      </c>
      <c r="AB132">
        <f>IFERROR(SUM(BO132:BO132)/SUM(BP132:BP132),0)</f>
        <v/>
      </c>
      <c r="AC132">
        <f>IFERROR(MAX(AA132:AA132)-MIN(AA132:AA132),0)</f>
        <v/>
      </c>
      <c r="AD132">
        <f>IFERROR(SUM(BL132:BL132)/1,0)</f>
        <v/>
      </c>
      <c r="AE132">
        <f>IFERROR(SUM(BQ132:BQ132)/1,0)</f>
        <v/>
      </c>
      <c r="AF132">
        <f>IFERROR(SUM(BP132:BP132)/1,0)</f>
        <v/>
      </c>
      <c r="AG132">
        <f>IFERROR(CJ132,0)</f>
        <v/>
      </c>
      <c r="AH132">
        <f>IFERROR(SUM(BR132:BR132)/1,0)</f>
        <v/>
      </c>
      <c r="AI132">
        <f>IFERROR(CL132,0)</f>
        <v/>
      </c>
      <c r="AJ132">
        <f>IFERROR(CN132,0)</f>
        <v/>
      </c>
      <c r="AK132">
        <f>IFERROR(CP132,0)</f>
        <v/>
      </c>
      <c r="AL132">
        <f>IFERROR(SUM(BN132:BN132)/1,0)</f>
        <v/>
      </c>
      <c r="AM132">
        <f>IFERROR(SUM(BJ132:BJ132)/1,0)</f>
        <v/>
      </c>
      <c r="AN132">
        <f>IFERROR(AH132/AD132,0)</f>
        <v/>
      </c>
      <c r="AO132">
        <f>IFERROR(AF132/AD132,0)</f>
        <v/>
      </c>
      <c r="AP132">
        <f>IFERROR(AI132/AK132,0)</f>
        <v/>
      </c>
      <c r="AQ132">
        <f>IFERROR(AJ132/AK132,0)</f>
        <v/>
      </c>
      <c r="AR132">
        <f>IFERROR(AG132/AK132,0)</f>
        <v/>
      </c>
      <c r="AS132">
        <f>IFERROR(365/(AL132/AG132), "")</f>
        <v/>
      </c>
      <c r="AT132" t="inlineStr">
        <is>
          <t>KY40310FC</t>
        </is>
      </c>
      <c r="AU132" t="inlineStr">
        <is>
          <t>Parade Technologies, Ltd.</t>
        </is>
      </c>
      <c r="AV132" t="inlineStr">
        <is>
          <t>C1</t>
        </is>
      </c>
      <c r="AW132" t="inlineStr">
        <is>
          <t>A+</t>
        </is>
      </c>
      <c r="AX132" t="inlineStr">
        <is>
          <t>Listed</t>
        </is>
      </c>
      <c r="AY132" t="n">
        <v>5045</v>
      </c>
      <c r="AZ132" t="inlineStr">
        <is>
          <t>Computers and computer peripheral equipment and software wholesale dealing in</t>
        </is>
      </c>
      <c r="BA132" t="inlineStr">
        <is>
          <t>Cayman Islands</t>
        </is>
      </c>
      <c r="BB132" t="inlineStr">
        <is>
          <t>George Town</t>
        </is>
      </c>
      <c r="BC132" t="inlineStr">
        <is>
          <t>www.paradetech.com</t>
        </is>
      </c>
      <c r="BD132" t="inlineStr">
        <is>
          <t>2005</t>
        </is>
      </c>
      <c r="BE132" t="inlineStr">
        <is>
          <t>This company is engaged in fabless semiconductor company that develops and supplies mixed-signal ICs for various popular display and high-speed interface standards used in computers, consumer electronics, and display panels worldwide. It provides DisplayPort LCD timing controller products, including DisplayPort LCD timing controllers for embedded systems, mobile PC LCD timing controllers with DisplayPort receivers, LCD timing controllers, direct drive LCD timing controllers with DisplayPort receivers, and direct drive LCD timing controllers with 4-lane DisplayPort receivers. Its registered head office located in Cayman Islands.</t>
        </is>
      </c>
      <c r="BF132" t="inlineStr">
        <is>
          <t>Active</t>
        </is>
      </c>
      <c r="BG132" t="inlineStr">
        <is>
          <t>Services</t>
        </is>
      </c>
      <c r="BH132" t="inlineStr">
        <is>
          <t>Engaged in fabless semiconductor company</t>
        </is>
      </c>
      <c r="BI132" t="inlineStr">
        <is>
          <t>Fabless semiconductor</t>
        </is>
      </c>
      <c r="CE132">
        <f>IFERROR(SUM(BU132:BV132)/2,0)</f>
        <v/>
      </c>
      <c r="CF132">
        <f>IFERROR(SUM(CE132:CE132)/1,0)</f>
        <v/>
      </c>
      <c r="CG132">
        <f>IFERROR(SUM(BW132:BX132)/2,0)</f>
        <v/>
      </c>
      <c r="CH132">
        <f>IFERROR(SUM(CG132:CG132)/1,0)</f>
        <v/>
      </c>
      <c r="CI132">
        <f>IFERROR(SUM(BY132:BZ132)/2,0)</f>
        <v/>
      </c>
      <c r="CJ132">
        <f>IFERROR(SUM(CI132:CI132)/1,0)</f>
        <v/>
      </c>
      <c r="CK132">
        <f>IFERROR(SUM(CA132:CB132)/2,0)</f>
        <v/>
      </c>
      <c r="CL132">
        <f>IFERROR(SUM(CK132:CK132)/1,0)</f>
        <v/>
      </c>
      <c r="CM132">
        <f>IFERROR(SUM(CC132:CD132)/2,0)</f>
        <v/>
      </c>
      <c r="CN132">
        <f>IFERROR(SUM(CM132:CM132)/1,0)</f>
        <v/>
      </c>
      <c r="CO132">
        <f>IFERROR(SUM(BS132:BT132)/2,0)</f>
        <v/>
      </c>
      <c r="CP132">
        <f>IFERROR(SUM(CO132:CO132)/1,0)</f>
        <v/>
      </c>
    </row>
    <row r="133">
      <c r="A133" t="n">
        <v>108</v>
      </c>
      <c r="D133">
        <f>IF(AX133="Listed","Yes","No")</f>
        <v/>
      </c>
      <c r="E133">
        <f>IFERROR(IF(AE133&lt;0,"Yes","No"),"No")</f>
        <v/>
      </c>
      <c r="F133">
        <f>IF(BK133="Unqualified","Yes","No")</f>
        <v/>
      </c>
      <c r="G133">
        <f>IF(COUNTIF($D$133:$F$133,"Yes")=3,"Yes","No")</f>
        <v/>
      </c>
      <c r="U133">
        <f>IFERROR(BQ133/BL133,0)</f>
        <v/>
      </c>
      <c r="V133">
        <f>IFERROR(SUM(BQ133:BQ133)/SUM(BL133:BL133),0)</f>
        <v/>
      </c>
      <c r="W133">
        <f>IFERROR(MAX(U133:U133)-MIN(U133:U133),0)</f>
        <v/>
      </c>
      <c r="X133">
        <f>IFERROR(BQ133/(BL133-BQ133),0)</f>
        <v/>
      </c>
      <c r="Y133">
        <f>IFERROR(SUM(BQ133:BQ133)/(SUM(BL133:BL133)-SUM(BQ133:BQ133)),0)</f>
        <v/>
      </c>
      <c r="Z133">
        <f>IFERROR(MAX(X133:X133)-MIN(X133:X133),0)</f>
        <v/>
      </c>
      <c r="AA133">
        <f>IFERROR(BO133/BP133,0)</f>
        <v/>
      </c>
      <c r="AB133">
        <f>IFERROR(SUM(BO133:BO133)/SUM(BP133:BP133),0)</f>
        <v/>
      </c>
      <c r="AC133">
        <f>IFERROR(MAX(AA133:AA133)-MIN(AA133:AA133),0)</f>
        <v/>
      </c>
      <c r="AD133">
        <f>IFERROR(SUM(BL133:BL133)/1,0)</f>
        <v/>
      </c>
      <c r="AE133">
        <f>IFERROR(SUM(BQ133:BQ133)/1,0)</f>
        <v/>
      </c>
      <c r="AF133">
        <f>IFERROR(SUM(BP133:BP133)/1,0)</f>
        <v/>
      </c>
      <c r="AG133">
        <f>IFERROR(CJ133,0)</f>
        <v/>
      </c>
      <c r="AH133">
        <f>IFERROR(SUM(BR133:BR133)/1,0)</f>
        <v/>
      </c>
      <c r="AI133">
        <f>IFERROR(CL133,0)</f>
        <v/>
      </c>
      <c r="AJ133">
        <f>IFERROR(CN133,0)</f>
        <v/>
      </c>
      <c r="AK133">
        <f>IFERROR(CP133,0)</f>
        <v/>
      </c>
      <c r="AL133">
        <f>IFERROR(SUM(BN133:BN133)/1,0)</f>
        <v/>
      </c>
      <c r="AM133">
        <f>IFERROR(SUM(BJ133:BJ133)/1,0)</f>
        <v/>
      </c>
      <c r="AN133">
        <f>IFERROR(AH133/AD133,0)</f>
        <v/>
      </c>
      <c r="AO133">
        <f>IFERROR(AF133/AD133,0)</f>
        <v/>
      </c>
      <c r="AP133">
        <f>IFERROR(AI133/AK133,0)</f>
        <v/>
      </c>
      <c r="AQ133">
        <f>IFERROR(AJ133/AK133,0)</f>
        <v/>
      </c>
      <c r="AR133">
        <f>IFERROR(AG133/AK133,0)</f>
        <v/>
      </c>
      <c r="AS133">
        <f>IFERROR(365/(AL133/AG133), "")</f>
        <v/>
      </c>
      <c r="AT133" t="inlineStr">
        <is>
          <t>BR61490561000100</t>
        </is>
      </c>
      <c r="AU133" t="inlineStr">
        <is>
          <t>Distribuidora Automotiva S.A.</t>
        </is>
      </c>
      <c r="AV133" t="inlineStr">
        <is>
          <t>U1</t>
        </is>
      </c>
      <c r="AW133" t="inlineStr">
        <is>
          <t>U</t>
        </is>
      </c>
      <c r="AX133" t="inlineStr">
        <is>
          <t>Unlisted</t>
        </is>
      </c>
      <c r="AY133" t="n">
        <v>5013</v>
      </c>
      <c r="AZ133" t="inlineStr">
        <is>
          <t>Motor vehicle supplies and new parts wholesale dealing in</t>
        </is>
      </c>
      <c r="BA133" t="inlineStr">
        <is>
          <t>Brazil</t>
        </is>
      </c>
      <c r="BB133" t="inlineStr">
        <is>
          <t>Sao Paulo</t>
        </is>
      </c>
      <c r="BC133" t="inlineStr">
        <is>
          <t>distribuidora.com.br</t>
        </is>
      </c>
      <c r="BD133" s="6" t="n">
        <v>24329</v>
      </c>
      <c r="BE133" t="inlineStr">
        <is>
          <t>This company is engaged in the sale and distribution of motor vehicle parts and accessories. It was founded in 1998. The registered head office of the company is strategically located in Sao Paulo, Brazil. The company specialises in the merchant wholesale distribution of motor vehicle supplies, accessories, tools, and equipment, as well as new motor vehicle parts, such as new tires and tubes, including lights, hydraulics, steering columns, pumps, valves, filters, drive shafts, differentials, clutches, and automotive products. Its products are primarily distributed on the domestic market. The company's aim is to provide comprehensive automotive solutions and maintain a strong market presence in Brazil.</t>
        </is>
      </c>
      <c r="BF133" t="inlineStr">
        <is>
          <t>Active</t>
        </is>
      </c>
      <c r="BG133" t="inlineStr">
        <is>
          <t>Wholesale; Retail</t>
        </is>
      </c>
      <c r="BH133" t="inlineStr">
        <is>
          <t>Engaged in the sale and distribution of motor vehicle parts and accessories</t>
        </is>
      </c>
      <c r="BI133" t="inlineStr">
        <is>
          <t>The merchant wholesale distribution of motor vehicle supplies, accessories, tools, and equipment, as well as new motor vehicle parts, such as new tires and tubes, including lights, hydraulics, steering columns, pumps, valves, filters, drive shafts, differentials, clutches, and automotive products</t>
        </is>
      </c>
      <c r="CE133">
        <f>IFERROR(SUM(BU133:BV133)/2,0)</f>
        <v/>
      </c>
      <c r="CF133">
        <f>IFERROR(SUM(CE133:CE133)/1,0)</f>
        <v/>
      </c>
      <c r="CG133">
        <f>IFERROR(SUM(BW133:BX133)/2,0)</f>
        <v/>
      </c>
      <c r="CH133">
        <f>IFERROR(SUM(CG133:CG133)/1,0)</f>
        <v/>
      </c>
      <c r="CI133">
        <f>IFERROR(SUM(BY133:BZ133)/2,0)</f>
        <v/>
      </c>
      <c r="CJ133">
        <f>IFERROR(SUM(CI133:CI133)/1,0)</f>
        <v/>
      </c>
      <c r="CK133">
        <f>IFERROR(SUM(CA133:CB133)/2,0)</f>
        <v/>
      </c>
      <c r="CL133">
        <f>IFERROR(SUM(CK133:CK133)/1,0)</f>
        <v/>
      </c>
      <c r="CM133">
        <f>IFERROR(SUM(CC133:CD133)/2,0)</f>
        <v/>
      </c>
      <c r="CN133">
        <f>IFERROR(SUM(CM133:CM133)/1,0)</f>
        <v/>
      </c>
      <c r="CO133">
        <f>IFERROR(SUM(BS133:BT133)/2,0)</f>
        <v/>
      </c>
      <c r="CP133">
        <f>IFERROR(SUM(CO133:CO133)/1,0)</f>
        <v/>
      </c>
    </row>
    <row r="134">
      <c r="A134" t="n">
        <v>109</v>
      </c>
      <c r="D134">
        <f>IF(AX134="Listed","Yes","No")</f>
        <v/>
      </c>
      <c r="E134">
        <f>IFERROR(IF(AE134&lt;0,"Yes","No"),"No")</f>
        <v/>
      </c>
      <c r="F134">
        <f>IF(BK134="Unqualified","Yes","No")</f>
        <v/>
      </c>
      <c r="G134">
        <f>IF(COUNTIF($D$134:$F$134,"Yes")=3,"Yes","No")</f>
        <v/>
      </c>
      <c r="U134">
        <f>IFERROR(BQ134/BL134,0)</f>
        <v/>
      </c>
      <c r="V134">
        <f>IFERROR(SUM(BQ134:BQ134)/SUM(BL134:BL134),0)</f>
        <v/>
      </c>
      <c r="W134">
        <f>IFERROR(MAX(U134:U134)-MIN(U134:U134),0)</f>
        <v/>
      </c>
      <c r="X134">
        <f>IFERROR(BQ134/(BL134-BQ134),0)</f>
        <v/>
      </c>
      <c r="Y134">
        <f>IFERROR(SUM(BQ134:BQ134)/(SUM(BL134:BL134)-SUM(BQ134:BQ134)),0)</f>
        <v/>
      </c>
      <c r="Z134">
        <f>IFERROR(MAX(X134:X134)-MIN(X134:X134),0)</f>
        <v/>
      </c>
      <c r="AA134">
        <f>IFERROR(BO134/BP134,0)</f>
        <v/>
      </c>
      <c r="AB134">
        <f>IFERROR(SUM(BO134:BO134)/SUM(BP134:BP134),0)</f>
        <v/>
      </c>
      <c r="AC134">
        <f>IFERROR(MAX(AA134:AA134)-MIN(AA134:AA134),0)</f>
        <v/>
      </c>
      <c r="AD134">
        <f>IFERROR(SUM(BL134:BL134)/1,0)</f>
        <v/>
      </c>
      <c r="AE134">
        <f>IFERROR(SUM(BQ134:BQ134)/1,0)</f>
        <v/>
      </c>
      <c r="AF134">
        <f>IFERROR(SUM(BP134:BP134)/1,0)</f>
        <v/>
      </c>
      <c r="AG134">
        <f>IFERROR(CJ134,0)</f>
        <v/>
      </c>
      <c r="AH134">
        <f>IFERROR(SUM(BR134:BR134)/1,0)</f>
        <v/>
      </c>
      <c r="AI134">
        <f>IFERROR(CL134,0)</f>
        <v/>
      </c>
      <c r="AJ134">
        <f>IFERROR(CN134,0)</f>
        <v/>
      </c>
      <c r="AK134">
        <f>IFERROR(CP134,0)</f>
        <v/>
      </c>
      <c r="AL134">
        <f>IFERROR(SUM(BN134:BN134)/1,0)</f>
        <v/>
      </c>
      <c r="AM134">
        <f>IFERROR(SUM(BJ134:BJ134)/1,0)</f>
        <v/>
      </c>
      <c r="AN134">
        <f>IFERROR(AH134/AD134,0)</f>
        <v/>
      </c>
      <c r="AO134">
        <f>IFERROR(AF134/AD134,0)</f>
        <v/>
      </c>
      <c r="AP134">
        <f>IFERROR(AI134/AK134,0)</f>
        <v/>
      </c>
      <c r="AQ134">
        <f>IFERROR(AJ134/AK134,0)</f>
        <v/>
      </c>
      <c r="AR134">
        <f>IFERROR(AG134/AK134,0)</f>
        <v/>
      </c>
      <c r="AS134">
        <f>IFERROR(365/(AL134/AG134), "")</f>
        <v/>
      </c>
      <c r="AT134" t="inlineStr">
        <is>
          <t>BM18344R</t>
        </is>
      </c>
      <c r="AU134" t="inlineStr">
        <is>
          <t>Oriental Watch Holdings Limited</t>
        </is>
      </c>
      <c r="AV134" t="inlineStr">
        <is>
          <t>C1</t>
        </is>
      </c>
      <c r="AW134" t="inlineStr">
        <is>
          <t>B+</t>
        </is>
      </c>
      <c r="AX134" t="inlineStr">
        <is>
          <t>Listed</t>
        </is>
      </c>
      <c r="AY134" t="n">
        <v>5094</v>
      </c>
      <c r="AZ134" t="inlineStr">
        <is>
          <t>Jewelry, watches, precious stones, and precious metals wholesale dealing in</t>
        </is>
      </c>
      <c r="BA134" t="inlineStr">
        <is>
          <t>Bermuda</t>
        </is>
      </c>
      <c r="BB134" t="inlineStr">
        <is>
          <t>Hamilton</t>
        </is>
      </c>
      <c r="BC134" t="inlineStr">
        <is>
          <t>www.orientalwatch.com.hk</t>
        </is>
      </c>
      <c r="BD134" t="inlineStr">
        <is>
          <t>1993</t>
        </is>
      </c>
      <c r="BE134" t="inlineStr">
        <is>
          <t>This company is an investment holding firm for a group engaged in the trading of watches. Incorporated in Hamilton, Bermuda, it was founded in 1961 and is based in Central, Hong Kong.The company's group offers various Swiss brands comprising Rolex, Audemars Piguet, IWC, Jaeger-LeCoultre, Tudor, Piaget, Vacheron Constantin, Girard Perregaux, Longines and Omega, among others; involves in property holding activities and apparel business; and provides watch repair and maintenance services.</t>
        </is>
      </c>
      <c r="BF134" t="inlineStr">
        <is>
          <t>Active</t>
        </is>
      </c>
      <c r="BG134" t="inlineStr">
        <is>
          <t>Wholesale</t>
        </is>
      </c>
      <c r="BH134" t="inlineStr">
        <is>
          <t>Investment holding firm for a group engaged in the trading of watches</t>
        </is>
      </c>
      <c r="BI134" t="inlineStr">
        <is>
          <t>Watches; Investment holding firm</t>
        </is>
      </c>
      <c r="CE134">
        <f>IFERROR(SUM(BU134:BV134)/2,0)</f>
        <v/>
      </c>
      <c r="CF134">
        <f>IFERROR(SUM(CE134:CE134)/1,0)</f>
        <v/>
      </c>
      <c r="CG134">
        <f>IFERROR(SUM(BW134:BX134)/2,0)</f>
        <v/>
      </c>
      <c r="CH134">
        <f>IFERROR(SUM(CG134:CG134)/1,0)</f>
        <v/>
      </c>
      <c r="CI134">
        <f>IFERROR(SUM(BY134:BZ134)/2,0)</f>
        <v/>
      </c>
      <c r="CJ134">
        <f>IFERROR(SUM(CI134:CI134)/1,0)</f>
        <v/>
      </c>
      <c r="CK134">
        <f>IFERROR(SUM(CA134:CB134)/2,0)</f>
        <v/>
      </c>
      <c r="CL134">
        <f>IFERROR(SUM(CK134:CK134)/1,0)</f>
        <v/>
      </c>
      <c r="CM134">
        <f>IFERROR(SUM(CC134:CD134)/2,0)</f>
        <v/>
      </c>
      <c r="CN134">
        <f>IFERROR(SUM(CM134:CM134)/1,0)</f>
        <v/>
      </c>
      <c r="CO134">
        <f>IFERROR(SUM(BS134:BT134)/2,0)</f>
        <v/>
      </c>
      <c r="CP134">
        <f>IFERROR(SUM(CO134:CO134)/1,0)</f>
        <v/>
      </c>
    </row>
    <row r="135">
      <c r="A135" t="n">
        <v>110</v>
      </c>
      <c r="D135">
        <f>IF(AX135="Listed","Yes","No")</f>
        <v/>
      </c>
      <c r="E135">
        <f>IFERROR(IF(AE135&lt;0,"Yes","No"),"No")</f>
        <v/>
      </c>
      <c r="F135">
        <f>IF(BK135="Unqualified","Yes","No")</f>
        <v/>
      </c>
      <c r="G135">
        <f>IF(COUNTIF($D$135:$F$135,"Yes")=3,"Yes","No")</f>
        <v/>
      </c>
      <c r="U135">
        <f>IFERROR(BQ135/BL135,0)</f>
        <v/>
      </c>
      <c r="V135">
        <f>IFERROR(SUM(BQ135:BQ135)/SUM(BL135:BL135),0)</f>
        <v/>
      </c>
      <c r="W135">
        <f>IFERROR(MAX(U135:U135)-MIN(U135:U135),0)</f>
        <v/>
      </c>
      <c r="X135">
        <f>IFERROR(BQ135/(BL135-BQ135),0)</f>
        <v/>
      </c>
      <c r="Y135">
        <f>IFERROR(SUM(BQ135:BQ135)/(SUM(BL135:BL135)-SUM(BQ135:BQ135)),0)</f>
        <v/>
      </c>
      <c r="Z135">
        <f>IFERROR(MAX(X135:X135)-MIN(X135:X135),0)</f>
        <v/>
      </c>
      <c r="AA135">
        <f>IFERROR(BO135/BP135,0)</f>
        <v/>
      </c>
      <c r="AB135">
        <f>IFERROR(SUM(BO135:BO135)/SUM(BP135:BP135),0)</f>
        <v/>
      </c>
      <c r="AC135">
        <f>IFERROR(MAX(AA135:AA135)-MIN(AA135:AA135),0)</f>
        <v/>
      </c>
      <c r="AD135">
        <f>IFERROR(SUM(BL135:BL135)/1,0)</f>
        <v/>
      </c>
      <c r="AE135">
        <f>IFERROR(SUM(BQ135:BQ135)/1,0)</f>
        <v/>
      </c>
      <c r="AF135">
        <f>IFERROR(SUM(BP135:BP135)/1,0)</f>
        <v/>
      </c>
      <c r="AG135">
        <f>IFERROR(CJ135,0)</f>
        <v/>
      </c>
      <c r="AH135">
        <f>IFERROR(SUM(BR135:BR135)/1,0)</f>
        <v/>
      </c>
      <c r="AI135">
        <f>IFERROR(CL135,0)</f>
        <v/>
      </c>
      <c r="AJ135">
        <f>IFERROR(CN135,0)</f>
        <v/>
      </c>
      <c r="AK135">
        <f>IFERROR(CP135,0)</f>
        <v/>
      </c>
      <c r="AL135">
        <f>IFERROR(SUM(BN135:BN135)/1,0)</f>
        <v/>
      </c>
      <c r="AM135">
        <f>IFERROR(SUM(BJ135:BJ135)/1,0)</f>
        <v/>
      </c>
      <c r="AN135">
        <f>IFERROR(AH135/AD135,0)</f>
        <v/>
      </c>
      <c r="AO135">
        <f>IFERROR(AF135/AD135,0)</f>
        <v/>
      </c>
      <c r="AP135">
        <f>IFERROR(AI135/AK135,0)</f>
        <v/>
      </c>
      <c r="AQ135">
        <f>IFERROR(AJ135/AK135,0)</f>
        <v/>
      </c>
      <c r="AR135">
        <f>IFERROR(AG135/AK135,0)</f>
        <v/>
      </c>
      <c r="AS135">
        <f>IFERROR(365/(AL135/AG135), "")</f>
        <v/>
      </c>
      <c r="AT135" t="inlineStr">
        <is>
          <t>US133136104</t>
        </is>
      </c>
      <c r="AU135" t="inlineStr">
        <is>
          <t>Climb Global Solutions, Inc.</t>
        </is>
      </c>
      <c r="AV135" t="inlineStr">
        <is>
          <t>C1</t>
        </is>
      </c>
      <c r="AW135" t="inlineStr">
        <is>
          <t>A+</t>
        </is>
      </c>
      <c r="AX135" t="inlineStr">
        <is>
          <t>Listed</t>
        </is>
      </c>
      <c r="AY135" t="n">
        <v>5045</v>
      </c>
      <c r="AZ135" t="inlineStr">
        <is>
          <t>Computers and computer peripheral equipment and software wholesale dealing in</t>
        </is>
      </c>
      <c r="BA135" t="inlineStr">
        <is>
          <t>United States of America</t>
        </is>
      </c>
      <c r="BB135" t="inlineStr">
        <is>
          <t>Eatontown</t>
        </is>
      </c>
      <c r="BC135" t="inlineStr">
        <is>
          <t>www.climbglobalsolutions.com</t>
        </is>
      </c>
      <c r="BD135" s="6" t="n">
        <v>30224</v>
      </c>
      <c r="BE135" t="inlineStr">
        <is>
          <t>This company, formerly known as Programmer's Paradise, Inc., is engaged in providing computing products and solutions to corporate IT organizations, government agencies and educational institutions directly and through computer reseller networks. It was founded in 1982 and has its head office located in Shrewsbury, New Jersey. The company provides software to information technology professionals and developers in the United States and Canada. It markets its products online, through catalogs, trade magazine advertisements, seminars and webinars. It also supports its customers with onsite installation and training. The company has three main operating subsidiaries: Lifeboat Distribution, an international distributor of software products and services; TechXtend/Programmer's Paradise, a leading value-added reseller of software, systems and solutions across the United States and Canada; and International Software Partners (ISP), a channels services unit that provides private-label on-line shopping, sales lead handling, and software fulfillment services to software publishers.</t>
        </is>
      </c>
      <c r="BF135" t="inlineStr">
        <is>
          <t>Active</t>
        </is>
      </c>
      <c r="BG135" t="inlineStr">
        <is>
          <t>Services</t>
        </is>
      </c>
      <c r="BH135" t="inlineStr">
        <is>
          <t>Engaged in providing computing products and solutions to corporate IT organizations, government agencies and educational institutions directly and through computer reseller networks</t>
        </is>
      </c>
      <c r="BI135" t="inlineStr">
        <is>
          <t>Software to information technology professionals and developers</t>
        </is>
      </c>
      <c r="CE135">
        <f>IFERROR(SUM(BU135:BV135)/2,0)</f>
        <v/>
      </c>
      <c r="CF135">
        <f>IFERROR(SUM(CE135:CE135)/1,0)</f>
        <v/>
      </c>
      <c r="CG135">
        <f>IFERROR(SUM(BW135:BX135)/2,0)</f>
        <v/>
      </c>
      <c r="CH135">
        <f>IFERROR(SUM(CG135:CG135)/1,0)</f>
        <v/>
      </c>
      <c r="CI135">
        <f>IFERROR(SUM(BY135:BZ135)/2,0)</f>
        <v/>
      </c>
      <c r="CJ135">
        <f>IFERROR(SUM(CI135:CI135)/1,0)</f>
        <v/>
      </c>
      <c r="CK135">
        <f>IFERROR(SUM(CA135:CB135)/2,0)</f>
        <v/>
      </c>
      <c r="CL135">
        <f>IFERROR(SUM(CK135:CK135)/1,0)</f>
        <v/>
      </c>
      <c r="CM135">
        <f>IFERROR(SUM(CC135:CD135)/2,0)</f>
        <v/>
      </c>
      <c r="CN135">
        <f>IFERROR(SUM(CM135:CM135)/1,0)</f>
        <v/>
      </c>
      <c r="CO135">
        <f>IFERROR(SUM(BS135:BT135)/2,0)</f>
        <v/>
      </c>
      <c r="CP135">
        <f>IFERROR(SUM(CO135:CO135)/1,0)</f>
        <v/>
      </c>
    </row>
    <row r="136">
      <c r="A136" t="n">
        <v>111</v>
      </c>
      <c r="D136">
        <f>IF(AX136="Listed","Yes","No")</f>
        <v/>
      </c>
      <c r="E136">
        <f>IFERROR(IF(AE136&lt;0,"Yes","No"),"No")</f>
        <v/>
      </c>
      <c r="F136">
        <f>IF(BK136="Unqualified","Yes","No")</f>
        <v/>
      </c>
      <c r="G136">
        <f>IF(COUNTIF($D$136:$F$136,"Yes")=3,"Yes","No")</f>
        <v/>
      </c>
      <c r="U136">
        <f>IFERROR(BQ136/BL136,0)</f>
        <v/>
      </c>
      <c r="V136">
        <f>IFERROR(SUM(BQ136:BQ136)/SUM(BL136:BL136),0)</f>
        <v/>
      </c>
      <c r="W136">
        <f>IFERROR(MAX(U136:U136)-MIN(U136:U136),0)</f>
        <v/>
      </c>
      <c r="X136">
        <f>IFERROR(BQ136/(BL136-BQ136),0)</f>
        <v/>
      </c>
      <c r="Y136">
        <f>IFERROR(SUM(BQ136:BQ136)/(SUM(BL136:BL136)-SUM(BQ136:BQ136)),0)</f>
        <v/>
      </c>
      <c r="Z136">
        <f>IFERROR(MAX(X136:X136)-MIN(X136:X136),0)</f>
        <v/>
      </c>
      <c r="AA136">
        <f>IFERROR(BO136/BP136,0)</f>
        <v/>
      </c>
      <c r="AB136">
        <f>IFERROR(SUM(BO136:BO136)/SUM(BP136:BP136),0)</f>
        <v/>
      </c>
      <c r="AC136">
        <f>IFERROR(MAX(AA136:AA136)-MIN(AA136:AA136),0)</f>
        <v/>
      </c>
      <c r="AD136">
        <f>IFERROR(SUM(BL136:BL136)/1,0)</f>
        <v/>
      </c>
      <c r="AE136">
        <f>IFERROR(SUM(BQ136:BQ136)/1,0)</f>
        <v/>
      </c>
      <c r="AF136">
        <f>IFERROR(SUM(BP136:BP136)/1,0)</f>
        <v/>
      </c>
      <c r="AG136">
        <f>IFERROR(CJ136,0)</f>
        <v/>
      </c>
      <c r="AH136">
        <f>IFERROR(SUM(BR136:BR136)/1,0)</f>
        <v/>
      </c>
      <c r="AI136">
        <f>IFERROR(CL136,0)</f>
        <v/>
      </c>
      <c r="AJ136">
        <f>IFERROR(CN136,0)</f>
        <v/>
      </c>
      <c r="AK136">
        <f>IFERROR(CP136,0)</f>
        <v/>
      </c>
      <c r="AL136">
        <f>IFERROR(SUM(BN136:BN136)/1,0)</f>
        <v/>
      </c>
      <c r="AM136">
        <f>IFERROR(SUM(BJ136:BJ136)/1,0)</f>
        <v/>
      </c>
      <c r="AN136">
        <f>IFERROR(AH136/AD136,0)</f>
        <v/>
      </c>
      <c r="AO136">
        <f>IFERROR(AF136/AD136,0)</f>
        <v/>
      </c>
      <c r="AP136">
        <f>IFERROR(AI136/AK136,0)</f>
        <v/>
      </c>
      <c r="AQ136">
        <f>IFERROR(AJ136/AK136,0)</f>
        <v/>
      </c>
      <c r="AR136">
        <f>IFERROR(AG136/AK136,0)</f>
        <v/>
      </c>
      <c r="AS136">
        <f>IFERROR(365/(AL136/AG136), "")</f>
        <v/>
      </c>
      <c r="AT136" t="inlineStr">
        <is>
          <t>US311364046</t>
        </is>
      </c>
      <c r="AU136" t="inlineStr">
        <is>
          <t>Rocky Brands, Inc.</t>
        </is>
      </c>
      <c r="AV136" t="inlineStr">
        <is>
          <t>C1</t>
        </is>
      </c>
      <c r="AW136" t="inlineStr">
        <is>
          <t>A+</t>
        </is>
      </c>
      <c r="AX136" t="inlineStr">
        <is>
          <t>Listed</t>
        </is>
      </c>
      <c r="AY136" t="n">
        <v>5139</v>
      </c>
      <c r="AZ136" t="inlineStr">
        <is>
          <t>Footwear wholesale dealing in</t>
        </is>
      </c>
      <c r="BA136" t="inlineStr">
        <is>
          <t>United States of America</t>
        </is>
      </c>
      <c r="BB136" t="inlineStr">
        <is>
          <t>Nelsonville</t>
        </is>
      </c>
      <c r="BC136" t="inlineStr">
        <is>
          <t>www.rockyboots.com</t>
        </is>
      </c>
      <c r="BD136" s="6" t="n">
        <v>33773</v>
      </c>
      <c r="BE136" t="inlineStr">
        <is>
          <t>This company, based in Nelsonville, Ohio, is engaged in the design, development, manufacture and marketing of premium rugged outdoor, occupational, and casual footwear, as well as branded apparel and accessories. Its footwear, apparel and accessories are marketed through several distribution channels, primarily under owned brands, ROCKY and GATES, and as a result of the acquisition of EJ Footwear, GEORGIA BOOT, LEHIGH, DURANGO, and the licensed brand DICKIES. The company's product line is organized into three primary categories: rugged outdoor footwear, including hunting and hiking boots; nonmilitary occupational footwear; and handsewn casual footwear. Rugged outdoor footwear consists of all-season sport/hunting boots that are waterproof and insulated and a line of rubber footwear. This product category includes work/steel toe footwear designed for industrial, construction, and manufacturing workers. The company also sells footwear accessories, such as waterproof socks and innersole support systems, and has a factory outlet store in Nelsonville, Ohio.The company maintains a nationwide network of company sales representatives who sell their products primarily through independent shoe, sporting goods, specialty and uniform stores and catalogs throughout the United States.Formerly known as Rocky Shoes &amp; Boots, Inc., the company is the successor to the business of The Wm. Brooks Shoe Company, a company established in 1932 by William Brooks, who was later joined by F. M. Brooks (the grandfather of the company's current Chairman, President, and Chief Executive Officer, Mike Brooks).</t>
        </is>
      </c>
      <c r="BF136" t="inlineStr">
        <is>
          <t>Active</t>
        </is>
      </c>
      <c r="BG136" t="inlineStr">
        <is>
          <t>Manufacturing; Wholesale</t>
        </is>
      </c>
      <c r="BH136" t="inlineStr">
        <is>
          <t>Engaged in the design, development, manufacture and marketing of premium rugged outdoor, occupational, and casual footwear, as well as branded apparel and accessories</t>
        </is>
      </c>
      <c r="BI136" t="inlineStr">
        <is>
          <t>Premium rugged outdoor, occupational, and casual footwear, as well as branded apparel and accessories</t>
        </is>
      </c>
      <c r="CE136">
        <f>IFERROR(SUM(BU136:BV136)/2,0)</f>
        <v/>
      </c>
      <c r="CF136">
        <f>IFERROR(SUM(CE136:CE136)/1,0)</f>
        <v/>
      </c>
      <c r="CG136">
        <f>IFERROR(SUM(BW136:BX136)/2,0)</f>
        <v/>
      </c>
      <c r="CH136">
        <f>IFERROR(SUM(CG136:CG136)/1,0)</f>
        <v/>
      </c>
      <c r="CI136">
        <f>IFERROR(SUM(BY136:BZ136)/2,0)</f>
        <v/>
      </c>
      <c r="CJ136">
        <f>IFERROR(SUM(CI136:CI136)/1,0)</f>
        <v/>
      </c>
      <c r="CK136">
        <f>IFERROR(SUM(CA136:CB136)/2,0)</f>
        <v/>
      </c>
      <c r="CL136">
        <f>IFERROR(SUM(CK136:CK136)/1,0)</f>
        <v/>
      </c>
      <c r="CM136">
        <f>IFERROR(SUM(CC136:CD136)/2,0)</f>
        <v/>
      </c>
      <c r="CN136">
        <f>IFERROR(SUM(CM136:CM136)/1,0)</f>
        <v/>
      </c>
      <c r="CO136">
        <f>IFERROR(SUM(BS136:BT136)/2,0)</f>
        <v/>
      </c>
      <c r="CP136">
        <f>IFERROR(SUM(CO136:CO136)/1,0)</f>
        <v/>
      </c>
    </row>
    <row r="137">
      <c r="A137" t="n">
        <v>112</v>
      </c>
      <c r="D137">
        <f>IF(AX137="Listed","Yes","No")</f>
        <v/>
      </c>
      <c r="E137">
        <f>IFERROR(IF(AE137&lt;0,"Yes","No"),"No")</f>
        <v/>
      </c>
      <c r="F137">
        <f>IF(BK137="Unqualified","Yes","No")</f>
        <v/>
      </c>
      <c r="G137">
        <f>IF(COUNTIF($D$137:$F$137,"Yes")=3,"Yes","No")</f>
        <v/>
      </c>
      <c r="U137">
        <f>IFERROR(BQ137/BL137,0)</f>
        <v/>
      </c>
      <c r="V137">
        <f>IFERROR(SUM(BQ137:BQ137)/SUM(BL137:BL137),0)</f>
        <v/>
      </c>
      <c r="W137">
        <f>IFERROR(MAX(U137:U137)-MIN(U137:U137),0)</f>
        <v/>
      </c>
      <c r="X137">
        <f>IFERROR(BQ137/(BL137-BQ137),0)</f>
        <v/>
      </c>
      <c r="Y137">
        <f>IFERROR(SUM(BQ137:BQ137)/(SUM(BL137:BL137)-SUM(BQ137:BQ137)),0)</f>
        <v/>
      </c>
      <c r="Z137">
        <f>IFERROR(MAX(X137:X137)-MIN(X137:X137),0)</f>
        <v/>
      </c>
      <c r="AA137">
        <f>IFERROR(BO137/BP137,0)</f>
        <v/>
      </c>
      <c r="AB137">
        <f>IFERROR(SUM(BO137:BO137)/SUM(BP137:BP137),0)</f>
        <v/>
      </c>
      <c r="AC137">
        <f>IFERROR(MAX(AA137:AA137)-MIN(AA137:AA137),0)</f>
        <v/>
      </c>
      <c r="AD137">
        <f>IFERROR(SUM(BL137:BL137)/1,0)</f>
        <v/>
      </c>
      <c r="AE137">
        <f>IFERROR(SUM(BQ137:BQ137)/1,0)</f>
        <v/>
      </c>
      <c r="AF137">
        <f>IFERROR(SUM(BP137:BP137)/1,0)</f>
        <v/>
      </c>
      <c r="AG137">
        <f>IFERROR(CJ137,0)</f>
        <v/>
      </c>
      <c r="AH137">
        <f>IFERROR(SUM(BR137:BR137)/1,0)</f>
        <v/>
      </c>
      <c r="AI137">
        <f>IFERROR(CL137,0)</f>
        <v/>
      </c>
      <c r="AJ137">
        <f>IFERROR(CN137,0)</f>
        <v/>
      </c>
      <c r="AK137">
        <f>IFERROR(CP137,0)</f>
        <v/>
      </c>
      <c r="AL137">
        <f>IFERROR(SUM(BN137:BN137)/1,0)</f>
        <v/>
      </c>
      <c r="AM137">
        <f>IFERROR(SUM(BJ137:BJ137)/1,0)</f>
        <v/>
      </c>
      <c r="AN137">
        <f>IFERROR(AH137/AD137,0)</f>
        <v/>
      </c>
      <c r="AO137">
        <f>IFERROR(AF137/AD137,0)</f>
        <v/>
      </c>
      <c r="AP137">
        <f>IFERROR(AI137/AK137,0)</f>
        <v/>
      </c>
      <c r="AQ137">
        <f>IFERROR(AJ137/AK137,0)</f>
        <v/>
      </c>
      <c r="AR137">
        <f>IFERROR(AG137/AK137,0)</f>
        <v/>
      </c>
      <c r="AS137">
        <f>IFERROR(365/(AL137/AG137), "")</f>
        <v/>
      </c>
      <c r="AT137" t="inlineStr">
        <is>
          <t>US043559972</t>
        </is>
      </c>
      <c r="AU137" t="inlineStr">
        <is>
          <t>Aspen Aerogels, Inc.</t>
        </is>
      </c>
      <c r="AV137" t="inlineStr">
        <is>
          <t>C1</t>
        </is>
      </c>
      <c r="AW137" t="inlineStr">
        <is>
          <t>A+</t>
        </is>
      </c>
      <c r="AX137" t="inlineStr">
        <is>
          <t>Listed</t>
        </is>
      </c>
      <c r="AY137" t="n">
        <v>5033</v>
      </c>
      <c r="AZ137" t="inlineStr">
        <is>
          <t>Roofing, siding, and insulation materials wholesale dealing in</t>
        </is>
      </c>
      <c r="BA137" t="inlineStr">
        <is>
          <t>United States of America</t>
        </is>
      </c>
      <c r="BB137" t="inlineStr">
        <is>
          <t>Northborough</t>
        </is>
      </c>
      <c r="BC137" t="inlineStr">
        <is>
          <t>www.aerogel.com</t>
        </is>
      </c>
      <c r="BD137" s="6" t="n">
        <v>39584</v>
      </c>
      <c r="BE137" t="inlineStr">
        <is>
          <t>This energy technology company designs, develops and manufactures aerogel insulation and related insulation materials used primarily in large-scale energy infrastructure facilities. The company was incorporated in May 2008. The registered head office of the company is located in Northborough, Massachusetts.It is a leading energy technology company providing innovative thermal management solutions to the energy insulation market. The company offers Pyrogel XT-E, the most effective high-temperature insulation material in the industrial market; and Cryogel Z cryogenic insulation, which is used in below-ambient-temperature applications in the oil and gas processing industry (LNG, LPG, ethylene, etc.) and industrial appliances. The company's aerogel insulation is up to five times more effective than traditional insulation materials, while being industrially robust across a broad temperature range in a space-saving, easy-to-use form, making it the most efficient industrial insulation on the market. Its products are used by leading global companies in key energy market segments including Refining, Petrochemical, LNG, Power, and Subsea.The company is committed to producing quality insulation materials and making continuous improvement for all of its customers across a range of applications and industries. The company is certified in accordance with ISO 9001:2008 Quality Management System for its Northborough, Massachusetts and East Providence, Rhode Island facilities in an audit conducted by Bureau Veritas Certification.</t>
        </is>
      </c>
      <c r="BF137" t="inlineStr">
        <is>
          <t>Active</t>
        </is>
      </c>
      <c r="BG137" t="inlineStr">
        <is>
          <t>Manufacturing</t>
        </is>
      </c>
      <c r="BH137" t="inlineStr">
        <is>
          <t>Designs, develops and manufactures aerogel insulation and related insulation materials used primarily in large-scale energy infrastructure facilities</t>
        </is>
      </c>
      <c r="BI137" t="inlineStr">
        <is>
          <t>Aerogel insulation and related insulation materials used primarily in large-scale energy infrastructure facilities</t>
        </is>
      </c>
      <c r="CE137">
        <f>IFERROR(SUM(BU137:BV137)/2,0)</f>
        <v/>
      </c>
      <c r="CF137">
        <f>IFERROR(SUM(CE137:CE137)/1,0)</f>
        <v/>
      </c>
      <c r="CG137">
        <f>IFERROR(SUM(BW137:BX137)/2,0)</f>
        <v/>
      </c>
      <c r="CH137">
        <f>IFERROR(SUM(CG137:CG137)/1,0)</f>
        <v/>
      </c>
      <c r="CI137">
        <f>IFERROR(SUM(BY137:BZ137)/2,0)</f>
        <v/>
      </c>
      <c r="CJ137">
        <f>IFERROR(SUM(CI137:CI137)/1,0)</f>
        <v/>
      </c>
      <c r="CK137">
        <f>IFERROR(SUM(CA137:CB137)/2,0)</f>
        <v/>
      </c>
      <c r="CL137">
        <f>IFERROR(SUM(CK137:CK137)/1,0)</f>
        <v/>
      </c>
      <c r="CM137">
        <f>IFERROR(SUM(CC137:CD137)/2,0)</f>
        <v/>
      </c>
      <c r="CN137">
        <f>IFERROR(SUM(CM137:CM137)/1,0)</f>
        <v/>
      </c>
      <c r="CO137">
        <f>IFERROR(SUM(BS137:BT137)/2,0)</f>
        <v/>
      </c>
      <c r="CP137">
        <f>IFERROR(SUM(CO137:CO137)/1,0)</f>
        <v/>
      </c>
    </row>
    <row r="138">
      <c r="A138" t="n">
        <v>113</v>
      </c>
      <c r="D138">
        <f>IF(AX138="Listed","Yes","No")</f>
        <v/>
      </c>
      <c r="E138">
        <f>IFERROR(IF(AE138&lt;0,"Yes","No"),"No")</f>
        <v/>
      </c>
      <c r="F138">
        <f>IF(BK138="Unqualified","Yes","No")</f>
        <v/>
      </c>
      <c r="G138">
        <f>IF(COUNTIF($D$138:$F$138,"Yes")=3,"Yes","No")</f>
        <v/>
      </c>
      <c r="U138">
        <f>IFERROR(BQ138/BL138,0)</f>
        <v/>
      </c>
      <c r="V138">
        <f>IFERROR(SUM(BQ138:BQ138)/SUM(BL138:BL138),0)</f>
        <v/>
      </c>
      <c r="W138">
        <f>IFERROR(MAX(U138:U138)-MIN(U138:U138),0)</f>
        <v/>
      </c>
      <c r="X138">
        <f>IFERROR(BQ138/(BL138-BQ138),0)</f>
        <v/>
      </c>
      <c r="Y138">
        <f>IFERROR(SUM(BQ138:BQ138)/(SUM(BL138:BL138)-SUM(BQ138:BQ138)),0)</f>
        <v/>
      </c>
      <c r="Z138">
        <f>IFERROR(MAX(X138:X138)-MIN(X138:X138),0)</f>
        <v/>
      </c>
      <c r="AA138">
        <f>IFERROR(BO138/BP138,0)</f>
        <v/>
      </c>
      <c r="AB138">
        <f>IFERROR(SUM(BO138:BO138)/SUM(BP138:BP138),0)</f>
        <v/>
      </c>
      <c r="AC138">
        <f>IFERROR(MAX(AA138:AA138)-MIN(AA138:AA138),0)</f>
        <v/>
      </c>
      <c r="AD138">
        <f>IFERROR(SUM(BL138:BL138)/1,0)</f>
        <v/>
      </c>
      <c r="AE138">
        <f>IFERROR(SUM(BQ138:BQ138)/1,0)</f>
        <v/>
      </c>
      <c r="AF138">
        <f>IFERROR(SUM(BP138:BP138)/1,0)</f>
        <v/>
      </c>
      <c r="AG138">
        <f>IFERROR(CJ138,0)</f>
        <v/>
      </c>
      <c r="AH138">
        <f>IFERROR(SUM(BR138:BR138)/1,0)</f>
        <v/>
      </c>
      <c r="AI138">
        <f>IFERROR(CL138,0)</f>
        <v/>
      </c>
      <c r="AJ138">
        <f>IFERROR(CN138,0)</f>
        <v/>
      </c>
      <c r="AK138">
        <f>IFERROR(CP138,0)</f>
        <v/>
      </c>
      <c r="AL138">
        <f>IFERROR(SUM(BN138:BN138)/1,0)</f>
        <v/>
      </c>
      <c r="AM138">
        <f>IFERROR(SUM(BJ138:BJ138)/1,0)</f>
        <v/>
      </c>
      <c r="AN138">
        <f>IFERROR(AH138/AD138,0)</f>
        <v/>
      </c>
      <c r="AO138">
        <f>IFERROR(AF138/AD138,0)</f>
        <v/>
      </c>
      <c r="AP138">
        <f>IFERROR(AI138/AK138,0)</f>
        <v/>
      </c>
      <c r="AQ138">
        <f>IFERROR(AJ138/AK138,0)</f>
        <v/>
      </c>
      <c r="AR138">
        <f>IFERROR(AG138/AK138,0)</f>
        <v/>
      </c>
      <c r="AS138">
        <f>IFERROR(365/(AL138/AG138), "")</f>
        <v/>
      </c>
      <c r="AT138" t="inlineStr">
        <is>
          <t>BS27187C</t>
        </is>
      </c>
      <c r="AU138" t="inlineStr">
        <is>
          <t>Focol Holdings Limited</t>
        </is>
      </c>
      <c r="AV138" t="inlineStr">
        <is>
          <t>C1</t>
        </is>
      </c>
      <c r="AW138" t="inlineStr">
        <is>
          <t>U</t>
        </is>
      </c>
      <c r="AX138" t="inlineStr">
        <is>
          <t>Listed</t>
        </is>
      </c>
      <c r="AY138" t="n">
        <v>5172</v>
      </c>
      <c r="AZ138" t="inlineStr">
        <is>
          <t>Petroleum and petroleum products wholesalers, except bulk stations and terminals</t>
        </is>
      </c>
      <c r="BA138" t="inlineStr">
        <is>
          <t>Bahamas</t>
        </is>
      </c>
      <c r="BB138" t="inlineStr">
        <is>
          <t>Nassau</t>
        </is>
      </c>
      <c r="BC138" t="inlineStr">
        <is>
          <t>www.focol.com</t>
        </is>
      </c>
      <c r="BD138" t="inlineStr">
        <is>
          <t>1981</t>
        </is>
      </c>
      <c r="BE138" t="inlineStr">
        <is>
          <t>This company is an investment management entity which is engaged in the wholesale trade of a wide spectrum of petroleum products, including oil, LPG, jet fuels, and lubricants. It conducts business from its registered head office located in Nassau, Bahamas. It was incorporated in 1982. The company has entered into sales and purchase agreement with Shell Bahamas for the retail of commercial fuels, lubricants and liquefied petroleum gas throughout the Bahamas, encompassing a network of approximately 60 retail service stations and five distribution depots strategically located across the region. This agreement will allow the company to use the Shell brand at retail stations in the Bahamas and in the Turks and Caicos markets.</t>
        </is>
      </c>
      <c r="BF138" t="inlineStr">
        <is>
          <t>Active</t>
        </is>
      </c>
      <c r="BG138" t="inlineStr">
        <is>
          <t>Wholesale</t>
        </is>
      </c>
      <c r="BH138" t="inlineStr">
        <is>
          <t>Engaged in the wholesale trade of a wide spectrum of petroleum products, including oil, LPG, jet fuels, and lubricants</t>
        </is>
      </c>
      <c r="BI138" t="inlineStr">
        <is>
          <t>Commercial fuels, lubricants and liquefied petroleum gas</t>
        </is>
      </c>
      <c r="CE138">
        <f>IFERROR(SUM(BU138:BV138)/2,0)</f>
        <v/>
      </c>
      <c r="CF138">
        <f>IFERROR(SUM(CE138:CE138)/1,0)</f>
        <v/>
      </c>
      <c r="CG138">
        <f>IFERROR(SUM(BW138:BX138)/2,0)</f>
        <v/>
      </c>
      <c r="CH138">
        <f>IFERROR(SUM(CG138:CG138)/1,0)</f>
        <v/>
      </c>
      <c r="CI138">
        <f>IFERROR(SUM(BY138:BZ138)/2,0)</f>
        <v/>
      </c>
      <c r="CJ138">
        <f>IFERROR(SUM(CI138:CI138)/1,0)</f>
        <v/>
      </c>
      <c r="CK138">
        <f>IFERROR(SUM(CA138:CB138)/2,0)</f>
        <v/>
      </c>
      <c r="CL138">
        <f>IFERROR(SUM(CK138:CK138)/1,0)</f>
        <v/>
      </c>
      <c r="CM138">
        <f>IFERROR(SUM(CC138:CD138)/2,0)</f>
        <v/>
      </c>
      <c r="CN138">
        <f>IFERROR(SUM(CM138:CM138)/1,0)</f>
        <v/>
      </c>
      <c r="CO138">
        <f>IFERROR(SUM(BS138:BT138)/2,0)</f>
        <v/>
      </c>
      <c r="CP138">
        <f>IFERROR(SUM(CO138:CO138)/1,0)</f>
        <v/>
      </c>
    </row>
    <row r="139">
      <c r="A139" t="n">
        <v>114</v>
      </c>
      <c r="D139">
        <f>IF(AX139="Listed","Yes","No")</f>
        <v/>
      </c>
      <c r="E139">
        <f>IFERROR(IF(AE139&lt;0,"Yes","No"),"No")</f>
        <v/>
      </c>
      <c r="F139">
        <f>IF(BK139="Unqualified","Yes","No")</f>
        <v/>
      </c>
      <c r="G139">
        <f>IF(COUNTIF($D$139:$F$139,"Yes")=3,"Yes","No")</f>
        <v/>
      </c>
      <c r="U139">
        <f>IFERROR(BQ139/BL139,0)</f>
        <v/>
      </c>
      <c r="V139">
        <f>IFERROR(SUM(BQ139:BQ139)/SUM(BL139:BL139),0)</f>
        <v/>
      </c>
      <c r="W139">
        <f>IFERROR(MAX(U139:U139)-MIN(U139:U139),0)</f>
        <v/>
      </c>
      <c r="X139">
        <f>IFERROR(BQ139/(BL139-BQ139),0)</f>
        <v/>
      </c>
      <c r="Y139">
        <f>IFERROR(SUM(BQ139:BQ139)/(SUM(BL139:BL139)-SUM(BQ139:BQ139)),0)</f>
        <v/>
      </c>
      <c r="Z139">
        <f>IFERROR(MAX(X139:X139)-MIN(X139:X139),0)</f>
        <v/>
      </c>
      <c r="AA139">
        <f>IFERROR(BO139/BP139,0)</f>
        <v/>
      </c>
      <c r="AB139">
        <f>IFERROR(SUM(BO139:BO139)/SUM(BP139:BP139),0)</f>
        <v/>
      </c>
      <c r="AC139">
        <f>IFERROR(MAX(AA139:AA139)-MIN(AA139:AA139),0)</f>
        <v/>
      </c>
      <c r="AD139">
        <f>IFERROR(SUM(BL139:BL139)/1,0)</f>
        <v/>
      </c>
      <c r="AE139">
        <f>IFERROR(SUM(BQ139:BQ139)/1,0)</f>
        <v/>
      </c>
      <c r="AF139">
        <f>IFERROR(SUM(BP139:BP139)/1,0)</f>
        <v/>
      </c>
      <c r="AG139">
        <f>IFERROR(CJ139,0)</f>
        <v/>
      </c>
      <c r="AH139">
        <f>IFERROR(SUM(BR139:BR139)/1,0)</f>
        <v/>
      </c>
      <c r="AI139">
        <f>IFERROR(CL139,0)</f>
        <v/>
      </c>
      <c r="AJ139">
        <f>IFERROR(CN139,0)</f>
        <v/>
      </c>
      <c r="AK139">
        <f>IFERROR(CP139,0)</f>
        <v/>
      </c>
      <c r="AL139">
        <f>IFERROR(SUM(BN139:BN139)/1,0)</f>
        <v/>
      </c>
      <c r="AM139">
        <f>IFERROR(SUM(BJ139:BJ139)/1,0)</f>
        <v/>
      </c>
      <c r="AN139">
        <f>IFERROR(AH139/AD139,0)</f>
        <v/>
      </c>
      <c r="AO139">
        <f>IFERROR(AF139/AD139,0)</f>
        <v/>
      </c>
      <c r="AP139">
        <f>IFERROR(AI139/AK139,0)</f>
        <v/>
      </c>
      <c r="AQ139">
        <f>IFERROR(AJ139/AK139,0)</f>
        <v/>
      </c>
      <c r="AR139">
        <f>IFERROR(AG139/AK139,0)</f>
        <v/>
      </c>
      <c r="AS139">
        <f>IFERROR(365/(AL139/AG139), "")</f>
        <v/>
      </c>
      <c r="AT139" t="inlineStr">
        <is>
          <t>CL812908006</t>
        </is>
      </c>
      <c r="AU139" t="inlineStr">
        <is>
          <t>Compania Agropecuaria Copeval S.A.</t>
        </is>
      </c>
      <c r="AV139" t="inlineStr">
        <is>
          <t>C1</t>
        </is>
      </c>
      <c r="AW139" t="inlineStr">
        <is>
          <t>A+</t>
        </is>
      </c>
      <c r="AX139" t="inlineStr">
        <is>
          <t>Listed</t>
        </is>
      </c>
      <c r="AY139" t="n">
        <v>5083</v>
      </c>
      <c r="AZ139" t="inlineStr">
        <is>
          <t>Farm and garden machinery and equipment wholesale dealing in</t>
        </is>
      </c>
      <c r="BA139" t="inlineStr">
        <is>
          <t>Chile</t>
        </is>
      </c>
      <c r="BB139" t="inlineStr">
        <is>
          <t>San Fernando</t>
        </is>
      </c>
      <c r="BC139" t="inlineStr">
        <is>
          <t>www.copeval.cl</t>
        </is>
      </c>
      <c r="BD139" s="6" t="n">
        <v>20717</v>
      </c>
      <c r="BE139" t="inlineStr">
        <is>
          <t>This company operates as an agrochemical company engaged in the production, sale, and distribution of agricultural products. It has a stock of more than 15,000 agricultural products. The company was established in November 1956 by a group of agriculturists in the Colchagua Province as an organization that caters to the needs of agriculturists. Its head office is located in San Fernando, Chile. The company specializes in agricultural products, including fertilizers, seeds, machinery, herbicides, fungicides, animal feed, veterinarian support, fumigation, and artificial insemination. It is a leader in the agricultural industry in Chile. Its operational activities include maize drying, storage and commercialization, reception, storage, and brokerage of white wheat products, food production and sale, and seed selection. The company aims to solve the problems of agriculturists trying to improve the management of agricultural companies. It also provides financing and agriculture-related services to small and medium-sized farmers. The company operates branch locations in the following cities in the country: Copiapa, La Serena, Melipilla, Buin, Rancagua, San Vicente, Rengo, San Fernando, Nancagua, Santa Cruz, Curica, Talca, Linares, Chillain, and Los Angeles.</t>
        </is>
      </c>
      <c r="BF139" t="inlineStr">
        <is>
          <t>Active</t>
        </is>
      </c>
      <c r="BG139" t="inlineStr">
        <is>
          <t>Manufacturing; Retail; Services</t>
        </is>
      </c>
      <c r="BH139" t="inlineStr">
        <is>
          <t>Operates as an agrochemical company engaged in the production, sale, and distribution of agricultural products</t>
        </is>
      </c>
      <c r="BI139" t="inlineStr">
        <is>
          <t>Agricultural products, including fertilizers, seeds, machinery, herbicides, fungicides, animal feed, veterinarian support, fumigation, and artificial insemination; Maize drying, storage and commercialization, reception, storage, and brokerage of white wheat products, food production and sale, and seed selection; Financing and agriculture-related services to small and medium-sized farmers</t>
        </is>
      </c>
      <c r="CE139">
        <f>IFERROR(SUM(BU139:BV139)/2,0)</f>
        <v/>
      </c>
      <c r="CF139">
        <f>IFERROR(SUM(CE139:CE139)/1,0)</f>
        <v/>
      </c>
      <c r="CG139">
        <f>IFERROR(SUM(BW139:BX139)/2,0)</f>
        <v/>
      </c>
      <c r="CH139">
        <f>IFERROR(SUM(CG139:CG139)/1,0)</f>
        <v/>
      </c>
      <c r="CI139">
        <f>IFERROR(SUM(BY139:BZ139)/2,0)</f>
        <v/>
      </c>
      <c r="CJ139">
        <f>IFERROR(SUM(CI139:CI139)/1,0)</f>
        <v/>
      </c>
      <c r="CK139">
        <f>IFERROR(SUM(CA139:CB139)/2,0)</f>
        <v/>
      </c>
      <c r="CL139">
        <f>IFERROR(SUM(CK139:CK139)/1,0)</f>
        <v/>
      </c>
      <c r="CM139">
        <f>IFERROR(SUM(CC139:CD139)/2,0)</f>
        <v/>
      </c>
      <c r="CN139">
        <f>IFERROR(SUM(CM139:CM139)/1,0)</f>
        <v/>
      </c>
      <c r="CO139">
        <f>IFERROR(SUM(BS139:BT139)/2,0)</f>
        <v/>
      </c>
      <c r="CP139">
        <f>IFERROR(SUM(CO139:CO139)/1,0)</f>
        <v/>
      </c>
    </row>
    <row r="140">
      <c r="A140" t="n">
        <v>115</v>
      </c>
      <c r="D140">
        <f>IF(AX140="Listed","Yes","No")</f>
        <v/>
      </c>
      <c r="E140">
        <f>IFERROR(IF(AE140&lt;0,"Yes","No"),"No")</f>
        <v/>
      </c>
      <c r="F140">
        <f>IF(BK140="Unqualified","Yes","No")</f>
        <v/>
      </c>
      <c r="G140">
        <f>IF(COUNTIF($D$140:$F$140,"Yes")=3,"Yes","No")</f>
        <v/>
      </c>
      <c r="U140">
        <f>IFERROR(BQ140/BL140,0)</f>
        <v/>
      </c>
      <c r="V140">
        <f>IFERROR(SUM(BQ140:BQ140)/SUM(BL140:BL140),0)</f>
        <v/>
      </c>
      <c r="W140">
        <f>IFERROR(MAX(U140:U140)-MIN(U140:U140),0)</f>
        <v/>
      </c>
      <c r="X140">
        <f>IFERROR(BQ140/(BL140-BQ140),0)</f>
        <v/>
      </c>
      <c r="Y140">
        <f>IFERROR(SUM(BQ140:BQ140)/(SUM(BL140:BL140)-SUM(BQ140:BQ140)),0)</f>
        <v/>
      </c>
      <c r="Z140">
        <f>IFERROR(MAX(X140:X140)-MIN(X140:X140),0)</f>
        <v/>
      </c>
      <c r="AA140">
        <f>IFERROR(BO140/BP140,0)</f>
        <v/>
      </c>
      <c r="AB140">
        <f>IFERROR(SUM(BO140:BO140)/SUM(BP140:BP140),0)</f>
        <v/>
      </c>
      <c r="AC140">
        <f>IFERROR(MAX(AA140:AA140)-MIN(AA140:AA140),0)</f>
        <v/>
      </c>
      <c r="AD140">
        <f>IFERROR(SUM(BL140:BL140)/1,0)</f>
        <v/>
      </c>
      <c r="AE140">
        <f>IFERROR(SUM(BQ140:BQ140)/1,0)</f>
        <v/>
      </c>
      <c r="AF140">
        <f>IFERROR(SUM(BP140:BP140)/1,0)</f>
        <v/>
      </c>
      <c r="AG140">
        <f>IFERROR(CJ140,0)</f>
        <v/>
      </c>
      <c r="AH140">
        <f>IFERROR(SUM(BR140:BR140)/1,0)</f>
        <v/>
      </c>
      <c r="AI140">
        <f>IFERROR(CL140,0)</f>
        <v/>
      </c>
      <c r="AJ140">
        <f>IFERROR(CN140,0)</f>
        <v/>
      </c>
      <c r="AK140">
        <f>IFERROR(CP140,0)</f>
        <v/>
      </c>
      <c r="AL140">
        <f>IFERROR(SUM(BN140:BN140)/1,0)</f>
        <v/>
      </c>
      <c r="AM140">
        <f>IFERROR(SUM(BJ140:BJ140)/1,0)</f>
        <v/>
      </c>
      <c r="AN140">
        <f>IFERROR(AH140/AD140,0)</f>
        <v/>
      </c>
      <c r="AO140">
        <f>IFERROR(AF140/AD140,0)</f>
        <v/>
      </c>
      <c r="AP140">
        <f>IFERROR(AI140/AK140,0)</f>
        <v/>
      </c>
      <c r="AQ140">
        <f>IFERROR(AJ140/AK140,0)</f>
        <v/>
      </c>
      <c r="AR140">
        <f>IFERROR(AG140/AK140,0)</f>
        <v/>
      </c>
      <c r="AS140">
        <f>IFERROR(365/(AL140/AG140), "")</f>
        <v/>
      </c>
      <c r="AT140" t="inlineStr">
        <is>
          <t>KY40587WB</t>
        </is>
      </c>
      <c r="AU140" t="inlineStr">
        <is>
          <t>Modern Dental Group Limited</t>
        </is>
      </c>
      <c r="AV140" t="inlineStr">
        <is>
          <t>C1</t>
        </is>
      </c>
      <c r="AW140" t="inlineStr">
        <is>
          <t>B+</t>
        </is>
      </c>
      <c r="AX140" t="inlineStr">
        <is>
          <t>Listed</t>
        </is>
      </c>
      <c r="AY140" t="n">
        <v>5047</v>
      </c>
      <c r="AZ140" t="inlineStr">
        <is>
          <t>Medical, dental, and hospital equipment and supplies wholesale dealing in</t>
        </is>
      </c>
      <c r="BA140" t="inlineStr">
        <is>
          <t>Cayman Islands</t>
        </is>
      </c>
      <c r="BB140" t="inlineStr">
        <is>
          <t>George Town</t>
        </is>
      </c>
      <c r="BC140" t="inlineStr">
        <is>
          <t>www.moderndentallab.com</t>
        </is>
      </c>
      <c r="BD140" s="6" t="n">
        <v>41036</v>
      </c>
      <c r="BE140" t="inlineStr">
        <is>
          <t>This company is engaged in the provision of dental care services. It was incorporated in 2012. The company is headquartered in George Town, Cayman Islands. The company provides dental and denture services. It offers general dentistry, crowns and bridges, periodontics, denture lab, restoration and treatment, cosmetic dentistry, and emergency dental care services. Its dental care network includes general dentists, oral surgeons, TMJ specialists, endodontists, periodontists, and orthodontists; and eye care network includes ophthalmologist evaluation and treatment, neuro-ophthalmologiste, eye glasses, protective eyewear, IME/2nd opinion/peer review, oculoplastic eye reconstruction, optometrist testing and examination, contact lenses, and onsite vision screenings.</t>
        </is>
      </c>
      <c r="BF140" t="inlineStr">
        <is>
          <t>Active</t>
        </is>
      </c>
      <c r="BG140" t="inlineStr">
        <is>
          <t>Services</t>
        </is>
      </c>
      <c r="BH140" t="inlineStr">
        <is>
          <t>Engaged in the provision of dental care services</t>
        </is>
      </c>
      <c r="BI140" t="inlineStr">
        <is>
          <t>Offers general dentistry, crowns and bridges, periodontics, denture lab, restoration and treatment, cosmetic dentistry, and emergency dental care services. Its dental care network includes general dentists, oral surgeons, TMJ specialists, endodontists, periodontists, and orthodontists; and eye care network includes ophthalmologist evaluation and treatment, neuro-ophthalmologiste, eye glasses, protective eyewear, IME/2nd opinion/peer review, oculoplastic eye reconstruction, optometrist testing and examination, contact lenses, and onsite vision screenings</t>
        </is>
      </c>
      <c r="CE140">
        <f>IFERROR(SUM(BU140:BV140)/2,0)</f>
        <v/>
      </c>
      <c r="CF140">
        <f>IFERROR(SUM(CE140:CE140)/1,0)</f>
        <v/>
      </c>
      <c r="CG140">
        <f>IFERROR(SUM(BW140:BX140)/2,0)</f>
        <v/>
      </c>
      <c r="CH140">
        <f>IFERROR(SUM(CG140:CG140)/1,0)</f>
        <v/>
      </c>
      <c r="CI140">
        <f>IFERROR(SUM(BY140:BZ140)/2,0)</f>
        <v/>
      </c>
      <c r="CJ140">
        <f>IFERROR(SUM(CI140:CI140)/1,0)</f>
        <v/>
      </c>
      <c r="CK140">
        <f>IFERROR(SUM(CA140:CB140)/2,0)</f>
        <v/>
      </c>
      <c r="CL140">
        <f>IFERROR(SUM(CK140:CK140)/1,0)</f>
        <v/>
      </c>
      <c r="CM140">
        <f>IFERROR(SUM(CC140:CD140)/2,0)</f>
        <v/>
      </c>
      <c r="CN140">
        <f>IFERROR(SUM(CM140:CM140)/1,0)</f>
        <v/>
      </c>
      <c r="CO140">
        <f>IFERROR(SUM(BS140:BT140)/2,0)</f>
        <v/>
      </c>
      <c r="CP140">
        <f>IFERROR(SUM(CO140:CO140)/1,0)</f>
        <v/>
      </c>
    </row>
    <row r="141">
      <c r="A141" t="n">
        <v>116</v>
      </c>
      <c r="D141">
        <f>IF(AX141="Listed","Yes","No")</f>
        <v/>
      </c>
      <c r="E141">
        <f>IFERROR(IF(AE141&lt;0,"Yes","No"),"No")</f>
        <v/>
      </c>
      <c r="F141">
        <f>IF(BK141="Unqualified","Yes","No")</f>
        <v/>
      </c>
      <c r="G141">
        <f>IF(COUNTIF($D$141:$F$141,"Yes")=3,"Yes","No")</f>
        <v/>
      </c>
      <c r="U141">
        <f>IFERROR(BQ141/BL141,0)</f>
        <v/>
      </c>
      <c r="V141">
        <f>IFERROR(SUM(BQ141:BQ141)/SUM(BL141:BL141),0)</f>
        <v/>
      </c>
      <c r="W141">
        <f>IFERROR(MAX(U141:U141)-MIN(U141:U141),0)</f>
        <v/>
      </c>
      <c r="X141">
        <f>IFERROR(BQ141/(BL141-BQ141),0)</f>
        <v/>
      </c>
      <c r="Y141">
        <f>IFERROR(SUM(BQ141:BQ141)/(SUM(BL141:BL141)-SUM(BQ141:BQ141)),0)</f>
        <v/>
      </c>
      <c r="Z141">
        <f>IFERROR(MAX(X141:X141)-MIN(X141:X141),0)</f>
        <v/>
      </c>
      <c r="AA141">
        <f>IFERROR(BO141/BP141,0)</f>
        <v/>
      </c>
      <c r="AB141">
        <f>IFERROR(SUM(BO141:BO141)/SUM(BP141:BP141),0)</f>
        <v/>
      </c>
      <c r="AC141">
        <f>IFERROR(MAX(AA141:AA141)-MIN(AA141:AA141),0)</f>
        <v/>
      </c>
      <c r="AD141">
        <f>IFERROR(SUM(BL141:BL141)/1,0)</f>
        <v/>
      </c>
      <c r="AE141">
        <f>IFERROR(SUM(BQ141:BQ141)/1,0)</f>
        <v/>
      </c>
      <c r="AF141">
        <f>IFERROR(SUM(BP141:BP141)/1,0)</f>
        <v/>
      </c>
      <c r="AG141">
        <f>IFERROR(CJ141,0)</f>
        <v/>
      </c>
      <c r="AH141">
        <f>IFERROR(SUM(BR141:BR141)/1,0)</f>
        <v/>
      </c>
      <c r="AI141">
        <f>IFERROR(CL141,0)</f>
        <v/>
      </c>
      <c r="AJ141">
        <f>IFERROR(CN141,0)</f>
        <v/>
      </c>
      <c r="AK141">
        <f>IFERROR(CP141,0)</f>
        <v/>
      </c>
      <c r="AL141">
        <f>IFERROR(SUM(BN141:BN141)/1,0)</f>
        <v/>
      </c>
      <c r="AM141">
        <f>IFERROR(SUM(BJ141:BJ141)/1,0)</f>
        <v/>
      </c>
      <c r="AN141">
        <f>IFERROR(AH141/AD141,0)</f>
        <v/>
      </c>
      <c r="AO141">
        <f>IFERROR(AF141/AD141,0)</f>
        <v/>
      </c>
      <c r="AP141">
        <f>IFERROR(AI141/AK141,0)</f>
        <v/>
      </c>
      <c r="AQ141">
        <f>IFERROR(AJ141/AK141,0)</f>
        <v/>
      </c>
      <c r="AR141">
        <f>IFERROR(AG141/AK141,0)</f>
        <v/>
      </c>
      <c r="AS141">
        <f>IFERROR(365/(AL141/AG141), "")</f>
        <v/>
      </c>
      <c r="AT141" t="inlineStr">
        <is>
          <t>BM23515R</t>
        </is>
      </c>
      <c r="AU141" t="inlineStr">
        <is>
          <t>Concord NEW Energy Group Limited</t>
        </is>
      </c>
      <c r="AV141" t="inlineStr">
        <is>
          <t>C1</t>
        </is>
      </c>
      <c r="AW141" t="inlineStr">
        <is>
          <t>A+</t>
        </is>
      </c>
      <c r="AX141" t="inlineStr">
        <is>
          <t>Listed</t>
        </is>
      </c>
      <c r="AY141" t="n">
        <v>5122</v>
      </c>
      <c r="AZ141" t="inlineStr">
        <is>
          <t>Drugs, drug proprietaries, and druggists' sundries wholesale dealing in</t>
        </is>
      </c>
      <c r="BA141" t="inlineStr">
        <is>
          <t>Bermuda</t>
        </is>
      </c>
      <c r="BB141" t="inlineStr">
        <is>
          <t>Hamilton</t>
        </is>
      </c>
      <c r="BC141" t="inlineStr">
        <is>
          <t>www.chinawindpower.com.hk</t>
        </is>
      </c>
      <c r="BD141" t="inlineStr">
        <is>
          <t>1900</t>
        </is>
      </c>
      <c r="BE141" t="inlineStr">
        <is>
          <t>This company is engaged primarily in the clean energy and renewable energy projects in the People's Republic of China and Hong Kong. It has its headquarters located in Hamilton, Bermuda. The company is the parent firm of China WindPower Group Limited (CWP), which specializes in wind and solar power operation in Hong Kong and China. China WindPower Group is involved in the design, consultancy, engineering, construction, operation, repair, and maintenance of wind power plants; and manufacture and sale of tower tube and gear box equipment for wind power business. It also provides research and development services in wind power technology, as well as technical services; and invests in wind power plants. The company aims to be a world class clean and renewable energy company, with the social mission of improving the environment, making the earth a better place to live, and striving for the harmony between human development and natural environment - Generation for Generations.</t>
        </is>
      </c>
      <c r="BF141" t="inlineStr">
        <is>
          <t>Active</t>
        </is>
      </c>
      <c r="BG141" t="inlineStr">
        <is>
          <t>Services</t>
        </is>
      </c>
      <c r="BH141" t="inlineStr">
        <is>
          <t>Engaged primarily in the clean energy and renewable energy projects</t>
        </is>
      </c>
      <c r="BI141" t="inlineStr">
        <is>
          <t>Energy and renewable energy projects</t>
        </is>
      </c>
      <c r="CE141">
        <f>IFERROR(SUM(BU141:BV141)/2,0)</f>
        <v/>
      </c>
      <c r="CF141">
        <f>IFERROR(SUM(CE141:CE141)/1,0)</f>
        <v/>
      </c>
      <c r="CG141">
        <f>IFERROR(SUM(BW141:BX141)/2,0)</f>
        <v/>
      </c>
      <c r="CH141">
        <f>IFERROR(SUM(CG141:CG141)/1,0)</f>
        <v/>
      </c>
      <c r="CI141">
        <f>IFERROR(SUM(BY141:BZ141)/2,0)</f>
        <v/>
      </c>
      <c r="CJ141">
        <f>IFERROR(SUM(CI141:CI141)/1,0)</f>
        <v/>
      </c>
      <c r="CK141">
        <f>IFERROR(SUM(CA141:CB141)/2,0)</f>
        <v/>
      </c>
      <c r="CL141">
        <f>IFERROR(SUM(CK141:CK141)/1,0)</f>
        <v/>
      </c>
      <c r="CM141">
        <f>IFERROR(SUM(CC141:CD141)/2,0)</f>
        <v/>
      </c>
      <c r="CN141">
        <f>IFERROR(SUM(CM141:CM141)/1,0)</f>
        <v/>
      </c>
      <c r="CO141">
        <f>IFERROR(SUM(BS141:BT141)/2,0)</f>
        <v/>
      </c>
      <c r="CP141">
        <f>IFERROR(SUM(CO141:CO141)/1,0)</f>
        <v/>
      </c>
    </row>
    <row r="142">
      <c r="A142" t="n">
        <v>117</v>
      </c>
      <c r="D142">
        <f>IF(AX142="Listed","Yes","No")</f>
        <v/>
      </c>
      <c r="E142">
        <f>IFERROR(IF(AE142&lt;0,"Yes","No"),"No")</f>
        <v/>
      </c>
      <c r="F142">
        <f>IF(BK142="Unqualified","Yes","No")</f>
        <v/>
      </c>
      <c r="G142">
        <f>IF(COUNTIF($D$142:$F$142,"Yes")=3,"Yes","No")</f>
        <v/>
      </c>
      <c r="U142">
        <f>IFERROR(BQ142/BL142,0)</f>
        <v/>
      </c>
      <c r="V142">
        <f>IFERROR(SUM(BQ142:BQ142)/SUM(BL142:BL142),0)</f>
        <v/>
      </c>
      <c r="W142">
        <f>IFERROR(MAX(U142:U142)-MIN(U142:U142),0)</f>
        <v/>
      </c>
      <c r="X142">
        <f>IFERROR(BQ142/(BL142-BQ142),0)</f>
        <v/>
      </c>
      <c r="Y142">
        <f>IFERROR(SUM(BQ142:BQ142)/(SUM(BL142:BL142)-SUM(BQ142:BQ142)),0)</f>
        <v/>
      </c>
      <c r="Z142">
        <f>IFERROR(MAX(X142:X142)-MIN(X142:X142),0)</f>
        <v/>
      </c>
      <c r="AA142">
        <f>IFERROR(BO142/BP142,0)</f>
        <v/>
      </c>
      <c r="AB142">
        <f>IFERROR(SUM(BO142:BO142)/SUM(BP142:BP142),0)</f>
        <v/>
      </c>
      <c r="AC142">
        <f>IFERROR(MAX(AA142:AA142)-MIN(AA142:AA142),0)</f>
        <v/>
      </c>
      <c r="AD142">
        <f>IFERROR(SUM(BL142:BL142)/1,0)</f>
        <v/>
      </c>
      <c r="AE142">
        <f>IFERROR(SUM(BQ142:BQ142)/1,0)</f>
        <v/>
      </c>
      <c r="AF142">
        <f>IFERROR(SUM(BP142:BP142)/1,0)</f>
        <v/>
      </c>
      <c r="AG142">
        <f>IFERROR(CJ142,0)</f>
        <v/>
      </c>
      <c r="AH142">
        <f>IFERROR(SUM(BR142:BR142)/1,0)</f>
        <v/>
      </c>
      <c r="AI142">
        <f>IFERROR(CL142,0)</f>
        <v/>
      </c>
      <c r="AJ142">
        <f>IFERROR(CN142,0)</f>
        <v/>
      </c>
      <c r="AK142">
        <f>IFERROR(CP142,0)</f>
        <v/>
      </c>
      <c r="AL142">
        <f>IFERROR(SUM(BN142:BN142)/1,0)</f>
        <v/>
      </c>
      <c r="AM142">
        <f>IFERROR(SUM(BJ142:BJ142)/1,0)</f>
        <v/>
      </c>
      <c r="AN142">
        <f>IFERROR(AH142/AD142,0)</f>
        <v/>
      </c>
      <c r="AO142">
        <f>IFERROR(AF142/AD142,0)</f>
        <v/>
      </c>
      <c r="AP142">
        <f>IFERROR(AI142/AK142,0)</f>
        <v/>
      </c>
      <c r="AQ142">
        <f>IFERROR(AJ142/AK142,0)</f>
        <v/>
      </c>
      <c r="AR142">
        <f>IFERROR(AG142/AK142,0)</f>
        <v/>
      </c>
      <c r="AS142">
        <f>IFERROR(365/(AL142/AG142), "")</f>
        <v/>
      </c>
      <c r="AT142" t="inlineStr">
        <is>
          <t>BR00970771000101</t>
        </is>
      </c>
      <c r="AU142" t="inlineStr">
        <is>
          <t>Maqcampo Solucoes Agricolas S/A</t>
        </is>
      </c>
      <c r="AV142" t="inlineStr">
        <is>
          <t>U1</t>
        </is>
      </c>
      <c r="AW142" t="inlineStr">
        <is>
          <t>U</t>
        </is>
      </c>
      <c r="AX142" t="inlineStr">
        <is>
          <t>Unlisted</t>
        </is>
      </c>
      <c r="AY142" t="n">
        <v>5083</v>
      </c>
      <c r="AZ142" t="inlineStr">
        <is>
          <t>Farm and garden machinery and equipment wholesale dealing in</t>
        </is>
      </c>
      <c r="BA142" t="inlineStr">
        <is>
          <t>Brazil</t>
        </is>
      </c>
      <c r="BB142" t="inlineStr">
        <is>
          <t>Brasilia</t>
        </is>
      </c>
      <c r="BC142" t="inlineStr">
        <is>
          <t>maqcampo.com.br</t>
        </is>
      </c>
      <c r="BD142" s="6" t="n">
        <v>35053</v>
      </c>
      <c r="BE142" t="inlineStr">
        <is>
          <t>This company is engaged in the wholesale of a range farm and garden machinery and equipment. It was incorporated in 1995. The company has a registered office located in Brasilia, Brazil.The company produces and sells a wide range of farm and garden machinery and equipment, including agricultural implements, agricultural machinery and equipment, farm conveying equipment, crop preparation machinery, cultivating machinery and equipment, animal feeders, frost protection machinery, harvesting machinery and equipment, haying machines, irrigation equipment, land preparation machinery, lawn maintenance machinery and equipment, lawn mowers, milking machinery and equipment, farm-type planting machinery and equipment, plow, poultry equipment, snow blowers, farm sprayers, spreaders, agricultural sprinklers, farm tillers, and farm and garden tractors.</t>
        </is>
      </c>
      <c r="BF142" t="inlineStr">
        <is>
          <t>Active</t>
        </is>
      </c>
      <c r="BG142" t="inlineStr">
        <is>
          <t>Wholesale</t>
        </is>
      </c>
      <c r="BH142" t="inlineStr">
        <is>
          <t>Engaged in the wholesale of a range farm and garden machinery and equipment</t>
        </is>
      </c>
      <c r="BI142" t="inlineStr">
        <is>
          <t>Farm and garden machinery and equipment</t>
        </is>
      </c>
      <c r="CE142">
        <f>IFERROR(SUM(BU142:BV142)/2,0)</f>
        <v/>
      </c>
      <c r="CF142">
        <f>IFERROR(SUM(CE142:CE142)/1,0)</f>
        <v/>
      </c>
      <c r="CG142">
        <f>IFERROR(SUM(BW142:BX142)/2,0)</f>
        <v/>
      </c>
      <c r="CH142">
        <f>IFERROR(SUM(CG142:CG142)/1,0)</f>
        <v/>
      </c>
      <c r="CI142">
        <f>IFERROR(SUM(BY142:BZ142)/2,0)</f>
        <v/>
      </c>
      <c r="CJ142">
        <f>IFERROR(SUM(CI142:CI142)/1,0)</f>
        <v/>
      </c>
      <c r="CK142">
        <f>IFERROR(SUM(CA142:CB142)/2,0)</f>
        <v/>
      </c>
      <c r="CL142">
        <f>IFERROR(SUM(CK142:CK142)/1,0)</f>
        <v/>
      </c>
      <c r="CM142">
        <f>IFERROR(SUM(CC142:CD142)/2,0)</f>
        <v/>
      </c>
      <c r="CN142">
        <f>IFERROR(SUM(CM142:CM142)/1,0)</f>
        <v/>
      </c>
      <c r="CO142">
        <f>IFERROR(SUM(BS142:BT142)/2,0)</f>
        <v/>
      </c>
      <c r="CP142">
        <f>IFERROR(SUM(CO142:CO142)/1,0)</f>
        <v/>
      </c>
    </row>
    <row r="143">
      <c r="A143" t="n">
        <v>118</v>
      </c>
      <c r="D143">
        <f>IF(AX143="Listed","Yes","No")</f>
        <v/>
      </c>
      <c r="E143">
        <f>IFERROR(IF(AE143&lt;0,"Yes","No"),"No")</f>
        <v/>
      </c>
      <c r="F143">
        <f>IF(BK143="Unqualified","Yes","No")</f>
        <v/>
      </c>
      <c r="G143">
        <f>IF(COUNTIF($D$143:$F$143,"Yes")=3,"Yes","No")</f>
        <v/>
      </c>
      <c r="U143">
        <f>IFERROR(BQ143/BL143,0)</f>
        <v/>
      </c>
      <c r="V143">
        <f>IFERROR(SUM(BQ143:BQ143)/SUM(BL143:BL143),0)</f>
        <v/>
      </c>
      <c r="W143">
        <f>IFERROR(MAX(U143:U143)-MIN(U143:U143),0)</f>
        <v/>
      </c>
      <c r="X143">
        <f>IFERROR(BQ143/(BL143-BQ143),0)</f>
        <v/>
      </c>
      <c r="Y143">
        <f>IFERROR(SUM(BQ143:BQ143)/(SUM(BL143:BL143)-SUM(BQ143:BQ143)),0)</f>
        <v/>
      </c>
      <c r="Z143">
        <f>IFERROR(MAX(X143:X143)-MIN(X143:X143),0)</f>
        <v/>
      </c>
      <c r="AA143">
        <f>IFERROR(BO143/BP143,0)</f>
        <v/>
      </c>
      <c r="AB143">
        <f>IFERROR(SUM(BO143:BO143)/SUM(BP143:BP143),0)</f>
        <v/>
      </c>
      <c r="AC143">
        <f>IFERROR(MAX(AA143:AA143)-MIN(AA143:AA143),0)</f>
        <v/>
      </c>
      <c r="AD143">
        <f>IFERROR(SUM(BL143:BL143)/1,0)</f>
        <v/>
      </c>
      <c r="AE143">
        <f>IFERROR(SUM(BQ143:BQ143)/1,0)</f>
        <v/>
      </c>
      <c r="AF143">
        <f>IFERROR(SUM(BP143:BP143)/1,0)</f>
        <v/>
      </c>
      <c r="AG143">
        <f>IFERROR(CJ143,0)</f>
        <v/>
      </c>
      <c r="AH143">
        <f>IFERROR(SUM(BR143:BR143)/1,0)</f>
        <v/>
      </c>
      <c r="AI143">
        <f>IFERROR(CL143,0)</f>
        <v/>
      </c>
      <c r="AJ143">
        <f>IFERROR(CN143,0)</f>
        <v/>
      </c>
      <c r="AK143">
        <f>IFERROR(CP143,0)</f>
        <v/>
      </c>
      <c r="AL143">
        <f>IFERROR(SUM(BN143:BN143)/1,0)</f>
        <v/>
      </c>
      <c r="AM143">
        <f>IFERROR(SUM(BJ143:BJ143)/1,0)</f>
        <v/>
      </c>
      <c r="AN143">
        <f>IFERROR(AH143/AD143,0)</f>
        <v/>
      </c>
      <c r="AO143">
        <f>IFERROR(AF143/AD143,0)</f>
        <v/>
      </c>
      <c r="AP143">
        <f>IFERROR(AI143/AK143,0)</f>
        <v/>
      </c>
      <c r="AQ143">
        <f>IFERROR(AJ143/AK143,0)</f>
        <v/>
      </c>
      <c r="AR143">
        <f>IFERROR(AG143/AK143,0)</f>
        <v/>
      </c>
      <c r="AS143">
        <f>IFERROR(365/(AL143/AG143), "")</f>
        <v/>
      </c>
      <c r="AT143" t="inlineStr">
        <is>
          <t>BR43001981000102</t>
        </is>
      </c>
      <c r="AU143" t="inlineStr">
        <is>
          <t>Cooperativa Agricola Mista de Adamantina</t>
        </is>
      </c>
      <c r="AV143" t="inlineStr">
        <is>
          <t>U1</t>
        </is>
      </c>
      <c r="AW143" t="inlineStr">
        <is>
          <t>U</t>
        </is>
      </c>
      <c r="AX143" t="inlineStr">
        <is>
          <t>Unlisted</t>
        </is>
      </c>
      <c r="AY143" t="n">
        <v>5085</v>
      </c>
      <c r="AZ143" t="inlineStr">
        <is>
          <t>Industrial supplies wholesale dealing in</t>
        </is>
      </c>
      <c r="BA143" t="inlineStr">
        <is>
          <t>Brazil</t>
        </is>
      </c>
      <c r="BB143" t="inlineStr">
        <is>
          <t>Adamantina</t>
        </is>
      </c>
      <c r="BC143" t="inlineStr">
        <is>
          <t>www.camda.com.br</t>
        </is>
      </c>
      <c r="BD143" s="6" t="n">
        <v>24341</v>
      </c>
      <c r="BE143" t="inlineStr">
        <is>
          <t>This cooperative is engaged in the provision of storage facilities for producers of coffee and maize, and retail outlets of farm produce for cooperative members. It was incorporated in 1965. The cooperative is headquartered in Adamantina, Brazil.It specialises in performing a soil preparation activity or crop production service, such as plowing, fertilizing, seed bed preparation, planting, cultivating, and crop protecting services. The cooperative's mission is to exert a formative technician-educational activity, developing and preparing cooperative to the continuous improvement of its activity, the community and the cooperative.</t>
        </is>
      </c>
      <c r="BF143" t="inlineStr">
        <is>
          <t>Active</t>
        </is>
      </c>
      <c r="BG143" t="inlineStr">
        <is>
          <t>Services</t>
        </is>
      </c>
      <c r="BH143" t="inlineStr">
        <is>
          <t>Engaged in the provision of storage facilities</t>
        </is>
      </c>
      <c r="BI143" t="inlineStr">
        <is>
          <t>Storage facilities</t>
        </is>
      </c>
      <c r="CE143">
        <f>IFERROR(SUM(BU143:BV143)/2,0)</f>
        <v/>
      </c>
      <c r="CF143">
        <f>IFERROR(SUM(CE143:CE143)/1,0)</f>
        <v/>
      </c>
      <c r="CG143">
        <f>IFERROR(SUM(BW143:BX143)/2,0)</f>
        <v/>
      </c>
      <c r="CH143">
        <f>IFERROR(SUM(CG143:CG143)/1,0)</f>
        <v/>
      </c>
      <c r="CI143">
        <f>IFERROR(SUM(BY143:BZ143)/2,0)</f>
        <v/>
      </c>
      <c r="CJ143">
        <f>IFERROR(SUM(CI143:CI143)/1,0)</f>
        <v/>
      </c>
      <c r="CK143">
        <f>IFERROR(SUM(CA143:CB143)/2,0)</f>
        <v/>
      </c>
      <c r="CL143">
        <f>IFERROR(SUM(CK143:CK143)/1,0)</f>
        <v/>
      </c>
      <c r="CM143">
        <f>IFERROR(SUM(CC143:CD143)/2,0)</f>
        <v/>
      </c>
      <c r="CN143">
        <f>IFERROR(SUM(CM143:CM143)/1,0)</f>
        <v/>
      </c>
      <c r="CO143">
        <f>IFERROR(SUM(BS143:BT143)/2,0)</f>
        <v/>
      </c>
      <c r="CP143">
        <f>IFERROR(SUM(CO143:CO143)/1,0)</f>
        <v/>
      </c>
    </row>
    <row r="144">
      <c r="A144" t="n">
        <v>119</v>
      </c>
      <c r="D144">
        <f>IF(AX144="Listed","Yes","No")</f>
        <v/>
      </c>
      <c r="E144">
        <f>IFERROR(IF(AE144&lt;0,"Yes","No"),"No")</f>
        <v/>
      </c>
      <c r="F144">
        <f>IF(BK144="Unqualified","Yes","No")</f>
        <v/>
      </c>
      <c r="G144">
        <f>IF(COUNTIF($D$144:$F$144,"Yes")=3,"Yes","No")</f>
        <v/>
      </c>
      <c r="U144">
        <f>IFERROR(BQ144/BL144,0)</f>
        <v/>
      </c>
      <c r="V144">
        <f>IFERROR(SUM(BQ144:BQ144)/SUM(BL144:BL144),0)</f>
        <v/>
      </c>
      <c r="W144">
        <f>IFERROR(MAX(U144:U144)-MIN(U144:U144),0)</f>
        <v/>
      </c>
      <c r="X144">
        <f>IFERROR(BQ144/(BL144-BQ144),0)</f>
        <v/>
      </c>
      <c r="Y144">
        <f>IFERROR(SUM(BQ144:BQ144)/(SUM(BL144:BL144)-SUM(BQ144:BQ144)),0)</f>
        <v/>
      </c>
      <c r="Z144">
        <f>IFERROR(MAX(X144:X144)-MIN(X144:X144),0)</f>
        <v/>
      </c>
      <c r="AA144">
        <f>IFERROR(BO144/BP144,0)</f>
        <v/>
      </c>
      <c r="AB144">
        <f>IFERROR(SUM(BO144:BO144)/SUM(BP144:BP144),0)</f>
        <v/>
      </c>
      <c r="AC144">
        <f>IFERROR(MAX(AA144:AA144)-MIN(AA144:AA144),0)</f>
        <v/>
      </c>
      <c r="AD144">
        <f>IFERROR(SUM(BL144:BL144)/1,0)</f>
        <v/>
      </c>
      <c r="AE144">
        <f>IFERROR(SUM(BQ144:BQ144)/1,0)</f>
        <v/>
      </c>
      <c r="AF144">
        <f>IFERROR(SUM(BP144:BP144)/1,0)</f>
        <v/>
      </c>
      <c r="AG144">
        <f>IFERROR(CJ144,0)</f>
        <v/>
      </c>
      <c r="AH144">
        <f>IFERROR(SUM(BR144:BR144)/1,0)</f>
        <v/>
      </c>
      <c r="AI144">
        <f>IFERROR(CL144,0)</f>
        <v/>
      </c>
      <c r="AJ144">
        <f>IFERROR(CN144,0)</f>
        <v/>
      </c>
      <c r="AK144">
        <f>IFERROR(CP144,0)</f>
        <v/>
      </c>
      <c r="AL144">
        <f>IFERROR(SUM(BN144:BN144)/1,0)</f>
        <v/>
      </c>
      <c r="AM144">
        <f>IFERROR(SUM(BJ144:BJ144)/1,0)</f>
        <v/>
      </c>
      <c r="AN144">
        <f>IFERROR(AH144/AD144,0)</f>
        <v/>
      </c>
      <c r="AO144">
        <f>IFERROR(AF144/AD144,0)</f>
        <v/>
      </c>
      <c r="AP144">
        <f>IFERROR(AI144/AK144,0)</f>
        <v/>
      </c>
      <c r="AQ144">
        <f>IFERROR(AJ144/AK144,0)</f>
        <v/>
      </c>
      <c r="AR144">
        <f>IFERROR(AG144/AK144,0)</f>
        <v/>
      </c>
      <c r="AS144">
        <f>IFERROR(365/(AL144/AG144), "")</f>
        <v/>
      </c>
      <c r="AT144" t="inlineStr">
        <is>
          <t>CO170001137040</t>
        </is>
      </c>
      <c r="AU144" t="inlineStr">
        <is>
          <t>C I Acepalma S A</t>
        </is>
      </c>
      <c r="AV144" t="inlineStr">
        <is>
          <t>U1</t>
        </is>
      </c>
      <c r="AW144" t="inlineStr">
        <is>
          <t>A+</t>
        </is>
      </c>
      <c r="AX144" t="inlineStr">
        <is>
          <t>Unlisted</t>
        </is>
      </c>
      <c r="AY144" t="n">
        <v>5153</v>
      </c>
      <c r="AZ144" t="inlineStr">
        <is>
          <t>Grain and field beans wholesale dealing in</t>
        </is>
      </c>
      <c r="BA144" t="inlineStr">
        <is>
          <t>Colombia</t>
        </is>
      </c>
      <c r="BB144" t="inlineStr">
        <is>
          <t>Bogota</t>
        </is>
      </c>
      <c r="BC144" t="inlineStr">
        <is>
          <t>www.acepalma.com</t>
        </is>
      </c>
      <c r="BD144" s="6" t="n">
        <v>33471</v>
      </c>
      <c r="BE144" t="inlineStr">
        <is>
          <t>This company, based in Colombia, is engaged in the production and sale of crude palm oil, palm kernel oil and palm oil derivative products. It was founded in 1991 and has its registered business address located in Bogota. The company also provides price hedging and foreign exchange rates hedging systems that serve to protect the growers' investments from market fluctuations, as well as storage infrastructure to meet all the logistic requirements of the trade. In addition, the company aims to become the best alternative for marketing, logistic and financial operation on the domestic and international markets of oils, fats, fractions, derivatives, biofuels and other agricultural products, as well as for agricultural and industrial inputs, and to generate value to its shareholders.</t>
        </is>
      </c>
      <c r="BF144" t="inlineStr">
        <is>
          <t>Active</t>
        </is>
      </c>
      <c r="BG144" t="inlineStr">
        <is>
          <t>Manufacturing</t>
        </is>
      </c>
      <c r="BH144" t="inlineStr">
        <is>
          <t>Engaged in the production and sale of crude palm oil, palm kernel oil and palm oil derivative products</t>
        </is>
      </c>
      <c r="BI144" t="inlineStr">
        <is>
          <t>Production and sale of crude palm oil, palm kernel oil and palm oil derivative products</t>
        </is>
      </c>
      <c r="CE144">
        <f>IFERROR(SUM(BU144:BV144)/2,0)</f>
        <v/>
      </c>
      <c r="CF144">
        <f>IFERROR(SUM(CE144:CE144)/1,0)</f>
        <v/>
      </c>
      <c r="CG144">
        <f>IFERROR(SUM(BW144:BX144)/2,0)</f>
        <v/>
      </c>
      <c r="CH144">
        <f>IFERROR(SUM(CG144:CG144)/1,0)</f>
        <v/>
      </c>
      <c r="CI144">
        <f>IFERROR(SUM(BY144:BZ144)/2,0)</f>
        <v/>
      </c>
      <c r="CJ144">
        <f>IFERROR(SUM(CI144:CI144)/1,0)</f>
        <v/>
      </c>
      <c r="CK144">
        <f>IFERROR(SUM(CA144:CB144)/2,0)</f>
        <v/>
      </c>
      <c r="CL144">
        <f>IFERROR(SUM(CK144:CK144)/1,0)</f>
        <v/>
      </c>
      <c r="CM144">
        <f>IFERROR(SUM(CC144:CD144)/2,0)</f>
        <v/>
      </c>
      <c r="CN144">
        <f>IFERROR(SUM(CM144:CM144)/1,0)</f>
        <v/>
      </c>
      <c r="CO144">
        <f>IFERROR(SUM(BS144:BT144)/2,0)</f>
        <v/>
      </c>
      <c r="CP144">
        <f>IFERROR(SUM(CO144:CO144)/1,0)</f>
        <v/>
      </c>
    </row>
    <row r="145">
      <c r="A145" t="n">
        <v>120</v>
      </c>
      <c r="D145">
        <f>IF(AX145="Listed","Yes","No")</f>
        <v/>
      </c>
      <c r="E145">
        <f>IFERROR(IF(AE145&lt;0,"Yes","No"),"No")</f>
        <v/>
      </c>
      <c r="F145">
        <f>IF(BK145="Unqualified","Yes","No")</f>
        <v/>
      </c>
      <c r="G145">
        <f>IF(COUNTIF($D$145:$F$145,"Yes")=3,"Yes","No")</f>
        <v/>
      </c>
      <c r="U145">
        <f>IFERROR(BQ145/BL145,0)</f>
        <v/>
      </c>
      <c r="V145">
        <f>IFERROR(SUM(BQ145:BQ145)/SUM(BL145:BL145),0)</f>
        <v/>
      </c>
      <c r="W145">
        <f>IFERROR(MAX(U145:U145)-MIN(U145:U145),0)</f>
        <v/>
      </c>
      <c r="X145">
        <f>IFERROR(BQ145/(BL145-BQ145),0)</f>
        <v/>
      </c>
      <c r="Y145">
        <f>IFERROR(SUM(BQ145:BQ145)/(SUM(BL145:BL145)-SUM(BQ145:BQ145)),0)</f>
        <v/>
      </c>
      <c r="Z145">
        <f>IFERROR(MAX(X145:X145)-MIN(X145:X145),0)</f>
        <v/>
      </c>
      <c r="AA145">
        <f>IFERROR(BO145/BP145,0)</f>
        <v/>
      </c>
      <c r="AB145">
        <f>IFERROR(SUM(BO145:BO145)/SUM(BP145:BP145),0)</f>
        <v/>
      </c>
      <c r="AC145">
        <f>IFERROR(MAX(AA145:AA145)-MIN(AA145:AA145),0)</f>
        <v/>
      </c>
      <c r="AD145">
        <f>IFERROR(SUM(BL145:BL145)/1,0)</f>
        <v/>
      </c>
      <c r="AE145">
        <f>IFERROR(SUM(BQ145:BQ145)/1,0)</f>
        <v/>
      </c>
      <c r="AF145">
        <f>IFERROR(SUM(BP145:BP145)/1,0)</f>
        <v/>
      </c>
      <c r="AG145">
        <f>IFERROR(CJ145,0)</f>
        <v/>
      </c>
      <c r="AH145">
        <f>IFERROR(SUM(BR145:BR145)/1,0)</f>
        <v/>
      </c>
      <c r="AI145">
        <f>IFERROR(CL145,0)</f>
        <v/>
      </c>
      <c r="AJ145">
        <f>IFERROR(CN145,0)</f>
        <v/>
      </c>
      <c r="AK145">
        <f>IFERROR(CP145,0)</f>
        <v/>
      </c>
      <c r="AL145">
        <f>IFERROR(SUM(BN145:BN145)/1,0)</f>
        <v/>
      </c>
      <c r="AM145">
        <f>IFERROR(SUM(BJ145:BJ145)/1,0)</f>
        <v/>
      </c>
      <c r="AN145">
        <f>IFERROR(AH145/AD145,0)</f>
        <v/>
      </c>
      <c r="AO145">
        <f>IFERROR(AF145/AD145,0)</f>
        <v/>
      </c>
      <c r="AP145">
        <f>IFERROR(AI145/AK145,0)</f>
        <v/>
      </c>
      <c r="AQ145">
        <f>IFERROR(AJ145/AK145,0)</f>
        <v/>
      </c>
      <c r="AR145">
        <f>IFERROR(AG145/AK145,0)</f>
        <v/>
      </c>
      <c r="AS145">
        <f>IFERROR(365/(AL145/AG145), "")</f>
        <v/>
      </c>
      <c r="AT145" t="inlineStr">
        <is>
          <t>CO170001243390</t>
        </is>
      </c>
      <c r="AU145" t="inlineStr">
        <is>
          <t>Casatoro S A BIC</t>
        </is>
      </c>
      <c r="AV145" t="inlineStr">
        <is>
          <t>U1</t>
        </is>
      </c>
      <c r="AW145" t="inlineStr">
        <is>
          <t>U</t>
        </is>
      </c>
      <c r="AX145" t="inlineStr">
        <is>
          <t>Unlisted</t>
        </is>
      </c>
      <c r="AY145" t="n">
        <v>5012</v>
      </c>
      <c r="AZ145" t="inlineStr">
        <is>
          <t>Automobiles and Other Motor Vehicles wholesale dealing in</t>
        </is>
      </c>
      <c r="BA145" t="inlineStr">
        <is>
          <t>Colombia</t>
        </is>
      </c>
      <c r="BB145" t="inlineStr">
        <is>
          <t>Bogota</t>
        </is>
      </c>
      <c r="BC145" t="inlineStr">
        <is>
          <t>www.casatoro.com</t>
        </is>
      </c>
      <c r="BD145" s="6" t="n">
        <v>34837</v>
      </c>
      <c r="BE145" t="inlineStr">
        <is>
          <t>This company, together with its subsidiaries, is primarily engaged in the import and retail trade of motor vehicles, vehicle parts and accessories. The company has its registered head office located in Bogota, Colombia. It was incorporated in 1995. Through its locations in the country, it offers new and used cars, vans, trucks, and SUVs (sports utility vehicles) under some of the world's leading brands, including Ford, Volkswagen, Mazda and Renault. It also offers agricultural equipment, representing John Deere, the leading manufacturer of agricultural machinery in the world, based in Illinois, United States.</t>
        </is>
      </c>
      <c r="BF145" t="inlineStr">
        <is>
          <t>Active</t>
        </is>
      </c>
      <c r="BG145" t="inlineStr">
        <is>
          <t>Retail</t>
        </is>
      </c>
      <c r="BH145" t="inlineStr">
        <is>
          <t>Engaged in the import and retail trade of motor vehicles, vehicle parts and accessories</t>
        </is>
      </c>
      <c r="BI145" t="inlineStr">
        <is>
          <t>Motor vehicles, vehicle parts and accessories</t>
        </is>
      </c>
      <c r="CE145">
        <f>IFERROR(SUM(BU145:BV145)/2,0)</f>
        <v/>
      </c>
      <c r="CF145">
        <f>IFERROR(SUM(CE145:CE145)/1,0)</f>
        <v/>
      </c>
      <c r="CG145">
        <f>IFERROR(SUM(BW145:BX145)/2,0)</f>
        <v/>
      </c>
      <c r="CH145">
        <f>IFERROR(SUM(CG145:CG145)/1,0)</f>
        <v/>
      </c>
      <c r="CI145">
        <f>IFERROR(SUM(BY145:BZ145)/2,0)</f>
        <v/>
      </c>
      <c r="CJ145">
        <f>IFERROR(SUM(CI145:CI145)/1,0)</f>
        <v/>
      </c>
      <c r="CK145">
        <f>IFERROR(SUM(CA145:CB145)/2,0)</f>
        <v/>
      </c>
      <c r="CL145">
        <f>IFERROR(SUM(CK145:CK145)/1,0)</f>
        <v/>
      </c>
      <c r="CM145">
        <f>IFERROR(SUM(CC145:CD145)/2,0)</f>
        <v/>
      </c>
      <c r="CN145">
        <f>IFERROR(SUM(CM145:CM145)/1,0)</f>
        <v/>
      </c>
      <c r="CO145">
        <f>IFERROR(SUM(BS145:BT145)/2,0)</f>
        <v/>
      </c>
      <c r="CP145">
        <f>IFERROR(SUM(CO145:CO145)/1,0)</f>
        <v/>
      </c>
    </row>
    <row r="146">
      <c r="A146" t="n">
        <v>121</v>
      </c>
      <c r="D146">
        <f>IF(AX146="Listed","Yes","No")</f>
        <v/>
      </c>
      <c r="E146">
        <f>IFERROR(IF(AE146&lt;0,"Yes","No"),"No")</f>
        <v/>
      </c>
      <c r="F146">
        <f>IF(BK146="Unqualified","Yes","No")</f>
        <v/>
      </c>
      <c r="G146">
        <f>IF(COUNTIF($D$146:$F$146,"Yes")=3,"Yes","No")</f>
        <v/>
      </c>
      <c r="U146">
        <f>IFERROR(BQ146/BL146,0)</f>
        <v/>
      </c>
      <c r="V146">
        <f>IFERROR(SUM(BQ146:BQ146)/SUM(BL146:BL146),0)</f>
        <v/>
      </c>
      <c r="W146">
        <f>IFERROR(MAX(U146:U146)-MIN(U146:U146),0)</f>
        <v/>
      </c>
      <c r="X146">
        <f>IFERROR(BQ146/(BL146-BQ146),0)</f>
        <v/>
      </c>
      <c r="Y146">
        <f>IFERROR(SUM(BQ146:BQ146)/(SUM(BL146:BL146)-SUM(BQ146:BQ146)),0)</f>
        <v/>
      </c>
      <c r="Z146">
        <f>IFERROR(MAX(X146:X146)-MIN(X146:X146),0)</f>
        <v/>
      </c>
      <c r="AA146">
        <f>IFERROR(BO146/BP146,0)</f>
        <v/>
      </c>
      <c r="AB146">
        <f>IFERROR(SUM(BO146:BO146)/SUM(BP146:BP146),0)</f>
        <v/>
      </c>
      <c r="AC146">
        <f>IFERROR(MAX(AA146:AA146)-MIN(AA146:AA146),0)</f>
        <v/>
      </c>
      <c r="AD146">
        <f>IFERROR(SUM(BL146:BL146)/1,0)</f>
        <v/>
      </c>
      <c r="AE146">
        <f>IFERROR(SUM(BQ146:BQ146)/1,0)</f>
        <v/>
      </c>
      <c r="AF146">
        <f>IFERROR(SUM(BP146:BP146)/1,0)</f>
        <v/>
      </c>
      <c r="AG146">
        <f>IFERROR(CJ146,0)</f>
        <v/>
      </c>
      <c r="AH146">
        <f>IFERROR(SUM(BR146:BR146)/1,0)</f>
        <v/>
      </c>
      <c r="AI146">
        <f>IFERROR(CL146,0)</f>
        <v/>
      </c>
      <c r="AJ146">
        <f>IFERROR(CN146,0)</f>
        <v/>
      </c>
      <c r="AK146">
        <f>IFERROR(CP146,0)</f>
        <v/>
      </c>
      <c r="AL146">
        <f>IFERROR(SUM(BN146:BN146)/1,0)</f>
        <v/>
      </c>
      <c r="AM146">
        <f>IFERROR(SUM(BJ146:BJ146)/1,0)</f>
        <v/>
      </c>
      <c r="AN146">
        <f>IFERROR(AH146/AD146,0)</f>
        <v/>
      </c>
      <c r="AO146">
        <f>IFERROR(AF146/AD146,0)</f>
        <v/>
      </c>
      <c r="AP146">
        <f>IFERROR(AI146/AK146,0)</f>
        <v/>
      </c>
      <c r="AQ146">
        <f>IFERROR(AJ146/AK146,0)</f>
        <v/>
      </c>
      <c r="AR146">
        <f>IFERROR(AG146/AK146,0)</f>
        <v/>
      </c>
      <c r="AS146">
        <f>IFERROR(365/(AL146/AG146), "")</f>
        <v/>
      </c>
      <c r="AT146" t="inlineStr">
        <is>
          <t>MXCVA9904266T9</t>
        </is>
      </c>
      <c r="AU146" t="inlineStr">
        <is>
          <t>Comercializadora de Valor Agregado</t>
        </is>
      </c>
      <c r="AV146" t="inlineStr">
        <is>
          <t>U1</t>
        </is>
      </c>
      <c r="AW146" t="inlineStr">
        <is>
          <t>B+</t>
        </is>
      </c>
      <c r="AX146" t="inlineStr">
        <is>
          <t>Unlisted</t>
        </is>
      </c>
      <c r="AY146" t="n">
        <v>5045</v>
      </c>
      <c r="AZ146" t="inlineStr">
        <is>
          <t>Computers and computer peripheral equipment and software wholesale dealing in</t>
        </is>
      </c>
      <c r="BA146" t="inlineStr">
        <is>
          <t>Mexico</t>
        </is>
      </c>
      <c r="BB146" t="inlineStr">
        <is>
          <t>Guadalajara</t>
        </is>
      </c>
      <c r="BC146" t="inlineStr">
        <is>
          <t>www.grupocva.com</t>
        </is>
      </c>
      <c r="BD146" s="6" t="n">
        <v>36276</v>
      </c>
      <c r="BE146" t="inlineStr">
        <is>
          <t>This company is engaged in the wholesale distribution of computers and computer peripherals. It started its operations in April 1999 and has its registered business office located in Guadalajara, Mexico. The company is principally involved in dealing electronic computers that include mainframes, personal computers, workstations, laptops, and computer servers. It is also involved in dealing computer peripheral equipment, such as storage devices, printers, monitors, input/output devices and terminals, as well as systems and servers, software, semiconductors, accessories and parts. These are offered to residential and commercial customers. The company has its active operations within the country.</t>
        </is>
      </c>
      <c r="BF146" t="inlineStr">
        <is>
          <t>Active</t>
        </is>
      </c>
      <c r="BG146" t="inlineStr">
        <is>
          <t>Wholesale</t>
        </is>
      </c>
      <c r="BH146" t="inlineStr">
        <is>
          <t>Engaged in the wholesale distribution of computers and computer peripherals</t>
        </is>
      </c>
      <c r="BI146" t="inlineStr">
        <is>
          <t>Computers and computer peripherals</t>
        </is>
      </c>
      <c r="CE146">
        <f>IFERROR(SUM(BU146:BV146)/2,0)</f>
        <v/>
      </c>
      <c r="CF146">
        <f>IFERROR(SUM(CE146:CE146)/1,0)</f>
        <v/>
      </c>
      <c r="CG146">
        <f>IFERROR(SUM(BW146:BX146)/2,0)</f>
        <v/>
      </c>
      <c r="CH146">
        <f>IFERROR(SUM(CG146:CG146)/1,0)</f>
        <v/>
      </c>
      <c r="CI146">
        <f>IFERROR(SUM(BY146:BZ146)/2,0)</f>
        <v/>
      </c>
      <c r="CJ146">
        <f>IFERROR(SUM(CI146:CI146)/1,0)</f>
        <v/>
      </c>
      <c r="CK146">
        <f>IFERROR(SUM(CA146:CB146)/2,0)</f>
        <v/>
      </c>
      <c r="CL146">
        <f>IFERROR(SUM(CK146:CK146)/1,0)</f>
        <v/>
      </c>
      <c r="CM146">
        <f>IFERROR(SUM(CC146:CD146)/2,0)</f>
        <v/>
      </c>
      <c r="CN146">
        <f>IFERROR(SUM(CM146:CM146)/1,0)</f>
        <v/>
      </c>
      <c r="CO146">
        <f>IFERROR(SUM(BS146:BT146)/2,0)</f>
        <v/>
      </c>
      <c r="CP146">
        <f>IFERROR(SUM(CO146:CO146)/1,0)</f>
        <v/>
      </c>
    </row>
    <row r="147">
      <c r="A147" t="n">
        <v>122</v>
      </c>
      <c r="D147">
        <f>IF(AX147="Listed","Yes","No")</f>
        <v/>
      </c>
      <c r="E147">
        <f>IFERROR(IF(AE147&lt;0,"Yes","No"),"No")</f>
        <v/>
      </c>
      <c r="F147">
        <f>IF(BK147="Unqualified","Yes","No")</f>
        <v/>
      </c>
      <c r="G147">
        <f>IF(COUNTIF($D$147:$F$147,"Yes")=3,"Yes","No")</f>
        <v/>
      </c>
      <c r="U147">
        <f>IFERROR(BQ147/BL147,0)</f>
        <v/>
      </c>
      <c r="V147">
        <f>IFERROR(SUM(BQ147:BQ147)/SUM(BL147:BL147),0)</f>
        <v/>
      </c>
      <c r="W147">
        <f>IFERROR(MAX(U147:U147)-MIN(U147:U147),0)</f>
        <v/>
      </c>
      <c r="X147">
        <f>IFERROR(BQ147/(BL147-BQ147),0)</f>
        <v/>
      </c>
      <c r="Y147">
        <f>IFERROR(SUM(BQ147:BQ147)/(SUM(BL147:BL147)-SUM(BQ147:BQ147)),0)</f>
        <v/>
      </c>
      <c r="Z147">
        <f>IFERROR(MAX(X147:X147)-MIN(X147:X147),0)</f>
        <v/>
      </c>
      <c r="AA147">
        <f>IFERROR(BO147/BP147,0)</f>
        <v/>
      </c>
      <c r="AB147">
        <f>IFERROR(SUM(BO147:BO147)/SUM(BP147:BP147),0)</f>
        <v/>
      </c>
      <c r="AC147">
        <f>IFERROR(MAX(AA147:AA147)-MIN(AA147:AA147),0)</f>
        <v/>
      </c>
      <c r="AD147">
        <f>IFERROR(SUM(BL147:BL147)/1,0)</f>
        <v/>
      </c>
      <c r="AE147">
        <f>IFERROR(SUM(BQ147:BQ147)/1,0)</f>
        <v/>
      </c>
      <c r="AF147">
        <f>IFERROR(SUM(BP147:BP147)/1,0)</f>
        <v/>
      </c>
      <c r="AG147">
        <f>IFERROR(CJ147,0)</f>
        <v/>
      </c>
      <c r="AH147">
        <f>IFERROR(SUM(BR147:BR147)/1,0)</f>
        <v/>
      </c>
      <c r="AI147">
        <f>IFERROR(CL147,0)</f>
        <v/>
      </c>
      <c r="AJ147">
        <f>IFERROR(CN147,0)</f>
        <v/>
      </c>
      <c r="AK147">
        <f>IFERROR(CP147,0)</f>
        <v/>
      </c>
      <c r="AL147">
        <f>IFERROR(SUM(BN147:BN147)/1,0)</f>
        <v/>
      </c>
      <c r="AM147">
        <f>IFERROR(SUM(BJ147:BJ147)/1,0)</f>
        <v/>
      </c>
      <c r="AN147">
        <f>IFERROR(AH147/AD147,0)</f>
        <v/>
      </c>
      <c r="AO147">
        <f>IFERROR(AF147/AD147,0)</f>
        <v/>
      </c>
      <c r="AP147">
        <f>IFERROR(AI147/AK147,0)</f>
        <v/>
      </c>
      <c r="AQ147">
        <f>IFERROR(AJ147/AK147,0)</f>
        <v/>
      </c>
      <c r="AR147">
        <f>IFERROR(AG147/AK147,0)</f>
        <v/>
      </c>
      <c r="AS147">
        <f>IFERROR(365/(AL147/AG147), "")</f>
        <v/>
      </c>
      <c r="AT147" t="inlineStr">
        <is>
          <t>CA31125NC</t>
        </is>
      </c>
      <c r="AU147" t="inlineStr">
        <is>
          <t>Goodfellow INC</t>
        </is>
      </c>
      <c r="AV147" t="inlineStr">
        <is>
          <t>C1</t>
        </is>
      </c>
      <c r="AW147" t="inlineStr">
        <is>
          <t>B+</t>
        </is>
      </c>
      <c r="AX147" t="inlineStr">
        <is>
          <t>Listed</t>
        </is>
      </c>
      <c r="AY147" t="n">
        <v>5031</v>
      </c>
      <c r="AZ147" t="inlineStr">
        <is>
          <t>Lumber, plywood, millwork, and wood panels wholesale dealing in</t>
        </is>
      </c>
      <c r="BA147" t="inlineStr">
        <is>
          <t>Canada</t>
        </is>
      </c>
      <c r="BB147" t="inlineStr">
        <is>
          <t>Delson</t>
        </is>
      </c>
      <c r="BC147" t="inlineStr">
        <is>
          <t>www.goodfellowinc.com</t>
        </is>
      </c>
      <c r="BD147" s="6" t="n">
        <v>26316</v>
      </c>
      <c r="BE147" t="inlineStr">
        <is>
          <t>This company is engaged in the manufacturing, processing, and distribution of value-added wood products and building materials. It was founded by George C. Goodfellow in 1898. Its registered headquarters is located in Delson, Canada. The company specializes in wood products and building materials, including lumber and panels such as softwood and hardwood lumber, pressure-treated wood, plywood, OSB (Oriented Strand Board), MDF (Medium-Density Fiberboard), and particleboard; decking and fencing products like wood decking (cedar, treated, exotic species), composite decking (brands like Trex, Fiberon), railings, balusters, and fence panels; flooring and wall panels, including hardwood flooring (oak, maple, birch), engineered wood flooring, and wall paneling and cladding solutions; specialty and industrial wood products such as fire-retardant and preservative-treated wood, industrial wood products for packaging and crating, and laminated veneer lumber (LVL) and engineered wood; insulation and roofing materials, including thermal and acoustic insulation, roofing shingles, and underlayment; as well as doors, windows, and millwork such as interior and exterior doors, moldings, trims, and stair components, while also providing services like custom wood processing and milling (cutting, sanding, finishing, custom wood treatment, and staining), distribution and logistics (nationwide and international delivery, just-in-time inventory solutions), and project consultation and technical support (assistance with product selection and specifications, sustainability, and compliance guidance).</t>
        </is>
      </c>
      <c r="BF147" t="inlineStr">
        <is>
          <t>Active</t>
        </is>
      </c>
      <c r="BG147" t="inlineStr">
        <is>
          <t>Manufacturing; Wholesale; Services</t>
        </is>
      </c>
      <c r="BH147" t="inlineStr">
        <is>
          <t>Engaged in the manufacturing, processing, and distribution of value-added wood products and building materials</t>
        </is>
      </c>
      <c r="BI147" t="inlineStr">
        <is>
          <t>Wood products and building materials, including lumber and panels, decking and fencing products, flooring and wall panels, specialty and industrial wood products, insulation and roofing materials, as well as doors, windows, and millwork, while also providing services like custom wood processing and milling, distribution and logistics, and project consultation and technical support</t>
        </is>
      </c>
      <c r="CE147">
        <f>IFERROR(SUM(BU147:BV147)/2,0)</f>
        <v/>
      </c>
      <c r="CF147">
        <f>IFERROR(SUM(CE147:CE147)/1,0)</f>
        <v/>
      </c>
      <c r="CG147">
        <f>IFERROR(SUM(BW147:BX147)/2,0)</f>
        <v/>
      </c>
      <c r="CH147">
        <f>IFERROR(SUM(CG147:CG147)/1,0)</f>
        <v/>
      </c>
      <c r="CI147">
        <f>IFERROR(SUM(BY147:BZ147)/2,0)</f>
        <v/>
      </c>
      <c r="CJ147">
        <f>IFERROR(SUM(CI147:CI147)/1,0)</f>
        <v/>
      </c>
      <c r="CK147">
        <f>IFERROR(SUM(CA147:CB147)/2,0)</f>
        <v/>
      </c>
      <c r="CL147">
        <f>IFERROR(SUM(CK147:CK147)/1,0)</f>
        <v/>
      </c>
      <c r="CM147">
        <f>IFERROR(SUM(CC147:CD147)/2,0)</f>
        <v/>
      </c>
      <c r="CN147">
        <f>IFERROR(SUM(CM147:CM147)/1,0)</f>
        <v/>
      </c>
      <c r="CO147">
        <f>IFERROR(SUM(BS147:BT147)/2,0)</f>
        <v/>
      </c>
      <c r="CP147">
        <f>IFERROR(SUM(CO147:CO147)/1,0)</f>
        <v/>
      </c>
    </row>
    <row r="148">
      <c r="A148" t="n">
        <v>123</v>
      </c>
      <c r="D148">
        <f>IF(AX148="Listed","Yes","No")</f>
        <v/>
      </c>
      <c r="E148">
        <f>IFERROR(IF(AE148&lt;0,"Yes","No"),"No")</f>
        <v/>
      </c>
      <c r="F148">
        <f>IF(BK148="Unqualified","Yes","No")</f>
        <v/>
      </c>
      <c r="G148">
        <f>IF(COUNTIF($D$148:$F$148,"Yes")=3,"Yes","No")</f>
        <v/>
      </c>
      <c r="U148">
        <f>IFERROR(BQ148/BL148,0)</f>
        <v/>
      </c>
      <c r="V148">
        <f>IFERROR(SUM(BQ148:BQ148)/SUM(BL148:BL148),0)</f>
        <v/>
      </c>
      <c r="W148">
        <f>IFERROR(MAX(U148:U148)-MIN(U148:U148),0)</f>
        <v/>
      </c>
      <c r="X148">
        <f>IFERROR(BQ148/(BL148-BQ148),0)</f>
        <v/>
      </c>
      <c r="Y148">
        <f>IFERROR(SUM(BQ148:BQ148)/(SUM(BL148:BL148)-SUM(BQ148:BQ148)),0)</f>
        <v/>
      </c>
      <c r="Z148">
        <f>IFERROR(MAX(X148:X148)-MIN(X148:X148),0)</f>
        <v/>
      </c>
      <c r="AA148">
        <f>IFERROR(BO148/BP148,0)</f>
        <v/>
      </c>
      <c r="AB148">
        <f>IFERROR(SUM(BO148:BO148)/SUM(BP148:BP148),0)</f>
        <v/>
      </c>
      <c r="AC148">
        <f>IFERROR(MAX(AA148:AA148)-MIN(AA148:AA148),0)</f>
        <v/>
      </c>
      <c r="AD148">
        <f>IFERROR(SUM(BL148:BL148)/1,0)</f>
        <v/>
      </c>
      <c r="AE148">
        <f>IFERROR(SUM(BQ148:BQ148)/1,0)</f>
        <v/>
      </c>
      <c r="AF148">
        <f>IFERROR(SUM(BP148:BP148)/1,0)</f>
        <v/>
      </c>
      <c r="AG148">
        <f>IFERROR(CJ148,0)</f>
        <v/>
      </c>
      <c r="AH148">
        <f>IFERROR(SUM(BR148:BR148)/1,0)</f>
        <v/>
      </c>
      <c r="AI148">
        <f>IFERROR(CL148,0)</f>
        <v/>
      </c>
      <c r="AJ148">
        <f>IFERROR(CN148,0)</f>
        <v/>
      </c>
      <c r="AK148">
        <f>IFERROR(CP148,0)</f>
        <v/>
      </c>
      <c r="AL148">
        <f>IFERROR(SUM(BN148:BN148)/1,0)</f>
        <v/>
      </c>
      <c r="AM148">
        <f>IFERROR(SUM(BJ148:BJ148)/1,0)</f>
        <v/>
      </c>
      <c r="AN148">
        <f>IFERROR(AH148/AD148,0)</f>
        <v/>
      </c>
      <c r="AO148">
        <f>IFERROR(AF148/AD148,0)</f>
        <v/>
      </c>
      <c r="AP148">
        <f>IFERROR(AI148/AK148,0)</f>
        <v/>
      </c>
      <c r="AQ148">
        <f>IFERROR(AJ148/AK148,0)</f>
        <v/>
      </c>
      <c r="AR148">
        <f>IFERROR(AG148/AK148,0)</f>
        <v/>
      </c>
      <c r="AS148">
        <f>IFERROR(365/(AL148/AG148), "")</f>
        <v/>
      </c>
      <c r="AT148" t="inlineStr">
        <is>
          <t>CO170001050110</t>
        </is>
      </c>
      <c r="AU148" t="inlineStr">
        <is>
          <t>Nexsys de Colombia S A S</t>
        </is>
      </c>
      <c r="AV148" t="inlineStr">
        <is>
          <t>U1</t>
        </is>
      </c>
      <c r="AW148" t="inlineStr">
        <is>
          <t>U</t>
        </is>
      </c>
      <c r="AX148" t="inlineStr">
        <is>
          <t>Unlisted</t>
        </is>
      </c>
      <c r="AY148" t="n">
        <v>5045</v>
      </c>
      <c r="AZ148" t="inlineStr">
        <is>
          <t>Computers and computer peripheral equipment and software wholesale dealing in</t>
        </is>
      </c>
      <c r="BA148" t="inlineStr">
        <is>
          <t>Colombia</t>
        </is>
      </c>
      <c r="BB148" t="inlineStr">
        <is>
          <t>Cota</t>
        </is>
      </c>
      <c r="BC148" t="inlineStr">
        <is>
          <t>www.nexsysla.com</t>
        </is>
      </c>
      <c r="BD148" s="6" t="n">
        <v>32273</v>
      </c>
      <c r="BE148" t="inlineStr">
        <is>
          <t>This company is engaged in the wholesale distribution of household appliances and electronic products. It was incorporated in 1988. The company is headquartered in Cota, Colombia. The company specializes in electrical apparatus and equipment such as alarm apparatus, capacitors, circuit breakers, coaxial cable, conduit and wiring supplies, connectors and fittings, distribution equipment, electric motors and lighting fixtures, generators, insulators, meters, power transmission equipment, switchboards, and transformers; household appliances and electronics like air-conditioners, various household-type appliances, audio equipment, coffee makers, cooking equipment, dishwashers, dryers, electric blankets, fans, freezers, refrigerators, hair dryers, humidifiers, kitchen appliances, laundry machinery, microwave ovens, stoves, televisions, and vacuum cleaners; consumer electronics and parts including amplifiers, antennas, audio and video equipment, cellular phones, smartwatches, computers, electronic chips, electronic communication and navigation equipment, radios, receivers, semiconductor devices, and sensors; as well as miscellaneous electronic components such as blank CDs, DVDs, and tapes, capacitors, resistors, circuit boards, integrated circuits, modems, routers, solar cells, and RFID equipment.</t>
        </is>
      </c>
      <c r="BF148" t="inlineStr">
        <is>
          <t>Active</t>
        </is>
      </c>
      <c r="BG148" t="inlineStr">
        <is>
          <t>Wholesale</t>
        </is>
      </c>
      <c r="BH148" t="inlineStr">
        <is>
          <t>Engaged in the wholesale distribution of household appliances and electronic products</t>
        </is>
      </c>
      <c r="BI148" t="inlineStr">
        <is>
          <t>Electrical apparatus and equipment such as alarm apparatus, capacitors, circuit breakers, coaxial cable, conduit and wiring supplies, connectors and fittings, distribution equipment, electric motors and lighting fixtures, generators, insulators, meters, power transmission equipment, switchboards, and transformers; household appliances and electronics like air-conditioners, various household-type appliances, audio equipment, coffee makers, cooking equipment, dishwashers, dryers, electric blankets, fans, freezers, refrigerators, hair dryers, humidifiers, kitchen appliances, laundry machinery, microwave ovens, stoves, televisions, and vacuum cleaners; consumer electronics and parts including amplifiers, antennas, audio and video equipment, cellular phones, smartwatches, computers, electronic chips, electronic communication and navigation equipment, radios, receivers, semiconductor devices, and sensors; as well as miscellaneous electronic components such as blank CDs, DVDs, and tapes, capacitors, resistors, circuit boards, integrated circuits, modems, routers, solar cells, and RFID equipment</t>
        </is>
      </c>
      <c r="CE148">
        <f>IFERROR(SUM(BU148:BV148)/2,0)</f>
        <v/>
      </c>
      <c r="CF148">
        <f>IFERROR(SUM(CE148:CE148)/1,0)</f>
        <v/>
      </c>
      <c r="CG148">
        <f>IFERROR(SUM(BW148:BX148)/2,0)</f>
        <v/>
      </c>
      <c r="CH148">
        <f>IFERROR(SUM(CG148:CG148)/1,0)</f>
        <v/>
      </c>
      <c r="CI148">
        <f>IFERROR(SUM(BY148:BZ148)/2,0)</f>
        <v/>
      </c>
      <c r="CJ148">
        <f>IFERROR(SUM(CI148:CI148)/1,0)</f>
        <v/>
      </c>
      <c r="CK148">
        <f>IFERROR(SUM(CA148:CB148)/2,0)</f>
        <v/>
      </c>
      <c r="CL148">
        <f>IFERROR(SUM(CK148:CK148)/1,0)</f>
        <v/>
      </c>
      <c r="CM148">
        <f>IFERROR(SUM(CC148:CD148)/2,0)</f>
        <v/>
      </c>
      <c r="CN148">
        <f>IFERROR(SUM(CM148:CM148)/1,0)</f>
        <v/>
      </c>
      <c r="CO148">
        <f>IFERROR(SUM(BS148:BT148)/2,0)</f>
        <v/>
      </c>
      <c r="CP148">
        <f>IFERROR(SUM(CO148:CO148)/1,0)</f>
        <v/>
      </c>
    </row>
    <row r="149">
      <c r="A149" t="n">
        <v>124</v>
      </c>
      <c r="D149">
        <f>IF(AX149="Listed","Yes","No")</f>
        <v/>
      </c>
      <c r="E149">
        <f>IFERROR(IF(AE149&lt;0,"Yes","No"),"No")</f>
        <v/>
      </c>
      <c r="F149">
        <f>IF(BK149="Unqualified","Yes","No")</f>
        <v/>
      </c>
      <c r="G149">
        <f>IF(COUNTIF($D$149:$F$149,"Yes")=3,"Yes","No")</f>
        <v/>
      </c>
      <c r="U149">
        <f>IFERROR(BQ149/BL149,0)</f>
        <v/>
      </c>
      <c r="V149">
        <f>IFERROR(SUM(BQ149:BQ149)/SUM(BL149:BL149),0)</f>
        <v/>
      </c>
      <c r="W149">
        <f>IFERROR(MAX(U149:U149)-MIN(U149:U149),0)</f>
        <v/>
      </c>
      <c r="X149">
        <f>IFERROR(BQ149/(BL149-BQ149),0)</f>
        <v/>
      </c>
      <c r="Y149">
        <f>IFERROR(SUM(BQ149:BQ149)/(SUM(BL149:BL149)-SUM(BQ149:BQ149)),0)</f>
        <v/>
      </c>
      <c r="Z149">
        <f>IFERROR(MAX(X149:X149)-MIN(X149:X149),0)</f>
        <v/>
      </c>
      <c r="AA149">
        <f>IFERROR(BO149/BP149,0)</f>
        <v/>
      </c>
      <c r="AB149">
        <f>IFERROR(SUM(BO149:BO149)/SUM(BP149:BP149),0)</f>
        <v/>
      </c>
      <c r="AC149">
        <f>IFERROR(MAX(AA149:AA149)-MIN(AA149:AA149),0)</f>
        <v/>
      </c>
      <c r="AD149">
        <f>IFERROR(SUM(BL149:BL149)/1,0)</f>
        <v/>
      </c>
      <c r="AE149">
        <f>IFERROR(SUM(BQ149:BQ149)/1,0)</f>
        <v/>
      </c>
      <c r="AF149">
        <f>IFERROR(SUM(BP149:BP149)/1,0)</f>
        <v/>
      </c>
      <c r="AG149">
        <f>IFERROR(CJ149,0)</f>
        <v/>
      </c>
      <c r="AH149">
        <f>IFERROR(SUM(BR149:BR149)/1,0)</f>
        <v/>
      </c>
      <c r="AI149">
        <f>IFERROR(CL149,0)</f>
        <v/>
      </c>
      <c r="AJ149">
        <f>IFERROR(CN149,0)</f>
        <v/>
      </c>
      <c r="AK149">
        <f>IFERROR(CP149,0)</f>
        <v/>
      </c>
      <c r="AL149">
        <f>IFERROR(SUM(BN149:BN149)/1,0)</f>
        <v/>
      </c>
      <c r="AM149">
        <f>IFERROR(SUM(BJ149:BJ149)/1,0)</f>
        <v/>
      </c>
      <c r="AN149">
        <f>IFERROR(AH149/AD149,0)</f>
        <v/>
      </c>
      <c r="AO149">
        <f>IFERROR(AF149/AD149,0)</f>
        <v/>
      </c>
      <c r="AP149">
        <f>IFERROR(AI149/AK149,0)</f>
        <v/>
      </c>
      <c r="AQ149">
        <f>IFERROR(AJ149/AK149,0)</f>
        <v/>
      </c>
      <c r="AR149">
        <f>IFERROR(AG149/AK149,0)</f>
        <v/>
      </c>
      <c r="AS149">
        <f>IFERROR(365/(AL149/AG149), "")</f>
        <v/>
      </c>
      <c r="AT149" t="inlineStr">
        <is>
          <t>MXADF6908013Q9</t>
        </is>
      </c>
      <c r="AU149" t="inlineStr">
        <is>
          <t>Almacenes Distribuidores de LA Frontera</t>
        </is>
      </c>
      <c r="AV149" t="inlineStr">
        <is>
          <t>U1</t>
        </is>
      </c>
      <c r="AW149" t="inlineStr">
        <is>
          <t>U</t>
        </is>
      </c>
      <c r="AX149" t="inlineStr">
        <is>
          <t>Unlisted</t>
        </is>
      </c>
      <c r="AY149" t="n">
        <v>5141</v>
      </c>
      <c r="AZ149" t="inlineStr">
        <is>
          <t>Groceries, general line wholesale dealing in</t>
        </is>
      </c>
      <c r="BA149" t="inlineStr">
        <is>
          <t>Mexico</t>
        </is>
      </c>
      <c r="BB149" t="inlineStr">
        <is>
          <t>Juarez</t>
        </is>
      </c>
      <c r="BC149" t="inlineStr">
        <is>
          <t>www.adfsa.com.mx</t>
        </is>
      </c>
      <c r="BD149" s="6" t="n">
        <v>25416</v>
      </c>
      <c r="BE149" t="inlineStr">
        <is>
          <t>This company is engaged in the wholesale distribution of food products. It was incorporated in 1969 and has its registered headquarters located in Ciudad Juarez, Mexico. The company is involved in the retail sale of alcoholic beverages, including beer, wine, and liquor. It also retails a general line of food products, such as canned and frozen foods, fresh fruits and vegetables, and dairy products, as well as meat, fish, and poultry products. This involves transportation, warehousing, and order fulfillment processes. The wholesale distribution industry is influenced by factors such as consumer demand trends, seasonal variations in product availability, economic conditions affecting purchasing power, and regulatory requirements related to food safety and labeling.</t>
        </is>
      </c>
      <c r="BF149" t="inlineStr">
        <is>
          <t>Active</t>
        </is>
      </c>
      <c r="BG149" t="inlineStr">
        <is>
          <t>Wholesale</t>
        </is>
      </c>
      <c r="BH149" t="inlineStr">
        <is>
          <t>Engaged in the wholesale distribution of food products</t>
        </is>
      </c>
      <c r="BI149" t="inlineStr">
        <is>
          <t>Food products, such as canned and frozen foods, fresh fruits and vegetables, and dairy products, as well as meat, fish, and poultry products</t>
        </is>
      </c>
      <c r="CE149">
        <f>IFERROR(SUM(BU149:BV149)/2,0)</f>
        <v/>
      </c>
      <c r="CF149">
        <f>IFERROR(SUM(CE149:CE149)/1,0)</f>
        <v/>
      </c>
      <c r="CG149">
        <f>IFERROR(SUM(BW149:BX149)/2,0)</f>
        <v/>
      </c>
      <c r="CH149">
        <f>IFERROR(SUM(CG149:CG149)/1,0)</f>
        <v/>
      </c>
      <c r="CI149">
        <f>IFERROR(SUM(BY149:BZ149)/2,0)</f>
        <v/>
      </c>
      <c r="CJ149">
        <f>IFERROR(SUM(CI149:CI149)/1,0)</f>
        <v/>
      </c>
      <c r="CK149">
        <f>IFERROR(SUM(CA149:CB149)/2,0)</f>
        <v/>
      </c>
      <c r="CL149">
        <f>IFERROR(SUM(CK149:CK149)/1,0)</f>
        <v/>
      </c>
      <c r="CM149">
        <f>IFERROR(SUM(CC149:CD149)/2,0)</f>
        <v/>
      </c>
      <c r="CN149">
        <f>IFERROR(SUM(CM149:CM149)/1,0)</f>
        <v/>
      </c>
      <c r="CO149">
        <f>IFERROR(SUM(BS149:BT149)/2,0)</f>
        <v/>
      </c>
      <c r="CP149">
        <f>IFERROR(SUM(CO149:CO149)/1,0)</f>
        <v/>
      </c>
    </row>
    <row r="150">
      <c r="A150" t="n">
        <v>125</v>
      </c>
      <c r="D150">
        <f>IF(AX150="Listed","Yes","No")</f>
        <v/>
      </c>
      <c r="E150">
        <f>IFERROR(IF(AE150&lt;0,"Yes","No"),"No")</f>
        <v/>
      </c>
      <c r="F150">
        <f>IF(BK150="Unqualified","Yes","No")</f>
        <v/>
      </c>
      <c r="G150">
        <f>IF(COUNTIF($D$150:$F$150,"Yes")=3,"Yes","No")</f>
        <v/>
      </c>
      <c r="U150">
        <f>IFERROR(BQ150/BL150,0)</f>
        <v/>
      </c>
      <c r="V150">
        <f>IFERROR(SUM(BQ150:BQ150)/SUM(BL150:BL150),0)</f>
        <v/>
      </c>
      <c r="W150">
        <f>IFERROR(MAX(U150:U150)-MIN(U150:U150),0)</f>
        <v/>
      </c>
      <c r="X150">
        <f>IFERROR(BQ150/(BL150-BQ150),0)</f>
        <v/>
      </c>
      <c r="Y150">
        <f>IFERROR(SUM(BQ150:BQ150)/(SUM(BL150:BL150)-SUM(BQ150:BQ150)),0)</f>
        <v/>
      </c>
      <c r="Z150">
        <f>IFERROR(MAX(X150:X150)-MIN(X150:X150),0)</f>
        <v/>
      </c>
      <c r="AA150">
        <f>IFERROR(BO150/BP150,0)</f>
        <v/>
      </c>
      <c r="AB150">
        <f>IFERROR(SUM(BO150:BO150)/SUM(BP150:BP150),0)</f>
        <v/>
      </c>
      <c r="AC150">
        <f>IFERROR(MAX(AA150:AA150)-MIN(AA150:AA150),0)</f>
        <v/>
      </c>
      <c r="AD150">
        <f>IFERROR(SUM(BL150:BL150)/1,0)</f>
        <v/>
      </c>
      <c r="AE150">
        <f>IFERROR(SUM(BQ150:BQ150)/1,0)</f>
        <v/>
      </c>
      <c r="AF150">
        <f>IFERROR(SUM(BP150:BP150)/1,0)</f>
        <v/>
      </c>
      <c r="AG150">
        <f>IFERROR(CJ150,0)</f>
        <v/>
      </c>
      <c r="AH150">
        <f>IFERROR(SUM(BR150:BR150)/1,0)</f>
        <v/>
      </c>
      <c r="AI150">
        <f>IFERROR(CL150,0)</f>
        <v/>
      </c>
      <c r="AJ150">
        <f>IFERROR(CN150,0)</f>
        <v/>
      </c>
      <c r="AK150">
        <f>IFERROR(CP150,0)</f>
        <v/>
      </c>
      <c r="AL150">
        <f>IFERROR(SUM(BN150:BN150)/1,0)</f>
        <v/>
      </c>
      <c r="AM150">
        <f>IFERROR(SUM(BJ150:BJ150)/1,0)</f>
        <v/>
      </c>
      <c r="AN150">
        <f>IFERROR(AH150/AD150,0)</f>
        <v/>
      </c>
      <c r="AO150">
        <f>IFERROR(AF150/AD150,0)</f>
        <v/>
      </c>
      <c r="AP150">
        <f>IFERROR(AI150/AK150,0)</f>
        <v/>
      </c>
      <c r="AQ150">
        <f>IFERROR(AJ150/AK150,0)</f>
        <v/>
      </c>
      <c r="AR150">
        <f>IFERROR(AG150/AK150,0)</f>
        <v/>
      </c>
      <c r="AS150">
        <f>IFERROR(365/(AL150/AG150), "")</f>
        <v/>
      </c>
      <c r="AT150" t="inlineStr">
        <is>
          <t>CO170009500580</t>
        </is>
      </c>
      <c r="AU150" t="inlineStr">
        <is>
          <t>Huawei Technologies Colombia S A S</t>
        </is>
      </c>
      <c r="AV150" t="inlineStr">
        <is>
          <t>U1</t>
        </is>
      </c>
      <c r="AW150" t="inlineStr">
        <is>
          <t>A-</t>
        </is>
      </c>
      <c r="AX150" t="inlineStr">
        <is>
          <t>Unlisted</t>
        </is>
      </c>
      <c r="AY150" t="n">
        <v>5064</v>
      </c>
      <c r="AZ150" t="inlineStr">
        <is>
          <t>Electrical appliances, television and radio sets wholesale dealing in</t>
        </is>
      </c>
      <c r="BA150" t="inlineStr">
        <is>
          <t>Colombia</t>
        </is>
      </c>
      <c r="BB150" t="inlineStr">
        <is>
          <t>Bogota</t>
        </is>
      </c>
      <c r="BC150" t="inlineStr">
        <is>
          <t>www.huawei.com</t>
        </is>
      </c>
      <c r="BD150" s="6" t="n">
        <v>38106</v>
      </c>
      <c r="BE150" t="inlineStr">
        <is>
          <t>This company is engaged in the wholesale trade of telecommunication products. It was incorporated in 2004 and has its registered head located in Bogota, Colombia. The company provides a full line of products such as mobile phones, PC &amp; tablets, wearables, matebooks, mobile broadbands, smart band &amp; bluetooth headset, routers, sdn controller, security servers, storage switches, and WLAN. It also offers consultancy and after-sale services for telecommunication equipment. It sells its products to various consumers and retailers as well as other network distributors. The company operates as a subsidiary of Huawei Investment &amp; Holding Co., Ltd., an enterprises offers end to end information communication and technology (ICT) solutions for telecom carriers, enterprises, and consumers worldwide.</t>
        </is>
      </c>
      <c r="BF150" t="inlineStr">
        <is>
          <t>Active</t>
        </is>
      </c>
      <c r="BG150" t="inlineStr">
        <is>
          <t>Wholesale</t>
        </is>
      </c>
      <c r="BH150" t="inlineStr">
        <is>
          <t>Engaged in the wholesale trade of telecommunication products</t>
        </is>
      </c>
      <c r="BI150" t="inlineStr">
        <is>
          <t>Provides a full line of products such as mobile phones, PC &amp; tablets, wearables, matebooks, mobile broadbands, smart band &amp; bluetooth headset, routers, sdn controller, security servers, storage switches, and WLAN</t>
        </is>
      </c>
      <c r="CE150">
        <f>IFERROR(SUM(BU150:BV150)/2,0)</f>
        <v/>
      </c>
      <c r="CF150">
        <f>IFERROR(SUM(CE150:CE150)/1,0)</f>
        <v/>
      </c>
      <c r="CG150">
        <f>IFERROR(SUM(BW150:BX150)/2,0)</f>
        <v/>
      </c>
      <c r="CH150">
        <f>IFERROR(SUM(CG150:CG150)/1,0)</f>
        <v/>
      </c>
      <c r="CI150">
        <f>IFERROR(SUM(BY150:BZ150)/2,0)</f>
        <v/>
      </c>
      <c r="CJ150">
        <f>IFERROR(SUM(CI150:CI150)/1,0)</f>
        <v/>
      </c>
      <c r="CK150">
        <f>IFERROR(SUM(CA150:CB150)/2,0)</f>
        <v/>
      </c>
      <c r="CL150">
        <f>IFERROR(SUM(CK150:CK150)/1,0)</f>
        <v/>
      </c>
      <c r="CM150">
        <f>IFERROR(SUM(CC150:CD150)/2,0)</f>
        <v/>
      </c>
      <c r="CN150">
        <f>IFERROR(SUM(CM150:CM150)/1,0)</f>
        <v/>
      </c>
      <c r="CO150">
        <f>IFERROR(SUM(BS150:BT150)/2,0)</f>
        <v/>
      </c>
      <c r="CP150">
        <f>IFERROR(SUM(CO150:CO150)/1,0)</f>
        <v/>
      </c>
    </row>
    <row r="151">
      <c r="A151" t="n">
        <v>126</v>
      </c>
      <c r="D151">
        <f>IF(AX151="Listed","Yes","No")</f>
        <v/>
      </c>
      <c r="E151">
        <f>IFERROR(IF(AE151&lt;0,"Yes","No"),"No")</f>
        <v/>
      </c>
      <c r="F151">
        <f>IF(BK151="Unqualified","Yes","No")</f>
        <v/>
      </c>
      <c r="G151">
        <f>IF(COUNTIF($D$151:$F$151,"Yes")=3,"Yes","No")</f>
        <v/>
      </c>
      <c r="U151">
        <f>IFERROR(BQ151/BL151,0)</f>
        <v/>
      </c>
      <c r="V151">
        <f>IFERROR(SUM(BQ151:BQ151)/SUM(BL151:BL151),0)</f>
        <v/>
      </c>
      <c r="W151">
        <f>IFERROR(MAX(U151:U151)-MIN(U151:U151),0)</f>
        <v/>
      </c>
      <c r="X151">
        <f>IFERROR(BQ151/(BL151-BQ151),0)</f>
        <v/>
      </c>
      <c r="Y151">
        <f>IFERROR(SUM(BQ151:BQ151)/(SUM(BL151:BL151)-SUM(BQ151:BQ151)),0)</f>
        <v/>
      </c>
      <c r="Z151">
        <f>IFERROR(MAX(X151:X151)-MIN(X151:X151),0)</f>
        <v/>
      </c>
      <c r="AA151">
        <f>IFERROR(BO151/BP151,0)</f>
        <v/>
      </c>
      <c r="AB151">
        <f>IFERROR(SUM(BO151:BO151)/SUM(BP151:BP151),0)</f>
        <v/>
      </c>
      <c r="AC151">
        <f>IFERROR(MAX(AA151:AA151)-MIN(AA151:AA151),0)</f>
        <v/>
      </c>
      <c r="AD151">
        <f>IFERROR(SUM(BL151:BL151)/1,0)</f>
        <v/>
      </c>
      <c r="AE151">
        <f>IFERROR(SUM(BQ151:BQ151)/1,0)</f>
        <v/>
      </c>
      <c r="AF151">
        <f>IFERROR(SUM(BP151:BP151)/1,0)</f>
        <v/>
      </c>
      <c r="AG151">
        <f>IFERROR(CJ151,0)</f>
        <v/>
      </c>
      <c r="AH151">
        <f>IFERROR(SUM(BR151:BR151)/1,0)</f>
        <v/>
      </c>
      <c r="AI151">
        <f>IFERROR(CL151,0)</f>
        <v/>
      </c>
      <c r="AJ151">
        <f>IFERROR(CN151,0)</f>
        <v/>
      </c>
      <c r="AK151">
        <f>IFERROR(CP151,0)</f>
        <v/>
      </c>
      <c r="AL151">
        <f>IFERROR(SUM(BN151:BN151)/1,0)</f>
        <v/>
      </c>
      <c r="AM151">
        <f>IFERROR(SUM(BJ151:BJ151)/1,0)</f>
        <v/>
      </c>
      <c r="AN151">
        <f>IFERROR(AH151/AD151,0)</f>
        <v/>
      </c>
      <c r="AO151">
        <f>IFERROR(AF151/AD151,0)</f>
        <v/>
      </c>
      <c r="AP151">
        <f>IFERROR(AI151/AK151,0)</f>
        <v/>
      </c>
      <c r="AQ151">
        <f>IFERROR(AJ151/AK151,0)</f>
        <v/>
      </c>
      <c r="AR151">
        <f>IFERROR(AG151/AK151,0)</f>
        <v/>
      </c>
      <c r="AS151">
        <f>IFERROR(365/(AL151/AG151), "")</f>
        <v/>
      </c>
      <c r="AT151" t="inlineStr">
        <is>
          <t>CO170001123710</t>
        </is>
      </c>
      <c r="AU151" t="inlineStr">
        <is>
          <t>G Y J Ferreterias S A</t>
        </is>
      </c>
      <c r="AV151" t="inlineStr">
        <is>
          <t>U1</t>
        </is>
      </c>
      <c r="AW151" t="inlineStr">
        <is>
          <t>U</t>
        </is>
      </c>
      <c r="AX151" t="inlineStr">
        <is>
          <t>Unlisted</t>
        </is>
      </c>
      <c r="AY151" t="n">
        <v>5032</v>
      </c>
      <c r="AZ151" t="inlineStr">
        <is>
          <t>Brick, stone, and related construction materials wholesale dealing in</t>
        </is>
      </c>
      <c r="BA151" t="inlineStr">
        <is>
          <t>Colombia</t>
        </is>
      </c>
      <c r="BB151" t="inlineStr">
        <is>
          <t>Bogota</t>
        </is>
      </c>
      <c r="BC151" t="inlineStr">
        <is>
          <t>gyj.com.co</t>
        </is>
      </c>
      <c r="BD151" s="6" t="n">
        <v>33379</v>
      </c>
      <c r="BE151" t="inlineStr">
        <is>
          <t>This company is engaged in the import, distribution and sales of steel produced by steelmakers on national and international level. It was incorporated in 1991 and has its registered office based in Bogota, Colombia. The company offers steel for construction, steels for industry, profile, pipeline, tubería petrolera, covers and facades, trailers, patriot cement, floors, and galagar welding equipment. It also involves in the commercialization of products of hardware stores and products for the construction. It has 20 distribution agencies located in cities such as Bogota, Barranquilla, Cartagena, Bucaramanga, Medellín, Cali and Pasto, among others. The company has its active operations within the country.</t>
        </is>
      </c>
      <c r="BF151" t="inlineStr">
        <is>
          <t>Active</t>
        </is>
      </c>
      <c r="BG151" t="inlineStr">
        <is>
          <t>Wholesale</t>
        </is>
      </c>
      <c r="BH151" t="inlineStr">
        <is>
          <t>Engaged in the import, distribution and sales of steel produced by steelmakers on national and international level</t>
        </is>
      </c>
      <c r="BI151" t="inlineStr">
        <is>
          <t>Offers steel for construction, steels for industry, profile, pipeline, tubería petrolera, covers and facades, trailers, patriot cement, floors, and galagar welding equipment; Involves in the commercialization of products of hardware stores and products for the construction</t>
        </is>
      </c>
      <c r="CE151">
        <f>IFERROR(SUM(BU151:BV151)/2,0)</f>
        <v/>
      </c>
      <c r="CF151">
        <f>IFERROR(SUM(CE151:CE151)/1,0)</f>
        <v/>
      </c>
      <c r="CG151">
        <f>IFERROR(SUM(BW151:BX151)/2,0)</f>
        <v/>
      </c>
      <c r="CH151">
        <f>IFERROR(SUM(CG151:CG151)/1,0)</f>
        <v/>
      </c>
      <c r="CI151">
        <f>IFERROR(SUM(BY151:BZ151)/2,0)</f>
        <v/>
      </c>
      <c r="CJ151">
        <f>IFERROR(SUM(CI151:CI151)/1,0)</f>
        <v/>
      </c>
      <c r="CK151">
        <f>IFERROR(SUM(CA151:CB151)/2,0)</f>
        <v/>
      </c>
      <c r="CL151">
        <f>IFERROR(SUM(CK151:CK151)/1,0)</f>
        <v/>
      </c>
      <c r="CM151">
        <f>IFERROR(SUM(CC151:CD151)/2,0)</f>
        <v/>
      </c>
      <c r="CN151">
        <f>IFERROR(SUM(CM151:CM151)/1,0)</f>
        <v/>
      </c>
      <c r="CO151">
        <f>IFERROR(SUM(BS151:BT151)/2,0)</f>
        <v/>
      </c>
      <c r="CP151">
        <f>IFERROR(SUM(CO151:CO151)/1,0)</f>
        <v/>
      </c>
    </row>
    <row r="152">
      <c r="A152" t="n">
        <v>127</v>
      </c>
      <c r="D152">
        <f>IF(AX152="Listed","Yes","No")</f>
        <v/>
      </c>
      <c r="E152">
        <f>IFERROR(IF(AE152&lt;0,"Yes","No"),"No")</f>
        <v/>
      </c>
      <c r="F152">
        <f>IF(BK152="Unqualified","Yes","No")</f>
        <v/>
      </c>
      <c r="G152">
        <f>IF(COUNTIF($D$152:$F$152,"Yes")=3,"Yes","No")</f>
        <v/>
      </c>
      <c r="U152">
        <f>IFERROR(BQ152/BL152,0)</f>
        <v/>
      </c>
      <c r="V152">
        <f>IFERROR(SUM(BQ152:BQ152)/SUM(BL152:BL152),0)</f>
        <v/>
      </c>
      <c r="W152">
        <f>IFERROR(MAX(U152:U152)-MIN(U152:U152),0)</f>
        <v/>
      </c>
      <c r="X152">
        <f>IFERROR(BQ152/(BL152-BQ152),0)</f>
        <v/>
      </c>
      <c r="Y152">
        <f>IFERROR(SUM(BQ152:BQ152)/(SUM(BL152:BL152)-SUM(BQ152:BQ152)),0)</f>
        <v/>
      </c>
      <c r="Z152">
        <f>IFERROR(MAX(X152:X152)-MIN(X152:X152),0)</f>
        <v/>
      </c>
      <c r="AA152">
        <f>IFERROR(BO152/BP152,0)</f>
        <v/>
      </c>
      <c r="AB152">
        <f>IFERROR(SUM(BO152:BO152)/SUM(BP152:BP152),0)</f>
        <v/>
      </c>
      <c r="AC152">
        <f>IFERROR(MAX(AA152:AA152)-MIN(AA152:AA152),0)</f>
        <v/>
      </c>
      <c r="AD152">
        <f>IFERROR(SUM(BL152:BL152)/1,0)</f>
        <v/>
      </c>
      <c r="AE152">
        <f>IFERROR(SUM(BQ152:BQ152)/1,0)</f>
        <v/>
      </c>
      <c r="AF152">
        <f>IFERROR(SUM(BP152:BP152)/1,0)</f>
        <v/>
      </c>
      <c r="AG152">
        <f>IFERROR(CJ152,0)</f>
        <v/>
      </c>
      <c r="AH152">
        <f>IFERROR(SUM(BR152:BR152)/1,0)</f>
        <v/>
      </c>
      <c r="AI152">
        <f>IFERROR(CL152,0)</f>
        <v/>
      </c>
      <c r="AJ152">
        <f>IFERROR(CN152,0)</f>
        <v/>
      </c>
      <c r="AK152">
        <f>IFERROR(CP152,0)</f>
        <v/>
      </c>
      <c r="AL152">
        <f>IFERROR(SUM(BN152:BN152)/1,0)</f>
        <v/>
      </c>
      <c r="AM152">
        <f>IFERROR(SUM(BJ152:BJ152)/1,0)</f>
        <v/>
      </c>
      <c r="AN152">
        <f>IFERROR(AH152/AD152,0)</f>
        <v/>
      </c>
      <c r="AO152">
        <f>IFERROR(AF152/AD152,0)</f>
        <v/>
      </c>
      <c r="AP152">
        <f>IFERROR(AI152/AK152,0)</f>
        <v/>
      </c>
      <c r="AQ152">
        <f>IFERROR(AJ152/AK152,0)</f>
        <v/>
      </c>
      <c r="AR152">
        <f>IFERROR(AG152/AK152,0)</f>
        <v/>
      </c>
      <c r="AS152">
        <f>IFERROR(365/(AL152/AG152), "")</f>
        <v/>
      </c>
      <c r="AT152" t="inlineStr">
        <is>
          <t>BR42580092000176</t>
        </is>
      </c>
      <c r="AU152" t="inlineStr">
        <is>
          <t>Companhia Brasileira de Distribuicao Automotiva S.A</t>
        </is>
      </c>
      <c r="AV152" t="inlineStr">
        <is>
          <t>U1</t>
        </is>
      </c>
      <c r="AW152" t="inlineStr">
        <is>
          <t>B+</t>
        </is>
      </c>
      <c r="AX152" t="inlineStr">
        <is>
          <t>Unlisted</t>
        </is>
      </c>
      <c r="AY152" t="n">
        <v>5013</v>
      </c>
      <c r="AZ152" t="inlineStr">
        <is>
          <t>Motor vehicle supplies and new parts wholesale dealing in</t>
        </is>
      </c>
      <c r="BA152" t="inlineStr">
        <is>
          <t>Brazil</t>
        </is>
      </c>
      <c r="BB152" t="inlineStr">
        <is>
          <t>Sao Paulo</t>
        </is>
      </c>
      <c r="BC152" t="inlineStr">
        <is>
          <t>www.pellegrino.com.br</t>
        </is>
      </c>
      <c r="BD152" s="6" t="n">
        <v>27978</v>
      </c>
      <c r="BE152" t="inlineStr">
        <is>
          <t>This company is engaged in the wholesale distribution of new parts and accessories for motor vehicles. It was incorporated in August 1976 and conducts business from its registered head office located in Sao Paulo, Brazil.The company specializes in the distribution of components, including mechanical, electrical, and specialty items such as alarms, shock absorbers, engines, radiators, batteries, and more, serving department stores, workshops, and mechanics. The company also conducts wholesale trade of new and used cars, vans, and utility vehicles, as well as new and used trucks, including specialized equipment like concrete mixers and cranes. These activities cater to builders, carriers, and retail merchants.Maintenance and repair services provided include mechanical repairs, camber adjustments, electronic system servicing, and adaptations for physically disabled users, covering cars and heavy vehicles. Additionally, the installation, maintenance, and repair of automotive accessories, such as films and armoring, are offered.The company also deals in the wholesale trade of motorcycle and scooter parts, ensuring timely and affordable availability. Its general wholesale trade includes various goods across non-food product categories. Service intermediation and driverless vehicle rental services are part of the offerings, catering to individuals, companies, and tourists, encompassing both light and heavy vehicles.</t>
        </is>
      </c>
      <c r="BF152" t="inlineStr">
        <is>
          <t>Active</t>
        </is>
      </c>
      <c r="BG152" t="inlineStr">
        <is>
          <t>Wholesale</t>
        </is>
      </c>
      <c r="BH152" t="inlineStr">
        <is>
          <t>Engaged in the wholesale distribution of new parts and accessories for motor vehicles</t>
        </is>
      </c>
      <c r="BI152" t="inlineStr">
        <is>
          <t>Distribution of components, including mechanical, electrical, and specialty items such as alarms, shock absorbers, engines, radiators, batteries, and more, serving department stores, workshops, and mechanics</t>
        </is>
      </c>
      <c r="CE152">
        <f>IFERROR(SUM(BU152:BV152)/2,0)</f>
        <v/>
      </c>
      <c r="CF152">
        <f>IFERROR(SUM(CE152:CE152)/1,0)</f>
        <v/>
      </c>
      <c r="CG152">
        <f>IFERROR(SUM(BW152:BX152)/2,0)</f>
        <v/>
      </c>
      <c r="CH152">
        <f>IFERROR(SUM(CG152:CG152)/1,0)</f>
        <v/>
      </c>
      <c r="CI152">
        <f>IFERROR(SUM(BY152:BZ152)/2,0)</f>
        <v/>
      </c>
      <c r="CJ152">
        <f>IFERROR(SUM(CI152:CI152)/1,0)</f>
        <v/>
      </c>
      <c r="CK152">
        <f>IFERROR(SUM(CA152:CB152)/2,0)</f>
        <v/>
      </c>
      <c r="CL152">
        <f>IFERROR(SUM(CK152:CK152)/1,0)</f>
        <v/>
      </c>
      <c r="CM152">
        <f>IFERROR(SUM(CC152:CD152)/2,0)</f>
        <v/>
      </c>
      <c r="CN152">
        <f>IFERROR(SUM(CM152:CM152)/1,0)</f>
        <v/>
      </c>
      <c r="CO152">
        <f>IFERROR(SUM(BS152:BT152)/2,0)</f>
        <v/>
      </c>
      <c r="CP152">
        <f>IFERROR(SUM(CO152:CO152)/1,0)</f>
        <v/>
      </c>
    </row>
    <row r="153">
      <c r="A153" t="n">
        <v>128</v>
      </c>
      <c r="D153">
        <f>IF(AX153="Listed","Yes","No")</f>
        <v/>
      </c>
      <c r="E153">
        <f>IFERROR(IF(AE153&lt;0,"Yes","No"),"No")</f>
        <v/>
      </c>
      <c r="F153">
        <f>IF(BK153="Unqualified","Yes","No")</f>
        <v/>
      </c>
      <c r="G153">
        <f>IF(COUNTIF($D$153:$F$153,"Yes")=3,"Yes","No")</f>
        <v/>
      </c>
      <c r="U153">
        <f>IFERROR(BQ153/BL153,0)</f>
        <v/>
      </c>
      <c r="V153">
        <f>IFERROR(SUM(BQ153:BQ153)/SUM(BL153:BL153),0)</f>
        <v/>
      </c>
      <c r="W153">
        <f>IFERROR(MAX(U153:U153)-MIN(U153:U153),0)</f>
        <v/>
      </c>
      <c r="X153">
        <f>IFERROR(BQ153/(BL153-BQ153),0)</f>
        <v/>
      </c>
      <c r="Y153">
        <f>IFERROR(SUM(BQ153:BQ153)/(SUM(BL153:BL153)-SUM(BQ153:BQ153)),0)</f>
        <v/>
      </c>
      <c r="Z153">
        <f>IFERROR(MAX(X153:X153)-MIN(X153:X153),0)</f>
        <v/>
      </c>
      <c r="AA153">
        <f>IFERROR(BO153/BP153,0)</f>
        <v/>
      </c>
      <c r="AB153">
        <f>IFERROR(SUM(BO153:BO153)/SUM(BP153:BP153),0)</f>
        <v/>
      </c>
      <c r="AC153">
        <f>IFERROR(MAX(AA153:AA153)-MIN(AA153:AA153),0)</f>
        <v/>
      </c>
      <c r="AD153">
        <f>IFERROR(SUM(BL153:BL153)/1,0)</f>
        <v/>
      </c>
      <c r="AE153">
        <f>IFERROR(SUM(BQ153:BQ153)/1,0)</f>
        <v/>
      </c>
      <c r="AF153">
        <f>IFERROR(SUM(BP153:BP153)/1,0)</f>
        <v/>
      </c>
      <c r="AG153">
        <f>IFERROR(CJ153,0)</f>
        <v/>
      </c>
      <c r="AH153">
        <f>IFERROR(SUM(BR153:BR153)/1,0)</f>
        <v/>
      </c>
      <c r="AI153">
        <f>IFERROR(CL153,0)</f>
        <v/>
      </c>
      <c r="AJ153">
        <f>IFERROR(CN153,0)</f>
        <v/>
      </c>
      <c r="AK153">
        <f>IFERROR(CP153,0)</f>
        <v/>
      </c>
      <c r="AL153">
        <f>IFERROR(SUM(BN153:BN153)/1,0)</f>
        <v/>
      </c>
      <c r="AM153">
        <f>IFERROR(SUM(BJ153:BJ153)/1,0)</f>
        <v/>
      </c>
      <c r="AN153">
        <f>IFERROR(AH153/AD153,0)</f>
        <v/>
      </c>
      <c r="AO153">
        <f>IFERROR(AF153/AD153,0)</f>
        <v/>
      </c>
      <c r="AP153">
        <f>IFERROR(AI153/AK153,0)</f>
        <v/>
      </c>
      <c r="AQ153">
        <f>IFERROR(AJ153/AK153,0)</f>
        <v/>
      </c>
      <c r="AR153">
        <f>IFERROR(AG153/AK153,0)</f>
        <v/>
      </c>
      <c r="AS153">
        <f>IFERROR(365/(AL153/AG153), "")</f>
        <v/>
      </c>
      <c r="AT153" t="inlineStr">
        <is>
          <t>KY41222WB</t>
        </is>
      </c>
      <c r="AU153" t="inlineStr">
        <is>
          <t>Mulsanne Group Holding Limited</t>
        </is>
      </c>
      <c r="AV153" t="inlineStr">
        <is>
          <t>C1</t>
        </is>
      </c>
      <c r="AW153" t="inlineStr">
        <is>
          <t>B+</t>
        </is>
      </c>
      <c r="AX153" t="inlineStr">
        <is>
          <t>Listed</t>
        </is>
      </c>
      <c r="AY153" t="n">
        <v>5136</v>
      </c>
      <c r="AZ153" t="inlineStr">
        <is>
          <t>Men's and boy's clothing and furnishings wholesale dealing in</t>
        </is>
      </c>
      <c r="BA153" t="inlineStr">
        <is>
          <t>Cayman Islands</t>
        </is>
      </c>
      <c r="BB153" t="inlineStr">
        <is>
          <t>George Town</t>
        </is>
      </c>
      <c r="BC153" t="inlineStr">
        <is>
          <t>www.gxggroup.cn</t>
        </is>
      </c>
      <c r="BD153" t="inlineStr">
        <is>
          <t>2015</t>
        </is>
      </c>
      <c r="BE153" t="inlineStr">
        <is>
          <t>This company operates as a merchant wholesaler of apparel, piece goods, and notions. It conducts business from its registered head office located in George Town, Cayman Islands. The company was founded in 2015. The company's business operation specialises in the wholesale distribution of piece goods, fabrics, knitting yarns, thread and other notions, and accessories. It also offers the preparation, weaving, knitting, finishing, and fabrication of fabric products. These offerings also encompass basic alterations, hemming, taking in or letting out, as well as lengthening and shortening services. The company has display equipment with a large inventory of its products, as well as employs staff knowledgeable in fashion trends and the proper match of styles, colors, and combinations of apparel, piece goods, and notions to the characteristics and tastes of the customer.</t>
        </is>
      </c>
      <c r="BF153" t="inlineStr">
        <is>
          <t>Active</t>
        </is>
      </c>
      <c r="BG153" t="inlineStr">
        <is>
          <t>Wholesale</t>
        </is>
      </c>
      <c r="BH153" t="inlineStr">
        <is>
          <t>Operates as a merchant wholesaler of apparel, piece goods, and notions</t>
        </is>
      </c>
      <c r="BI153" t="inlineStr">
        <is>
          <t>Operates as a merchant wholesaler of apparel, piece goods, and notions</t>
        </is>
      </c>
      <c r="CE153">
        <f>IFERROR(SUM(BU153:BV153)/2,0)</f>
        <v/>
      </c>
      <c r="CF153">
        <f>IFERROR(SUM(CE153:CE153)/1,0)</f>
        <v/>
      </c>
      <c r="CG153">
        <f>IFERROR(SUM(BW153:BX153)/2,0)</f>
        <v/>
      </c>
      <c r="CH153">
        <f>IFERROR(SUM(CG153:CG153)/1,0)</f>
        <v/>
      </c>
      <c r="CI153">
        <f>IFERROR(SUM(BY153:BZ153)/2,0)</f>
        <v/>
      </c>
      <c r="CJ153">
        <f>IFERROR(SUM(CI153:CI153)/1,0)</f>
        <v/>
      </c>
      <c r="CK153">
        <f>IFERROR(SUM(CA153:CB153)/2,0)</f>
        <v/>
      </c>
      <c r="CL153">
        <f>IFERROR(SUM(CK153:CK153)/1,0)</f>
        <v/>
      </c>
      <c r="CM153">
        <f>IFERROR(SUM(CC153:CD153)/2,0)</f>
        <v/>
      </c>
      <c r="CN153">
        <f>IFERROR(SUM(CM153:CM153)/1,0)</f>
        <v/>
      </c>
      <c r="CO153">
        <f>IFERROR(SUM(BS153:BT153)/2,0)</f>
        <v/>
      </c>
      <c r="CP153">
        <f>IFERROR(SUM(CO153:CO153)/1,0)</f>
        <v/>
      </c>
    </row>
    <row r="154">
      <c r="A154" t="n">
        <v>129</v>
      </c>
      <c r="D154">
        <f>IF(AX154="Listed","Yes","No")</f>
        <v/>
      </c>
      <c r="E154">
        <f>IFERROR(IF(AE154&lt;0,"Yes","No"),"No")</f>
        <v/>
      </c>
      <c r="F154">
        <f>IF(BK154="Unqualified","Yes","No")</f>
        <v/>
      </c>
      <c r="G154">
        <f>IF(COUNTIF($D$154:$F$154,"Yes")=3,"Yes","No")</f>
        <v/>
      </c>
      <c r="U154">
        <f>IFERROR(BQ154/BL154,0)</f>
        <v/>
      </c>
      <c r="V154">
        <f>IFERROR(SUM(BQ154:BQ154)/SUM(BL154:BL154),0)</f>
        <v/>
      </c>
      <c r="W154">
        <f>IFERROR(MAX(U154:U154)-MIN(U154:U154),0)</f>
        <v/>
      </c>
      <c r="X154">
        <f>IFERROR(BQ154/(BL154-BQ154),0)</f>
        <v/>
      </c>
      <c r="Y154">
        <f>IFERROR(SUM(BQ154:BQ154)/(SUM(BL154:BL154)-SUM(BQ154:BQ154)),0)</f>
        <v/>
      </c>
      <c r="Z154">
        <f>IFERROR(MAX(X154:X154)-MIN(X154:X154),0)</f>
        <v/>
      </c>
      <c r="AA154">
        <f>IFERROR(BO154/BP154,0)</f>
        <v/>
      </c>
      <c r="AB154">
        <f>IFERROR(SUM(BO154:BO154)/SUM(BP154:BP154),0)</f>
        <v/>
      </c>
      <c r="AC154">
        <f>IFERROR(MAX(AA154:AA154)-MIN(AA154:AA154),0)</f>
        <v/>
      </c>
      <c r="AD154">
        <f>IFERROR(SUM(BL154:BL154)/1,0)</f>
        <v/>
      </c>
      <c r="AE154">
        <f>IFERROR(SUM(BQ154:BQ154)/1,0)</f>
        <v/>
      </c>
      <c r="AF154">
        <f>IFERROR(SUM(BP154:BP154)/1,0)</f>
        <v/>
      </c>
      <c r="AG154">
        <f>IFERROR(CJ154,0)</f>
        <v/>
      </c>
      <c r="AH154">
        <f>IFERROR(SUM(BR154:BR154)/1,0)</f>
        <v/>
      </c>
      <c r="AI154">
        <f>IFERROR(CL154,0)</f>
        <v/>
      </c>
      <c r="AJ154">
        <f>IFERROR(CN154,0)</f>
        <v/>
      </c>
      <c r="AK154">
        <f>IFERROR(CP154,0)</f>
        <v/>
      </c>
      <c r="AL154">
        <f>IFERROR(SUM(BN154:BN154)/1,0)</f>
        <v/>
      </c>
      <c r="AM154">
        <f>IFERROR(SUM(BJ154:BJ154)/1,0)</f>
        <v/>
      </c>
      <c r="AN154">
        <f>IFERROR(AH154/AD154,0)</f>
        <v/>
      </c>
      <c r="AO154">
        <f>IFERROR(AF154/AD154,0)</f>
        <v/>
      </c>
      <c r="AP154">
        <f>IFERROR(AI154/AK154,0)</f>
        <v/>
      </c>
      <c r="AQ154">
        <f>IFERROR(AJ154/AK154,0)</f>
        <v/>
      </c>
      <c r="AR154">
        <f>IFERROR(AG154/AK154,0)</f>
        <v/>
      </c>
      <c r="AS154">
        <f>IFERROR(365/(AL154/AG154), "")</f>
        <v/>
      </c>
      <c r="AT154" t="inlineStr">
        <is>
          <t>CO170001284540</t>
        </is>
      </c>
      <c r="AU154" t="inlineStr">
        <is>
          <t>MPS Mayorista de Colombia S A</t>
        </is>
      </c>
      <c r="AV154" t="inlineStr">
        <is>
          <t>U1</t>
        </is>
      </c>
      <c r="AW154" t="inlineStr">
        <is>
          <t>U</t>
        </is>
      </c>
      <c r="AX154" t="inlineStr">
        <is>
          <t>Unlisted</t>
        </is>
      </c>
      <c r="AY154" t="n">
        <v>5045</v>
      </c>
      <c r="AZ154" t="inlineStr">
        <is>
          <t>Computers and computer peripheral equipment and software wholesale dealing in</t>
        </is>
      </c>
      <c r="BA154" t="inlineStr">
        <is>
          <t>Colombia</t>
        </is>
      </c>
      <c r="BB154" t="inlineStr">
        <is>
          <t>Cota</t>
        </is>
      </c>
      <c r="BC154" t="inlineStr">
        <is>
          <t>www.mps.com.co</t>
        </is>
      </c>
      <c r="BD154" s="6" t="n">
        <v>35228</v>
      </c>
      <c r="BE154" t="inlineStr">
        <is>
          <t>This company is engaged in the wholesale of computers, computer peripheral equipment and software. It was incorporated in 1996 and has a registered head office which is located in Cota, Colombia. The company primarily sells the following products: game software, loaded computer boards, keyboards, scanners, copiers, computer boards, disk drives, video cards, graphics cards, gaming peripherals, computer speakers, computer printers, and data processing machines. Moreover, it sells other products, such as USB audio and video adapters, computer locks, sound cards, computer monitor, web camera, mouse pads, memory card readers, laptop cooling pads, and computer headsets.</t>
        </is>
      </c>
      <c r="BF154" t="inlineStr">
        <is>
          <t>Active</t>
        </is>
      </c>
      <c r="BG154" t="inlineStr">
        <is>
          <t>Wholesale</t>
        </is>
      </c>
      <c r="BH154" t="inlineStr">
        <is>
          <t>Engaged in the wholesale of computers, computer peripheral equipment and software</t>
        </is>
      </c>
      <c r="BI154" t="inlineStr">
        <is>
          <t>Game software, loaded computer boards, keyboards, scanners, copiers, computer boards, disk drives, video cards, graphics cards, gaming peripherals, computer speakers, computer printers, and data processing machines</t>
        </is>
      </c>
      <c r="CE154">
        <f>IFERROR(SUM(BU154:BV154)/2,0)</f>
        <v/>
      </c>
      <c r="CF154">
        <f>IFERROR(SUM(CE154:CE154)/1,0)</f>
        <v/>
      </c>
      <c r="CG154">
        <f>IFERROR(SUM(BW154:BX154)/2,0)</f>
        <v/>
      </c>
      <c r="CH154">
        <f>IFERROR(SUM(CG154:CG154)/1,0)</f>
        <v/>
      </c>
      <c r="CI154">
        <f>IFERROR(SUM(BY154:BZ154)/2,0)</f>
        <v/>
      </c>
      <c r="CJ154">
        <f>IFERROR(SUM(CI154:CI154)/1,0)</f>
        <v/>
      </c>
      <c r="CK154">
        <f>IFERROR(SUM(CA154:CB154)/2,0)</f>
        <v/>
      </c>
      <c r="CL154">
        <f>IFERROR(SUM(CK154:CK154)/1,0)</f>
        <v/>
      </c>
      <c r="CM154">
        <f>IFERROR(SUM(CC154:CD154)/2,0)</f>
        <v/>
      </c>
      <c r="CN154">
        <f>IFERROR(SUM(CM154:CM154)/1,0)</f>
        <v/>
      </c>
      <c r="CO154">
        <f>IFERROR(SUM(BS154:BT154)/2,0)</f>
        <v/>
      </c>
      <c r="CP154">
        <f>IFERROR(SUM(CO154:CO154)/1,0)</f>
        <v/>
      </c>
    </row>
    <row r="155">
      <c r="A155" t="n">
        <v>130</v>
      </c>
      <c r="D155">
        <f>IF(AX155="Listed","Yes","No")</f>
        <v/>
      </c>
      <c r="E155">
        <f>IFERROR(IF(AE155&lt;0,"Yes","No"),"No")</f>
        <v/>
      </c>
      <c r="F155">
        <f>IF(BK155="Unqualified","Yes","No")</f>
        <v/>
      </c>
      <c r="G155">
        <f>IF(COUNTIF($D$155:$F$155,"Yes")=3,"Yes","No")</f>
        <v/>
      </c>
      <c r="U155">
        <f>IFERROR(BQ155/BL155,0)</f>
        <v/>
      </c>
      <c r="V155">
        <f>IFERROR(SUM(BQ155:BQ155)/SUM(BL155:BL155),0)</f>
        <v/>
      </c>
      <c r="W155">
        <f>IFERROR(MAX(U155:U155)-MIN(U155:U155),0)</f>
        <v/>
      </c>
      <c r="X155">
        <f>IFERROR(BQ155/(BL155-BQ155),0)</f>
        <v/>
      </c>
      <c r="Y155">
        <f>IFERROR(SUM(BQ155:BQ155)/(SUM(BL155:BL155)-SUM(BQ155:BQ155)),0)</f>
        <v/>
      </c>
      <c r="Z155">
        <f>IFERROR(MAX(X155:X155)-MIN(X155:X155),0)</f>
        <v/>
      </c>
      <c r="AA155">
        <f>IFERROR(BO155/BP155,0)</f>
        <v/>
      </c>
      <c r="AB155">
        <f>IFERROR(SUM(BO155:BO155)/SUM(BP155:BP155),0)</f>
        <v/>
      </c>
      <c r="AC155">
        <f>IFERROR(MAX(AA155:AA155)-MIN(AA155:AA155),0)</f>
        <v/>
      </c>
      <c r="AD155">
        <f>IFERROR(SUM(BL155:BL155)/1,0)</f>
        <v/>
      </c>
      <c r="AE155">
        <f>IFERROR(SUM(BQ155:BQ155)/1,0)</f>
        <v/>
      </c>
      <c r="AF155">
        <f>IFERROR(SUM(BP155:BP155)/1,0)</f>
        <v/>
      </c>
      <c r="AG155">
        <f>IFERROR(CJ155,0)</f>
        <v/>
      </c>
      <c r="AH155">
        <f>IFERROR(SUM(BR155:BR155)/1,0)</f>
        <v/>
      </c>
      <c r="AI155">
        <f>IFERROR(CL155,0)</f>
        <v/>
      </c>
      <c r="AJ155">
        <f>IFERROR(CN155,0)</f>
        <v/>
      </c>
      <c r="AK155">
        <f>IFERROR(CP155,0)</f>
        <v/>
      </c>
      <c r="AL155">
        <f>IFERROR(SUM(BN155:BN155)/1,0)</f>
        <v/>
      </c>
      <c r="AM155">
        <f>IFERROR(SUM(BJ155:BJ155)/1,0)</f>
        <v/>
      </c>
      <c r="AN155">
        <f>IFERROR(AH155/AD155,0)</f>
        <v/>
      </c>
      <c r="AO155">
        <f>IFERROR(AF155/AD155,0)</f>
        <v/>
      </c>
      <c r="AP155">
        <f>IFERROR(AI155/AK155,0)</f>
        <v/>
      </c>
      <c r="AQ155">
        <f>IFERROR(AJ155/AK155,0)</f>
        <v/>
      </c>
      <c r="AR155">
        <f>IFERROR(AG155/AK155,0)</f>
        <v/>
      </c>
      <c r="AS155">
        <f>IFERROR(365/(AL155/AG155), "")</f>
        <v/>
      </c>
      <c r="AT155" t="inlineStr">
        <is>
          <t>CO170001078920</t>
        </is>
      </c>
      <c r="AU155" t="inlineStr">
        <is>
          <t>Distribuidora Toyota S A S</t>
        </is>
      </c>
      <c r="AV155" t="inlineStr">
        <is>
          <t>U1</t>
        </is>
      </c>
      <c r="AW155" t="inlineStr">
        <is>
          <t>U</t>
        </is>
      </c>
      <c r="AX155" t="inlineStr">
        <is>
          <t>Unlisted</t>
        </is>
      </c>
      <c r="AY155" t="n">
        <v>5012</v>
      </c>
      <c r="AZ155" t="inlineStr">
        <is>
          <t>Automobiles and Other Motor Vehicles wholesale dealing in</t>
        </is>
      </c>
      <c r="BA155" t="inlineStr">
        <is>
          <t>Colombia</t>
        </is>
      </c>
      <c r="BB155" t="inlineStr">
        <is>
          <t>Bogota</t>
        </is>
      </c>
      <c r="BC155" t="inlineStr">
        <is>
          <t>www.distoyota.com</t>
        </is>
      </c>
      <c r="BD155" s="6" t="n">
        <v>24717</v>
      </c>
      <c r="BE155" t="inlineStr">
        <is>
          <t>This company is engaged in the retail distribution of a range of new and used Toyota motor vehicles. It was incorporated in 1967 and has its registered business address located in BOGOTA, Colombia. The company distributes a complete line of Toyota vehicles, including the Avalon, Camry, Corolla, Matrix, Prius, Yaris, Tacoma, Tundra, 4Runner, FJ Cruiser, Highlander, Rav4, Sienna, and Land Cruiser. The company has motor vehicle salespeople to do the selling and motor vehicle mechanics to provide maintenance services. It also stocks and sells spare automobile parts such as belts, brakes, air filters, alternators, clutches, and connecting rods.</t>
        </is>
      </c>
      <c r="BF155" t="inlineStr">
        <is>
          <t>Active</t>
        </is>
      </c>
      <c r="BG155" t="inlineStr">
        <is>
          <t>Retail; Services</t>
        </is>
      </c>
      <c r="BH155" t="inlineStr">
        <is>
          <t>Engaged in the retail distribution of a range of new and used Toyota motor vehicles</t>
        </is>
      </c>
      <c r="BI155" t="inlineStr">
        <is>
          <t>A Toyota motor vehicle dealer engaged in the retail distribution of a range of new and used Toyota motor vehicles; and provision of repair and maintenance services</t>
        </is>
      </c>
      <c r="CE155">
        <f>IFERROR(SUM(BU155:BV155)/2,0)</f>
        <v/>
      </c>
      <c r="CF155">
        <f>IFERROR(SUM(CE155:CE155)/1,0)</f>
        <v/>
      </c>
      <c r="CG155">
        <f>IFERROR(SUM(BW155:BX155)/2,0)</f>
        <v/>
      </c>
      <c r="CH155">
        <f>IFERROR(SUM(CG155:CG155)/1,0)</f>
        <v/>
      </c>
      <c r="CI155">
        <f>IFERROR(SUM(BY155:BZ155)/2,0)</f>
        <v/>
      </c>
      <c r="CJ155">
        <f>IFERROR(SUM(CI155:CI155)/1,0)</f>
        <v/>
      </c>
      <c r="CK155">
        <f>IFERROR(SUM(CA155:CB155)/2,0)</f>
        <v/>
      </c>
      <c r="CL155">
        <f>IFERROR(SUM(CK155:CK155)/1,0)</f>
        <v/>
      </c>
      <c r="CM155">
        <f>IFERROR(SUM(CC155:CD155)/2,0)</f>
        <v/>
      </c>
      <c r="CN155">
        <f>IFERROR(SUM(CM155:CM155)/1,0)</f>
        <v/>
      </c>
      <c r="CO155">
        <f>IFERROR(SUM(BS155:BT155)/2,0)</f>
        <v/>
      </c>
      <c r="CP155">
        <f>IFERROR(SUM(CO155:CO155)/1,0)</f>
        <v/>
      </c>
    </row>
    <row r="156">
      <c r="A156" t="n">
        <v>131</v>
      </c>
      <c r="D156">
        <f>IF(AX156="Listed","Yes","No")</f>
        <v/>
      </c>
      <c r="E156">
        <f>IFERROR(IF(AE156&lt;0,"Yes","No"),"No")</f>
        <v/>
      </c>
      <c r="F156">
        <f>IF(BK156="Unqualified","Yes","No")</f>
        <v/>
      </c>
      <c r="G156">
        <f>IF(COUNTIF($D$156:$F$156,"Yes")=3,"Yes","No")</f>
        <v/>
      </c>
      <c r="U156">
        <f>IFERROR(BQ156/BL156,0)</f>
        <v/>
      </c>
      <c r="V156">
        <f>IFERROR(SUM(BQ156:BQ156)/SUM(BL156:BL156),0)</f>
        <v/>
      </c>
      <c r="W156">
        <f>IFERROR(MAX(U156:U156)-MIN(U156:U156),0)</f>
        <v/>
      </c>
      <c r="X156">
        <f>IFERROR(BQ156/(BL156-BQ156),0)</f>
        <v/>
      </c>
      <c r="Y156">
        <f>IFERROR(SUM(BQ156:BQ156)/(SUM(BL156:BL156)-SUM(BQ156:BQ156)),0)</f>
        <v/>
      </c>
      <c r="Z156">
        <f>IFERROR(MAX(X156:X156)-MIN(X156:X156),0)</f>
        <v/>
      </c>
      <c r="AA156">
        <f>IFERROR(BO156/BP156,0)</f>
        <v/>
      </c>
      <c r="AB156">
        <f>IFERROR(SUM(BO156:BO156)/SUM(BP156:BP156),0)</f>
        <v/>
      </c>
      <c r="AC156">
        <f>IFERROR(MAX(AA156:AA156)-MIN(AA156:AA156),0)</f>
        <v/>
      </c>
      <c r="AD156">
        <f>IFERROR(SUM(BL156:BL156)/1,0)</f>
        <v/>
      </c>
      <c r="AE156">
        <f>IFERROR(SUM(BQ156:BQ156)/1,0)</f>
        <v/>
      </c>
      <c r="AF156">
        <f>IFERROR(SUM(BP156:BP156)/1,0)</f>
        <v/>
      </c>
      <c r="AG156">
        <f>IFERROR(CJ156,0)</f>
        <v/>
      </c>
      <c r="AH156">
        <f>IFERROR(SUM(BR156:BR156)/1,0)</f>
        <v/>
      </c>
      <c r="AI156">
        <f>IFERROR(CL156,0)</f>
        <v/>
      </c>
      <c r="AJ156">
        <f>IFERROR(CN156,0)</f>
        <v/>
      </c>
      <c r="AK156">
        <f>IFERROR(CP156,0)</f>
        <v/>
      </c>
      <c r="AL156">
        <f>IFERROR(SUM(BN156:BN156)/1,0)</f>
        <v/>
      </c>
      <c r="AM156">
        <f>IFERROR(SUM(BJ156:BJ156)/1,0)</f>
        <v/>
      </c>
      <c r="AN156">
        <f>IFERROR(AH156/AD156,0)</f>
        <v/>
      </c>
      <c r="AO156">
        <f>IFERROR(AF156/AD156,0)</f>
        <v/>
      </c>
      <c r="AP156">
        <f>IFERROR(AI156/AK156,0)</f>
        <v/>
      </c>
      <c r="AQ156">
        <f>IFERROR(AJ156/AK156,0)</f>
        <v/>
      </c>
      <c r="AR156">
        <f>IFERROR(AG156/AK156,0)</f>
        <v/>
      </c>
      <c r="AS156">
        <f>IFERROR(365/(AL156/AG156), "")</f>
        <v/>
      </c>
      <c r="AT156" t="inlineStr">
        <is>
          <t>BR12759673000109</t>
        </is>
      </c>
      <c r="AU156" t="inlineStr">
        <is>
          <t>Brfertil S.A</t>
        </is>
      </c>
      <c r="AV156" t="inlineStr">
        <is>
          <t>U1</t>
        </is>
      </c>
      <c r="AW156" t="inlineStr">
        <is>
          <t>U</t>
        </is>
      </c>
      <c r="AX156" t="inlineStr">
        <is>
          <t>Unlisted</t>
        </is>
      </c>
      <c r="AY156" t="n">
        <v>5083</v>
      </c>
      <c r="AZ156" t="inlineStr">
        <is>
          <t>Farm and garden machinery and equipment wholesale dealing in</t>
        </is>
      </c>
      <c r="BA156" t="inlineStr">
        <is>
          <t>Brazil</t>
        </is>
      </c>
      <c r="BB156" t="inlineStr">
        <is>
          <t>Curitiba</t>
        </is>
      </c>
      <c r="BC156" t="inlineStr">
        <is>
          <t>brfertil.com.br</t>
        </is>
      </c>
      <c r="BD156" s="6" t="n">
        <v>40451</v>
      </c>
      <c r="BE156" t="inlineStr">
        <is>
          <t>This company is engaged in the distribution of machinery, equipment, and supplies. Its registered head office is located in Curitiba, Brazil. The company's business operation specialized in the wholesale of industrial machinery, equipment, and supplies for construction, mining, farm, garden, service establishment, and transportation machinery, equipment and supplies. The company has display equipment with a large inventory of equipment and supplies, as well as employs staff and trained repair persons, such as mechanics with specialized technical skills to diagnose and repair the mechanical and electrical systems, and handle the maintenance and repair of these machinery and equipment. Its products are distributed from fixed point-of-sale locations in Curitiba.</t>
        </is>
      </c>
      <c r="BF156" t="inlineStr">
        <is>
          <t>Active</t>
        </is>
      </c>
      <c r="BG156" t="inlineStr">
        <is>
          <t>Wholesale</t>
        </is>
      </c>
      <c r="BH156" t="inlineStr">
        <is>
          <t>Engaged in the distribution of machinery, equipment, and supplies</t>
        </is>
      </c>
      <c r="BI156" t="inlineStr">
        <is>
          <t>Specialized in the wholesale of industrial machinery, equipment, and supplies for construction, mining, farm, garden, service establishment, and transportation machinery, equipment and supplies</t>
        </is>
      </c>
      <c r="CE156">
        <f>IFERROR(SUM(BU156:BV156)/2,0)</f>
        <v/>
      </c>
      <c r="CF156">
        <f>IFERROR(SUM(CE156:CE156)/1,0)</f>
        <v/>
      </c>
      <c r="CG156">
        <f>IFERROR(SUM(BW156:BX156)/2,0)</f>
        <v/>
      </c>
      <c r="CH156">
        <f>IFERROR(SUM(CG156:CG156)/1,0)</f>
        <v/>
      </c>
      <c r="CI156">
        <f>IFERROR(SUM(BY156:BZ156)/2,0)</f>
        <v/>
      </c>
      <c r="CJ156">
        <f>IFERROR(SUM(CI156:CI156)/1,0)</f>
        <v/>
      </c>
      <c r="CK156">
        <f>IFERROR(SUM(CA156:CB156)/2,0)</f>
        <v/>
      </c>
      <c r="CL156">
        <f>IFERROR(SUM(CK156:CK156)/1,0)</f>
        <v/>
      </c>
      <c r="CM156">
        <f>IFERROR(SUM(CC156:CD156)/2,0)</f>
        <v/>
      </c>
      <c r="CN156">
        <f>IFERROR(SUM(CM156:CM156)/1,0)</f>
        <v/>
      </c>
      <c r="CO156">
        <f>IFERROR(SUM(BS156:BT156)/2,0)</f>
        <v/>
      </c>
      <c r="CP156">
        <f>IFERROR(SUM(CO156:CO156)/1,0)</f>
        <v/>
      </c>
    </row>
    <row r="157">
      <c r="A157" t="n">
        <v>132</v>
      </c>
      <c r="D157">
        <f>IF(AX157="Listed","Yes","No")</f>
        <v/>
      </c>
      <c r="E157">
        <f>IFERROR(IF(AE157&lt;0,"Yes","No"),"No")</f>
        <v/>
      </c>
      <c r="F157">
        <f>IF(BK157="Unqualified","Yes","No")</f>
        <v/>
      </c>
      <c r="G157">
        <f>IF(COUNTIF($D$157:$F$157,"Yes")=3,"Yes","No")</f>
        <v/>
      </c>
      <c r="U157">
        <f>IFERROR(BQ157/BL157,0)</f>
        <v/>
      </c>
      <c r="V157">
        <f>IFERROR(SUM(BQ157:BQ157)/SUM(BL157:BL157),0)</f>
        <v/>
      </c>
      <c r="W157">
        <f>IFERROR(MAX(U157:U157)-MIN(U157:U157),0)</f>
        <v/>
      </c>
      <c r="X157">
        <f>IFERROR(BQ157/(BL157-BQ157),0)</f>
        <v/>
      </c>
      <c r="Y157">
        <f>IFERROR(SUM(BQ157:BQ157)/(SUM(BL157:BL157)-SUM(BQ157:BQ157)),0)</f>
        <v/>
      </c>
      <c r="Z157">
        <f>IFERROR(MAX(X157:X157)-MIN(X157:X157),0)</f>
        <v/>
      </c>
      <c r="AA157">
        <f>IFERROR(BO157/BP157,0)</f>
        <v/>
      </c>
      <c r="AB157">
        <f>IFERROR(SUM(BO157:BO157)/SUM(BP157:BP157),0)</f>
        <v/>
      </c>
      <c r="AC157">
        <f>IFERROR(MAX(AA157:AA157)-MIN(AA157:AA157),0)</f>
        <v/>
      </c>
      <c r="AD157">
        <f>IFERROR(SUM(BL157:BL157)/1,0)</f>
        <v/>
      </c>
      <c r="AE157">
        <f>IFERROR(SUM(BQ157:BQ157)/1,0)</f>
        <v/>
      </c>
      <c r="AF157">
        <f>IFERROR(SUM(BP157:BP157)/1,0)</f>
        <v/>
      </c>
      <c r="AG157">
        <f>IFERROR(CJ157,0)</f>
        <v/>
      </c>
      <c r="AH157">
        <f>IFERROR(SUM(BR157:BR157)/1,0)</f>
        <v/>
      </c>
      <c r="AI157">
        <f>IFERROR(CL157,0)</f>
        <v/>
      </c>
      <c r="AJ157">
        <f>IFERROR(CN157,0)</f>
        <v/>
      </c>
      <c r="AK157">
        <f>IFERROR(CP157,0)</f>
        <v/>
      </c>
      <c r="AL157">
        <f>IFERROR(SUM(BN157:BN157)/1,0)</f>
        <v/>
      </c>
      <c r="AM157">
        <f>IFERROR(SUM(BJ157:BJ157)/1,0)</f>
        <v/>
      </c>
      <c r="AN157">
        <f>IFERROR(AH157/AD157,0)</f>
        <v/>
      </c>
      <c r="AO157">
        <f>IFERROR(AF157/AD157,0)</f>
        <v/>
      </c>
      <c r="AP157">
        <f>IFERROR(AI157/AK157,0)</f>
        <v/>
      </c>
      <c r="AQ157">
        <f>IFERROR(AJ157/AK157,0)</f>
        <v/>
      </c>
      <c r="AR157">
        <f>IFERROR(AG157/AK157,0)</f>
        <v/>
      </c>
      <c r="AS157">
        <f>IFERROR(365/(AL157/AG157), "")</f>
        <v/>
      </c>
      <c r="AT157" t="inlineStr">
        <is>
          <t>KY41218WB</t>
        </is>
      </c>
      <c r="AU157" t="inlineStr">
        <is>
          <t>Viva Biotech Holdings</t>
        </is>
      </c>
      <c r="AV157" t="inlineStr">
        <is>
          <t>C1</t>
        </is>
      </c>
      <c r="AW157" t="inlineStr">
        <is>
          <t>A+</t>
        </is>
      </c>
      <c r="AX157" t="inlineStr">
        <is>
          <t>Listed</t>
        </is>
      </c>
      <c r="AY157" t="n">
        <v>5122</v>
      </c>
      <c r="AZ157" t="inlineStr">
        <is>
          <t>Drugs, drug proprietaries, and druggists' sundries wholesale dealing in</t>
        </is>
      </c>
      <c r="BA157" t="inlineStr">
        <is>
          <t>Cayman Islands</t>
        </is>
      </c>
      <c r="BB157" t="inlineStr">
        <is>
          <t>George Town</t>
        </is>
      </c>
      <c r="BC157" t="inlineStr">
        <is>
          <t>www.vivabiotech.com</t>
        </is>
      </c>
      <c r="BD157" t="inlineStr">
        <is>
          <t>2008</t>
        </is>
      </c>
      <c r="BE157" t="inlineStr">
        <is>
          <t>This company is engaged in the provision of drug discovery platforms. It was incorporated in 2008 and has its registered office in George Town, Cayman Islands. The company specialises in covering the full spectrum of its customers needs for early-stage drug discovery, including target protein expression and structure research, hit screening, lead optimisation, and drug candidate determination. Its products include cell lines, crystal structures, GPCR proteins, antibodies, and proteins; and services include gene-to-protein and gene-to-structure, a viva engine for lead discovery, membrane protein targeted discovery technology, medicinal chemistry, in vitro pharmacology, and antibody discovery service. It provides drug discovery services to biotechnology and pharmaceutical customers worldwide, works on independent drug targets, and delivers independent protein structures.</t>
        </is>
      </c>
      <c r="BF157" t="inlineStr">
        <is>
          <t>Active</t>
        </is>
      </c>
      <c r="BG157" t="inlineStr">
        <is>
          <t>Services</t>
        </is>
      </c>
      <c r="BH157" t="inlineStr">
        <is>
          <t>Engaged in the provision of drug discovery platforms</t>
        </is>
      </c>
      <c r="BI157" t="inlineStr">
        <is>
          <t>Covering the full spectrum of its customers needs for early-stage drug discovery, including target protein expression and structure research, hit screening, lead optimisation, and drug candidate determination; Cell lines, crystal structures, GPCR proteins, antibodies, and proteins; and services include gene-to-protein and gene-to-structure, a viva engine for lead discovery, membrane protein targeted discovery technology, medicinal chemistry, in vitro pharmacology, and antibody discovery service</t>
        </is>
      </c>
      <c r="CE157">
        <f>IFERROR(SUM(BU157:BV157)/2,0)</f>
        <v/>
      </c>
      <c r="CF157">
        <f>IFERROR(SUM(CE157:CE157)/1,0)</f>
        <v/>
      </c>
      <c r="CG157">
        <f>IFERROR(SUM(BW157:BX157)/2,0)</f>
        <v/>
      </c>
      <c r="CH157">
        <f>IFERROR(SUM(CG157:CG157)/1,0)</f>
        <v/>
      </c>
      <c r="CI157">
        <f>IFERROR(SUM(BY157:BZ157)/2,0)</f>
        <v/>
      </c>
      <c r="CJ157">
        <f>IFERROR(SUM(CI157:CI157)/1,0)</f>
        <v/>
      </c>
      <c r="CK157">
        <f>IFERROR(SUM(CA157:CB157)/2,0)</f>
        <v/>
      </c>
      <c r="CL157">
        <f>IFERROR(SUM(CK157:CK157)/1,0)</f>
        <v/>
      </c>
      <c r="CM157">
        <f>IFERROR(SUM(CC157:CD157)/2,0)</f>
        <v/>
      </c>
      <c r="CN157">
        <f>IFERROR(SUM(CM157:CM157)/1,0)</f>
        <v/>
      </c>
      <c r="CO157">
        <f>IFERROR(SUM(BS157:BT157)/2,0)</f>
        <v/>
      </c>
      <c r="CP157">
        <f>IFERROR(SUM(CO157:CO157)/1,0)</f>
        <v/>
      </c>
    </row>
    <row r="158">
      <c r="A158" t="n">
        <v>133</v>
      </c>
      <c r="D158">
        <f>IF(AX158="Listed","Yes","No")</f>
        <v/>
      </c>
      <c r="E158">
        <f>IFERROR(IF(AE158&lt;0,"Yes","No"),"No")</f>
        <v/>
      </c>
      <c r="F158">
        <f>IF(BK158="Unqualified","Yes","No")</f>
        <v/>
      </c>
      <c r="G158">
        <f>IF(COUNTIF($D$158:$F$158,"Yes")=3,"Yes","No")</f>
        <v/>
      </c>
      <c r="U158">
        <f>IFERROR(BQ158/BL158,0)</f>
        <v/>
      </c>
      <c r="V158">
        <f>IFERROR(SUM(BQ158:BQ158)/SUM(BL158:BL158),0)</f>
        <v/>
      </c>
      <c r="W158">
        <f>IFERROR(MAX(U158:U158)-MIN(U158:U158),0)</f>
        <v/>
      </c>
      <c r="X158">
        <f>IFERROR(BQ158/(BL158-BQ158),0)</f>
        <v/>
      </c>
      <c r="Y158">
        <f>IFERROR(SUM(BQ158:BQ158)/(SUM(BL158:BL158)-SUM(BQ158:BQ158)),0)</f>
        <v/>
      </c>
      <c r="Z158">
        <f>IFERROR(MAX(X158:X158)-MIN(X158:X158),0)</f>
        <v/>
      </c>
      <c r="AA158">
        <f>IFERROR(BO158/BP158,0)</f>
        <v/>
      </c>
      <c r="AB158">
        <f>IFERROR(SUM(BO158:BO158)/SUM(BP158:BP158),0)</f>
        <v/>
      </c>
      <c r="AC158">
        <f>IFERROR(MAX(AA158:AA158)-MIN(AA158:AA158),0)</f>
        <v/>
      </c>
      <c r="AD158">
        <f>IFERROR(SUM(BL158:BL158)/1,0)</f>
        <v/>
      </c>
      <c r="AE158">
        <f>IFERROR(SUM(BQ158:BQ158)/1,0)</f>
        <v/>
      </c>
      <c r="AF158">
        <f>IFERROR(SUM(BP158:BP158)/1,0)</f>
        <v/>
      </c>
      <c r="AG158">
        <f>IFERROR(CJ158,0)</f>
        <v/>
      </c>
      <c r="AH158">
        <f>IFERROR(SUM(BR158:BR158)/1,0)</f>
        <v/>
      </c>
      <c r="AI158">
        <f>IFERROR(CL158,0)</f>
        <v/>
      </c>
      <c r="AJ158">
        <f>IFERROR(CN158,0)</f>
        <v/>
      </c>
      <c r="AK158">
        <f>IFERROR(CP158,0)</f>
        <v/>
      </c>
      <c r="AL158">
        <f>IFERROR(SUM(BN158:BN158)/1,0)</f>
        <v/>
      </c>
      <c r="AM158">
        <f>IFERROR(SUM(BJ158:BJ158)/1,0)</f>
        <v/>
      </c>
      <c r="AN158">
        <f>IFERROR(AH158/AD158,0)</f>
        <v/>
      </c>
      <c r="AO158">
        <f>IFERROR(AF158/AD158,0)</f>
        <v/>
      </c>
      <c r="AP158">
        <f>IFERROR(AI158/AK158,0)</f>
        <v/>
      </c>
      <c r="AQ158">
        <f>IFERROR(AJ158/AK158,0)</f>
        <v/>
      </c>
      <c r="AR158">
        <f>IFERROR(AG158/AK158,0)</f>
        <v/>
      </c>
      <c r="AS158">
        <f>IFERROR(365/(AL158/AG158), "")</f>
        <v/>
      </c>
      <c r="AT158" t="inlineStr">
        <is>
          <t>CO170032639510</t>
        </is>
      </c>
      <c r="AU158" t="inlineStr">
        <is>
          <t>Disfarma GC SAS</t>
        </is>
      </c>
      <c r="AV158" t="inlineStr">
        <is>
          <t>U1</t>
        </is>
      </c>
      <c r="AW158" t="inlineStr">
        <is>
          <t>U</t>
        </is>
      </c>
      <c r="AX158" t="inlineStr">
        <is>
          <t>Unlisted</t>
        </is>
      </c>
      <c r="AY158" t="n">
        <v>5122</v>
      </c>
      <c r="AZ158" t="inlineStr">
        <is>
          <t>Drugs, drug proprietaries, and druggists' sundries wholesale dealing in</t>
        </is>
      </c>
      <c r="BA158" t="inlineStr">
        <is>
          <t>Colombia</t>
        </is>
      </c>
      <c r="BB158" t="inlineStr">
        <is>
          <t>Giron</t>
        </is>
      </c>
      <c r="BC158" t="inlineStr">
        <is>
          <t>disfarma.com.co</t>
        </is>
      </c>
      <c r="BD158" s="6" t="n">
        <v>41159</v>
      </c>
      <c r="BE158" t="inlineStr">
        <is>
          <t>This company, with registered office address in Giron, Colombia, is engaged in the wholesale trade of pharmaceutical products. Its product offering includes prescription drugs, over-the-counter (OTC) drugs, diagnostics, medical products and application aids. The company supplies a wide range of pharmaceutical products, including antihistamines, analgesics, diagnostic agents, anti-inflammatory drugs, anti-infectives, hygiene products, hormones and regulators, muscle relaxants, vitamins and nutrients. For each of its customers, the company creates customized, individual product bundles - for example around an indication or a focus on care. The company supplies its products through a network of distributors. It predominantly operates within the domestic market, serving a range of clients. The company was incorporated in September 2012.</t>
        </is>
      </c>
      <c r="BF158" t="inlineStr">
        <is>
          <t>Active</t>
        </is>
      </c>
      <c r="BG158" t="inlineStr">
        <is>
          <t>Wholesale</t>
        </is>
      </c>
      <c r="BH158" t="inlineStr">
        <is>
          <t>Engaged in the wholesale trade of pharmaceutical products</t>
        </is>
      </c>
      <c r="BI158" t="inlineStr">
        <is>
          <t>Antihistamines, analgesics, diagnostic agents, anti-inflammatory drugs, anti-infectives, hygiene products, hormones and regulators, muscle relaxants, vitamins and nutrients</t>
        </is>
      </c>
      <c r="CE158">
        <f>IFERROR(SUM(BU158:BV158)/2,0)</f>
        <v/>
      </c>
      <c r="CF158">
        <f>IFERROR(SUM(CE158:CE158)/1,0)</f>
        <v/>
      </c>
      <c r="CG158">
        <f>IFERROR(SUM(BW158:BX158)/2,0)</f>
        <v/>
      </c>
      <c r="CH158">
        <f>IFERROR(SUM(CG158:CG158)/1,0)</f>
        <v/>
      </c>
      <c r="CI158">
        <f>IFERROR(SUM(BY158:BZ158)/2,0)</f>
        <v/>
      </c>
      <c r="CJ158">
        <f>IFERROR(SUM(CI158:CI158)/1,0)</f>
        <v/>
      </c>
      <c r="CK158">
        <f>IFERROR(SUM(CA158:CB158)/2,0)</f>
        <v/>
      </c>
      <c r="CL158">
        <f>IFERROR(SUM(CK158:CK158)/1,0)</f>
        <v/>
      </c>
      <c r="CM158">
        <f>IFERROR(SUM(CC158:CD158)/2,0)</f>
        <v/>
      </c>
      <c r="CN158">
        <f>IFERROR(SUM(CM158:CM158)/1,0)</f>
        <v/>
      </c>
      <c r="CO158">
        <f>IFERROR(SUM(BS158:BT158)/2,0)</f>
        <v/>
      </c>
      <c r="CP158">
        <f>IFERROR(SUM(CO158:CO158)/1,0)</f>
        <v/>
      </c>
    </row>
    <row r="159">
      <c r="A159" t="n">
        <v>134</v>
      </c>
      <c r="D159">
        <f>IF(AX159="Listed","Yes","No")</f>
        <v/>
      </c>
      <c r="E159">
        <f>IFERROR(IF(AE159&lt;0,"Yes","No"),"No")</f>
        <v/>
      </c>
      <c r="F159">
        <f>IF(BK159="Unqualified","Yes","No")</f>
        <v/>
      </c>
      <c r="G159">
        <f>IF(COUNTIF($D$159:$F$159,"Yes")=3,"Yes","No")</f>
        <v/>
      </c>
      <c r="U159">
        <f>IFERROR(BQ159/BL159,0)</f>
        <v/>
      </c>
      <c r="V159">
        <f>IFERROR(SUM(BQ159:BQ159)/SUM(BL159:BL159),0)</f>
        <v/>
      </c>
      <c r="W159">
        <f>IFERROR(MAX(U159:U159)-MIN(U159:U159),0)</f>
        <v/>
      </c>
      <c r="X159">
        <f>IFERROR(BQ159/(BL159-BQ159),0)</f>
        <v/>
      </c>
      <c r="Y159">
        <f>IFERROR(SUM(BQ159:BQ159)/(SUM(BL159:BL159)-SUM(BQ159:BQ159)),0)</f>
        <v/>
      </c>
      <c r="Z159">
        <f>IFERROR(MAX(X159:X159)-MIN(X159:X159),0)</f>
        <v/>
      </c>
      <c r="AA159">
        <f>IFERROR(BO159/BP159,0)</f>
        <v/>
      </c>
      <c r="AB159">
        <f>IFERROR(SUM(BO159:BO159)/SUM(BP159:BP159),0)</f>
        <v/>
      </c>
      <c r="AC159">
        <f>IFERROR(MAX(AA159:AA159)-MIN(AA159:AA159),0)</f>
        <v/>
      </c>
      <c r="AD159">
        <f>IFERROR(SUM(BL159:BL159)/1,0)</f>
        <v/>
      </c>
      <c r="AE159">
        <f>IFERROR(SUM(BQ159:BQ159)/1,0)</f>
        <v/>
      </c>
      <c r="AF159">
        <f>IFERROR(SUM(BP159:BP159)/1,0)</f>
        <v/>
      </c>
      <c r="AG159">
        <f>IFERROR(CJ159,0)</f>
        <v/>
      </c>
      <c r="AH159">
        <f>IFERROR(SUM(BR159:BR159)/1,0)</f>
        <v/>
      </c>
      <c r="AI159">
        <f>IFERROR(CL159,0)</f>
        <v/>
      </c>
      <c r="AJ159">
        <f>IFERROR(CN159,0)</f>
        <v/>
      </c>
      <c r="AK159">
        <f>IFERROR(CP159,0)</f>
        <v/>
      </c>
      <c r="AL159">
        <f>IFERROR(SUM(BN159:BN159)/1,0)</f>
        <v/>
      </c>
      <c r="AM159">
        <f>IFERROR(SUM(BJ159:BJ159)/1,0)</f>
        <v/>
      </c>
      <c r="AN159">
        <f>IFERROR(AH159/AD159,0)</f>
        <v/>
      </c>
      <c r="AO159">
        <f>IFERROR(AF159/AD159,0)</f>
        <v/>
      </c>
      <c r="AP159">
        <f>IFERROR(AI159/AK159,0)</f>
        <v/>
      </c>
      <c r="AQ159">
        <f>IFERROR(AJ159/AK159,0)</f>
        <v/>
      </c>
      <c r="AR159">
        <f>IFERROR(AG159/AK159,0)</f>
        <v/>
      </c>
      <c r="AS159">
        <f>IFERROR(365/(AL159/AG159), "")</f>
        <v/>
      </c>
      <c r="AT159" t="inlineStr">
        <is>
          <t>BR84586205000190</t>
        </is>
      </c>
      <c r="AU159" t="inlineStr">
        <is>
          <t>Scherer SA Comercio de Autopecas</t>
        </is>
      </c>
      <c r="AV159" t="inlineStr">
        <is>
          <t>U2</t>
        </is>
      </c>
      <c r="AW159" t="inlineStr">
        <is>
          <t>U</t>
        </is>
      </c>
      <c r="AX159" t="inlineStr">
        <is>
          <t>Unlisted</t>
        </is>
      </c>
      <c r="AY159" t="n">
        <v>5013</v>
      </c>
      <c r="AZ159" t="inlineStr">
        <is>
          <t>Motor vehicle supplies and new parts wholesale dealing in</t>
        </is>
      </c>
      <c r="BA159" t="inlineStr">
        <is>
          <t>Brazil</t>
        </is>
      </c>
      <c r="BB159" t="inlineStr">
        <is>
          <t>Joacaba</t>
        </is>
      </c>
      <c r="BC159" t="inlineStr">
        <is>
          <t>www.scherer-sa.com.br</t>
        </is>
      </c>
      <c r="BD159" s="6" t="n">
        <v>24364</v>
      </c>
      <c r="BE159" t="inlineStr">
        <is>
          <t>This company is engaged in the wholesale of motor vehicles, as well as provides spare parts and accessories. It was incorporated in 1966 and has its registered head office located in Icara, Brazil. The company's business operation is involved in selling of motor vehicles with business outlet operating mainly in Icara. It is also involved in the distribution of motor vehicle brake systems and drums, cylinders, transmission, accumulators, and engine parts, including carburetors, pistons, piston rings, and engine intake and exhaust valves. It has display equipment with a large inventory of motor vehicle parts and accessories, as well as employs staff, including sales personnel knowledgeable in the characteristics and warranties of motor vehicle parts and accessories being wholesaled.The company aims to develop value partnerships with excellence in products and services, respecting people and providing sustainability to the business.</t>
        </is>
      </c>
      <c r="BF159" t="inlineStr">
        <is>
          <t>Active</t>
        </is>
      </c>
      <c r="BG159" t="inlineStr">
        <is>
          <t>Wholesale; Services</t>
        </is>
      </c>
      <c r="BH159" t="inlineStr">
        <is>
          <t>Engaged in the wholesale of motor vehicles, as well as provides spare parts and accessories</t>
        </is>
      </c>
      <c r="BI159" t="inlineStr">
        <is>
          <t>Wholesale of motor vehicles, as well as provides spare parts and accessories</t>
        </is>
      </c>
      <c r="CE159">
        <f>IFERROR(SUM(BU159:BV159)/2,0)</f>
        <v/>
      </c>
      <c r="CF159">
        <f>IFERROR(SUM(CE159:CE159)/1,0)</f>
        <v/>
      </c>
      <c r="CG159">
        <f>IFERROR(SUM(BW159:BX159)/2,0)</f>
        <v/>
      </c>
      <c r="CH159">
        <f>IFERROR(SUM(CG159:CG159)/1,0)</f>
        <v/>
      </c>
      <c r="CI159">
        <f>IFERROR(SUM(BY159:BZ159)/2,0)</f>
        <v/>
      </c>
      <c r="CJ159">
        <f>IFERROR(SUM(CI159:CI159)/1,0)</f>
        <v/>
      </c>
      <c r="CK159">
        <f>IFERROR(SUM(CA159:CB159)/2,0)</f>
        <v/>
      </c>
      <c r="CL159">
        <f>IFERROR(SUM(CK159:CK159)/1,0)</f>
        <v/>
      </c>
      <c r="CM159">
        <f>IFERROR(SUM(CC159:CD159)/2,0)</f>
        <v/>
      </c>
      <c r="CN159">
        <f>IFERROR(SUM(CM159:CM159)/1,0)</f>
        <v/>
      </c>
      <c r="CO159">
        <f>IFERROR(SUM(BS159:BT159)/2,0)</f>
        <v/>
      </c>
      <c r="CP159">
        <f>IFERROR(SUM(CO159:CO159)/1,0)</f>
        <v/>
      </c>
    </row>
    <row r="160">
      <c r="A160" t="n">
        <v>135</v>
      </c>
      <c r="D160">
        <f>IF(AX160="Listed","Yes","No")</f>
        <v/>
      </c>
      <c r="E160">
        <f>IFERROR(IF(AE160&lt;0,"Yes","No"),"No")</f>
        <v/>
      </c>
      <c r="F160">
        <f>IF(BK160="Unqualified","Yes","No")</f>
        <v/>
      </c>
      <c r="G160">
        <f>IF(COUNTIF($D$160:$F$160,"Yes")=3,"Yes","No")</f>
        <v/>
      </c>
      <c r="U160">
        <f>IFERROR(BQ160/BL160,0)</f>
        <v/>
      </c>
      <c r="V160">
        <f>IFERROR(SUM(BQ160:BQ160)/SUM(BL160:BL160),0)</f>
        <v/>
      </c>
      <c r="W160">
        <f>IFERROR(MAX(U160:U160)-MIN(U160:U160),0)</f>
        <v/>
      </c>
      <c r="X160">
        <f>IFERROR(BQ160/(BL160-BQ160),0)</f>
        <v/>
      </c>
      <c r="Y160">
        <f>IFERROR(SUM(BQ160:BQ160)/(SUM(BL160:BL160)-SUM(BQ160:BQ160)),0)</f>
        <v/>
      </c>
      <c r="Z160">
        <f>IFERROR(MAX(X160:X160)-MIN(X160:X160),0)</f>
        <v/>
      </c>
      <c r="AA160">
        <f>IFERROR(BO160/BP160,0)</f>
        <v/>
      </c>
      <c r="AB160">
        <f>IFERROR(SUM(BO160:BO160)/SUM(BP160:BP160),0)</f>
        <v/>
      </c>
      <c r="AC160">
        <f>IFERROR(MAX(AA160:AA160)-MIN(AA160:AA160),0)</f>
        <v/>
      </c>
      <c r="AD160">
        <f>IFERROR(SUM(BL160:BL160)/1,0)</f>
        <v/>
      </c>
      <c r="AE160">
        <f>IFERROR(SUM(BQ160:BQ160)/1,0)</f>
        <v/>
      </c>
      <c r="AF160">
        <f>IFERROR(SUM(BP160:BP160)/1,0)</f>
        <v/>
      </c>
      <c r="AG160">
        <f>IFERROR(CJ160,0)</f>
        <v/>
      </c>
      <c r="AH160">
        <f>IFERROR(SUM(BR160:BR160)/1,0)</f>
        <v/>
      </c>
      <c r="AI160">
        <f>IFERROR(CL160,0)</f>
        <v/>
      </c>
      <c r="AJ160">
        <f>IFERROR(CN160,0)</f>
        <v/>
      </c>
      <c r="AK160">
        <f>IFERROR(CP160,0)</f>
        <v/>
      </c>
      <c r="AL160">
        <f>IFERROR(SUM(BN160:BN160)/1,0)</f>
        <v/>
      </c>
      <c r="AM160">
        <f>IFERROR(SUM(BJ160:BJ160)/1,0)</f>
        <v/>
      </c>
      <c r="AN160">
        <f>IFERROR(AH160/AD160,0)</f>
        <v/>
      </c>
      <c r="AO160">
        <f>IFERROR(AF160/AD160,0)</f>
        <v/>
      </c>
      <c r="AP160">
        <f>IFERROR(AI160/AK160,0)</f>
        <v/>
      </c>
      <c r="AQ160">
        <f>IFERROR(AJ160/AK160,0)</f>
        <v/>
      </c>
      <c r="AR160">
        <f>IFERROR(AG160/AK160,0)</f>
        <v/>
      </c>
      <c r="AS160">
        <f>IFERROR(365/(AL160/AG160), "")</f>
        <v/>
      </c>
      <c r="AT160" t="inlineStr">
        <is>
          <t>CO170004235960</t>
        </is>
      </c>
      <c r="AU160" t="inlineStr">
        <is>
          <t>C I Tecnicas Baltime de Colombia S A</t>
        </is>
      </c>
      <c r="AV160" t="inlineStr">
        <is>
          <t>U1</t>
        </is>
      </c>
      <c r="AW160" t="inlineStr">
        <is>
          <t>U</t>
        </is>
      </c>
      <c r="AX160" t="inlineStr">
        <is>
          <t>Unlisted</t>
        </is>
      </c>
      <c r="AY160" t="n">
        <v>5153</v>
      </c>
      <c r="AZ160" t="inlineStr">
        <is>
          <t>Grain and field beans wholesale dealing in</t>
        </is>
      </c>
      <c r="BA160" t="inlineStr">
        <is>
          <t>Colombia</t>
        </is>
      </c>
      <c r="BB160" t="inlineStr">
        <is>
          <t>Santa Marta</t>
        </is>
      </c>
      <c r="BC160" t="inlineStr">
        <is>
          <t>www.tecbaco.com</t>
        </is>
      </c>
      <c r="BD160" s="6" t="n">
        <v>28356</v>
      </c>
      <c r="BE160" t="inlineStr">
        <is>
          <t>This company, with registered head office located in Santa Marta, Colombia, is engaged in metal ore mining and quarrying. Its activities include developing the mine site, mining, and beneficiating metal ores. It is also involved in the exploration for metal ore including the traditional prospecting methods, such as taking core samples and making geological observations at prospective sites. The company offers ferrous metal minerals, non-metal minerals, and coke and coal; feedstock, such as scrap, pig iron, and heavy oil; steel/finished steel products, including steel/semi-finished steel products, steel wire products, and steel grating; and ferroalloys. It also provides manufacturing equipment, such as mining, rotating and sintering, iron making, and steel making and refining equipment. The company was incorporated in 1977.</t>
        </is>
      </c>
      <c r="BF160" t="inlineStr">
        <is>
          <t>Active</t>
        </is>
      </c>
      <c r="BG160" t="inlineStr">
        <is>
          <t>Manufacturing</t>
        </is>
      </c>
      <c r="BH160" t="inlineStr">
        <is>
          <t>Engaged in metal ore mining and quarrying</t>
        </is>
      </c>
      <c r="BI160" t="inlineStr">
        <is>
          <t>Metal ore mining and quarrying</t>
        </is>
      </c>
      <c r="CE160">
        <f>IFERROR(SUM(BU160:BV160)/2,0)</f>
        <v/>
      </c>
      <c r="CF160">
        <f>IFERROR(SUM(CE160:CE160)/1,0)</f>
        <v/>
      </c>
      <c r="CG160">
        <f>IFERROR(SUM(BW160:BX160)/2,0)</f>
        <v/>
      </c>
      <c r="CH160">
        <f>IFERROR(SUM(CG160:CG160)/1,0)</f>
        <v/>
      </c>
      <c r="CI160">
        <f>IFERROR(SUM(BY160:BZ160)/2,0)</f>
        <v/>
      </c>
      <c r="CJ160">
        <f>IFERROR(SUM(CI160:CI160)/1,0)</f>
        <v/>
      </c>
      <c r="CK160">
        <f>IFERROR(SUM(CA160:CB160)/2,0)</f>
        <v/>
      </c>
      <c r="CL160">
        <f>IFERROR(SUM(CK160:CK160)/1,0)</f>
        <v/>
      </c>
      <c r="CM160">
        <f>IFERROR(SUM(CC160:CD160)/2,0)</f>
        <v/>
      </c>
      <c r="CN160">
        <f>IFERROR(SUM(CM160:CM160)/1,0)</f>
        <v/>
      </c>
      <c r="CO160">
        <f>IFERROR(SUM(BS160:BT160)/2,0)</f>
        <v/>
      </c>
      <c r="CP160">
        <f>IFERROR(SUM(CO160:CO160)/1,0)</f>
        <v/>
      </c>
    </row>
    <row r="161">
      <c r="A161" t="n">
        <v>136</v>
      </c>
      <c r="D161">
        <f>IF(AX161="Listed","Yes","No")</f>
        <v/>
      </c>
      <c r="E161">
        <f>IFERROR(IF(AE161&lt;0,"Yes","No"),"No")</f>
        <v/>
      </c>
      <c r="F161">
        <f>IF(BK161="Unqualified","Yes","No")</f>
        <v/>
      </c>
      <c r="G161">
        <f>IF(COUNTIF($D$161:$F$161,"Yes")=3,"Yes","No")</f>
        <v/>
      </c>
      <c r="U161">
        <f>IFERROR(BQ161/BL161,0)</f>
        <v/>
      </c>
      <c r="V161">
        <f>IFERROR(SUM(BQ161:BQ161)/SUM(BL161:BL161),0)</f>
        <v/>
      </c>
      <c r="W161">
        <f>IFERROR(MAX(U161:U161)-MIN(U161:U161),0)</f>
        <v/>
      </c>
      <c r="X161">
        <f>IFERROR(BQ161/(BL161-BQ161),0)</f>
        <v/>
      </c>
      <c r="Y161">
        <f>IFERROR(SUM(BQ161:BQ161)/(SUM(BL161:BL161)-SUM(BQ161:BQ161)),0)</f>
        <v/>
      </c>
      <c r="Z161">
        <f>IFERROR(MAX(X161:X161)-MIN(X161:X161),0)</f>
        <v/>
      </c>
      <c r="AA161">
        <f>IFERROR(BO161/BP161,0)</f>
        <v/>
      </c>
      <c r="AB161">
        <f>IFERROR(SUM(BO161:BO161)/SUM(BP161:BP161),0)</f>
        <v/>
      </c>
      <c r="AC161">
        <f>IFERROR(MAX(AA161:AA161)-MIN(AA161:AA161),0)</f>
        <v/>
      </c>
      <c r="AD161">
        <f>IFERROR(SUM(BL161:BL161)/1,0)</f>
        <v/>
      </c>
      <c r="AE161">
        <f>IFERROR(SUM(BQ161:BQ161)/1,0)</f>
        <v/>
      </c>
      <c r="AF161">
        <f>IFERROR(SUM(BP161:BP161)/1,0)</f>
        <v/>
      </c>
      <c r="AG161">
        <f>IFERROR(CJ161,0)</f>
        <v/>
      </c>
      <c r="AH161">
        <f>IFERROR(SUM(BR161:BR161)/1,0)</f>
        <v/>
      </c>
      <c r="AI161">
        <f>IFERROR(CL161,0)</f>
        <v/>
      </c>
      <c r="AJ161">
        <f>IFERROR(CN161,0)</f>
        <v/>
      </c>
      <c r="AK161">
        <f>IFERROR(CP161,0)</f>
        <v/>
      </c>
      <c r="AL161">
        <f>IFERROR(SUM(BN161:BN161)/1,0)</f>
        <v/>
      </c>
      <c r="AM161">
        <f>IFERROR(SUM(BJ161:BJ161)/1,0)</f>
        <v/>
      </c>
      <c r="AN161">
        <f>IFERROR(AH161/AD161,0)</f>
        <v/>
      </c>
      <c r="AO161">
        <f>IFERROR(AF161/AD161,0)</f>
        <v/>
      </c>
      <c r="AP161">
        <f>IFERROR(AI161/AK161,0)</f>
        <v/>
      </c>
      <c r="AQ161">
        <f>IFERROR(AJ161/AK161,0)</f>
        <v/>
      </c>
      <c r="AR161">
        <f>IFERROR(AG161/AK161,0)</f>
        <v/>
      </c>
      <c r="AS161">
        <f>IFERROR(365/(AL161/AG161), "")</f>
        <v/>
      </c>
      <c r="AT161" t="inlineStr">
        <is>
          <t>KY41187WB</t>
        </is>
      </c>
      <c r="AU161" t="inlineStr">
        <is>
          <t>Heng HUP Holdings Limited</t>
        </is>
      </c>
      <c r="AV161" t="inlineStr">
        <is>
          <t>C1</t>
        </is>
      </c>
      <c r="AW161" t="inlineStr">
        <is>
          <t>B+</t>
        </is>
      </c>
      <c r="AX161" t="inlineStr">
        <is>
          <t>Listed</t>
        </is>
      </c>
      <c r="AY161" t="n">
        <v>5093</v>
      </c>
      <c r="AZ161" t="inlineStr">
        <is>
          <t>Scrap and waste materials wholesale dealing in</t>
        </is>
      </c>
      <c r="BA161" t="inlineStr">
        <is>
          <t>Cayman Islands</t>
        </is>
      </c>
      <c r="BB161" t="inlineStr">
        <is>
          <t>George Town</t>
        </is>
      </c>
      <c r="BC161" t="inlineStr">
        <is>
          <t>www.henghup.com</t>
        </is>
      </c>
      <c r="BD161" t="inlineStr">
        <is>
          <t>2018</t>
        </is>
      </c>
      <c r="BE161" t="inlineStr">
        <is>
          <t>This company is engaged in metal products distribution. It has its registered office located in George Town, Cayman Islands. The company was founded in 2018. The company is a leading scrap ferrous metal trader in Malaysia. It is a nationwide supplier base of feeder yards from which it sources recyclable scrap ferrous metals for sales to steel mills in Malaysia. The company specialises in scrap ferrous metals, used batteries, and waste paper. It also operates three scrapyards equipped with processing machinery mainly for ferrous metals strategically located in the states of Melaka, Selangor and Johor. It markets its products worldwide.</t>
        </is>
      </c>
      <c r="BF161" t="inlineStr">
        <is>
          <t>Active</t>
        </is>
      </c>
      <c r="BG161" t="inlineStr">
        <is>
          <t>Wholesale</t>
        </is>
      </c>
      <c r="BH161" t="inlineStr">
        <is>
          <t>Engaged in metal products distribution</t>
        </is>
      </c>
      <c r="BI161" t="inlineStr">
        <is>
          <t>Scrap ferrous metals, used batteries, and waste paper</t>
        </is>
      </c>
      <c r="CE161">
        <f>IFERROR(SUM(BU161:BV161)/2,0)</f>
        <v/>
      </c>
      <c r="CF161">
        <f>IFERROR(SUM(CE161:CE161)/1,0)</f>
        <v/>
      </c>
      <c r="CG161">
        <f>IFERROR(SUM(BW161:BX161)/2,0)</f>
        <v/>
      </c>
      <c r="CH161">
        <f>IFERROR(SUM(CG161:CG161)/1,0)</f>
        <v/>
      </c>
      <c r="CI161">
        <f>IFERROR(SUM(BY161:BZ161)/2,0)</f>
        <v/>
      </c>
      <c r="CJ161">
        <f>IFERROR(SUM(CI161:CI161)/1,0)</f>
        <v/>
      </c>
      <c r="CK161">
        <f>IFERROR(SUM(CA161:CB161)/2,0)</f>
        <v/>
      </c>
      <c r="CL161">
        <f>IFERROR(SUM(CK161:CK161)/1,0)</f>
        <v/>
      </c>
      <c r="CM161">
        <f>IFERROR(SUM(CC161:CD161)/2,0)</f>
        <v/>
      </c>
      <c r="CN161">
        <f>IFERROR(SUM(CM161:CM161)/1,0)</f>
        <v/>
      </c>
      <c r="CO161">
        <f>IFERROR(SUM(BS161:BT161)/2,0)</f>
        <v/>
      </c>
      <c r="CP161">
        <f>IFERROR(SUM(CO161:CO161)/1,0)</f>
        <v/>
      </c>
    </row>
    <row r="162">
      <c r="A162" t="n">
        <v>137</v>
      </c>
      <c r="D162">
        <f>IF(AX162="Listed","Yes","No")</f>
        <v/>
      </c>
      <c r="E162">
        <f>IFERROR(IF(AE162&lt;0,"Yes","No"),"No")</f>
        <v/>
      </c>
      <c r="F162">
        <f>IF(BK162="Unqualified","Yes","No")</f>
        <v/>
      </c>
      <c r="G162">
        <f>IF(COUNTIF($D$162:$F$162,"Yes")=3,"Yes","No")</f>
        <v/>
      </c>
      <c r="U162">
        <f>IFERROR(BQ162/BL162,0)</f>
        <v/>
      </c>
      <c r="V162">
        <f>IFERROR(SUM(BQ162:BQ162)/SUM(BL162:BL162),0)</f>
        <v/>
      </c>
      <c r="W162">
        <f>IFERROR(MAX(U162:U162)-MIN(U162:U162),0)</f>
        <v/>
      </c>
      <c r="X162">
        <f>IFERROR(BQ162/(BL162-BQ162),0)</f>
        <v/>
      </c>
      <c r="Y162">
        <f>IFERROR(SUM(BQ162:BQ162)/(SUM(BL162:BL162)-SUM(BQ162:BQ162)),0)</f>
        <v/>
      </c>
      <c r="Z162">
        <f>IFERROR(MAX(X162:X162)-MIN(X162:X162),0)</f>
        <v/>
      </c>
      <c r="AA162">
        <f>IFERROR(BO162/BP162,0)</f>
        <v/>
      </c>
      <c r="AB162">
        <f>IFERROR(SUM(BO162:BO162)/SUM(BP162:BP162),0)</f>
        <v/>
      </c>
      <c r="AC162">
        <f>IFERROR(MAX(AA162:AA162)-MIN(AA162:AA162),0)</f>
        <v/>
      </c>
      <c r="AD162">
        <f>IFERROR(SUM(BL162:BL162)/1,0)</f>
        <v/>
      </c>
      <c r="AE162">
        <f>IFERROR(SUM(BQ162:BQ162)/1,0)</f>
        <v/>
      </c>
      <c r="AF162">
        <f>IFERROR(SUM(BP162:BP162)/1,0)</f>
        <v/>
      </c>
      <c r="AG162">
        <f>IFERROR(CJ162,0)</f>
        <v/>
      </c>
      <c r="AH162">
        <f>IFERROR(SUM(BR162:BR162)/1,0)</f>
        <v/>
      </c>
      <c r="AI162">
        <f>IFERROR(CL162,0)</f>
        <v/>
      </c>
      <c r="AJ162">
        <f>IFERROR(CN162,0)</f>
        <v/>
      </c>
      <c r="AK162">
        <f>IFERROR(CP162,0)</f>
        <v/>
      </c>
      <c r="AL162">
        <f>IFERROR(SUM(BN162:BN162)/1,0)</f>
        <v/>
      </c>
      <c r="AM162">
        <f>IFERROR(SUM(BJ162:BJ162)/1,0)</f>
        <v/>
      </c>
      <c r="AN162">
        <f>IFERROR(AH162/AD162,0)</f>
        <v/>
      </c>
      <c r="AO162">
        <f>IFERROR(AF162/AD162,0)</f>
        <v/>
      </c>
      <c r="AP162">
        <f>IFERROR(AI162/AK162,0)</f>
        <v/>
      </c>
      <c r="AQ162">
        <f>IFERROR(AJ162/AK162,0)</f>
        <v/>
      </c>
      <c r="AR162">
        <f>IFERROR(AG162/AK162,0)</f>
        <v/>
      </c>
      <c r="AS162">
        <f>IFERROR(365/(AL162/AG162), "")</f>
        <v/>
      </c>
      <c r="AT162" t="inlineStr">
        <is>
          <t>CO170011762920</t>
        </is>
      </c>
      <c r="AU162" t="inlineStr">
        <is>
          <t>Petrobras Colombia Combustibles S A</t>
        </is>
      </c>
      <c r="AV162" t="inlineStr">
        <is>
          <t>U1</t>
        </is>
      </c>
      <c r="AW162" t="inlineStr">
        <is>
          <t>U</t>
        </is>
      </c>
      <c r="AX162" t="inlineStr">
        <is>
          <t>Unlisted</t>
        </is>
      </c>
      <c r="AY162" t="n">
        <v>5052</v>
      </c>
      <c r="AZ162" t="inlineStr">
        <is>
          <t>Coal and other minerals and ores wholesale dealing in</t>
        </is>
      </c>
      <c r="BA162" t="inlineStr">
        <is>
          <t>Colombia</t>
        </is>
      </c>
      <c r="BB162" t="inlineStr">
        <is>
          <t>Bogota</t>
        </is>
      </c>
      <c r="BC162" t="inlineStr">
        <is>
          <t>www.petrobras.com.br/colombia</t>
        </is>
      </c>
      <c r="BD162" s="6" t="n">
        <v>38609</v>
      </c>
      <c r="BE162" t="inlineStr">
        <is>
          <t>This company is engaged in the wholesale of solid, liquid and gaseous fuels and related products. The company was incorporated in 2005. The registered head office of the company is located in Bogota, Colombia. The company specialises in the distribution of petroleum and petroleum products, kerosene, butane gas and liquefied petroleum gases. It is also involved in the wholesale of fuel oil, gasoline, lubricating oils and grease, and naphtha. Lastly, the company is active in the operation of bulk liquid storage facilities, bulk gasoline stations, crude oil terminals, and propane bulk stations and terminals. It primarily offers its products to customers in Colombia.</t>
        </is>
      </c>
      <c r="BF162" t="inlineStr">
        <is>
          <t>Active</t>
        </is>
      </c>
      <c r="BG162" t="inlineStr">
        <is>
          <t>Wholesale</t>
        </is>
      </c>
      <c r="BH162" t="inlineStr">
        <is>
          <t>Engaged in the wholesale of solid, liquid and gaseous fuels and related products</t>
        </is>
      </c>
      <c r="BI162" t="inlineStr">
        <is>
          <t>Specialises in the distribution of petroleum and petroleum products, kerosene, butane gas and liquefied petroleum gases; Involved in the wholesale of fuel oil, gasoline, lubricating oils and grease, and naphtha</t>
        </is>
      </c>
      <c r="CE162">
        <f>IFERROR(SUM(BU162:BV162)/2,0)</f>
        <v/>
      </c>
      <c r="CF162">
        <f>IFERROR(SUM(CE162:CE162)/1,0)</f>
        <v/>
      </c>
      <c r="CG162">
        <f>IFERROR(SUM(BW162:BX162)/2,0)</f>
        <v/>
      </c>
      <c r="CH162">
        <f>IFERROR(SUM(CG162:CG162)/1,0)</f>
        <v/>
      </c>
      <c r="CI162">
        <f>IFERROR(SUM(BY162:BZ162)/2,0)</f>
        <v/>
      </c>
      <c r="CJ162">
        <f>IFERROR(SUM(CI162:CI162)/1,0)</f>
        <v/>
      </c>
      <c r="CK162">
        <f>IFERROR(SUM(CA162:CB162)/2,0)</f>
        <v/>
      </c>
      <c r="CL162">
        <f>IFERROR(SUM(CK162:CK162)/1,0)</f>
        <v/>
      </c>
      <c r="CM162">
        <f>IFERROR(SUM(CC162:CD162)/2,0)</f>
        <v/>
      </c>
      <c r="CN162">
        <f>IFERROR(SUM(CM162:CM162)/1,0)</f>
        <v/>
      </c>
      <c r="CO162">
        <f>IFERROR(SUM(BS162:BT162)/2,0)</f>
        <v/>
      </c>
      <c r="CP162">
        <f>IFERROR(SUM(CO162:CO162)/1,0)</f>
        <v/>
      </c>
    </row>
    <row r="163">
      <c r="A163" t="n">
        <v>138</v>
      </c>
      <c r="D163">
        <f>IF(AX163="Listed","Yes","No")</f>
        <v/>
      </c>
      <c r="E163">
        <f>IFERROR(IF(AE163&lt;0,"Yes","No"),"No")</f>
        <v/>
      </c>
      <c r="F163">
        <f>IF(BK163="Unqualified","Yes","No")</f>
        <v/>
      </c>
      <c r="G163">
        <f>IF(COUNTIF($D$163:$F$163,"Yes")=3,"Yes","No")</f>
        <v/>
      </c>
      <c r="U163">
        <f>IFERROR(BQ163/BL163,0)</f>
        <v/>
      </c>
      <c r="V163">
        <f>IFERROR(SUM(BQ163:BQ163)/SUM(BL163:BL163),0)</f>
        <v/>
      </c>
      <c r="W163">
        <f>IFERROR(MAX(U163:U163)-MIN(U163:U163),0)</f>
        <v/>
      </c>
      <c r="X163">
        <f>IFERROR(BQ163/(BL163-BQ163),0)</f>
        <v/>
      </c>
      <c r="Y163">
        <f>IFERROR(SUM(BQ163:BQ163)/(SUM(BL163:BL163)-SUM(BQ163:BQ163)),0)</f>
        <v/>
      </c>
      <c r="Z163">
        <f>IFERROR(MAX(X163:X163)-MIN(X163:X163),0)</f>
        <v/>
      </c>
      <c r="AA163">
        <f>IFERROR(BO163/BP163,0)</f>
        <v/>
      </c>
      <c r="AB163">
        <f>IFERROR(SUM(BO163:BO163)/SUM(BP163:BP163),0)</f>
        <v/>
      </c>
      <c r="AC163">
        <f>IFERROR(MAX(AA163:AA163)-MIN(AA163:AA163),0)</f>
        <v/>
      </c>
      <c r="AD163">
        <f>IFERROR(SUM(BL163:BL163)/1,0)</f>
        <v/>
      </c>
      <c r="AE163">
        <f>IFERROR(SUM(BQ163:BQ163)/1,0)</f>
        <v/>
      </c>
      <c r="AF163">
        <f>IFERROR(SUM(BP163:BP163)/1,0)</f>
        <v/>
      </c>
      <c r="AG163">
        <f>IFERROR(CJ163,0)</f>
        <v/>
      </c>
      <c r="AH163">
        <f>IFERROR(SUM(BR163:BR163)/1,0)</f>
        <v/>
      </c>
      <c r="AI163">
        <f>IFERROR(CL163,0)</f>
        <v/>
      </c>
      <c r="AJ163">
        <f>IFERROR(CN163,0)</f>
        <v/>
      </c>
      <c r="AK163">
        <f>IFERROR(CP163,0)</f>
        <v/>
      </c>
      <c r="AL163">
        <f>IFERROR(SUM(BN163:BN163)/1,0)</f>
        <v/>
      </c>
      <c r="AM163">
        <f>IFERROR(SUM(BJ163:BJ163)/1,0)</f>
        <v/>
      </c>
      <c r="AN163">
        <f>IFERROR(AH163/AD163,0)</f>
        <v/>
      </c>
      <c r="AO163">
        <f>IFERROR(AF163/AD163,0)</f>
        <v/>
      </c>
      <c r="AP163">
        <f>IFERROR(AI163/AK163,0)</f>
        <v/>
      </c>
      <c r="AQ163">
        <f>IFERROR(AJ163/AK163,0)</f>
        <v/>
      </c>
      <c r="AR163">
        <f>IFERROR(AG163/AK163,0)</f>
        <v/>
      </c>
      <c r="AS163">
        <f>IFERROR(365/(AL163/AG163), "")</f>
        <v/>
      </c>
      <c r="AT163" t="inlineStr">
        <is>
          <t>US390702200</t>
        </is>
      </c>
      <c r="AU163" t="inlineStr">
        <is>
          <t>Weyco Group INC</t>
        </is>
      </c>
      <c r="AV163" t="inlineStr">
        <is>
          <t>C1</t>
        </is>
      </c>
      <c r="AW163" t="inlineStr">
        <is>
          <t>A+</t>
        </is>
      </c>
      <c r="AX163" t="inlineStr">
        <is>
          <t>Listed</t>
        </is>
      </c>
      <c r="AY163" t="n">
        <v>5139</v>
      </c>
      <c r="AZ163" t="inlineStr">
        <is>
          <t>Footwear wholesale dealing in</t>
        </is>
      </c>
      <c r="BA163" t="inlineStr">
        <is>
          <t>United States of America</t>
        </is>
      </c>
      <c r="BB163" t="inlineStr">
        <is>
          <t>Glendale</t>
        </is>
      </c>
      <c r="BC163" t="inlineStr">
        <is>
          <t>www.weycogroup.com</t>
        </is>
      </c>
      <c r="BD163" s="6" t="n">
        <v>2337</v>
      </c>
      <c r="BE163" t="inlineStr">
        <is>
          <t>This company, based in the United States, is engaged in the design and marketing of men's branded footwear for casual, fashion, and dress lifestyles. It was founded in 1896 and was formerly known as Weyenberg Shoe Manufacturing Company. It conducts business from its registered head office located in Glendale, Wisconsin. The company's products is consist of both mid-priced leather dress shoes, which would be worn as a part of more formal and traditional attire, and casual footwear of man-made materials or leather, which would be appropriate for leisure or less formal occasions. Its footwear is available in a range of sizes and widths. It sells its products to department store chains, shoe store chains, specialty stores, and shoe boutiques. It sells products under the brand names including; Florsheim, Nunn Bush, Stacy Adams, BOGS, Forsake, Rafters and Umi. The company also has a retail division, which consists of 35 retail stores in the United States, four in Europe and an Internet business. The products can be found in leading footwear, department, and specialty stores worldwide. Weyco Group also operates Florsheim concept stores in the United States and Australia, as well as in a variety of international markets.</t>
        </is>
      </c>
      <c r="BF163" t="inlineStr">
        <is>
          <t>Active</t>
        </is>
      </c>
      <c r="BG163" t="inlineStr">
        <is>
          <t>Manufacturing</t>
        </is>
      </c>
      <c r="BH163" t="inlineStr">
        <is>
          <t>Engaged in the design and marketing of men's branded footwear for casual, fashion, and dress lifestyles</t>
        </is>
      </c>
      <c r="BI163" t="inlineStr">
        <is>
          <t>Men's branded footwear for casual, fashion, and dress lifestyles</t>
        </is>
      </c>
      <c r="CE163">
        <f>IFERROR(SUM(BU163:BV163)/2,0)</f>
        <v/>
      </c>
      <c r="CF163">
        <f>IFERROR(SUM(CE163:CE163)/1,0)</f>
        <v/>
      </c>
      <c r="CG163">
        <f>IFERROR(SUM(BW163:BX163)/2,0)</f>
        <v/>
      </c>
      <c r="CH163">
        <f>IFERROR(SUM(CG163:CG163)/1,0)</f>
        <v/>
      </c>
      <c r="CI163">
        <f>IFERROR(SUM(BY163:BZ163)/2,0)</f>
        <v/>
      </c>
      <c r="CJ163">
        <f>IFERROR(SUM(CI163:CI163)/1,0)</f>
        <v/>
      </c>
      <c r="CK163">
        <f>IFERROR(SUM(CA163:CB163)/2,0)</f>
        <v/>
      </c>
      <c r="CL163">
        <f>IFERROR(SUM(CK163:CK163)/1,0)</f>
        <v/>
      </c>
      <c r="CM163">
        <f>IFERROR(SUM(CC163:CD163)/2,0)</f>
        <v/>
      </c>
      <c r="CN163">
        <f>IFERROR(SUM(CM163:CM163)/1,0)</f>
        <v/>
      </c>
      <c r="CO163">
        <f>IFERROR(SUM(BS163:BT163)/2,0)</f>
        <v/>
      </c>
      <c r="CP163">
        <f>IFERROR(SUM(CO163:CO163)/1,0)</f>
        <v/>
      </c>
    </row>
    <row r="164">
      <c r="A164" t="n">
        <v>139</v>
      </c>
      <c r="D164">
        <f>IF(AX164="Listed","Yes","No")</f>
        <v/>
      </c>
      <c r="E164">
        <f>IFERROR(IF(AE164&lt;0,"Yes","No"),"No")</f>
        <v/>
      </c>
      <c r="F164">
        <f>IF(BK164="Unqualified","Yes","No")</f>
        <v/>
      </c>
      <c r="G164">
        <f>IF(COUNTIF($D$164:$F$164,"Yes")=3,"Yes","No")</f>
        <v/>
      </c>
      <c r="U164">
        <f>IFERROR(BQ164/BL164,0)</f>
        <v/>
      </c>
      <c r="V164">
        <f>IFERROR(SUM(BQ164:BQ164)/SUM(BL164:BL164),0)</f>
        <v/>
      </c>
      <c r="W164">
        <f>IFERROR(MAX(U164:U164)-MIN(U164:U164),0)</f>
        <v/>
      </c>
      <c r="X164">
        <f>IFERROR(BQ164/(BL164-BQ164),0)</f>
        <v/>
      </c>
      <c r="Y164">
        <f>IFERROR(SUM(BQ164:BQ164)/(SUM(BL164:BL164)-SUM(BQ164:BQ164)),0)</f>
        <v/>
      </c>
      <c r="Z164">
        <f>IFERROR(MAX(X164:X164)-MIN(X164:X164),0)</f>
        <v/>
      </c>
      <c r="AA164">
        <f>IFERROR(BO164/BP164,0)</f>
        <v/>
      </c>
      <c r="AB164">
        <f>IFERROR(SUM(BO164:BO164)/SUM(BP164:BP164),0)</f>
        <v/>
      </c>
      <c r="AC164">
        <f>IFERROR(MAX(AA164:AA164)-MIN(AA164:AA164),0)</f>
        <v/>
      </c>
      <c r="AD164">
        <f>IFERROR(SUM(BL164:BL164)/1,0)</f>
        <v/>
      </c>
      <c r="AE164">
        <f>IFERROR(SUM(BQ164:BQ164)/1,0)</f>
        <v/>
      </c>
      <c r="AF164">
        <f>IFERROR(SUM(BP164:BP164)/1,0)</f>
        <v/>
      </c>
      <c r="AG164">
        <f>IFERROR(CJ164,0)</f>
        <v/>
      </c>
      <c r="AH164">
        <f>IFERROR(SUM(BR164:BR164)/1,0)</f>
        <v/>
      </c>
      <c r="AI164">
        <f>IFERROR(CL164,0)</f>
        <v/>
      </c>
      <c r="AJ164">
        <f>IFERROR(CN164,0)</f>
        <v/>
      </c>
      <c r="AK164">
        <f>IFERROR(CP164,0)</f>
        <v/>
      </c>
      <c r="AL164">
        <f>IFERROR(SUM(BN164:BN164)/1,0)</f>
        <v/>
      </c>
      <c r="AM164">
        <f>IFERROR(SUM(BJ164:BJ164)/1,0)</f>
        <v/>
      </c>
      <c r="AN164">
        <f>IFERROR(AH164/AD164,0)</f>
        <v/>
      </c>
      <c r="AO164">
        <f>IFERROR(AF164/AD164,0)</f>
        <v/>
      </c>
      <c r="AP164">
        <f>IFERROR(AI164/AK164,0)</f>
        <v/>
      </c>
      <c r="AQ164">
        <f>IFERROR(AJ164/AK164,0)</f>
        <v/>
      </c>
      <c r="AR164">
        <f>IFERROR(AG164/AK164,0)</f>
        <v/>
      </c>
      <c r="AS164">
        <f>IFERROR(365/(AL164/AG164), "")</f>
        <v/>
      </c>
      <c r="AT164" t="inlineStr">
        <is>
          <t>CO170001598030</t>
        </is>
      </c>
      <c r="AU164" t="inlineStr">
        <is>
          <t>Metrokia S A</t>
        </is>
      </c>
      <c r="AV164" t="inlineStr">
        <is>
          <t>U1</t>
        </is>
      </c>
      <c r="AW164" t="inlineStr">
        <is>
          <t>U</t>
        </is>
      </c>
      <c r="AX164" t="inlineStr">
        <is>
          <t>Unlisted</t>
        </is>
      </c>
      <c r="AY164" t="n">
        <v>5012</v>
      </c>
      <c r="AZ164" t="inlineStr">
        <is>
          <t>Automobiles and Other Motor Vehicles wholesale dealing in</t>
        </is>
      </c>
      <c r="BA164" t="inlineStr">
        <is>
          <t>Colombia</t>
        </is>
      </c>
      <c r="BB164" t="inlineStr">
        <is>
          <t>Santa Marta</t>
        </is>
      </c>
      <c r="BC164" t="inlineStr">
        <is>
          <t>metrokia.co</t>
        </is>
      </c>
      <c r="BD164" s="6" t="n">
        <v>36829</v>
      </c>
      <c r="BE164" t="inlineStr">
        <is>
          <t>This private industrial company is engaged in the wholesale and retail sale of a range of motor vehicles, motor vehicle parts and accessories principally in Colombia. The company was incorporated in 2000. The registered head office of the company is located in Bogota, Colombia. The company comprises its business activity in selling motor vehicles, motor vehicle gasoline engines, and engine parts, as well as wiring harnesses and other vehicular electrical and electronic equipment, transmission and power train equipment, radiators, steering and suspension components, parts for machine repair and equipment parts, rubber and plastic belts and hoses without fittings, and stationary and diesel engines. The company conducts its business operations within the country.</t>
        </is>
      </c>
      <c r="BF164" t="inlineStr">
        <is>
          <t>Active</t>
        </is>
      </c>
      <c r="BG164" t="inlineStr">
        <is>
          <t>Wholesale; Retail</t>
        </is>
      </c>
      <c r="BH164" t="inlineStr">
        <is>
          <t>Engaged in the wholesale and retail sale of a range of motor vehicles, motor vehicle parts and accessories principally in Colombia</t>
        </is>
      </c>
      <c r="BI164" t="inlineStr">
        <is>
          <t>Selling motor vehicles, motor vehicle gasoline engines, and engine parts, as well as wiring harnesses and other vehicular electrical and electronic equipment, transmission and power train equipment, radiators, steering and suspension components, parts for machine repair and equipment parts, rubber and plastic belts and hoses without fittings, and stationary and diesel engines</t>
        </is>
      </c>
      <c r="CE164">
        <f>IFERROR(SUM(BU164:BV164)/2,0)</f>
        <v/>
      </c>
      <c r="CF164">
        <f>IFERROR(SUM(CE164:CE164)/1,0)</f>
        <v/>
      </c>
      <c r="CG164">
        <f>IFERROR(SUM(BW164:BX164)/2,0)</f>
        <v/>
      </c>
      <c r="CH164">
        <f>IFERROR(SUM(CG164:CG164)/1,0)</f>
        <v/>
      </c>
      <c r="CI164">
        <f>IFERROR(SUM(BY164:BZ164)/2,0)</f>
        <v/>
      </c>
      <c r="CJ164">
        <f>IFERROR(SUM(CI164:CI164)/1,0)</f>
        <v/>
      </c>
      <c r="CK164">
        <f>IFERROR(SUM(CA164:CB164)/2,0)</f>
        <v/>
      </c>
      <c r="CL164">
        <f>IFERROR(SUM(CK164:CK164)/1,0)</f>
        <v/>
      </c>
      <c r="CM164">
        <f>IFERROR(SUM(CC164:CD164)/2,0)</f>
        <v/>
      </c>
      <c r="CN164">
        <f>IFERROR(SUM(CM164:CM164)/1,0)</f>
        <v/>
      </c>
      <c r="CO164">
        <f>IFERROR(SUM(BS164:BT164)/2,0)</f>
        <v/>
      </c>
      <c r="CP164">
        <f>IFERROR(SUM(CO164:CO164)/1,0)</f>
        <v/>
      </c>
    </row>
    <row r="165">
      <c r="A165" t="n">
        <v>140</v>
      </c>
      <c r="D165">
        <f>IF(AX165="Listed","Yes","No")</f>
        <v/>
      </c>
      <c r="E165">
        <f>IFERROR(IF(AE165&lt;0,"Yes","No"),"No")</f>
        <v/>
      </c>
      <c r="F165">
        <f>IF(BK165="Unqualified","Yes","No")</f>
        <v/>
      </c>
      <c r="G165">
        <f>IF(COUNTIF($D$165:$F$165,"Yes")=3,"Yes","No")</f>
        <v/>
      </c>
      <c r="U165">
        <f>IFERROR(BQ165/BL165,0)</f>
        <v/>
      </c>
      <c r="V165">
        <f>IFERROR(SUM(BQ165:BQ165)/SUM(BL165:BL165),0)</f>
        <v/>
      </c>
      <c r="W165">
        <f>IFERROR(MAX(U165:U165)-MIN(U165:U165),0)</f>
        <v/>
      </c>
      <c r="X165">
        <f>IFERROR(BQ165/(BL165-BQ165),0)</f>
        <v/>
      </c>
      <c r="Y165">
        <f>IFERROR(SUM(BQ165:BQ165)/(SUM(BL165:BL165)-SUM(BQ165:BQ165)),0)</f>
        <v/>
      </c>
      <c r="Z165">
        <f>IFERROR(MAX(X165:X165)-MIN(X165:X165),0)</f>
        <v/>
      </c>
      <c r="AA165">
        <f>IFERROR(BO165/BP165,0)</f>
        <v/>
      </c>
      <c r="AB165">
        <f>IFERROR(SUM(BO165:BO165)/SUM(BP165:BP165),0)</f>
        <v/>
      </c>
      <c r="AC165">
        <f>IFERROR(MAX(AA165:AA165)-MIN(AA165:AA165),0)</f>
        <v/>
      </c>
      <c r="AD165">
        <f>IFERROR(SUM(BL165:BL165)/1,0)</f>
        <v/>
      </c>
      <c r="AE165">
        <f>IFERROR(SUM(BQ165:BQ165)/1,0)</f>
        <v/>
      </c>
      <c r="AF165">
        <f>IFERROR(SUM(BP165:BP165)/1,0)</f>
        <v/>
      </c>
      <c r="AG165">
        <f>IFERROR(CJ165,0)</f>
        <v/>
      </c>
      <c r="AH165">
        <f>IFERROR(SUM(BR165:BR165)/1,0)</f>
        <v/>
      </c>
      <c r="AI165">
        <f>IFERROR(CL165,0)</f>
        <v/>
      </c>
      <c r="AJ165">
        <f>IFERROR(CN165,0)</f>
        <v/>
      </c>
      <c r="AK165">
        <f>IFERROR(CP165,0)</f>
        <v/>
      </c>
      <c r="AL165">
        <f>IFERROR(SUM(BN165:BN165)/1,0)</f>
        <v/>
      </c>
      <c r="AM165">
        <f>IFERROR(SUM(BJ165:BJ165)/1,0)</f>
        <v/>
      </c>
      <c r="AN165">
        <f>IFERROR(AH165/AD165,0)</f>
        <v/>
      </c>
      <c r="AO165">
        <f>IFERROR(AF165/AD165,0)</f>
        <v/>
      </c>
      <c r="AP165">
        <f>IFERROR(AI165/AK165,0)</f>
        <v/>
      </c>
      <c r="AQ165">
        <f>IFERROR(AJ165/AK165,0)</f>
        <v/>
      </c>
      <c r="AR165">
        <f>IFERROR(AG165/AK165,0)</f>
        <v/>
      </c>
      <c r="AS165">
        <f>IFERROR(365/(AL165/AG165), "")</f>
        <v/>
      </c>
      <c r="AT165" t="inlineStr">
        <is>
          <t>CO170009626770</t>
        </is>
      </c>
      <c r="AU165" t="inlineStr">
        <is>
          <t>P&amp;P Supplies Ltda</t>
        </is>
      </c>
      <c r="AV165" t="inlineStr">
        <is>
          <t>U1</t>
        </is>
      </c>
      <c r="AW165" t="inlineStr">
        <is>
          <t>B+</t>
        </is>
      </c>
      <c r="AX165" t="inlineStr">
        <is>
          <t>Unlisted</t>
        </is>
      </c>
      <c r="AY165" t="n">
        <v>5084</v>
      </c>
      <c r="AZ165" t="inlineStr">
        <is>
          <t>Industrial machinery and equipment wholesale dealing in</t>
        </is>
      </c>
      <c r="BA165" t="inlineStr">
        <is>
          <t>Colombia</t>
        </is>
      </c>
      <c r="BB165" t="inlineStr">
        <is>
          <t>Bogota</t>
        </is>
      </c>
      <c r="BC165" t="inlineStr">
        <is>
          <t>www.pypsupplies.com</t>
        </is>
      </c>
      <c r="BD165" s="6" t="n">
        <v>38161</v>
      </c>
      <c r="BE165" t="inlineStr">
        <is>
          <t>This company is engaged in the wholesale of other machinery and equipment. It was founded in 2004 and has its registered head office located in Bogota, Colombia. The company's business operation specializes in the sale of machinery and equipment for the Pharmaceutical Industry. It was founded with the aim of providing solutions in production and packaging processes in the pharmaceutical, cosmetic and food sectors. It has 16 years of accumulated experience representing manufacturers of automatic packaging machines and equipment in Colombia, providing technical advice from the start of the projects until they are consolidated and implemented, guaranteeing full satisfaction on the part of its clients. It offers a comprehensive after-sales service through the sale of original spare parts, additional formats and groups, revisions and updates, technical assistance and training carried out by highly qualified personnel.</t>
        </is>
      </c>
      <c r="BF165" t="inlineStr">
        <is>
          <t>Active</t>
        </is>
      </c>
      <c r="BG165" t="inlineStr">
        <is>
          <t>Wholesale; Services</t>
        </is>
      </c>
      <c r="BH165" t="inlineStr">
        <is>
          <t>Engaged in the wholesale of other machinery and equipment</t>
        </is>
      </c>
      <c r="BI165" t="inlineStr">
        <is>
          <t>Wholesale of other machinery and equipment; Specializes in the sale of machinery and equipment for the Pharmaceutical Industry; Offers a comprehensive after-sales service through the sale of original spare parts, additional formats and groups, revisions and updates, technical assistance and training carried out by highly qualified personnel</t>
        </is>
      </c>
      <c r="CE165">
        <f>IFERROR(SUM(BU165:BV165)/2,0)</f>
        <v/>
      </c>
      <c r="CF165">
        <f>IFERROR(SUM(CE165:CE165)/1,0)</f>
        <v/>
      </c>
      <c r="CG165">
        <f>IFERROR(SUM(BW165:BX165)/2,0)</f>
        <v/>
      </c>
      <c r="CH165">
        <f>IFERROR(SUM(CG165:CG165)/1,0)</f>
        <v/>
      </c>
      <c r="CI165">
        <f>IFERROR(SUM(BY165:BZ165)/2,0)</f>
        <v/>
      </c>
      <c r="CJ165">
        <f>IFERROR(SUM(CI165:CI165)/1,0)</f>
        <v/>
      </c>
      <c r="CK165">
        <f>IFERROR(SUM(CA165:CB165)/2,0)</f>
        <v/>
      </c>
      <c r="CL165">
        <f>IFERROR(SUM(CK165:CK165)/1,0)</f>
        <v/>
      </c>
      <c r="CM165">
        <f>IFERROR(SUM(CC165:CD165)/2,0)</f>
        <v/>
      </c>
      <c r="CN165">
        <f>IFERROR(SUM(CM165:CM165)/1,0)</f>
        <v/>
      </c>
      <c r="CO165">
        <f>IFERROR(SUM(BS165:BT165)/2,0)</f>
        <v/>
      </c>
      <c r="CP165">
        <f>IFERROR(SUM(CO165:CO165)/1,0)</f>
        <v/>
      </c>
    </row>
    <row r="166">
      <c r="A166" t="n">
        <v>141</v>
      </c>
      <c r="D166">
        <f>IF(AX166="Listed","Yes","No")</f>
        <v/>
      </c>
      <c r="E166">
        <f>IFERROR(IF(AE166&lt;0,"Yes","No"),"No")</f>
        <v/>
      </c>
      <c r="F166">
        <f>IF(BK166="Unqualified","Yes","No")</f>
        <v/>
      </c>
      <c r="G166">
        <f>IF(COUNTIF($D$166:$F$166,"Yes")=3,"Yes","No")</f>
        <v/>
      </c>
      <c r="U166">
        <f>IFERROR(BQ166/BL166,0)</f>
        <v/>
      </c>
      <c r="V166">
        <f>IFERROR(SUM(BQ166:BQ166)/SUM(BL166:BL166),0)</f>
        <v/>
      </c>
      <c r="W166">
        <f>IFERROR(MAX(U166:U166)-MIN(U166:U166),0)</f>
        <v/>
      </c>
      <c r="X166">
        <f>IFERROR(BQ166/(BL166-BQ166),0)</f>
        <v/>
      </c>
      <c r="Y166">
        <f>IFERROR(SUM(BQ166:BQ166)/(SUM(BL166:BL166)-SUM(BQ166:BQ166)),0)</f>
        <v/>
      </c>
      <c r="Z166">
        <f>IFERROR(MAX(X166:X166)-MIN(X166:X166),0)</f>
        <v/>
      </c>
      <c r="AA166">
        <f>IFERROR(BO166/BP166,0)</f>
        <v/>
      </c>
      <c r="AB166">
        <f>IFERROR(SUM(BO166:BO166)/SUM(BP166:BP166),0)</f>
        <v/>
      </c>
      <c r="AC166">
        <f>IFERROR(MAX(AA166:AA166)-MIN(AA166:AA166),0)</f>
        <v/>
      </c>
      <c r="AD166">
        <f>IFERROR(SUM(BL166:BL166)/1,0)</f>
        <v/>
      </c>
      <c r="AE166">
        <f>IFERROR(SUM(BQ166:BQ166)/1,0)</f>
        <v/>
      </c>
      <c r="AF166">
        <f>IFERROR(SUM(BP166:BP166)/1,0)</f>
        <v/>
      </c>
      <c r="AG166">
        <f>IFERROR(CJ166,0)</f>
        <v/>
      </c>
      <c r="AH166">
        <f>IFERROR(SUM(BR166:BR166)/1,0)</f>
        <v/>
      </c>
      <c r="AI166">
        <f>IFERROR(CL166,0)</f>
        <v/>
      </c>
      <c r="AJ166">
        <f>IFERROR(CN166,0)</f>
        <v/>
      </c>
      <c r="AK166">
        <f>IFERROR(CP166,0)</f>
        <v/>
      </c>
      <c r="AL166">
        <f>IFERROR(SUM(BN166:BN166)/1,0)</f>
        <v/>
      </c>
      <c r="AM166">
        <f>IFERROR(SUM(BJ166:BJ166)/1,0)</f>
        <v/>
      </c>
      <c r="AN166">
        <f>IFERROR(AH166/AD166,0)</f>
        <v/>
      </c>
      <c r="AO166">
        <f>IFERROR(AF166/AD166,0)</f>
        <v/>
      </c>
      <c r="AP166">
        <f>IFERROR(AI166/AK166,0)</f>
        <v/>
      </c>
      <c r="AQ166">
        <f>IFERROR(AJ166/AK166,0)</f>
        <v/>
      </c>
      <c r="AR166">
        <f>IFERROR(AG166/AK166,0)</f>
        <v/>
      </c>
      <c r="AS166">
        <f>IFERROR(365/(AL166/AG166), "")</f>
        <v/>
      </c>
      <c r="AT166" t="inlineStr">
        <is>
          <t>US452808620</t>
        </is>
      </c>
      <c r="AU166" t="inlineStr">
        <is>
          <t>Iqstel Inc.</t>
        </is>
      </c>
      <c r="AV166" t="inlineStr">
        <is>
          <t>C1</t>
        </is>
      </c>
      <c r="AW166" t="inlineStr">
        <is>
          <t>B+</t>
        </is>
      </c>
      <c r="AX166" t="inlineStr">
        <is>
          <t>Listed</t>
        </is>
      </c>
      <c r="AY166" t="n">
        <v>5122</v>
      </c>
      <c r="AZ166" t="inlineStr">
        <is>
          <t>Drugs, drug proprietaries, and druggists' sundries wholesale dealing in</t>
        </is>
      </c>
      <c r="BA166" t="inlineStr">
        <is>
          <t>United States of America</t>
        </is>
      </c>
      <c r="BB166" t="inlineStr">
        <is>
          <t>Coral Gables</t>
        </is>
      </c>
      <c r="BC166" t="inlineStr">
        <is>
          <t>www.iqstel.com</t>
        </is>
      </c>
      <c r="BD166" s="6" t="n">
        <v>40718</v>
      </c>
      <c r="BE166" t="inlineStr">
        <is>
          <t>This company, based in the United States of America, is engaged in the manufacture and sale of snack foods. It was incorporated in June 2011 and operates business from its registered business office based in Coral Gables, New Jersey. The company manufactures and sells healthy snacks and foods, including popcorn, candied popcorn, marshmallow squares, jams, ketchups and sauces, hemp and hemp related products, protein bars, mints, gums, and various condiments, as well as a natural sweetener.</t>
        </is>
      </c>
      <c r="BF166" t="inlineStr">
        <is>
          <t>Active</t>
        </is>
      </c>
      <c r="BG166" t="inlineStr">
        <is>
          <t>Manufacturing</t>
        </is>
      </c>
      <c r="BH166" t="inlineStr">
        <is>
          <t>Engaged in the manufacture and sale of snack foods</t>
        </is>
      </c>
      <c r="BI166" t="inlineStr">
        <is>
          <t>Snack foods</t>
        </is>
      </c>
      <c r="CE166">
        <f>IFERROR(SUM(BU166:BV166)/2,0)</f>
        <v/>
      </c>
      <c r="CF166">
        <f>IFERROR(SUM(CE166:CE166)/1,0)</f>
        <v/>
      </c>
      <c r="CG166">
        <f>IFERROR(SUM(BW166:BX166)/2,0)</f>
        <v/>
      </c>
      <c r="CH166">
        <f>IFERROR(SUM(CG166:CG166)/1,0)</f>
        <v/>
      </c>
      <c r="CI166">
        <f>IFERROR(SUM(BY166:BZ166)/2,0)</f>
        <v/>
      </c>
      <c r="CJ166">
        <f>IFERROR(SUM(CI166:CI166)/1,0)</f>
        <v/>
      </c>
      <c r="CK166">
        <f>IFERROR(SUM(CA166:CB166)/2,0)</f>
        <v/>
      </c>
      <c r="CL166">
        <f>IFERROR(SUM(CK166:CK166)/1,0)</f>
        <v/>
      </c>
      <c r="CM166">
        <f>IFERROR(SUM(CC166:CD166)/2,0)</f>
        <v/>
      </c>
      <c r="CN166">
        <f>IFERROR(SUM(CM166:CM166)/1,0)</f>
        <v/>
      </c>
      <c r="CO166">
        <f>IFERROR(SUM(BS166:BT166)/2,0)</f>
        <v/>
      </c>
      <c r="CP166">
        <f>IFERROR(SUM(CO166:CO166)/1,0)</f>
        <v/>
      </c>
    </row>
    <row r="167">
      <c r="A167" t="n">
        <v>142</v>
      </c>
      <c r="D167">
        <f>IF(AX167="Listed","Yes","No")</f>
        <v/>
      </c>
      <c r="E167">
        <f>IFERROR(IF(AE167&lt;0,"Yes","No"),"No")</f>
        <v/>
      </c>
      <c r="F167">
        <f>IF(BK167="Unqualified","Yes","No")</f>
        <v/>
      </c>
      <c r="G167">
        <f>IF(COUNTIF($D$167:$F$167,"Yes")=3,"Yes","No")</f>
        <v/>
      </c>
      <c r="U167">
        <f>IFERROR(BQ167/BL167,0)</f>
        <v/>
      </c>
      <c r="V167">
        <f>IFERROR(SUM(BQ167:BQ167)/SUM(BL167:BL167),0)</f>
        <v/>
      </c>
      <c r="W167">
        <f>IFERROR(MAX(U167:U167)-MIN(U167:U167),0)</f>
        <v/>
      </c>
      <c r="X167">
        <f>IFERROR(BQ167/(BL167-BQ167),0)</f>
        <v/>
      </c>
      <c r="Y167">
        <f>IFERROR(SUM(BQ167:BQ167)/(SUM(BL167:BL167)-SUM(BQ167:BQ167)),0)</f>
        <v/>
      </c>
      <c r="Z167">
        <f>IFERROR(MAX(X167:X167)-MIN(X167:X167),0)</f>
        <v/>
      </c>
      <c r="AA167">
        <f>IFERROR(BO167/BP167,0)</f>
        <v/>
      </c>
      <c r="AB167">
        <f>IFERROR(SUM(BO167:BO167)/SUM(BP167:BP167),0)</f>
        <v/>
      </c>
      <c r="AC167">
        <f>IFERROR(MAX(AA167:AA167)-MIN(AA167:AA167),0)</f>
        <v/>
      </c>
      <c r="AD167">
        <f>IFERROR(SUM(BL167:BL167)/1,0)</f>
        <v/>
      </c>
      <c r="AE167">
        <f>IFERROR(SUM(BQ167:BQ167)/1,0)</f>
        <v/>
      </c>
      <c r="AF167">
        <f>IFERROR(SUM(BP167:BP167)/1,0)</f>
        <v/>
      </c>
      <c r="AG167">
        <f>IFERROR(CJ167,0)</f>
        <v/>
      </c>
      <c r="AH167">
        <f>IFERROR(SUM(BR167:BR167)/1,0)</f>
        <v/>
      </c>
      <c r="AI167">
        <f>IFERROR(CL167,0)</f>
        <v/>
      </c>
      <c r="AJ167">
        <f>IFERROR(CN167,0)</f>
        <v/>
      </c>
      <c r="AK167">
        <f>IFERROR(CP167,0)</f>
        <v/>
      </c>
      <c r="AL167">
        <f>IFERROR(SUM(BN167:BN167)/1,0)</f>
        <v/>
      </c>
      <c r="AM167">
        <f>IFERROR(SUM(BJ167:BJ167)/1,0)</f>
        <v/>
      </c>
      <c r="AN167">
        <f>IFERROR(AH167/AD167,0)</f>
        <v/>
      </c>
      <c r="AO167">
        <f>IFERROR(AF167/AD167,0)</f>
        <v/>
      </c>
      <c r="AP167">
        <f>IFERROR(AI167/AK167,0)</f>
        <v/>
      </c>
      <c r="AQ167">
        <f>IFERROR(AJ167/AK167,0)</f>
        <v/>
      </c>
      <c r="AR167">
        <f>IFERROR(AG167/AK167,0)</f>
        <v/>
      </c>
      <c r="AS167">
        <f>IFERROR(365/(AL167/AG167), "")</f>
        <v/>
      </c>
      <c r="AT167" t="inlineStr">
        <is>
          <t>CO170029417890</t>
        </is>
      </c>
      <c r="AU167" t="inlineStr">
        <is>
          <t>Ingram Micro S A S</t>
        </is>
      </c>
      <c r="AV167" t="inlineStr">
        <is>
          <t>U1</t>
        </is>
      </c>
      <c r="AW167" t="inlineStr">
        <is>
          <t>U</t>
        </is>
      </c>
      <c r="AX167" t="inlineStr">
        <is>
          <t>Unlisted</t>
        </is>
      </c>
      <c r="AY167" t="n">
        <v>5045</v>
      </c>
      <c r="AZ167" t="inlineStr">
        <is>
          <t>Computers and computer peripheral equipment and software wholesale dealing in</t>
        </is>
      </c>
      <c r="BA167" t="inlineStr">
        <is>
          <t>Colombia</t>
        </is>
      </c>
      <c r="BB167" t="inlineStr">
        <is>
          <t>Cota</t>
        </is>
      </c>
      <c r="BC167" t="inlineStr">
        <is>
          <t>co.ingrammicro.com</t>
        </is>
      </c>
      <c r="BD167" s="6" t="n">
        <v>41186</v>
      </c>
      <c r="BE167" t="inlineStr">
        <is>
          <t>This company is an entity based in Colombia that is engaged in the distribution of technology products and software in Colombian market. It was incorporated in 2012 and has its registered business office based in Cota, Colombia. The company is the world's largest distributor of computing and technology products, only sells to registered professional technology distributors. It has a large inventory of its products, as well as employs staff that provides necessary assistance and services.</t>
        </is>
      </c>
      <c r="BF167" t="inlineStr">
        <is>
          <t>Active</t>
        </is>
      </c>
      <c r="BG167" t="inlineStr">
        <is>
          <t>Wholesale; Services</t>
        </is>
      </c>
      <c r="BH167" t="inlineStr">
        <is>
          <t>Engaged in the distribution of technology products and software in Colombian market</t>
        </is>
      </c>
      <c r="BI167" t="inlineStr">
        <is>
          <t>Technology products and software</t>
        </is>
      </c>
      <c r="CE167">
        <f>IFERROR(SUM(BU167:BV167)/2,0)</f>
        <v/>
      </c>
      <c r="CF167">
        <f>IFERROR(SUM(CE167:CE167)/1,0)</f>
        <v/>
      </c>
      <c r="CG167">
        <f>IFERROR(SUM(BW167:BX167)/2,0)</f>
        <v/>
      </c>
      <c r="CH167">
        <f>IFERROR(SUM(CG167:CG167)/1,0)</f>
        <v/>
      </c>
      <c r="CI167">
        <f>IFERROR(SUM(BY167:BZ167)/2,0)</f>
        <v/>
      </c>
      <c r="CJ167">
        <f>IFERROR(SUM(CI167:CI167)/1,0)</f>
        <v/>
      </c>
      <c r="CK167">
        <f>IFERROR(SUM(CA167:CB167)/2,0)</f>
        <v/>
      </c>
      <c r="CL167">
        <f>IFERROR(SUM(CK167:CK167)/1,0)</f>
        <v/>
      </c>
      <c r="CM167">
        <f>IFERROR(SUM(CC167:CD167)/2,0)</f>
        <v/>
      </c>
      <c r="CN167">
        <f>IFERROR(SUM(CM167:CM167)/1,0)</f>
        <v/>
      </c>
      <c r="CO167">
        <f>IFERROR(SUM(BS167:BT167)/2,0)</f>
        <v/>
      </c>
      <c r="CP167">
        <f>IFERROR(SUM(CO167:CO167)/1,0)</f>
        <v/>
      </c>
    </row>
    <row r="168">
      <c r="A168" t="n">
        <v>143</v>
      </c>
      <c r="D168">
        <f>IF(AX168="Listed","Yes","No")</f>
        <v/>
      </c>
      <c r="E168">
        <f>IFERROR(IF(AE168&lt;0,"Yes","No"),"No")</f>
        <v/>
      </c>
      <c r="F168">
        <f>IF(BK168="Unqualified","Yes","No")</f>
        <v/>
      </c>
      <c r="G168">
        <f>IF(COUNTIF($D$168:$F$168,"Yes")=3,"Yes","No")</f>
        <v/>
      </c>
      <c r="U168">
        <f>IFERROR(BQ168/BL168,0)</f>
        <v/>
      </c>
      <c r="V168">
        <f>IFERROR(SUM(BQ168:BQ168)/SUM(BL168:BL168),0)</f>
        <v/>
      </c>
      <c r="W168">
        <f>IFERROR(MAX(U168:U168)-MIN(U168:U168),0)</f>
        <v/>
      </c>
      <c r="X168">
        <f>IFERROR(BQ168/(BL168-BQ168),0)</f>
        <v/>
      </c>
      <c r="Y168">
        <f>IFERROR(SUM(BQ168:BQ168)/(SUM(BL168:BL168)-SUM(BQ168:BQ168)),0)</f>
        <v/>
      </c>
      <c r="Z168">
        <f>IFERROR(MAX(X168:X168)-MIN(X168:X168),0)</f>
        <v/>
      </c>
      <c r="AA168">
        <f>IFERROR(BO168/BP168,0)</f>
        <v/>
      </c>
      <c r="AB168">
        <f>IFERROR(SUM(BO168:BO168)/SUM(BP168:BP168),0)</f>
        <v/>
      </c>
      <c r="AC168">
        <f>IFERROR(MAX(AA168:AA168)-MIN(AA168:AA168),0)</f>
        <v/>
      </c>
      <c r="AD168">
        <f>IFERROR(SUM(BL168:BL168)/1,0)</f>
        <v/>
      </c>
      <c r="AE168">
        <f>IFERROR(SUM(BQ168:BQ168)/1,0)</f>
        <v/>
      </c>
      <c r="AF168">
        <f>IFERROR(SUM(BP168:BP168)/1,0)</f>
        <v/>
      </c>
      <c r="AG168">
        <f>IFERROR(CJ168,0)</f>
        <v/>
      </c>
      <c r="AH168">
        <f>IFERROR(SUM(BR168:BR168)/1,0)</f>
        <v/>
      </c>
      <c r="AI168">
        <f>IFERROR(CL168,0)</f>
        <v/>
      </c>
      <c r="AJ168">
        <f>IFERROR(CN168,0)</f>
        <v/>
      </c>
      <c r="AK168">
        <f>IFERROR(CP168,0)</f>
        <v/>
      </c>
      <c r="AL168">
        <f>IFERROR(SUM(BN168:BN168)/1,0)</f>
        <v/>
      </c>
      <c r="AM168">
        <f>IFERROR(SUM(BJ168:BJ168)/1,0)</f>
        <v/>
      </c>
      <c r="AN168">
        <f>IFERROR(AH168/AD168,0)</f>
        <v/>
      </c>
      <c r="AO168">
        <f>IFERROR(AF168/AD168,0)</f>
        <v/>
      </c>
      <c r="AP168">
        <f>IFERROR(AI168/AK168,0)</f>
        <v/>
      </c>
      <c r="AQ168">
        <f>IFERROR(AJ168/AK168,0)</f>
        <v/>
      </c>
      <c r="AR168">
        <f>IFERROR(AG168/AK168,0)</f>
        <v/>
      </c>
      <c r="AS168">
        <f>IFERROR(365/(AL168/AG168), "")</f>
        <v/>
      </c>
      <c r="AT168" t="inlineStr">
        <is>
          <t>CO170010722890</t>
        </is>
      </c>
      <c r="AU168" t="inlineStr">
        <is>
          <t>Zeuss S A S</t>
        </is>
      </c>
      <c r="AV168" t="inlineStr">
        <is>
          <t>U1</t>
        </is>
      </c>
      <c r="AW168" t="inlineStr">
        <is>
          <t>A+</t>
        </is>
      </c>
      <c r="AX168" t="inlineStr">
        <is>
          <t>Unlisted</t>
        </is>
      </c>
      <c r="AY168" t="n">
        <v>5052</v>
      </c>
      <c r="AZ168" t="inlineStr">
        <is>
          <t>Coal and other minerals and ores wholesale dealing in</t>
        </is>
      </c>
      <c r="BA168" t="inlineStr">
        <is>
          <t>Colombia</t>
        </is>
      </c>
      <c r="BB168" t="inlineStr">
        <is>
          <t>Girardota</t>
        </is>
      </c>
      <c r="BC168" t="inlineStr">
        <is>
          <t>www.zeuss.com</t>
        </is>
      </c>
      <c r="BD168" s="6" t="n">
        <v>38009</v>
      </c>
      <c r="BE168" t="inlineStr">
        <is>
          <t>This company is engaged in the distribution and sale of liquid petroleum fuels throughout the Colombian territory. It primarily offers gasoline, diesel fuels, kerosene oils, liquefied petroleum gas, and heating oils. Its products are sold through its network of more than 20 gas stations in the country, located in Copacabana, Andes, Ituango, Yarumal, Bolivar, Caldas, Cisneros, San Carlos, San Roque, Bolombolo, Cocorna, and Barbosa. The company was incorporated in January 2004 and has its head office located in Girardota, Colombia.</t>
        </is>
      </c>
      <c r="BF168" t="inlineStr">
        <is>
          <t>Active</t>
        </is>
      </c>
      <c r="BG168" t="inlineStr">
        <is>
          <t>Wholesale; Retail</t>
        </is>
      </c>
      <c r="BH168" t="inlineStr">
        <is>
          <t>Engaged in the distribution and sale of liquid petroleum fuels throughout the Colombian territory</t>
        </is>
      </c>
      <c r="BI168" t="inlineStr">
        <is>
          <t>Gasoline, diesel fuels, kerosene oils, liquefied petroleum gas, and heating oils</t>
        </is>
      </c>
      <c r="CE168">
        <f>IFERROR(SUM(BU168:BV168)/2,0)</f>
        <v/>
      </c>
      <c r="CF168">
        <f>IFERROR(SUM(CE168:CE168)/1,0)</f>
        <v/>
      </c>
      <c r="CG168">
        <f>IFERROR(SUM(BW168:BX168)/2,0)</f>
        <v/>
      </c>
      <c r="CH168">
        <f>IFERROR(SUM(CG168:CG168)/1,0)</f>
        <v/>
      </c>
      <c r="CI168">
        <f>IFERROR(SUM(BY168:BZ168)/2,0)</f>
        <v/>
      </c>
      <c r="CJ168">
        <f>IFERROR(SUM(CI168:CI168)/1,0)</f>
        <v/>
      </c>
      <c r="CK168">
        <f>IFERROR(SUM(CA168:CB168)/2,0)</f>
        <v/>
      </c>
      <c r="CL168">
        <f>IFERROR(SUM(CK168:CK168)/1,0)</f>
        <v/>
      </c>
      <c r="CM168">
        <f>IFERROR(SUM(CC168:CD168)/2,0)</f>
        <v/>
      </c>
      <c r="CN168">
        <f>IFERROR(SUM(CM168:CM168)/1,0)</f>
        <v/>
      </c>
      <c r="CO168">
        <f>IFERROR(SUM(BS168:BT168)/2,0)</f>
        <v/>
      </c>
      <c r="CP168">
        <f>IFERROR(SUM(CO168:CO168)/1,0)</f>
        <v/>
      </c>
    </row>
    <row r="169">
      <c r="A169" t="n">
        <v>144</v>
      </c>
      <c r="D169">
        <f>IF(AX169="Listed","Yes","No")</f>
        <v/>
      </c>
      <c r="E169">
        <f>IFERROR(IF(AE169&lt;0,"Yes","No"),"No")</f>
        <v/>
      </c>
      <c r="F169">
        <f>IF(BK169="Unqualified","Yes","No")</f>
        <v/>
      </c>
      <c r="G169">
        <f>IF(COUNTIF($D$169:$F$169,"Yes")=3,"Yes","No")</f>
        <v/>
      </c>
      <c r="U169">
        <f>IFERROR(BQ169/BL169,0)</f>
        <v/>
      </c>
      <c r="V169">
        <f>IFERROR(SUM(BQ169:BQ169)/SUM(BL169:BL169),0)</f>
        <v/>
      </c>
      <c r="W169">
        <f>IFERROR(MAX(U169:U169)-MIN(U169:U169),0)</f>
        <v/>
      </c>
      <c r="X169">
        <f>IFERROR(BQ169/(BL169-BQ169),0)</f>
        <v/>
      </c>
      <c r="Y169">
        <f>IFERROR(SUM(BQ169:BQ169)/(SUM(BL169:BL169)-SUM(BQ169:BQ169)),0)</f>
        <v/>
      </c>
      <c r="Z169">
        <f>IFERROR(MAX(X169:X169)-MIN(X169:X169),0)</f>
        <v/>
      </c>
      <c r="AA169">
        <f>IFERROR(BO169/BP169,0)</f>
        <v/>
      </c>
      <c r="AB169">
        <f>IFERROR(SUM(BO169:BO169)/SUM(BP169:BP169),0)</f>
        <v/>
      </c>
      <c r="AC169">
        <f>IFERROR(MAX(AA169:AA169)-MIN(AA169:AA169),0)</f>
        <v/>
      </c>
      <c r="AD169">
        <f>IFERROR(SUM(BL169:BL169)/1,0)</f>
        <v/>
      </c>
      <c r="AE169">
        <f>IFERROR(SUM(BQ169:BQ169)/1,0)</f>
        <v/>
      </c>
      <c r="AF169">
        <f>IFERROR(SUM(BP169:BP169)/1,0)</f>
        <v/>
      </c>
      <c r="AG169">
        <f>IFERROR(CJ169,0)</f>
        <v/>
      </c>
      <c r="AH169">
        <f>IFERROR(SUM(BR169:BR169)/1,0)</f>
        <v/>
      </c>
      <c r="AI169">
        <f>IFERROR(CL169,0)</f>
        <v/>
      </c>
      <c r="AJ169">
        <f>IFERROR(CN169,0)</f>
        <v/>
      </c>
      <c r="AK169">
        <f>IFERROR(CP169,0)</f>
        <v/>
      </c>
      <c r="AL169">
        <f>IFERROR(SUM(BN169:BN169)/1,0)</f>
        <v/>
      </c>
      <c r="AM169">
        <f>IFERROR(SUM(BJ169:BJ169)/1,0)</f>
        <v/>
      </c>
      <c r="AN169">
        <f>IFERROR(AH169/AD169,0)</f>
        <v/>
      </c>
      <c r="AO169">
        <f>IFERROR(AF169/AD169,0)</f>
        <v/>
      </c>
      <c r="AP169">
        <f>IFERROR(AI169/AK169,0)</f>
        <v/>
      </c>
      <c r="AQ169">
        <f>IFERROR(AJ169/AK169,0)</f>
        <v/>
      </c>
      <c r="AR169">
        <f>IFERROR(AG169/AK169,0)</f>
        <v/>
      </c>
      <c r="AS169">
        <f>IFERROR(365/(AL169/AG169), "")</f>
        <v/>
      </c>
      <c r="AT169" t="inlineStr">
        <is>
          <t>KY30794FH</t>
        </is>
      </c>
      <c r="AU169" t="inlineStr">
        <is>
          <t>G.A. Holdings Limited</t>
        </is>
      </c>
      <c r="AV169" t="inlineStr">
        <is>
          <t>C1</t>
        </is>
      </c>
      <c r="AW169" t="inlineStr">
        <is>
          <t>A+</t>
        </is>
      </c>
      <c r="AX169" t="inlineStr">
        <is>
          <t>Listed</t>
        </is>
      </c>
      <c r="AY169" t="n">
        <v>5012</v>
      </c>
      <c r="AZ169" t="inlineStr">
        <is>
          <t>Automobiles and Other Motor Vehicles wholesale dealing in</t>
        </is>
      </c>
      <c r="BA169" t="inlineStr">
        <is>
          <t>Cayman Islands</t>
        </is>
      </c>
      <c r="BB169" t="inlineStr">
        <is>
          <t>George Town</t>
        </is>
      </c>
      <c r="BC169" t="inlineStr">
        <is>
          <t>www.ga-holdings.com</t>
        </is>
      </c>
      <c r="BD169" t="inlineStr">
        <is>
          <t>2001</t>
        </is>
      </c>
      <c r="BE169" t="inlineStr">
        <is>
          <t>This company, based in Cayman Islands, operates as an investment holding company whose subsidiaries are involved in the sales of luxurious motor vehicles and provision of car-related technical services, servicing of motor vehicles and sales of auto parts. It was founded in 2001 and has its registered head office based in George Town. It also has offices in Singapore, Hong Kong and China. The company's subsidiaries in China, are the authorized after-sales service providers of BMW, Mini, and distributor of Ferrari and Maserati.</t>
        </is>
      </c>
      <c r="BF169" t="inlineStr">
        <is>
          <t>Active</t>
        </is>
      </c>
      <c r="BG169" t="inlineStr">
        <is>
          <t>Retail; Services</t>
        </is>
      </c>
      <c r="BH169" t="inlineStr">
        <is>
          <t>Operates as an investment holding company whose subsidiaries are involved in the sales of luxurious motor vehicles and provision of car-related technical services, servicing of motor vehicles and sales of auto parts</t>
        </is>
      </c>
      <c r="BI169" t="inlineStr">
        <is>
          <t>Operates as an investment holding company whose subsidiaries are involved in the sales of luxurious motor vehicles and provision of car-related technical services, servicing of motor vehicles and sales of auto parts</t>
        </is>
      </c>
      <c r="CE169">
        <f>IFERROR(SUM(BU169:BV169)/2,0)</f>
        <v/>
      </c>
      <c r="CF169">
        <f>IFERROR(SUM(CE169:CE169)/1,0)</f>
        <v/>
      </c>
      <c r="CG169">
        <f>IFERROR(SUM(BW169:BX169)/2,0)</f>
        <v/>
      </c>
      <c r="CH169">
        <f>IFERROR(SUM(CG169:CG169)/1,0)</f>
        <v/>
      </c>
      <c r="CI169">
        <f>IFERROR(SUM(BY169:BZ169)/2,0)</f>
        <v/>
      </c>
      <c r="CJ169">
        <f>IFERROR(SUM(CI169:CI169)/1,0)</f>
        <v/>
      </c>
      <c r="CK169">
        <f>IFERROR(SUM(CA169:CB169)/2,0)</f>
        <v/>
      </c>
      <c r="CL169">
        <f>IFERROR(SUM(CK169:CK169)/1,0)</f>
        <v/>
      </c>
      <c r="CM169">
        <f>IFERROR(SUM(CC169:CD169)/2,0)</f>
        <v/>
      </c>
      <c r="CN169">
        <f>IFERROR(SUM(CM169:CM169)/1,0)</f>
        <v/>
      </c>
      <c r="CO169">
        <f>IFERROR(SUM(BS169:BT169)/2,0)</f>
        <v/>
      </c>
      <c r="CP169">
        <f>IFERROR(SUM(CO169:CO169)/1,0)</f>
        <v/>
      </c>
    </row>
    <row r="170">
      <c r="A170" t="n">
        <v>145</v>
      </c>
      <c r="D170">
        <f>IF(AX170="Listed","Yes","No")</f>
        <v/>
      </c>
      <c r="E170">
        <f>IFERROR(IF(AE170&lt;0,"Yes","No"),"No")</f>
        <v/>
      </c>
      <c r="F170">
        <f>IF(BK170="Unqualified","Yes","No")</f>
        <v/>
      </c>
      <c r="G170">
        <f>IF(COUNTIF($D$170:$F$170,"Yes")=3,"Yes","No")</f>
        <v/>
      </c>
      <c r="U170">
        <f>IFERROR(BQ170/BL170,0)</f>
        <v/>
      </c>
      <c r="V170">
        <f>IFERROR(SUM(BQ170:BQ170)/SUM(BL170:BL170),0)</f>
        <v/>
      </c>
      <c r="W170">
        <f>IFERROR(MAX(U170:U170)-MIN(U170:U170),0)</f>
        <v/>
      </c>
      <c r="X170">
        <f>IFERROR(BQ170/(BL170-BQ170),0)</f>
        <v/>
      </c>
      <c r="Y170">
        <f>IFERROR(SUM(BQ170:BQ170)/(SUM(BL170:BL170)-SUM(BQ170:BQ170)),0)</f>
        <v/>
      </c>
      <c r="Z170">
        <f>IFERROR(MAX(X170:X170)-MIN(X170:X170),0)</f>
        <v/>
      </c>
      <c r="AA170">
        <f>IFERROR(BO170/BP170,0)</f>
        <v/>
      </c>
      <c r="AB170">
        <f>IFERROR(SUM(BO170:BO170)/SUM(BP170:BP170),0)</f>
        <v/>
      </c>
      <c r="AC170">
        <f>IFERROR(MAX(AA170:AA170)-MIN(AA170:AA170),0)</f>
        <v/>
      </c>
      <c r="AD170">
        <f>IFERROR(SUM(BL170:BL170)/1,0)</f>
        <v/>
      </c>
      <c r="AE170">
        <f>IFERROR(SUM(BQ170:BQ170)/1,0)</f>
        <v/>
      </c>
      <c r="AF170">
        <f>IFERROR(SUM(BP170:BP170)/1,0)</f>
        <v/>
      </c>
      <c r="AG170">
        <f>IFERROR(CJ170,0)</f>
        <v/>
      </c>
      <c r="AH170">
        <f>IFERROR(SUM(BR170:BR170)/1,0)</f>
        <v/>
      </c>
      <c r="AI170">
        <f>IFERROR(CL170,0)</f>
        <v/>
      </c>
      <c r="AJ170">
        <f>IFERROR(CN170,0)</f>
        <v/>
      </c>
      <c r="AK170">
        <f>IFERROR(CP170,0)</f>
        <v/>
      </c>
      <c r="AL170">
        <f>IFERROR(SUM(BN170:BN170)/1,0)</f>
        <v/>
      </c>
      <c r="AM170">
        <f>IFERROR(SUM(BJ170:BJ170)/1,0)</f>
        <v/>
      </c>
      <c r="AN170">
        <f>IFERROR(AH170/AD170,0)</f>
        <v/>
      </c>
      <c r="AO170">
        <f>IFERROR(AF170/AD170,0)</f>
        <v/>
      </c>
      <c r="AP170">
        <f>IFERROR(AI170/AK170,0)</f>
        <v/>
      </c>
      <c r="AQ170">
        <f>IFERROR(AJ170/AK170,0)</f>
        <v/>
      </c>
      <c r="AR170">
        <f>IFERROR(AG170/AK170,0)</f>
        <v/>
      </c>
      <c r="AS170">
        <f>IFERROR(365/(AL170/AG170), "")</f>
        <v/>
      </c>
      <c r="AT170" t="inlineStr">
        <is>
          <t>CO170001098780</t>
        </is>
      </c>
      <c r="AU170" t="inlineStr">
        <is>
          <t>Impresistem SAS</t>
        </is>
      </c>
      <c r="AV170" t="inlineStr">
        <is>
          <t>U1</t>
        </is>
      </c>
      <c r="AW170" t="inlineStr">
        <is>
          <t>B+</t>
        </is>
      </c>
      <c r="AX170" t="inlineStr">
        <is>
          <t>Unlisted</t>
        </is>
      </c>
      <c r="AY170" t="n">
        <v>5045</v>
      </c>
      <c r="AZ170" t="inlineStr">
        <is>
          <t>Computers and computer peripheral equipment and software wholesale dealing in</t>
        </is>
      </c>
      <c r="BA170" t="inlineStr">
        <is>
          <t>Colombia</t>
        </is>
      </c>
      <c r="BB170" t="inlineStr">
        <is>
          <t>Cota</t>
        </is>
      </c>
      <c r="BC170" t="inlineStr">
        <is>
          <t>www.impresistem.com</t>
        </is>
      </c>
      <c r="BD170" s="6" t="n">
        <v>32953</v>
      </c>
      <c r="BE170" t="inlineStr">
        <is>
          <t>This company is engaged in the retail sale of do-it-yourself (DIY) materials and equipment. It has its registered head office located in Cota, Colombia. The company's product offerings include: trading and marketing of clay products, bricks, roof plates, as well as drainage pipes, among others. It also offers products such as sand, gravel, brick, crushed stone, slag, recycled concrete, adhesives, glue and tape, building materials and supplies, cabinet hardware, chain, cable and rope, door and window, fasteners, floors, walls and ceilings, garage, driveway, roofing, siding, handtrucks, home safety and security, key rings and accessories, ladders, letters, numbers and signs, mailboxes, as well as padlocks. These products are distributed in the local and international marketplace.</t>
        </is>
      </c>
      <c r="BF170" t="inlineStr">
        <is>
          <t>Active</t>
        </is>
      </c>
      <c r="BG170" t="inlineStr">
        <is>
          <t>Retail</t>
        </is>
      </c>
      <c r="BH170" t="inlineStr">
        <is>
          <t>Engaged in the retail sale of do-it-yourself (DIY) materials and equipment</t>
        </is>
      </c>
      <c r="BI170" t="inlineStr">
        <is>
          <t>Do-it-yourself (DIY) materials and equipment</t>
        </is>
      </c>
      <c r="CE170">
        <f>IFERROR(SUM(BU170:BV170)/2,0)</f>
        <v/>
      </c>
      <c r="CF170">
        <f>IFERROR(SUM(CE170:CE170)/1,0)</f>
        <v/>
      </c>
      <c r="CG170">
        <f>IFERROR(SUM(BW170:BX170)/2,0)</f>
        <v/>
      </c>
      <c r="CH170">
        <f>IFERROR(SUM(CG170:CG170)/1,0)</f>
        <v/>
      </c>
      <c r="CI170">
        <f>IFERROR(SUM(BY170:BZ170)/2,0)</f>
        <v/>
      </c>
      <c r="CJ170">
        <f>IFERROR(SUM(CI170:CI170)/1,0)</f>
        <v/>
      </c>
      <c r="CK170">
        <f>IFERROR(SUM(CA170:CB170)/2,0)</f>
        <v/>
      </c>
      <c r="CL170">
        <f>IFERROR(SUM(CK170:CK170)/1,0)</f>
        <v/>
      </c>
      <c r="CM170">
        <f>IFERROR(SUM(CC170:CD170)/2,0)</f>
        <v/>
      </c>
      <c r="CN170">
        <f>IFERROR(SUM(CM170:CM170)/1,0)</f>
        <v/>
      </c>
      <c r="CO170">
        <f>IFERROR(SUM(BS170:BT170)/2,0)</f>
        <v/>
      </c>
      <c r="CP170">
        <f>IFERROR(SUM(CO170:CO170)/1,0)</f>
        <v/>
      </c>
    </row>
    <row r="171">
      <c r="A171" t="n">
        <v>146</v>
      </c>
      <c r="D171">
        <f>IF(AX171="Listed","Yes","No")</f>
        <v/>
      </c>
      <c r="E171">
        <f>IFERROR(IF(AE171&lt;0,"Yes","No"),"No")</f>
        <v/>
      </c>
      <c r="F171">
        <f>IF(BK171="Unqualified","Yes","No")</f>
        <v/>
      </c>
      <c r="G171">
        <f>IF(COUNTIF($D$171:$F$171,"Yes")=3,"Yes","No")</f>
        <v/>
      </c>
      <c r="U171">
        <f>IFERROR(BQ171/BL171,0)</f>
        <v/>
      </c>
      <c r="V171">
        <f>IFERROR(SUM(BQ171:BQ171)/SUM(BL171:BL171),0)</f>
        <v/>
      </c>
      <c r="W171">
        <f>IFERROR(MAX(U171:U171)-MIN(U171:U171),0)</f>
        <v/>
      </c>
      <c r="X171">
        <f>IFERROR(BQ171/(BL171-BQ171),0)</f>
        <v/>
      </c>
      <c r="Y171">
        <f>IFERROR(SUM(BQ171:BQ171)/(SUM(BL171:BL171)-SUM(BQ171:BQ171)),0)</f>
        <v/>
      </c>
      <c r="Z171">
        <f>IFERROR(MAX(X171:X171)-MIN(X171:X171),0)</f>
        <v/>
      </c>
      <c r="AA171">
        <f>IFERROR(BO171/BP171,0)</f>
        <v/>
      </c>
      <c r="AB171">
        <f>IFERROR(SUM(BO171:BO171)/SUM(BP171:BP171),0)</f>
        <v/>
      </c>
      <c r="AC171">
        <f>IFERROR(MAX(AA171:AA171)-MIN(AA171:AA171),0)</f>
        <v/>
      </c>
      <c r="AD171">
        <f>IFERROR(SUM(BL171:BL171)/1,0)</f>
        <v/>
      </c>
      <c r="AE171">
        <f>IFERROR(SUM(BQ171:BQ171)/1,0)</f>
        <v/>
      </c>
      <c r="AF171">
        <f>IFERROR(SUM(BP171:BP171)/1,0)</f>
        <v/>
      </c>
      <c r="AG171">
        <f>IFERROR(CJ171,0)</f>
        <v/>
      </c>
      <c r="AH171">
        <f>IFERROR(SUM(BR171:BR171)/1,0)</f>
        <v/>
      </c>
      <c r="AI171">
        <f>IFERROR(CL171,0)</f>
        <v/>
      </c>
      <c r="AJ171">
        <f>IFERROR(CN171,0)</f>
        <v/>
      </c>
      <c r="AK171">
        <f>IFERROR(CP171,0)</f>
        <v/>
      </c>
      <c r="AL171">
        <f>IFERROR(SUM(BN171:BN171)/1,0)</f>
        <v/>
      </c>
      <c r="AM171">
        <f>IFERROR(SUM(BJ171:BJ171)/1,0)</f>
        <v/>
      </c>
      <c r="AN171">
        <f>IFERROR(AH171/AD171,0)</f>
        <v/>
      </c>
      <c r="AO171">
        <f>IFERROR(AF171/AD171,0)</f>
        <v/>
      </c>
      <c r="AP171">
        <f>IFERROR(AI171/AK171,0)</f>
        <v/>
      </c>
      <c r="AQ171">
        <f>IFERROR(AJ171/AK171,0)</f>
        <v/>
      </c>
      <c r="AR171">
        <f>IFERROR(AG171/AK171,0)</f>
        <v/>
      </c>
      <c r="AS171">
        <f>IFERROR(365/(AL171/AG171), "")</f>
        <v/>
      </c>
      <c r="AT171" t="inlineStr">
        <is>
          <t>BR25769266000124</t>
        </is>
      </c>
      <c r="AU171" t="inlineStr">
        <is>
          <t>Arcom S/A</t>
        </is>
      </c>
      <c r="AV171" t="inlineStr">
        <is>
          <t>U2</t>
        </is>
      </c>
      <c r="AW171" t="inlineStr">
        <is>
          <t>U</t>
        </is>
      </c>
      <c r="AX171" t="inlineStr">
        <is>
          <t>Unlisted</t>
        </is>
      </c>
      <c r="AY171" t="n">
        <v>5085</v>
      </c>
      <c r="AZ171" t="inlineStr">
        <is>
          <t>Industrial supplies wholesale dealing in</t>
        </is>
      </c>
      <c r="BA171" t="inlineStr">
        <is>
          <t>Brazil</t>
        </is>
      </c>
      <c r="BB171" t="inlineStr">
        <is>
          <t>Uberlandia</t>
        </is>
      </c>
      <c r="BC171" t="inlineStr">
        <is>
          <t>www.arcom.com.br</t>
        </is>
      </c>
      <c r="BD171" s="6" t="n">
        <v>25246</v>
      </c>
      <c r="BE171" t="inlineStr">
        <is>
          <t>This company is engaged in the wholesale trade and marketing of a variety of dry goods in Brazil. It was founded in October 1965 and has a registered office which is located in Uberlandia, a city in the state of Minas Gerais in Brazil.The company represents products including backpacks, luggage items, bags, pouches, masking and packaging tapes, adhesives, calculators, automotive products, body lotions, sprays, deodorants, body creams, baby oils, sports supplies. dental flosses, dental sprays, toothpastes, toothbrushes, razor blades, mouthwashes, blades, toilet paper, feminine wash, personal care and beauty care items, and soaps and detergents. The company offers brands such as Energizer, GE, Schick, Trim, Winner, Dentil, Banana Boat, and ACDelco. It serves the retail merchandising sector in Brazil. The company is committed to bring its clients skilled care and personalized excellence.</t>
        </is>
      </c>
      <c r="BF171" t="inlineStr">
        <is>
          <t>Active</t>
        </is>
      </c>
      <c r="BG171" t="inlineStr">
        <is>
          <t>Wholesale</t>
        </is>
      </c>
      <c r="BH171" t="inlineStr">
        <is>
          <t>Engaged in the wholesale trade and marketing of a variety of dry goods in Brazil</t>
        </is>
      </c>
      <c r="BI171" t="inlineStr">
        <is>
          <t>Backpacks, luggage items, bags, pouches, masking and packaging tapes, adhesives, calculators, automotive products, body lotions, sprays, deodorants, body creams, baby oils, sports supplies. dental flosses, dental sprays, toothpastes, toothbrushes, razor blades, mouthwashes, blades, toilet paper, feminine wash, personal care and beauty care items, and soaps and detergents</t>
        </is>
      </c>
      <c r="CE171">
        <f>IFERROR(SUM(BU171:BV171)/2,0)</f>
        <v/>
      </c>
      <c r="CF171">
        <f>IFERROR(SUM(CE171:CE171)/1,0)</f>
        <v/>
      </c>
      <c r="CG171">
        <f>IFERROR(SUM(BW171:BX171)/2,0)</f>
        <v/>
      </c>
      <c r="CH171">
        <f>IFERROR(SUM(CG171:CG171)/1,0)</f>
        <v/>
      </c>
      <c r="CI171">
        <f>IFERROR(SUM(BY171:BZ171)/2,0)</f>
        <v/>
      </c>
      <c r="CJ171">
        <f>IFERROR(SUM(CI171:CI171)/1,0)</f>
        <v/>
      </c>
      <c r="CK171">
        <f>IFERROR(SUM(CA171:CB171)/2,0)</f>
        <v/>
      </c>
      <c r="CL171">
        <f>IFERROR(SUM(CK171:CK171)/1,0)</f>
        <v/>
      </c>
      <c r="CM171">
        <f>IFERROR(SUM(CC171:CD171)/2,0)</f>
        <v/>
      </c>
      <c r="CN171">
        <f>IFERROR(SUM(CM171:CM171)/1,0)</f>
        <v/>
      </c>
      <c r="CO171">
        <f>IFERROR(SUM(BS171:BT171)/2,0)</f>
        <v/>
      </c>
      <c r="CP171">
        <f>IFERROR(SUM(CO171:CO171)/1,0)</f>
        <v/>
      </c>
    </row>
    <row r="172">
      <c r="A172" t="n">
        <v>147</v>
      </c>
      <c r="D172">
        <f>IF(AX172="Listed","Yes","No")</f>
        <v/>
      </c>
      <c r="E172">
        <f>IFERROR(IF(AE172&lt;0,"Yes","No"),"No")</f>
        <v/>
      </c>
      <c r="F172">
        <f>IF(BK172="Unqualified","Yes","No")</f>
        <v/>
      </c>
      <c r="G172">
        <f>IF(COUNTIF($D$172:$F$172,"Yes")=3,"Yes","No")</f>
        <v/>
      </c>
      <c r="U172">
        <f>IFERROR(BQ172/BL172,0)</f>
        <v/>
      </c>
      <c r="V172">
        <f>IFERROR(SUM(BQ172:BQ172)/SUM(BL172:BL172),0)</f>
        <v/>
      </c>
      <c r="W172">
        <f>IFERROR(MAX(U172:U172)-MIN(U172:U172),0)</f>
        <v/>
      </c>
      <c r="X172">
        <f>IFERROR(BQ172/(BL172-BQ172),0)</f>
        <v/>
      </c>
      <c r="Y172">
        <f>IFERROR(SUM(BQ172:BQ172)/(SUM(BL172:BL172)-SUM(BQ172:BQ172)),0)</f>
        <v/>
      </c>
      <c r="Z172">
        <f>IFERROR(MAX(X172:X172)-MIN(X172:X172),0)</f>
        <v/>
      </c>
      <c r="AA172">
        <f>IFERROR(BO172/BP172,0)</f>
        <v/>
      </c>
      <c r="AB172">
        <f>IFERROR(SUM(BO172:BO172)/SUM(BP172:BP172),0)</f>
        <v/>
      </c>
      <c r="AC172">
        <f>IFERROR(MAX(AA172:AA172)-MIN(AA172:AA172),0)</f>
        <v/>
      </c>
      <c r="AD172">
        <f>IFERROR(SUM(BL172:BL172)/1,0)</f>
        <v/>
      </c>
      <c r="AE172">
        <f>IFERROR(SUM(BQ172:BQ172)/1,0)</f>
        <v/>
      </c>
      <c r="AF172">
        <f>IFERROR(SUM(BP172:BP172)/1,0)</f>
        <v/>
      </c>
      <c r="AG172">
        <f>IFERROR(CJ172,0)</f>
        <v/>
      </c>
      <c r="AH172">
        <f>IFERROR(SUM(BR172:BR172)/1,0)</f>
        <v/>
      </c>
      <c r="AI172">
        <f>IFERROR(CL172,0)</f>
        <v/>
      </c>
      <c r="AJ172">
        <f>IFERROR(CN172,0)</f>
        <v/>
      </c>
      <c r="AK172">
        <f>IFERROR(CP172,0)</f>
        <v/>
      </c>
      <c r="AL172">
        <f>IFERROR(SUM(BN172:BN172)/1,0)</f>
        <v/>
      </c>
      <c r="AM172">
        <f>IFERROR(SUM(BJ172:BJ172)/1,0)</f>
        <v/>
      </c>
      <c r="AN172">
        <f>IFERROR(AH172/AD172,0)</f>
        <v/>
      </c>
      <c r="AO172">
        <f>IFERROR(AF172/AD172,0)</f>
        <v/>
      </c>
      <c r="AP172">
        <f>IFERROR(AI172/AK172,0)</f>
        <v/>
      </c>
      <c r="AQ172">
        <f>IFERROR(AJ172/AK172,0)</f>
        <v/>
      </c>
      <c r="AR172">
        <f>IFERROR(AG172/AK172,0)</f>
        <v/>
      </c>
      <c r="AS172">
        <f>IFERROR(365/(AL172/AG172), "")</f>
        <v/>
      </c>
      <c r="AT172" t="inlineStr">
        <is>
          <t>MXSED881215J89</t>
        </is>
      </c>
      <c r="AU172" t="inlineStr">
        <is>
          <t>Sistemas Empresariales Dabo</t>
        </is>
      </c>
      <c r="AV172" t="inlineStr">
        <is>
          <t>U1</t>
        </is>
      </c>
      <c r="AW172" t="inlineStr">
        <is>
          <t>U</t>
        </is>
      </c>
      <c r="AX172" t="inlineStr">
        <is>
          <t>Unlisted</t>
        </is>
      </c>
      <c r="AY172" t="n">
        <v>5045</v>
      </c>
      <c r="AZ172" t="inlineStr">
        <is>
          <t>Computers and computer peripheral equipment and software wholesale dealing in</t>
        </is>
      </c>
      <c r="BA172" t="inlineStr">
        <is>
          <t>Mexico</t>
        </is>
      </c>
      <c r="BB172" t="inlineStr">
        <is>
          <t>Benito Juarez</t>
        </is>
      </c>
      <c r="BC172" t="inlineStr">
        <is>
          <t>www.macstoreonline.com.mx</t>
        </is>
      </c>
      <c r="BD172" s="6" t="n">
        <v>32492</v>
      </c>
      <c r="BE172" t="inlineStr">
        <is>
          <t>This company is engaged in the retail trade of computer and its related peripherals and accessories. It was incorporated in 1988 and has its registered corporate office in Ciudad De Mexico, Mexico. The company is principally involved in distributing electronic computers that include mainframes, personal computers, workstations, laptops, and computer servers. It also offers a range of computer peripheral equipment, such as storage devices, printers, monitors, input/output devices and terminals, as well as systems and servers, software, semiconductors, accessories and parts. The company principally conducts its business operations within the country.</t>
        </is>
      </c>
      <c r="BF172" t="inlineStr">
        <is>
          <t>Active</t>
        </is>
      </c>
      <c r="BG172" t="inlineStr">
        <is>
          <t>Retail</t>
        </is>
      </c>
      <c r="BH172" t="inlineStr">
        <is>
          <t>Engaged in the retail trade of computer and its related peripherals and accessories</t>
        </is>
      </c>
      <c r="BI172" t="inlineStr">
        <is>
          <t>Storage devices, printers, monitors, input/output devices and terminals</t>
        </is>
      </c>
      <c r="CE172">
        <f>IFERROR(SUM(BU172:BV172)/2,0)</f>
        <v/>
      </c>
      <c r="CF172">
        <f>IFERROR(SUM(CE172:CE172)/1,0)</f>
        <v/>
      </c>
      <c r="CG172">
        <f>IFERROR(SUM(BW172:BX172)/2,0)</f>
        <v/>
      </c>
      <c r="CH172">
        <f>IFERROR(SUM(CG172:CG172)/1,0)</f>
        <v/>
      </c>
      <c r="CI172">
        <f>IFERROR(SUM(BY172:BZ172)/2,0)</f>
        <v/>
      </c>
      <c r="CJ172">
        <f>IFERROR(SUM(CI172:CI172)/1,0)</f>
        <v/>
      </c>
      <c r="CK172">
        <f>IFERROR(SUM(CA172:CB172)/2,0)</f>
        <v/>
      </c>
      <c r="CL172">
        <f>IFERROR(SUM(CK172:CK172)/1,0)</f>
        <v/>
      </c>
      <c r="CM172">
        <f>IFERROR(SUM(CC172:CD172)/2,0)</f>
        <v/>
      </c>
      <c r="CN172">
        <f>IFERROR(SUM(CM172:CM172)/1,0)</f>
        <v/>
      </c>
      <c r="CO172">
        <f>IFERROR(SUM(BS172:BT172)/2,0)</f>
        <v/>
      </c>
      <c r="CP172">
        <f>IFERROR(SUM(CO172:CO172)/1,0)</f>
        <v/>
      </c>
    </row>
    <row r="173">
      <c r="A173" t="n">
        <v>148</v>
      </c>
      <c r="D173">
        <f>IF(AX173="Listed","Yes","No")</f>
        <v/>
      </c>
      <c r="E173">
        <f>IFERROR(IF(AE173&lt;0,"Yes","No"),"No")</f>
        <v/>
      </c>
      <c r="F173">
        <f>IF(BK173="Unqualified","Yes","No")</f>
        <v/>
      </c>
      <c r="G173">
        <f>IF(COUNTIF($D$173:$F$173,"Yes")=3,"Yes","No")</f>
        <v/>
      </c>
      <c r="U173">
        <f>IFERROR(BQ173/BL173,0)</f>
        <v/>
      </c>
      <c r="V173">
        <f>IFERROR(SUM(BQ173:BQ173)/SUM(BL173:BL173),0)</f>
        <v/>
      </c>
      <c r="W173">
        <f>IFERROR(MAX(U173:U173)-MIN(U173:U173),0)</f>
        <v/>
      </c>
      <c r="X173">
        <f>IFERROR(BQ173/(BL173-BQ173),0)</f>
        <v/>
      </c>
      <c r="Y173">
        <f>IFERROR(SUM(BQ173:BQ173)/(SUM(BL173:BL173)-SUM(BQ173:BQ173)),0)</f>
        <v/>
      </c>
      <c r="Z173">
        <f>IFERROR(MAX(X173:X173)-MIN(X173:X173),0)</f>
        <v/>
      </c>
      <c r="AA173">
        <f>IFERROR(BO173/BP173,0)</f>
        <v/>
      </c>
      <c r="AB173">
        <f>IFERROR(SUM(BO173:BO173)/SUM(BP173:BP173),0)</f>
        <v/>
      </c>
      <c r="AC173">
        <f>IFERROR(MAX(AA173:AA173)-MIN(AA173:AA173),0)</f>
        <v/>
      </c>
      <c r="AD173">
        <f>IFERROR(SUM(BL173:BL173)/1,0)</f>
        <v/>
      </c>
      <c r="AE173">
        <f>IFERROR(SUM(BQ173:BQ173)/1,0)</f>
        <v/>
      </c>
      <c r="AF173">
        <f>IFERROR(SUM(BP173:BP173)/1,0)</f>
        <v/>
      </c>
      <c r="AG173">
        <f>IFERROR(CJ173,0)</f>
        <v/>
      </c>
      <c r="AH173">
        <f>IFERROR(SUM(BR173:BR173)/1,0)</f>
        <v/>
      </c>
      <c r="AI173">
        <f>IFERROR(CL173,0)</f>
        <v/>
      </c>
      <c r="AJ173">
        <f>IFERROR(CN173,0)</f>
        <v/>
      </c>
      <c r="AK173">
        <f>IFERROR(CP173,0)</f>
        <v/>
      </c>
      <c r="AL173">
        <f>IFERROR(SUM(BN173:BN173)/1,0)</f>
        <v/>
      </c>
      <c r="AM173">
        <f>IFERROR(SUM(BJ173:BJ173)/1,0)</f>
        <v/>
      </c>
      <c r="AN173">
        <f>IFERROR(AH173/AD173,0)</f>
        <v/>
      </c>
      <c r="AO173">
        <f>IFERROR(AF173/AD173,0)</f>
        <v/>
      </c>
      <c r="AP173">
        <f>IFERROR(AI173/AK173,0)</f>
        <v/>
      </c>
      <c r="AQ173">
        <f>IFERROR(AJ173/AK173,0)</f>
        <v/>
      </c>
      <c r="AR173">
        <f>IFERROR(AG173/AK173,0)</f>
        <v/>
      </c>
      <c r="AS173">
        <f>IFERROR(365/(AL173/AG173), "")</f>
        <v/>
      </c>
      <c r="AT173" t="inlineStr">
        <is>
          <t>CO170004226280</t>
        </is>
      </c>
      <c r="AU173" t="inlineStr">
        <is>
          <t>Distribuidora de Vinos Y Licores S A S</t>
        </is>
      </c>
      <c r="AV173" t="inlineStr">
        <is>
          <t>U1</t>
        </is>
      </c>
      <c r="AW173" t="inlineStr">
        <is>
          <t>U</t>
        </is>
      </c>
      <c r="AX173" t="inlineStr">
        <is>
          <t>Unlisted</t>
        </is>
      </c>
      <c r="AY173" t="n">
        <v>5181</v>
      </c>
      <c r="AZ173" t="inlineStr">
        <is>
          <t>Beer and ale wholesale dealing in</t>
        </is>
      </c>
      <c r="BA173" t="inlineStr">
        <is>
          <t>Colombia</t>
        </is>
      </c>
      <c r="BB173" t="inlineStr">
        <is>
          <t>Medellin</t>
        </is>
      </c>
      <c r="BC173" t="inlineStr">
        <is>
          <t>www.dislicores.com</t>
        </is>
      </c>
      <c r="BD173" s="6" t="n">
        <v>27858</v>
      </c>
      <c r="BE173" t="inlineStr">
        <is>
          <t>This company is based in Colombia, is engaged in the wholesale distribution of alcoholic beverages and cigarettes. It was incorporated in 1976 and has its registered head office located in Medellin, in the region of Antioquia. The company is known as the largest distributor in Colombia, offering a variety of products for all occasions. It offers a broad range of whiskey, vodka, tequila, geneva, oporto, jerez, pisco, rum, and cocktail from leading manufacturers locally and internationally. The company represents brands such as Heineken, Espumantes, and Aperitivos. It also carries Phillip Morris for its cigarettes. It primarily operates in Colombia, serving a large portfolio of customers throughout the country.</t>
        </is>
      </c>
      <c r="BF173" t="inlineStr">
        <is>
          <t>Active</t>
        </is>
      </c>
      <c r="BG173" t="inlineStr">
        <is>
          <t>Wholesale</t>
        </is>
      </c>
      <c r="BH173" t="inlineStr">
        <is>
          <t>Engaged in the wholesale distribution of alcoholic beverages and cigarettes</t>
        </is>
      </c>
      <c r="BI173" t="inlineStr">
        <is>
          <t>Alcoholic beverages and cigarettes</t>
        </is>
      </c>
      <c r="CE173">
        <f>IFERROR(SUM(BU173:BV173)/2,0)</f>
        <v/>
      </c>
      <c r="CF173">
        <f>IFERROR(SUM(CE173:CE173)/1,0)</f>
        <v/>
      </c>
      <c r="CG173">
        <f>IFERROR(SUM(BW173:BX173)/2,0)</f>
        <v/>
      </c>
      <c r="CH173">
        <f>IFERROR(SUM(CG173:CG173)/1,0)</f>
        <v/>
      </c>
      <c r="CI173">
        <f>IFERROR(SUM(BY173:BZ173)/2,0)</f>
        <v/>
      </c>
      <c r="CJ173">
        <f>IFERROR(SUM(CI173:CI173)/1,0)</f>
        <v/>
      </c>
      <c r="CK173">
        <f>IFERROR(SUM(CA173:CB173)/2,0)</f>
        <v/>
      </c>
      <c r="CL173">
        <f>IFERROR(SUM(CK173:CK173)/1,0)</f>
        <v/>
      </c>
      <c r="CM173">
        <f>IFERROR(SUM(CC173:CD173)/2,0)</f>
        <v/>
      </c>
      <c r="CN173">
        <f>IFERROR(SUM(CM173:CM173)/1,0)</f>
        <v/>
      </c>
      <c r="CO173">
        <f>IFERROR(SUM(BS173:BT173)/2,0)</f>
        <v/>
      </c>
      <c r="CP173">
        <f>IFERROR(SUM(CO173:CO173)/1,0)</f>
        <v/>
      </c>
    </row>
    <row r="174">
      <c r="A174" t="n">
        <v>149</v>
      </c>
      <c r="D174">
        <f>IF(AX174="Listed","Yes","No")</f>
        <v/>
      </c>
      <c r="E174">
        <f>IFERROR(IF(AE174&lt;0,"Yes","No"),"No")</f>
        <v/>
      </c>
      <c r="F174">
        <f>IF(BK174="Unqualified","Yes","No")</f>
        <v/>
      </c>
      <c r="G174">
        <f>IF(COUNTIF($D$174:$F$174,"Yes")=3,"Yes","No")</f>
        <v/>
      </c>
      <c r="U174">
        <f>IFERROR(BQ174/BL174,0)</f>
        <v/>
      </c>
      <c r="V174">
        <f>IFERROR(SUM(BQ174:BQ174)/SUM(BL174:BL174),0)</f>
        <v/>
      </c>
      <c r="W174">
        <f>IFERROR(MAX(U174:U174)-MIN(U174:U174),0)</f>
        <v/>
      </c>
      <c r="X174">
        <f>IFERROR(BQ174/(BL174-BQ174),0)</f>
        <v/>
      </c>
      <c r="Y174">
        <f>IFERROR(SUM(BQ174:BQ174)/(SUM(BL174:BL174)-SUM(BQ174:BQ174)),0)</f>
        <v/>
      </c>
      <c r="Z174">
        <f>IFERROR(MAX(X174:X174)-MIN(X174:X174),0)</f>
        <v/>
      </c>
      <c r="AA174">
        <f>IFERROR(BO174/BP174,0)</f>
        <v/>
      </c>
      <c r="AB174">
        <f>IFERROR(SUM(BO174:BO174)/SUM(BP174:BP174),0)</f>
        <v/>
      </c>
      <c r="AC174">
        <f>IFERROR(MAX(AA174:AA174)-MIN(AA174:AA174),0)</f>
        <v/>
      </c>
      <c r="AD174">
        <f>IFERROR(SUM(BL174:BL174)/1,0)</f>
        <v/>
      </c>
      <c r="AE174">
        <f>IFERROR(SUM(BQ174:BQ174)/1,0)</f>
        <v/>
      </c>
      <c r="AF174">
        <f>IFERROR(SUM(BP174:BP174)/1,0)</f>
        <v/>
      </c>
      <c r="AG174">
        <f>IFERROR(CJ174,0)</f>
        <v/>
      </c>
      <c r="AH174">
        <f>IFERROR(SUM(BR174:BR174)/1,0)</f>
        <v/>
      </c>
      <c r="AI174">
        <f>IFERROR(CL174,0)</f>
        <v/>
      </c>
      <c r="AJ174">
        <f>IFERROR(CN174,0)</f>
        <v/>
      </c>
      <c r="AK174">
        <f>IFERROR(CP174,0)</f>
        <v/>
      </c>
      <c r="AL174">
        <f>IFERROR(SUM(BN174:BN174)/1,0)</f>
        <v/>
      </c>
      <c r="AM174">
        <f>IFERROR(SUM(BJ174:BJ174)/1,0)</f>
        <v/>
      </c>
      <c r="AN174">
        <f>IFERROR(AH174/AD174,0)</f>
        <v/>
      </c>
      <c r="AO174">
        <f>IFERROR(AF174/AD174,0)</f>
        <v/>
      </c>
      <c r="AP174">
        <f>IFERROR(AI174/AK174,0)</f>
        <v/>
      </c>
      <c r="AQ174">
        <f>IFERROR(AJ174/AK174,0)</f>
        <v/>
      </c>
      <c r="AR174">
        <f>IFERROR(AG174/AK174,0)</f>
        <v/>
      </c>
      <c r="AS174">
        <f>IFERROR(365/(AL174/AG174), "")</f>
        <v/>
      </c>
      <c r="AT174" t="inlineStr">
        <is>
          <t>MXSDM0301297H8</t>
        </is>
      </c>
      <c r="AU174" t="inlineStr">
        <is>
          <t>Scorpion Distribuidor Mayorista</t>
        </is>
      </c>
      <c r="AV174" t="inlineStr">
        <is>
          <t>U1</t>
        </is>
      </c>
      <c r="AW174" t="inlineStr">
        <is>
          <t>U</t>
        </is>
      </c>
      <c r="AX174" t="inlineStr">
        <is>
          <t>Unlisted</t>
        </is>
      </c>
      <c r="AY174" t="n">
        <v>5141</v>
      </c>
      <c r="AZ174" t="inlineStr">
        <is>
          <t>Groceries, general line wholesale dealing in</t>
        </is>
      </c>
      <c r="BA174" t="inlineStr">
        <is>
          <t>Mexico</t>
        </is>
      </c>
      <c r="BB174" t="inlineStr">
        <is>
          <t>Tultitlan</t>
        </is>
      </c>
      <c r="BC174" t="inlineStr">
        <is>
          <t>www.scorpion.com.mx</t>
        </is>
      </c>
      <c r="BD174" s="6" t="n">
        <v>37650</v>
      </c>
      <c r="BE174" t="inlineStr">
        <is>
          <t>This company is engaged in the retail sale of groceries and other related products. It was incorporated in 2003. Its registered business office is based in Gustavo A. Madero, Mexico. It is registered as a corporation.The company's business activities include the retail sale of groceries and related food products. It is also involved in the retail distribution of soft drinks, and in bottling and distributing natural spring and mineral waters.</t>
        </is>
      </c>
      <c r="BF174" t="inlineStr">
        <is>
          <t>Active</t>
        </is>
      </c>
      <c r="BG174" t="inlineStr">
        <is>
          <t>Retail</t>
        </is>
      </c>
      <c r="BH174" t="inlineStr">
        <is>
          <t>Engaged in the retail sale of groceries and other related products</t>
        </is>
      </c>
      <c r="BI174" t="inlineStr">
        <is>
          <t>Groceries and other related products</t>
        </is>
      </c>
      <c r="CE174">
        <f>IFERROR(SUM(BU174:BV174)/2,0)</f>
        <v/>
      </c>
      <c r="CF174">
        <f>IFERROR(SUM(CE174:CE174)/1,0)</f>
        <v/>
      </c>
      <c r="CG174">
        <f>IFERROR(SUM(BW174:BX174)/2,0)</f>
        <v/>
      </c>
      <c r="CH174">
        <f>IFERROR(SUM(CG174:CG174)/1,0)</f>
        <v/>
      </c>
      <c r="CI174">
        <f>IFERROR(SUM(BY174:BZ174)/2,0)</f>
        <v/>
      </c>
      <c r="CJ174">
        <f>IFERROR(SUM(CI174:CI174)/1,0)</f>
        <v/>
      </c>
      <c r="CK174">
        <f>IFERROR(SUM(CA174:CB174)/2,0)</f>
        <v/>
      </c>
      <c r="CL174">
        <f>IFERROR(SUM(CK174:CK174)/1,0)</f>
        <v/>
      </c>
      <c r="CM174">
        <f>IFERROR(SUM(CC174:CD174)/2,0)</f>
        <v/>
      </c>
      <c r="CN174">
        <f>IFERROR(SUM(CM174:CM174)/1,0)</f>
        <v/>
      </c>
      <c r="CO174">
        <f>IFERROR(SUM(BS174:BT174)/2,0)</f>
        <v/>
      </c>
      <c r="CP174">
        <f>IFERROR(SUM(CO174:CO174)/1,0)</f>
        <v/>
      </c>
    </row>
    <row r="175">
      <c r="A175" t="n">
        <v>150</v>
      </c>
      <c r="D175">
        <f>IF(AX175="Listed","Yes","No")</f>
        <v/>
      </c>
      <c r="E175">
        <f>IFERROR(IF(AE175&lt;0,"Yes","No"),"No")</f>
        <v/>
      </c>
      <c r="F175">
        <f>IF(BK175="Unqualified","Yes","No")</f>
        <v/>
      </c>
      <c r="G175">
        <f>IF(COUNTIF($D$175:$F$175,"Yes")=3,"Yes","No")</f>
        <v/>
      </c>
      <c r="U175">
        <f>IFERROR(BQ175/BL175,0)</f>
        <v/>
      </c>
      <c r="V175">
        <f>IFERROR(SUM(BQ175:BQ175)/SUM(BL175:BL175),0)</f>
        <v/>
      </c>
      <c r="W175">
        <f>IFERROR(MAX(U175:U175)-MIN(U175:U175),0)</f>
        <v/>
      </c>
      <c r="X175">
        <f>IFERROR(BQ175/(BL175-BQ175),0)</f>
        <v/>
      </c>
      <c r="Y175">
        <f>IFERROR(SUM(BQ175:BQ175)/(SUM(BL175:BL175)-SUM(BQ175:BQ175)),0)</f>
        <v/>
      </c>
      <c r="Z175">
        <f>IFERROR(MAX(X175:X175)-MIN(X175:X175),0)</f>
        <v/>
      </c>
      <c r="AA175">
        <f>IFERROR(BO175/BP175,0)</f>
        <v/>
      </c>
      <c r="AB175">
        <f>IFERROR(SUM(BO175:BO175)/SUM(BP175:BP175),0)</f>
        <v/>
      </c>
      <c r="AC175">
        <f>IFERROR(MAX(AA175:AA175)-MIN(AA175:AA175),0)</f>
        <v/>
      </c>
      <c r="AD175">
        <f>IFERROR(SUM(BL175:BL175)/1,0)</f>
        <v/>
      </c>
      <c r="AE175">
        <f>IFERROR(SUM(BQ175:BQ175)/1,0)</f>
        <v/>
      </c>
      <c r="AF175">
        <f>IFERROR(SUM(BP175:BP175)/1,0)</f>
        <v/>
      </c>
      <c r="AG175">
        <f>IFERROR(CJ175,0)</f>
        <v/>
      </c>
      <c r="AH175">
        <f>IFERROR(SUM(BR175:BR175)/1,0)</f>
        <v/>
      </c>
      <c r="AI175">
        <f>IFERROR(CL175,0)</f>
        <v/>
      </c>
      <c r="AJ175">
        <f>IFERROR(CN175,0)</f>
        <v/>
      </c>
      <c r="AK175">
        <f>IFERROR(CP175,0)</f>
        <v/>
      </c>
      <c r="AL175">
        <f>IFERROR(SUM(BN175:BN175)/1,0)</f>
        <v/>
      </c>
      <c r="AM175">
        <f>IFERROR(SUM(BJ175:BJ175)/1,0)</f>
        <v/>
      </c>
      <c r="AN175">
        <f>IFERROR(AH175/AD175,0)</f>
        <v/>
      </c>
      <c r="AO175">
        <f>IFERROR(AF175/AD175,0)</f>
        <v/>
      </c>
      <c r="AP175">
        <f>IFERROR(AI175/AK175,0)</f>
        <v/>
      </c>
      <c r="AQ175">
        <f>IFERROR(AJ175/AK175,0)</f>
        <v/>
      </c>
      <c r="AR175">
        <f>IFERROR(AG175/AK175,0)</f>
        <v/>
      </c>
      <c r="AS175">
        <f>IFERROR(365/(AL175/AG175), "")</f>
        <v/>
      </c>
      <c r="AT175" t="inlineStr">
        <is>
          <t>MXCCF941117QG9</t>
        </is>
      </c>
      <c r="AU175" t="inlineStr">
        <is>
          <t>Comercial de Carnes Frias DEL Norte</t>
        </is>
      </c>
      <c r="AV175" t="inlineStr">
        <is>
          <t>U1</t>
        </is>
      </c>
      <c r="AW175" t="inlineStr">
        <is>
          <t>U</t>
        </is>
      </c>
      <c r="AX175" t="inlineStr">
        <is>
          <t>Unlisted</t>
        </is>
      </c>
      <c r="AY175" t="n">
        <v>5147</v>
      </c>
      <c r="AZ175" t="inlineStr">
        <is>
          <t>Meats and meat products wholesale dealing in</t>
        </is>
      </c>
      <c r="BA175" t="inlineStr">
        <is>
          <t>Mexico</t>
        </is>
      </c>
      <c r="BB175" t="inlineStr">
        <is>
          <t>Mexicali</t>
        </is>
      </c>
      <c r="BC175" t="inlineStr">
        <is>
          <t>ccfn.com.mx</t>
        </is>
      </c>
      <c r="BD175" s="6" t="n">
        <v>34655</v>
      </c>
      <c r="BE175" t="inlineStr">
        <is>
          <t>This company is engaged in the production, wholesale dealing, and trading of meat as well as other processed meat by-products. Its business was founded in 1994. The company has a registered business office based in Mexicali, Mexico. The company primarily offers a portfolio of products such as fresh, cured, and processed meats and lard, kosher and non-kosher beef, veal, lamb, turkey, and chicken products, as well as processed and prepared beef and veal, pork, sausage, ham, meatballs, bacon, and related products. The company is also involved in the operation and management of a slaughterhouse that trades cattle and meat by-products. Its aim is to satisfy customer needs through continuous improvement and by offering quality products at the best prices.</t>
        </is>
      </c>
      <c r="BF175" t="inlineStr">
        <is>
          <t>Active</t>
        </is>
      </c>
      <c r="BG175" t="inlineStr">
        <is>
          <t>Manufacturing; Wholesale</t>
        </is>
      </c>
      <c r="BH175" t="inlineStr">
        <is>
          <t>Engaged in the production, wholesale dealing, and trading of meat as well as other processed meat by-products</t>
        </is>
      </c>
      <c r="BI175" t="inlineStr">
        <is>
          <t>Fresh, cured, and processed meats and lard, kosher and non-kosher beef, veal, lamb, turkey, and chicken products, as well as processed and prepared beef and veal, pork, sausage, ham, meatballs, bacon, and related products; Operation and management of a slaughterhouse that trades cattle and meat by-products</t>
        </is>
      </c>
      <c r="CE175">
        <f>IFERROR(SUM(BU175:BV175)/2,0)</f>
        <v/>
      </c>
      <c r="CF175">
        <f>IFERROR(SUM(CE175:CE175)/1,0)</f>
        <v/>
      </c>
      <c r="CG175">
        <f>IFERROR(SUM(BW175:BX175)/2,0)</f>
        <v/>
      </c>
      <c r="CH175">
        <f>IFERROR(SUM(CG175:CG175)/1,0)</f>
        <v/>
      </c>
      <c r="CI175">
        <f>IFERROR(SUM(BY175:BZ175)/2,0)</f>
        <v/>
      </c>
      <c r="CJ175">
        <f>IFERROR(SUM(CI175:CI175)/1,0)</f>
        <v/>
      </c>
      <c r="CK175">
        <f>IFERROR(SUM(CA175:CB175)/2,0)</f>
        <v/>
      </c>
      <c r="CL175">
        <f>IFERROR(SUM(CK175:CK175)/1,0)</f>
        <v/>
      </c>
      <c r="CM175">
        <f>IFERROR(SUM(CC175:CD175)/2,0)</f>
        <v/>
      </c>
      <c r="CN175">
        <f>IFERROR(SUM(CM175:CM175)/1,0)</f>
        <v/>
      </c>
      <c r="CO175">
        <f>IFERROR(SUM(BS175:BT175)/2,0)</f>
        <v/>
      </c>
      <c r="CP175">
        <f>IFERROR(SUM(CO175:CO175)/1,0)</f>
        <v/>
      </c>
    </row>
    <row r="176">
      <c r="A176" t="n">
        <v>151</v>
      </c>
      <c r="D176">
        <f>IF(AX176="Listed","Yes","No")</f>
        <v/>
      </c>
      <c r="E176">
        <f>IFERROR(IF(AE176&lt;0,"Yes","No"),"No")</f>
        <v/>
      </c>
      <c r="F176">
        <f>IF(BK176="Unqualified","Yes","No")</f>
        <v/>
      </c>
      <c r="G176">
        <f>IF(COUNTIF($D$176:$F$176,"Yes")=3,"Yes","No")</f>
        <v/>
      </c>
      <c r="U176">
        <f>IFERROR(BQ176/BL176,0)</f>
        <v/>
      </c>
      <c r="V176">
        <f>IFERROR(SUM(BQ176:BQ176)/SUM(BL176:BL176),0)</f>
        <v/>
      </c>
      <c r="W176">
        <f>IFERROR(MAX(U176:U176)-MIN(U176:U176),0)</f>
        <v/>
      </c>
      <c r="X176">
        <f>IFERROR(BQ176/(BL176-BQ176),0)</f>
        <v/>
      </c>
      <c r="Y176">
        <f>IFERROR(SUM(BQ176:BQ176)/(SUM(BL176:BL176)-SUM(BQ176:BQ176)),0)</f>
        <v/>
      </c>
      <c r="Z176">
        <f>IFERROR(MAX(X176:X176)-MIN(X176:X176),0)</f>
        <v/>
      </c>
      <c r="AA176">
        <f>IFERROR(BO176/BP176,0)</f>
        <v/>
      </c>
      <c r="AB176">
        <f>IFERROR(SUM(BO176:BO176)/SUM(BP176:BP176),0)</f>
        <v/>
      </c>
      <c r="AC176">
        <f>IFERROR(MAX(AA176:AA176)-MIN(AA176:AA176),0)</f>
        <v/>
      </c>
      <c r="AD176">
        <f>IFERROR(SUM(BL176:BL176)/1,0)</f>
        <v/>
      </c>
      <c r="AE176">
        <f>IFERROR(SUM(BQ176:BQ176)/1,0)</f>
        <v/>
      </c>
      <c r="AF176">
        <f>IFERROR(SUM(BP176:BP176)/1,0)</f>
        <v/>
      </c>
      <c r="AG176">
        <f>IFERROR(CJ176,0)</f>
        <v/>
      </c>
      <c r="AH176">
        <f>IFERROR(SUM(BR176:BR176)/1,0)</f>
        <v/>
      </c>
      <c r="AI176">
        <f>IFERROR(CL176,0)</f>
        <v/>
      </c>
      <c r="AJ176">
        <f>IFERROR(CN176,0)</f>
        <v/>
      </c>
      <c r="AK176">
        <f>IFERROR(CP176,0)</f>
        <v/>
      </c>
      <c r="AL176">
        <f>IFERROR(SUM(BN176:BN176)/1,0)</f>
        <v/>
      </c>
      <c r="AM176">
        <f>IFERROR(SUM(BJ176:BJ176)/1,0)</f>
        <v/>
      </c>
      <c r="AN176">
        <f>IFERROR(AH176/AD176,0)</f>
        <v/>
      </c>
      <c r="AO176">
        <f>IFERROR(AF176/AD176,0)</f>
        <v/>
      </c>
      <c r="AP176">
        <f>IFERROR(AI176/AK176,0)</f>
        <v/>
      </c>
      <c r="AQ176">
        <f>IFERROR(AJ176/AK176,0)</f>
        <v/>
      </c>
      <c r="AR176">
        <f>IFERROR(AG176/AK176,0)</f>
        <v/>
      </c>
      <c r="AS176">
        <f>IFERROR(365/(AL176/AG176), "")</f>
        <v/>
      </c>
      <c r="AT176" t="inlineStr">
        <is>
          <t>CO170000979450</t>
        </is>
      </c>
      <c r="AU176" t="inlineStr">
        <is>
          <t>Autogermana S A S</t>
        </is>
      </c>
      <c r="AV176" t="inlineStr">
        <is>
          <t>U1</t>
        </is>
      </c>
      <c r="AW176" t="inlineStr">
        <is>
          <t>U</t>
        </is>
      </c>
      <c r="AX176" t="inlineStr">
        <is>
          <t>Unlisted</t>
        </is>
      </c>
      <c r="AY176" t="n">
        <v>5012</v>
      </c>
      <c r="AZ176" t="inlineStr">
        <is>
          <t>Automobiles and Other Motor Vehicles wholesale dealing in</t>
        </is>
      </c>
      <c r="BA176" t="inlineStr">
        <is>
          <t>Colombia</t>
        </is>
      </c>
      <c r="BB176" t="inlineStr">
        <is>
          <t>Bogota</t>
        </is>
      </c>
      <c r="BC176" t="inlineStr">
        <is>
          <t>www.autogermana.com.co</t>
        </is>
      </c>
      <c r="BD176" s="6" t="n">
        <v>30186</v>
      </c>
      <c r="BE176" t="inlineStr">
        <is>
          <t>This company is engaged in the wholesale distribution of new and used passenger automobiles, trucks, trailers, and other motor vehicles. The company is an authorized dealer of BMW vehicles. The company was incorporated in 1982 and has its registered head office located in Bogota,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176" t="inlineStr">
        <is>
          <t>Active</t>
        </is>
      </c>
      <c r="BG176" t="inlineStr">
        <is>
          <t>Wholesale</t>
        </is>
      </c>
      <c r="BH176" t="inlineStr">
        <is>
          <t>Engaged in the wholesale distribution of new and used passenger automobiles, trucks, trailers, and other motor vehicles</t>
        </is>
      </c>
      <c r="BI176" t="inlineStr">
        <is>
          <t>New and used passenger automobiles, trucks, trailers, and other motor vehicles</t>
        </is>
      </c>
      <c r="CE176">
        <f>IFERROR(SUM(BU176:BV176)/2,0)</f>
        <v/>
      </c>
      <c r="CF176">
        <f>IFERROR(SUM(CE176:CE176)/1,0)</f>
        <v/>
      </c>
      <c r="CG176">
        <f>IFERROR(SUM(BW176:BX176)/2,0)</f>
        <v/>
      </c>
      <c r="CH176">
        <f>IFERROR(SUM(CG176:CG176)/1,0)</f>
        <v/>
      </c>
      <c r="CI176">
        <f>IFERROR(SUM(BY176:BZ176)/2,0)</f>
        <v/>
      </c>
      <c r="CJ176">
        <f>IFERROR(SUM(CI176:CI176)/1,0)</f>
        <v/>
      </c>
      <c r="CK176">
        <f>IFERROR(SUM(CA176:CB176)/2,0)</f>
        <v/>
      </c>
      <c r="CL176">
        <f>IFERROR(SUM(CK176:CK176)/1,0)</f>
        <v/>
      </c>
      <c r="CM176">
        <f>IFERROR(SUM(CC176:CD176)/2,0)</f>
        <v/>
      </c>
      <c r="CN176">
        <f>IFERROR(SUM(CM176:CM176)/1,0)</f>
        <v/>
      </c>
      <c r="CO176">
        <f>IFERROR(SUM(BS176:BT176)/2,0)</f>
        <v/>
      </c>
      <c r="CP176">
        <f>IFERROR(SUM(CO176:CO176)/1,0)</f>
        <v/>
      </c>
    </row>
    <row r="177">
      <c r="A177" t="n">
        <v>152</v>
      </c>
      <c r="D177">
        <f>IF(AX177="Listed","Yes","No")</f>
        <v/>
      </c>
      <c r="E177">
        <f>IFERROR(IF(AE177&lt;0,"Yes","No"),"No")</f>
        <v/>
      </c>
      <c r="F177">
        <f>IF(BK177="Unqualified","Yes","No")</f>
        <v/>
      </c>
      <c r="G177">
        <f>IF(COUNTIF($D$177:$F$177,"Yes")=3,"Yes","No")</f>
        <v/>
      </c>
      <c r="U177">
        <f>IFERROR(BQ177/BL177,0)</f>
        <v/>
      </c>
      <c r="V177">
        <f>IFERROR(SUM(BQ177:BQ177)/SUM(BL177:BL177),0)</f>
        <v/>
      </c>
      <c r="W177">
        <f>IFERROR(MAX(U177:U177)-MIN(U177:U177),0)</f>
        <v/>
      </c>
      <c r="X177">
        <f>IFERROR(BQ177/(BL177-BQ177),0)</f>
        <v/>
      </c>
      <c r="Y177">
        <f>IFERROR(SUM(BQ177:BQ177)/(SUM(BL177:BL177)-SUM(BQ177:BQ177)),0)</f>
        <v/>
      </c>
      <c r="Z177">
        <f>IFERROR(MAX(X177:X177)-MIN(X177:X177),0)</f>
        <v/>
      </c>
      <c r="AA177">
        <f>IFERROR(BO177/BP177,0)</f>
        <v/>
      </c>
      <c r="AB177">
        <f>IFERROR(SUM(BO177:BO177)/SUM(BP177:BP177),0)</f>
        <v/>
      </c>
      <c r="AC177">
        <f>IFERROR(MAX(AA177:AA177)-MIN(AA177:AA177),0)</f>
        <v/>
      </c>
      <c r="AD177">
        <f>IFERROR(SUM(BL177:BL177)/1,0)</f>
        <v/>
      </c>
      <c r="AE177">
        <f>IFERROR(SUM(BQ177:BQ177)/1,0)</f>
        <v/>
      </c>
      <c r="AF177">
        <f>IFERROR(SUM(BP177:BP177)/1,0)</f>
        <v/>
      </c>
      <c r="AG177">
        <f>IFERROR(CJ177,0)</f>
        <v/>
      </c>
      <c r="AH177">
        <f>IFERROR(SUM(BR177:BR177)/1,0)</f>
        <v/>
      </c>
      <c r="AI177">
        <f>IFERROR(CL177,0)</f>
        <v/>
      </c>
      <c r="AJ177">
        <f>IFERROR(CN177,0)</f>
        <v/>
      </c>
      <c r="AK177">
        <f>IFERROR(CP177,0)</f>
        <v/>
      </c>
      <c r="AL177">
        <f>IFERROR(SUM(BN177:BN177)/1,0)</f>
        <v/>
      </c>
      <c r="AM177">
        <f>IFERROR(SUM(BJ177:BJ177)/1,0)</f>
        <v/>
      </c>
      <c r="AN177">
        <f>IFERROR(AH177/AD177,0)</f>
        <v/>
      </c>
      <c r="AO177">
        <f>IFERROR(AF177/AD177,0)</f>
        <v/>
      </c>
      <c r="AP177">
        <f>IFERROR(AI177/AK177,0)</f>
        <v/>
      </c>
      <c r="AQ177">
        <f>IFERROR(AJ177/AK177,0)</f>
        <v/>
      </c>
      <c r="AR177">
        <f>IFERROR(AG177/AK177,0)</f>
        <v/>
      </c>
      <c r="AS177">
        <f>IFERROR(365/(AL177/AG177), "")</f>
        <v/>
      </c>
      <c r="AT177" t="inlineStr">
        <is>
          <t>CO170002198390</t>
        </is>
      </c>
      <c r="AU177" t="inlineStr">
        <is>
          <t>Yokomotor S A</t>
        </is>
      </c>
      <c r="AV177" t="inlineStr">
        <is>
          <t>U1</t>
        </is>
      </c>
      <c r="AW177" t="inlineStr">
        <is>
          <t>U</t>
        </is>
      </c>
      <c r="AX177" t="inlineStr">
        <is>
          <t>Unlisted</t>
        </is>
      </c>
      <c r="AY177" t="n">
        <v>5012</v>
      </c>
      <c r="AZ177" t="inlineStr">
        <is>
          <t>Automobiles and Other Motor Vehicles wholesale dealing in</t>
        </is>
      </c>
      <c r="BA177" t="inlineStr">
        <is>
          <t>Colombia</t>
        </is>
      </c>
      <c r="BB177" t="inlineStr">
        <is>
          <t>Medellin</t>
        </is>
      </c>
      <c r="BC177" t="inlineStr">
        <is>
          <t>www.yokomotor.com.co</t>
        </is>
      </c>
      <c r="BD177" s="6" t="n">
        <v>32367</v>
      </c>
      <c r="BE177" t="inlineStr">
        <is>
          <t>This company, based in Colombia, operates as a Toyota motor vehicle dealer engaged in the retail distribution of a range of new and used Toyota motor vehicles; and provision of repair and maintenance services. It was incorporated in 1988 and has its registered business address located in Medellin.The company distributes a complete line of Toyota vehicles, including Avalon, Camry, Corolla, Matrix, Prius, Yaris, Tacoma, Tundra, 4Runner, FJ Cruiser, Highlander, Rav4, Sienna and Land Cruiser. The company has motor vehicle salespeople to do the selling and motor vehicle mechanics to provide maintenance services. It also stocks and sells spare automobile parts such as belts, brakes, air filter, alternator, clutch, and connecting rod.</t>
        </is>
      </c>
      <c r="BF177" t="inlineStr">
        <is>
          <t>Active</t>
        </is>
      </c>
      <c r="BG177" t="inlineStr">
        <is>
          <t>Retail; Services</t>
        </is>
      </c>
      <c r="BH177" t="inlineStr">
        <is>
          <t>Operates as a Toyota motor vehicle dealer engaged in the retail distribution of a range of new and used Toyota motor vehicles; and provision of repair and maintenance services</t>
        </is>
      </c>
      <c r="BI177" t="inlineStr">
        <is>
          <t>Motor vehicle dealer; Repair and maintenance services</t>
        </is>
      </c>
      <c r="CE177">
        <f>IFERROR(SUM(BU177:BV177)/2,0)</f>
        <v/>
      </c>
      <c r="CF177">
        <f>IFERROR(SUM(CE177:CE177)/1,0)</f>
        <v/>
      </c>
      <c r="CG177">
        <f>IFERROR(SUM(BW177:BX177)/2,0)</f>
        <v/>
      </c>
      <c r="CH177">
        <f>IFERROR(SUM(CG177:CG177)/1,0)</f>
        <v/>
      </c>
      <c r="CI177">
        <f>IFERROR(SUM(BY177:BZ177)/2,0)</f>
        <v/>
      </c>
      <c r="CJ177">
        <f>IFERROR(SUM(CI177:CI177)/1,0)</f>
        <v/>
      </c>
      <c r="CK177">
        <f>IFERROR(SUM(CA177:CB177)/2,0)</f>
        <v/>
      </c>
      <c r="CL177">
        <f>IFERROR(SUM(CK177:CK177)/1,0)</f>
        <v/>
      </c>
      <c r="CM177">
        <f>IFERROR(SUM(CC177:CD177)/2,0)</f>
        <v/>
      </c>
      <c r="CN177">
        <f>IFERROR(SUM(CM177:CM177)/1,0)</f>
        <v/>
      </c>
      <c r="CO177">
        <f>IFERROR(SUM(BS177:BT177)/2,0)</f>
        <v/>
      </c>
      <c r="CP177">
        <f>IFERROR(SUM(CO177:CO177)/1,0)</f>
        <v/>
      </c>
    </row>
    <row r="178">
      <c r="A178" t="n">
        <v>153</v>
      </c>
      <c r="D178">
        <f>IF(AX178="Listed","Yes","No")</f>
        <v/>
      </c>
      <c r="E178">
        <f>IFERROR(IF(AE178&lt;0,"Yes","No"),"No")</f>
        <v/>
      </c>
      <c r="F178">
        <f>IF(BK178="Unqualified","Yes","No")</f>
        <v/>
      </c>
      <c r="G178">
        <f>IF(COUNTIF($D$178:$F$178,"Yes")=3,"Yes","No")</f>
        <v/>
      </c>
      <c r="U178">
        <f>IFERROR(BQ178/BL178,0)</f>
        <v/>
      </c>
      <c r="V178">
        <f>IFERROR(SUM(BQ178:BQ178)/SUM(BL178:BL178),0)</f>
        <v/>
      </c>
      <c r="W178">
        <f>IFERROR(MAX(U178:U178)-MIN(U178:U178),0)</f>
        <v/>
      </c>
      <c r="X178">
        <f>IFERROR(BQ178/(BL178-BQ178),0)</f>
        <v/>
      </c>
      <c r="Y178">
        <f>IFERROR(SUM(BQ178:BQ178)/(SUM(BL178:BL178)-SUM(BQ178:BQ178)),0)</f>
        <v/>
      </c>
      <c r="Z178">
        <f>IFERROR(MAX(X178:X178)-MIN(X178:X178),0)</f>
        <v/>
      </c>
      <c r="AA178">
        <f>IFERROR(BO178/BP178,0)</f>
        <v/>
      </c>
      <c r="AB178">
        <f>IFERROR(SUM(BO178:BO178)/SUM(BP178:BP178),0)</f>
        <v/>
      </c>
      <c r="AC178">
        <f>IFERROR(MAX(AA178:AA178)-MIN(AA178:AA178),0)</f>
        <v/>
      </c>
      <c r="AD178">
        <f>IFERROR(SUM(BL178:BL178)/1,0)</f>
        <v/>
      </c>
      <c r="AE178">
        <f>IFERROR(SUM(BQ178:BQ178)/1,0)</f>
        <v/>
      </c>
      <c r="AF178">
        <f>IFERROR(SUM(BP178:BP178)/1,0)</f>
        <v/>
      </c>
      <c r="AG178">
        <f>IFERROR(CJ178,0)</f>
        <v/>
      </c>
      <c r="AH178">
        <f>IFERROR(SUM(BR178:BR178)/1,0)</f>
        <v/>
      </c>
      <c r="AI178">
        <f>IFERROR(CL178,0)</f>
        <v/>
      </c>
      <c r="AJ178">
        <f>IFERROR(CN178,0)</f>
        <v/>
      </c>
      <c r="AK178">
        <f>IFERROR(CP178,0)</f>
        <v/>
      </c>
      <c r="AL178">
        <f>IFERROR(SUM(BN178:BN178)/1,0)</f>
        <v/>
      </c>
      <c r="AM178">
        <f>IFERROR(SUM(BJ178:BJ178)/1,0)</f>
        <v/>
      </c>
      <c r="AN178">
        <f>IFERROR(AH178/AD178,0)</f>
        <v/>
      </c>
      <c r="AO178">
        <f>IFERROR(AF178/AD178,0)</f>
        <v/>
      </c>
      <c r="AP178">
        <f>IFERROR(AI178/AK178,0)</f>
        <v/>
      </c>
      <c r="AQ178">
        <f>IFERROR(AJ178/AK178,0)</f>
        <v/>
      </c>
      <c r="AR178">
        <f>IFERROR(AG178/AK178,0)</f>
        <v/>
      </c>
      <c r="AS178">
        <f>IFERROR(365/(AL178/AG178), "")</f>
        <v/>
      </c>
      <c r="AT178" t="inlineStr">
        <is>
          <t>MXUFR9909228Z9</t>
        </is>
      </c>
      <c r="AU178" t="inlineStr">
        <is>
          <t>Universo de Fragancias</t>
        </is>
      </c>
      <c r="AV178" t="inlineStr">
        <is>
          <t>U1</t>
        </is>
      </c>
      <c r="AW178" t="inlineStr">
        <is>
          <t>U</t>
        </is>
      </c>
      <c r="AX178" t="inlineStr">
        <is>
          <t>Unlisted</t>
        </is>
      </c>
      <c r="AY178" t="n">
        <v>5122</v>
      </c>
      <c r="AZ178" t="inlineStr">
        <is>
          <t>Drugs, drug proprietaries, and druggists' sundries wholesale dealing in</t>
        </is>
      </c>
      <c r="BA178" t="inlineStr">
        <is>
          <t>Mexico</t>
        </is>
      </c>
      <c r="BB178" t="inlineStr">
        <is>
          <t>Miguel Hidalgo</t>
        </is>
      </c>
      <c r="BC178" t="inlineStr">
        <is>
          <t>www.ufra.com.mx</t>
        </is>
      </c>
      <c r="BD178" s="6" t="n">
        <v>36425</v>
      </c>
      <c r="BE178" t="inlineStr">
        <is>
          <t>This company is engaged in the wholesale trade of perfumes and fragrances. It was incorporated in 1999 and its registered business office is located in Naucalpan De Juarez, Mexico. The company specializes in distributing fragrances for women, fragrances for men, and perfumed products in various scents and packaging. Its products are under the brands of DKNY; Moschino; Tommy Hilfiger; Nautica; Animal; Samba Ice; Benetton; Gotas de Color; and Carlo Corinto. It also has display equipment with a large inventory of perfume products, as well as employs specialised staff trained in dealing with the products, advising customers, and fitting the product sold to the customer's needs.</t>
        </is>
      </c>
      <c r="BF178" t="inlineStr">
        <is>
          <t>Active</t>
        </is>
      </c>
      <c r="BG178" t="inlineStr">
        <is>
          <t>Wholesale</t>
        </is>
      </c>
      <c r="BH178" t="inlineStr">
        <is>
          <t>Engaged in the wholesale trade of perfumes and fragrances</t>
        </is>
      </c>
      <c r="BI178" t="inlineStr">
        <is>
          <t>Specializes in distributing fragrances for women, fragrances for men, and perfumed products in various scents and packaging</t>
        </is>
      </c>
      <c r="CE178">
        <f>IFERROR(SUM(BU178:BV178)/2,0)</f>
        <v/>
      </c>
      <c r="CF178">
        <f>IFERROR(SUM(CE178:CE178)/1,0)</f>
        <v/>
      </c>
      <c r="CG178">
        <f>IFERROR(SUM(BW178:BX178)/2,0)</f>
        <v/>
      </c>
      <c r="CH178">
        <f>IFERROR(SUM(CG178:CG178)/1,0)</f>
        <v/>
      </c>
      <c r="CI178">
        <f>IFERROR(SUM(BY178:BZ178)/2,0)</f>
        <v/>
      </c>
      <c r="CJ178">
        <f>IFERROR(SUM(CI178:CI178)/1,0)</f>
        <v/>
      </c>
      <c r="CK178">
        <f>IFERROR(SUM(CA178:CB178)/2,0)</f>
        <v/>
      </c>
      <c r="CL178">
        <f>IFERROR(SUM(CK178:CK178)/1,0)</f>
        <v/>
      </c>
      <c r="CM178">
        <f>IFERROR(SUM(CC178:CD178)/2,0)</f>
        <v/>
      </c>
      <c r="CN178">
        <f>IFERROR(SUM(CM178:CM178)/1,0)</f>
        <v/>
      </c>
      <c r="CO178">
        <f>IFERROR(SUM(BS178:BT178)/2,0)</f>
        <v/>
      </c>
      <c r="CP178">
        <f>IFERROR(SUM(CO178:CO178)/1,0)</f>
        <v/>
      </c>
    </row>
    <row r="179">
      <c r="A179" t="n">
        <v>154</v>
      </c>
      <c r="D179">
        <f>IF(AX179="Listed","Yes","No")</f>
        <v/>
      </c>
      <c r="E179">
        <f>IFERROR(IF(AE179&lt;0,"Yes","No"),"No")</f>
        <v/>
      </c>
      <c r="F179">
        <f>IF(BK179="Unqualified","Yes","No")</f>
        <v/>
      </c>
      <c r="G179">
        <f>IF(COUNTIF($D$179:$F$179,"Yes")=3,"Yes","No")</f>
        <v/>
      </c>
      <c r="U179">
        <f>IFERROR(BQ179/BL179,0)</f>
        <v/>
      </c>
      <c r="V179">
        <f>IFERROR(SUM(BQ179:BQ179)/SUM(BL179:BL179),0)</f>
        <v/>
      </c>
      <c r="W179">
        <f>IFERROR(MAX(U179:U179)-MIN(U179:U179),0)</f>
        <v/>
      </c>
      <c r="X179">
        <f>IFERROR(BQ179/(BL179-BQ179),0)</f>
        <v/>
      </c>
      <c r="Y179">
        <f>IFERROR(SUM(BQ179:BQ179)/(SUM(BL179:BL179)-SUM(BQ179:BQ179)),0)</f>
        <v/>
      </c>
      <c r="Z179">
        <f>IFERROR(MAX(X179:X179)-MIN(X179:X179),0)</f>
        <v/>
      </c>
      <c r="AA179">
        <f>IFERROR(BO179/BP179,0)</f>
        <v/>
      </c>
      <c r="AB179">
        <f>IFERROR(SUM(BO179:BO179)/SUM(BP179:BP179),0)</f>
        <v/>
      </c>
      <c r="AC179">
        <f>IFERROR(MAX(AA179:AA179)-MIN(AA179:AA179),0)</f>
        <v/>
      </c>
      <c r="AD179">
        <f>IFERROR(SUM(BL179:BL179)/1,0)</f>
        <v/>
      </c>
      <c r="AE179">
        <f>IFERROR(SUM(BQ179:BQ179)/1,0)</f>
        <v/>
      </c>
      <c r="AF179">
        <f>IFERROR(SUM(BP179:BP179)/1,0)</f>
        <v/>
      </c>
      <c r="AG179">
        <f>IFERROR(CJ179,0)</f>
        <v/>
      </c>
      <c r="AH179">
        <f>IFERROR(SUM(BR179:BR179)/1,0)</f>
        <v/>
      </c>
      <c r="AI179">
        <f>IFERROR(CL179,0)</f>
        <v/>
      </c>
      <c r="AJ179">
        <f>IFERROR(CN179,0)</f>
        <v/>
      </c>
      <c r="AK179">
        <f>IFERROR(CP179,0)</f>
        <v/>
      </c>
      <c r="AL179">
        <f>IFERROR(SUM(BN179:BN179)/1,0)</f>
        <v/>
      </c>
      <c r="AM179">
        <f>IFERROR(SUM(BJ179:BJ179)/1,0)</f>
        <v/>
      </c>
      <c r="AN179">
        <f>IFERROR(AH179/AD179,0)</f>
        <v/>
      </c>
      <c r="AO179">
        <f>IFERROR(AF179/AD179,0)</f>
        <v/>
      </c>
      <c r="AP179">
        <f>IFERROR(AI179/AK179,0)</f>
        <v/>
      </c>
      <c r="AQ179">
        <f>IFERROR(AJ179/AK179,0)</f>
        <v/>
      </c>
      <c r="AR179">
        <f>IFERROR(AG179/AK179,0)</f>
        <v/>
      </c>
      <c r="AS179">
        <f>IFERROR(365/(AL179/AG179), "")</f>
        <v/>
      </c>
      <c r="AT179" t="inlineStr">
        <is>
          <t>CO170004192020</t>
        </is>
      </c>
      <c r="AU179" t="inlineStr">
        <is>
          <t>Comercial Internacional de Equipos Y Maquinaria S A S</t>
        </is>
      </c>
      <c r="AV179" t="inlineStr">
        <is>
          <t>U1</t>
        </is>
      </c>
      <c r="AW179" t="inlineStr">
        <is>
          <t>B+</t>
        </is>
      </c>
      <c r="AX179" t="inlineStr">
        <is>
          <t>Unlisted</t>
        </is>
      </c>
      <c r="AY179" t="n">
        <v>5012</v>
      </c>
      <c r="AZ179" t="inlineStr">
        <is>
          <t>Automobiles and Other Motor Vehicles wholesale dealing in</t>
        </is>
      </c>
      <c r="BA179" t="inlineStr">
        <is>
          <t>Colombia</t>
        </is>
      </c>
      <c r="BB179" t="inlineStr">
        <is>
          <t>Medellin</t>
        </is>
      </c>
      <c r="BC179" t="inlineStr">
        <is>
          <t>www.navitrans.com.co</t>
        </is>
      </c>
      <c r="BD179" s="6" t="n">
        <v>21528</v>
      </c>
      <c r="BE179" t="inlineStr">
        <is>
          <t>This company is engaged in the sale of light motor vehicles and automobiles as well as operation of auto and home supply stores. Its business was incorporated in December of 1958. The company has a registered head office based in Medellin, Colombia. The company specializes in dealing of new and used cars, trucks and sports utility vehicles (SUVs), passenger cars, vans and mini vans, as well as motor vehicle parts and supplies. The company is also involved in the operation of general automotive center and shop offering top, body, and upholstery repair; oil and filter change; fuel induction system cleaning; wheel alignment and tire balancing; front and rear brake pad replacement; brake fluid flush and cooling systems servicing; lubrication and mile maintenance as well as multi-point vehicle inspection.</t>
        </is>
      </c>
      <c r="BF179" t="inlineStr">
        <is>
          <t>Active</t>
        </is>
      </c>
      <c r="BG179" t="inlineStr">
        <is>
          <t>Retail</t>
        </is>
      </c>
      <c r="BH179" t="inlineStr">
        <is>
          <t>Engaged in the sale of light motor vehicles and automobiles as well as operation of auto and home supply stores</t>
        </is>
      </c>
      <c r="BI179" t="inlineStr">
        <is>
          <t>New and used cars, trucks and sports utility vehicles (SUVs), passenger cars, vans and mini vans</t>
        </is>
      </c>
      <c r="CE179">
        <f>IFERROR(SUM(BU179:BV179)/2,0)</f>
        <v/>
      </c>
      <c r="CF179">
        <f>IFERROR(SUM(CE179:CE179)/1,0)</f>
        <v/>
      </c>
      <c r="CG179">
        <f>IFERROR(SUM(BW179:BX179)/2,0)</f>
        <v/>
      </c>
      <c r="CH179">
        <f>IFERROR(SUM(CG179:CG179)/1,0)</f>
        <v/>
      </c>
      <c r="CI179">
        <f>IFERROR(SUM(BY179:BZ179)/2,0)</f>
        <v/>
      </c>
      <c r="CJ179">
        <f>IFERROR(SUM(CI179:CI179)/1,0)</f>
        <v/>
      </c>
      <c r="CK179">
        <f>IFERROR(SUM(CA179:CB179)/2,0)</f>
        <v/>
      </c>
      <c r="CL179">
        <f>IFERROR(SUM(CK179:CK179)/1,0)</f>
        <v/>
      </c>
      <c r="CM179">
        <f>IFERROR(SUM(CC179:CD179)/2,0)</f>
        <v/>
      </c>
      <c r="CN179">
        <f>IFERROR(SUM(CM179:CM179)/1,0)</f>
        <v/>
      </c>
      <c r="CO179">
        <f>IFERROR(SUM(BS179:BT179)/2,0)</f>
        <v/>
      </c>
      <c r="CP179">
        <f>IFERROR(SUM(CO179:CO179)/1,0)</f>
        <v/>
      </c>
    </row>
    <row r="180">
      <c r="A180" t="n">
        <v>155</v>
      </c>
      <c r="D180">
        <f>IF(AX180="Listed","Yes","No")</f>
        <v/>
      </c>
      <c r="E180">
        <f>IFERROR(IF(AE180&lt;0,"Yes","No"),"No")</f>
        <v/>
      </c>
      <c r="F180">
        <f>IF(BK180="Unqualified","Yes","No")</f>
        <v/>
      </c>
      <c r="G180">
        <f>IF(COUNTIF($D$180:$F$180,"Yes")=3,"Yes","No")</f>
        <v/>
      </c>
      <c r="U180">
        <f>IFERROR(BQ180/BL180,0)</f>
        <v/>
      </c>
      <c r="V180">
        <f>IFERROR(SUM(BQ180:BQ180)/SUM(BL180:BL180),0)</f>
        <v/>
      </c>
      <c r="W180">
        <f>IFERROR(MAX(U180:U180)-MIN(U180:U180),0)</f>
        <v/>
      </c>
      <c r="X180">
        <f>IFERROR(BQ180/(BL180-BQ180),0)</f>
        <v/>
      </c>
      <c r="Y180">
        <f>IFERROR(SUM(BQ180:BQ180)/(SUM(BL180:BL180)-SUM(BQ180:BQ180)),0)</f>
        <v/>
      </c>
      <c r="Z180">
        <f>IFERROR(MAX(X180:X180)-MIN(X180:X180),0)</f>
        <v/>
      </c>
      <c r="AA180">
        <f>IFERROR(BO180/BP180,0)</f>
        <v/>
      </c>
      <c r="AB180">
        <f>IFERROR(SUM(BO180:BO180)/SUM(BP180:BP180),0)</f>
        <v/>
      </c>
      <c r="AC180">
        <f>IFERROR(MAX(AA180:AA180)-MIN(AA180:AA180),0)</f>
        <v/>
      </c>
      <c r="AD180">
        <f>IFERROR(SUM(BL180:BL180)/1,0)</f>
        <v/>
      </c>
      <c r="AE180">
        <f>IFERROR(SUM(BQ180:BQ180)/1,0)</f>
        <v/>
      </c>
      <c r="AF180">
        <f>IFERROR(SUM(BP180:BP180)/1,0)</f>
        <v/>
      </c>
      <c r="AG180">
        <f>IFERROR(CJ180,0)</f>
        <v/>
      </c>
      <c r="AH180">
        <f>IFERROR(SUM(BR180:BR180)/1,0)</f>
        <v/>
      </c>
      <c r="AI180">
        <f>IFERROR(CL180,0)</f>
        <v/>
      </c>
      <c r="AJ180">
        <f>IFERROR(CN180,0)</f>
        <v/>
      </c>
      <c r="AK180">
        <f>IFERROR(CP180,0)</f>
        <v/>
      </c>
      <c r="AL180">
        <f>IFERROR(SUM(BN180:BN180)/1,0)</f>
        <v/>
      </c>
      <c r="AM180">
        <f>IFERROR(SUM(BJ180:BJ180)/1,0)</f>
        <v/>
      </c>
      <c r="AN180">
        <f>IFERROR(AH180/AD180,0)</f>
        <v/>
      </c>
      <c r="AO180">
        <f>IFERROR(AF180/AD180,0)</f>
        <v/>
      </c>
      <c r="AP180">
        <f>IFERROR(AI180/AK180,0)</f>
        <v/>
      </c>
      <c r="AQ180">
        <f>IFERROR(AJ180/AK180,0)</f>
        <v/>
      </c>
      <c r="AR180">
        <f>IFERROR(AG180/AK180,0)</f>
        <v/>
      </c>
      <c r="AS180">
        <f>IFERROR(365/(AL180/AG180), "")</f>
        <v/>
      </c>
      <c r="AT180" t="inlineStr">
        <is>
          <t>US340907152</t>
        </is>
      </c>
      <c r="AU180" t="inlineStr">
        <is>
          <t>Agilysys, Inc.</t>
        </is>
      </c>
      <c r="AV180" t="inlineStr">
        <is>
          <t>C1</t>
        </is>
      </c>
      <c r="AW180" t="inlineStr">
        <is>
          <t>A+</t>
        </is>
      </c>
      <c r="AX180" t="inlineStr">
        <is>
          <t>Listed</t>
        </is>
      </c>
      <c r="AY180" t="n">
        <v>5065</v>
      </c>
      <c r="AZ180" t="inlineStr">
        <is>
          <t>Electronic parts and equipment, not elsewhere classified wholesale dealing in</t>
        </is>
      </c>
      <c r="BA180" t="inlineStr">
        <is>
          <t>United States of America</t>
        </is>
      </c>
      <c r="BB180" t="inlineStr">
        <is>
          <t>Alpharetta</t>
        </is>
      </c>
      <c r="BC180" t="inlineStr">
        <is>
          <t>www.agilysys.com</t>
        </is>
      </c>
      <c r="BD180" s="6" t="n">
        <v>44594</v>
      </c>
      <c r="BE180" t="inlineStr">
        <is>
          <t>This company operates as a leading developer and marketer of proprietary enterprise software, services and solutions to the hospitality industry. It was founded in 1963, and it conducts business from its registered head office located in Solon, state of Ohio in the United States of America. It was formerly known as Pioneer-Standard Electronics, Inc. It also has sales and support offices in the United Kingdom; Singapore; and Hong Kong. The company's utions and services include Document Management; Inventory and Procurement; Point-of-Sale (POS) Solutions; Property Management Systems; Labor Management; Business Consulting; Disaster Recovery; Financial Solutions; Infrastructure; Server and Storage Consolidation; Mobile Management Solutions; Personal Shopping Solution; Self-Service and Kiosk Solutions; Hardware and Software Maintenance; Depot Maintenance; and Project Management. Some of its partners are IBM; Microsoft; Motorola; Epson; EMC; HP; Respak; Vision Solutions; Expedia; NCR; and Shift 4.</t>
        </is>
      </c>
      <c r="BF180" t="inlineStr">
        <is>
          <t>Active</t>
        </is>
      </c>
      <c r="BG180" t="inlineStr">
        <is>
          <t>Services</t>
        </is>
      </c>
      <c r="BH180" t="inlineStr">
        <is>
          <t>Operates as a leading developer and marketer of proprietary enterprise software, services and solutions to the hospitality industry</t>
        </is>
      </c>
      <c r="BI180" t="inlineStr">
        <is>
          <t>Hospitality industry</t>
        </is>
      </c>
      <c r="CE180">
        <f>IFERROR(SUM(BU180:BV180)/2,0)</f>
        <v/>
      </c>
      <c r="CF180">
        <f>IFERROR(SUM(CE180:CE180)/1,0)</f>
        <v/>
      </c>
      <c r="CG180">
        <f>IFERROR(SUM(BW180:BX180)/2,0)</f>
        <v/>
      </c>
      <c r="CH180">
        <f>IFERROR(SUM(CG180:CG180)/1,0)</f>
        <v/>
      </c>
      <c r="CI180">
        <f>IFERROR(SUM(BY180:BZ180)/2,0)</f>
        <v/>
      </c>
      <c r="CJ180">
        <f>IFERROR(SUM(CI180:CI180)/1,0)</f>
        <v/>
      </c>
      <c r="CK180">
        <f>IFERROR(SUM(CA180:CB180)/2,0)</f>
        <v/>
      </c>
      <c r="CL180">
        <f>IFERROR(SUM(CK180:CK180)/1,0)</f>
        <v/>
      </c>
      <c r="CM180">
        <f>IFERROR(SUM(CC180:CD180)/2,0)</f>
        <v/>
      </c>
      <c r="CN180">
        <f>IFERROR(SUM(CM180:CM180)/1,0)</f>
        <v/>
      </c>
      <c r="CO180">
        <f>IFERROR(SUM(BS180:BT180)/2,0)</f>
        <v/>
      </c>
      <c r="CP180">
        <f>IFERROR(SUM(CO180:CO180)/1,0)</f>
        <v/>
      </c>
    </row>
    <row r="181">
      <c r="A181" t="n">
        <v>156</v>
      </c>
      <c r="D181">
        <f>IF(AX181="Listed","Yes","No")</f>
        <v/>
      </c>
      <c r="E181">
        <f>IFERROR(IF(AE181&lt;0,"Yes","No"),"No")</f>
        <v/>
      </c>
      <c r="F181">
        <f>IF(BK181="Unqualified","Yes","No")</f>
        <v/>
      </c>
      <c r="G181">
        <f>IF(COUNTIF($D$181:$F$181,"Yes")=3,"Yes","No")</f>
        <v/>
      </c>
      <c r="U181">
        <f>IFERROR(BQ181/BL181,0)</f>
        <v/>
      </c>
      <c r="V181">
        <f>IFERROR(SUM(BQ181:BQ181)/SUM(BL181:BL181),0)</f>
        <v/>
      </c>
      <c r="W181">
        <f>IFERROR(MAX(U181:U181)-MIN(U181:U181),0)</f>
        <v/>
      </c>
      <c r="X181">
        <f>IFERROR(BQ181/(BL181-BQ181),0)</f>
        <v/>
      </c>
      <c r="Y181">
        <f>IFERROR(SUM(BQ181:BQ181)/(SUM(BL181:BL181)-SUM(BQ181:BQ181)),0)</f>
        <v/>
      </c>
      <c r="Z181">
        <f>IFERROR(MAX(X181:X181)-MIN(X181:X181),0)</f>
        <v/>
      </c>
      <c r="AA181">
        <f>IFERROR(BO181/BP181,0)</f>
        <v/>
      </c>
      <c r="AB181">
        <f>IFERROR(SUM(BO181:BO181)/SUM(BP181:BP181),0)</f>
        <v/>
      </c>
      <c r="AC181">
        <f>IFERROR(MAX(AA181:AA181)-MIN(AA181:AA181),0)</f>
        <v/>
      </c>
      <c r="AD181">
        <f>IFERROR(SUM(BL181:BL181)/1,0)</f>
        <v/>
      </c>
      <c r="AE181">
        <f>IFERROR(SUM(BQ181:BQ181)/1,0)</f>
        <v/>
      </c>
      <c r="AF181">
        <f>IFERROR(SUM(BP181:BP181)/1,0)</f>
        <v/>
      </c>
      <c r="AG181">
        <f>IFERROR(CJ181,0)</f>
        <v/>
      </c>
      <c r="AH181">
        <f>IFERROR(SUM(BR181:BR181)/1,0)</f>
        <v/>
      </c>
      <c r="AI181">
        <f>IFERROR(CL181,0)</f>
        <v/>
      </c>
      <c r="AJ181">
        <f>IFERROR(CN181,0)</f>
        <v/>
      </c>
      <c r="AK181">
        <f>IFERROR(CP181,0)</f>
        <v/>
      </c>
      <c r="AL181">
        <f>IFERROR(SUM(BN181:BN181)/1,0)</f>
        <v/>
      </c>
      <c r="AM181">
        <f>IFERROR(SUM(BJ181:BJ181)/1,0)</f>
        <v/>
      </c>
      <c r="AN181">
        <f>IFERROR(AH181/AD181,0)</f>
        <v/>
      </c>
      <c r="AO181">
        <f>IFERROR(AF181/AD181,0)</f>
        <v/>
      </c>
      <c r="AP181">
        <f>IFERROR(AI181/AK181,0)</f>
        <v/>
      </c>
      <c r="AQ181">
        <f>IFERROR(AJ181/AK181,0)</f>
        <v/>
      </c>
      <c r="AR181">
        <f>IFERROR(AG181/AK181,0)</f>
        <v/>
      </c>
      <c r="AS181">
        <f>IFERROR(365/(AL181/AG181), "")</f>
        <v/>
      </c>
      <c r="AT181" t="inlineStr">
        <is>
          <t>MXPSI8906083F8</t>
        </is>
      </c>
      <c r="AU181" t="inlineStr">
        <is>
          <t>Proveedora de Seguridad Industrial DEL Golfo S.A. de C.V.</t>
        </is>
      </c>
      <c r="AV181" t="inlineStr">
        <is>
          <t>U1</t>
        </is>
      </c>
      <c r="AW181" t="inlineStr">
        <is>
          <t>U</t>
        </is>
      </c>
      <c r="AX181" t="inlineStr">
        <is>
          <t>Unlisted</t>
        </is>
      </c>
      <c r="AY181" t="n">
        <v>5084</v>
      </c>
      <c r="AZ181" t="inlineStr">
        <is>
          <t>Industrial machinery and equipment wholesale dealing in</t>
        </is>
      </c>
      <c r="BA181" t="inlineStr">
        <is>
          <t>Mexico</t>
        </is>
      </c>
      <c r="BB181" t="inlineStr">
        <is>
          <t>Tampico</t>
        </is>
      </c>
      <c r="BC181" t="inlineStr">
        <is>
          <t>www.vallen.com.mx</t>
        </is>
      </c>
      <c r="BD181" s="6" t="n">
        <v>32667</v>
      </c>
      <c r="BE181" t="inlineStr">
        <is>
          <t>This company is engaged in the retail sale of construction materials. It was founded in 1989 and has its registered head office located in Tampico, state of Tamaulipas, Mexico. The company's product categories include: aluminium composite panels, asphalt, bricks, building stones, cement (concrete briges and concrete sculptures), composite materials, concrete, doors (garage door openers, locks and vehicle doors), electrical systems, fasteners, glass architecture, lighting (architectural lighting design, fireplaces, light fixtures, neon lighting, and street lighting), metals, pavements, plastering, plastics, plumbing, sand, thermoplastics, and wood products.</t>
        </is>
      </c>
      <c r="BF181" t="inlineStr">
        <is>
          <t>Active</t>
        </is>
      </c>
      <c r="BG181" t="inlineStr">
        <is>
          <t>Retail</t>
        </is>
      </c>
      <c r="BH181" t="inlineStr">
        <is>
          <t>Engaged in the retail sale of construction materials</t>
        </is>
      </c>
      <c r="BI181" t="inlineStr">
        <is>
          <t>Aluminium composite panels, asphalt, bricks, building stones, cement (concrete briges and concrete sculptures), composite materials, concrete, doors (garage door openers, locks and vehicle doors), electrical systems, fasteners, glass architecture, lighting (architectural lighting design, fireplaces, light fixtures, neon lighting, and street lighting), metals, pavements, plastering, plastics, plumbing, sand, thermoplastics, and wood products</t>
        </is>
      </c>
      <c r="CE181">
        <f>IFERROR(SUM(BU181:BV181)/2,0)</f>
        <v/>
      </c>
      <c r="CF181">
        <f>IFERROR(SUM(CE181:CE181)/1,0)</f>
        <v/>
      </c>
      <c r="CG181">
        <f>IFERROR(SUM(BW181:BX181)/2,0)</f>
        <v/>
      </c>
      <c r="CH181">
        <f>IFERROR(SUM(CG181:CG181)/1,0)</f>
        <v/>
      </c>
      <c r="CI181">
        <f>IFERROR(SUM(BY181:BZ181)/2,0)</f>
        <v/>
      </c>
      <c r="CJ181">
        <f>IFERROR(SUM(CI181:CI181)/1,0)</f>
        <v/>
      </c>
      <c r="CK181">
        <f>IFERROR(SUM(CA181:CB181)/2,0)</f>
        <v/>
      </c>
      <c r="CL181">
        <f>IFERROR(SUM(CK181:CK181)/1,0)</f>
        <v/>
      </c>
      <c r="CM181">
        <f>IFERROR(SUM(CC181:CD181)/2,0)</f>
        <v/>
      </c>
      <c r="CN181">
        <f>IFERROR(SUM(CM181:CM181)/1,0)</f>
        <v/>
      </c>
      <c r="CO181">
        <f>IFERROR(SUM(BS181:BT181)/2,0)</f>
        <v/>
      </c>
      <c r="CP181">
        <f>IFERROR(SUM(CO181:CO181)/1,0)</f>
        <v/>
      </c>
    </row>
    <row r="182">
      <c r="A182" t="n">
        <v>157</v>
      </c>
      <c r="D182">
        <f>IF(AX182="Listed","Yes","No")</f>
        <v/>
      </c>
      <c r="E182">
        <f>IFERROR(IF(AE182&lt;0,"Yes","No"),"No")</f>
        <v/>
      </c>
      <c r="F182">
        <f>IF(BK182="Unqualified","Yes","No")</f>
        <v/>
      </c>
      <c r="G182">
        <f>IF(COUNTIF($D$182:$F$182,"Yes")=3,"Yes","No")</f>
        <v/>
      </c>
      <c r="U182">
        <f>IFERROR(BQ182/BL182,0)</f>
        <v/>
      </c>
      <c r="V182">
        <f>IFERROR(SUM(BQ182:BQ182)/SUM(BL182:BL182),0)</f>
        <v/>
      </c>
      <c r="W182">
        <f>IFERROR(MAX(U182:U182)-MIN(U182:U182),0)</f>
        <v/>
      </c>
      <c r="X182">
        <f>IFERROR(BQ182/(BL182-BQ182),0)</f>
        <v/>
      </c>
      <c r="Y182">
        <f>IFERROR(SUM(BQ182:BQ182)/(SUM(BL182:BL182)-SUM(BQ182:BQ182)),0)</f>
        <v/>
      </c>
      <c r="Z182">
        <f>IFERROR(MAX(X182:X182)-MIN(X182:X182),0)</f>
        <v/>
      </c>
      <c r="AA182">
        <f>IFERROR(BO182/BP182,0)</f>
        <v/>
      </c>
      <c r="AB182">
        <f>IFERROR(SUM(BO182:BO182)/SUM(BP182:BP182),0)</f>
        <v/>
      </c>
      <c r="AC182">
        <f>IFERROR(MAX(AA182:AA182)-MIN(AA182:AA182),0)</f>
        <v/>
      </c>
      <c r="AD182">
        <f>IFERROR(SUM(BL182:BL182)/1,0)</f>
        <v/>
      </c>
      <c r="AE182">
        <f>IFERROR(SUM(BQ182:BQ182)/1,0)</f>
        <v/>
      </c>
      <c r="AF182">
        <f>IFERROR(SUM(BP182:BP182)/1,0)</f>
        <v/>
      </c>
      <c r="AG182">
        <f>IFERROR(CJ182,0)</f>
        <v/>
      </c>
      <c r="AH182">
        <f>IFERROR(SUM(BR182:BR182)/1,0)</f>
        <v/>
      </c>
      <c r="AI182">
        <f>IFERROR(CL182,0)</f>
        <v/>
      </c>
      <c r="AJ182">
        <f>IFERROR(CN182,0)</f>
        <v/>
      </c>
      <c r="AK182">
        <f>IFERROR(CP182,0)</f>
        <v/>
      </c>
      <c r="AL182">
        <f>IFERROR(SUM(BN182:BN182)/1,0)</f>
        <v/>
      </c>
      <c r="AM182">
        <f>IFERROR(SUM(BJ182:BJ182)/1,0)</f>
        <v/>
      </c>
      <c r="AN182">
        <f>IFERROR(AH182/AD182,0)</f>
        <v/>
      </c>
      <c r="AO182">
        <f>IFERROR(AF182/AD182,0)</f>
        <v/>
      </c>
      <c r="AP182">
        <f>IFERROR(AI182/AK182,0)</f>
        <v/>
      </c>
      <c r="AQ182">
        <f>IFERROR(AJ182/AK182,0)</f>
        <v/>
      </c>
      <c r="AR182">
        <f>IFERROR(AG182/AK182,0)</f>
        <v/>
      </c>
      <c r="AS182">
        <f>IFERROR(365/(AL182/AG182), "")</f>
        <v/>
      </c>
      <c r="AT182" t="inlineStr">
        <is>
          <t>CO170003917010</t>
        </is>
      </c>
      <c r="AU182" t="inlineStr">
        <is>
          <t>Union de Droguistas S A S Unidrogas S A S</t>
        </is>
      </c>
      <c r="AV182" t="inlineStr">
        <is>
          <t>U1</t>
        </is>
      </c>
      <c r="AW182" t="inlineStr">
        <is>
          <t>U</t>
        </is>
      </c>
      <c r="AX182" t="inlineStr">
        <is>
          <t>Unlisted</t>
        </is>
      </c>
      <c r="AY182" t="n">
        <v>5122</v>
      </c>
      <c r="AZ182" t="inlineStr">
        <is>
          <t>Drugs, drug proprietaries, and druggists' sundries wholesale dealing in</t>
        </is>
      </c>
      <c r="BA182" t="inlineStr">
        <is>
          <t>Colombia</t>
        </is>
      </c>
      <c r="BB182" t="inlineStr">
        <is>
          <t>Floridablanca</t>
        </is>
      </c>
      <c r="BC182" t="inlineStr">
        <is>
          <t>www.unidrogas.net.co</t>
        </is>
      </c>
      <c r="BD182" s="6" t="n">
        <v>30057</v>
      </c>
      <c r="BE182" t="inlineStr">
        <is>
          <t>This company is engaged in the wholesale trade of drugs and medicines for human use. It was incorporated in April 1982 and has its registered head office located in Floridablanca, Colombia. The company offers a wide array of products, such as biological and medical products, botanical drugs and herbs, and pharmaceutical products intended for internal and external consumption in such forms as ampoules, tablets, capsules, vials, ointments, powders, solutions, and suspensions. In addition, it offers other products such as bandages, beauty preparations, colognes, cosmetics, dentifrices, deodorants, diagnostic reagents, first-aid supplies, hair preparations, toilet soaps, and toiletries, among others. The company operates several drug stores within the country.</t>
        </is>
      </c>
      <c r="BF182" t="inlineStr">
        <is>
          <t>Active</t>
        </is>
      </c>
      <c r="BG182" t="inlineStr">
        <is>
          <t>Wholesale</t>
        </is>
      </c>
      <c r="BH182" t="inlineStr">
        <is>
          <t>Engaged in the wholesale trade of drugs and medicines for human use</t>
        </is>
      </c>
      <c r="BI182" t="inlineStr">
        <is>
          <t>Offers a wide array of products, such as biological and medical products, botanical drugs and herbs, and pharmaceutical products intended for internal and external consumption in such forms as ampoules, tablets, capsules, vials, ointments, powders, solutions, and suspensions</t>
        </is>
      </c>
      <c r="CE182">
        <f>IFERROR(SUM(BU182:BV182)/2,0)</f>
        <v/>
      </c>
      <c r="CF182">
        <f>IFERROR(SUM(CE182:CE182)/1,0)</f>
        <v/>
      </c>
      <c r="CG182">
        <f>IFERROR(SUM(BW182:BX182)/2,0)</f>
        <v/>
      </c>
      <c r="CH182">
        <f>IFERROR(SUM(CG182:CG182)/1,0)</f>
        <v/>
      </c>
      <c r="CI182">
        <f>IFERROR(SUM(BY182:BZ182)/2,0)</f>
        <v/>
      </c>
      <c r="CJ182">
        <f>IFERROR(SUM(CI182:CI182)/1,0)</f>
        <v/>
      </c>
      <c r="CK182">
        <f>IFERROR(SUM(CA182:CB182)/2,0)</f>
        <v/>
      </c>
      <c r="CL182">
        <f>IFERROR(SUM(CK182:CK182)/1,0)</f>
        <v/>
      </c>
      <c r="CM182">
        <f>IFERROR(SUM(CC182:CD182)/2,0)</f>
        <v/>
      </c>
      <c r="CN182">
        <f>IFERROR(SUM(CM182:CM182)/1,0)</f>
        <v/>
      </c>
      <c r="CO182">
        <f>IFERROR(SUM(BS182:BT182)/2,0)</f>
        <v/>
      </c>
      <c r="CP182">
        <f>IFERROR(SUM(CO182:CO182)/1,0)</f>
        <v/>
      </c>
    </row>
    <row r="183">
      <c r="A183" t="n">
        <v>158</v>
      </c>
      <c r="D183">
        <f>IF(AX183="Listed","Yes","No")</f>
        <v/>
      </c>
      <c r="E183">
        <f>IFERROR(IF(AE183&lt;0,"Yes","No"),"No")</f>
        <v/>
      </c>
      <c r="F183">
        <f>IF(BK183="Unqualified","Yes","No")</f>
        <v/>
      </c>
      <c r="G183">
        <f>IF(COUNTIF($D$183:$F$183,"Yes")=3,"Yes","No")</f>
        <v/>
      </c>
      <c r="U183">
        <f>IFERROR(BQ183/BL183,0)</f>
        <v/>
      </c>
      <c r="V183">
        <f>IFERROR(SUM(BQ183:BQ183)/SUM(BL183:BL183),0)</f>
        <v/>
      </c>
      <c r="W183">
        <f>IFERROR(MAX(U183:U183)-MIN(U183:U183),0)</f>
        <v/>
      </c>
      <c r="X183">
        <f>IFERROR(BQ183/(BL183-BQ183),0)</f>
        <v/>
      </c>
      <c r="Y183">
        <f>IFERROR(SUM(BQ183:BQ183)/(SUM(BL183:BL183)-SUM(BQ183:BQ183)),0)</f>
        <v/>
      </c>
      <c r="Z183">
        <f>IFERROR(MAX(X183:X183)-MIN(X183:X183),0)</f>
        <v/>
      </c>
      <c r="AA183">
        <f>IFERROR(BO183/BP183,0)</f>
        <v/>
      </c>
      <c r="AB183">
        <f>IFERROR(SUM(BO183:BO183)/SUM(BP183:BP183),0)</f>
        <v/>
      </c>
      <c r="AC183">
        <f>IFERROR(MAX(AA183:AA183)-MIN(AA183:AA183),0)</f>
        <v/>
      </c>
      <c r="AD183">
        <f>IFERROR(SUM(BL183:BL183)/1,0)</f>
        <v/>
      </c>
      <c r="AE183">
        <f>IFERROR(SUM(BQ183:BQ183)/1,0)</f>
        <v/>
      </c>
      <c r="AF183">
        <f>IFERROR(SUM(BP183:BP183)/1,0)</f>
        <v/>
      </c>
      <c r="AG183">
        <f>IFERROR(CJ183,0)</f>
        <v/>
      </c>
      <c r="AH183">
        <f>IFERROR(SUM(BR183:BR183)/1,0)</f>
        <v/>
      </c>
      <c r="AI183">
        <f>IFERROR(CL183,0)</f>
        <v/>
      </c>
      <c r="AJ183">
        <f>IFERROR(CN183,0)</f>
        <v/>
      </c>
      <c r="AK183">
        <f>IFERROR(CP183,0)</f>
        <v/>
      </c>
      <c r="AL183">
        <f>IFERROR(SUM(BN183:BN183)/1,0)</f>
        <v/>
      </c>
      <c r="AM183">
        <f>IFERROR(SUM(BJ183:BJ183)/1,0)</f>
        <v/>
      </c>
      <c r="AN183">
        <f>IFERROR(AH183/AD183,0)</f>
        <v/>
      </c>
      <c r="AO183">
        <f>IFERROR(AF183/AD183,0)</f>
        <v/>
      </c>
      <c r="AP183">
        <f>IFERROR(AI183/AK183,0)</f>
        <v/>
      </c>
      <c r="AQ183">
        <f>IFERROR(AJ183/AK183,0)</f>
        <v/>
      </c>
      <c r="AR183">
        <f>IFERROR(AG183/AK183,0)</f>
        <v/>
      </c>
      <c r="AS183">
        <f>IFERROR(365/(AL183/AG183), "")</f>
        <v/>
      </c>
      <c r="AT183" t="inlineStr">
        <is>
          <t>CO170050351460</t>
        </is>
      </c>
      <c r="AU183" t="inlineStr">
        <is>
          <t>Nitrofert SAS</t>
        </is>
      </c>
      <c r="AV183" t="inlineStr">
        <is>
          <t>U1</t>
        </is>
      </c>
      <c r="AW183" t="inlineStr">
        <is>
          <t>U</t>
        </is>
      </c>
      <c r="AX183" t="inlineStr">
        <is>
          <t>Unlisted</t>
        </is>
      </c>
      <c r="AY183" t="n">
        <v>5162</v>
      </c>
      <c r="AZ183" t="inlineStr">
        <is>
          <t>Plastics materials and basic forms and shapes wholesale dealing in</t>
        </is>
      </c>
      <c r="BA183" t="inlineStr">
        <is>
          <t>Colombia</t>
        </is>
      </c>
      <c r="BB183" t="inlineStr">
        <is>
          <t>Barranquilla</t>
        </is>
      </c>
      <c r="BC183" t="inlineStr">
        <is>
          <t>nitrofert.com.co</t>
        </is>
      </c>
      <c r="BD183" s="6" t="n">
        <v>43194</v>
      </c>
      <c r="BE183" t="inlineStr">
        <is>
          <t>This company is engaged in the wholesale distribution of plastics materials and basic forms and shapes. It was founded in 2018 and has its registered business office located in Barranquilla, Colombia.The company specialises in wholesaling plastics materials and resins, and unsupported plastics film, sheet, sheeting, rod, tube, and other basic forms and shapes. It has a large inventory of its products as well as employs staff trained in providing necessary assistance and services to its clients. In addition, the company's selling activities are present across Barranquilla and in major regions throughout Colombia via other retailers and other trading establishments.</t>
        </is>
      </c>
      <c r="BF183" t="inlineStr">
        <is>
          <t>Active</t>
        </is>
      </c>
      <c r="BG183" t="inlineStr">
        <is>
          <t>Wholesale</t>
        </is>
      </c>
      <c r="BH183" t="inlineStr">
        <is>
          <t>Engaged in the wholesale distribution of plastics materials and basic forms and shapes</t>
        </is>
      </c>
      <c r="BI183" t="inlineStr">
        <is>
          <t>Plastics materials and basic forms and shapes</t>
        </is>
      </c>
      <c r="CE183">
        <f>IFERROR(SUM(BU183:BV183)/2,0)</f>
        <v/>
      </c>
      <c r="CF183">
        <f>IFERROR(SUM(CE183:CE183)/1,0)</f>
        <v/>
      </c>
      <c r="CG183">
        <f>IFERROR(SUM(BW183:BX183)/2,0)</f>
        <v/>
      </c>
      <c r="CH183">
        <f>IFERROR(SUM(CG183:CG183)/1,0)</f>
        <v/>
      </c>
      <c r="CI183">
        <f>IFERROR(SUM(BY183:BZ183)/2,0)</f>
        <v/>
      </c>
      <c r="CJ183">
        <f>IFERROR(SUM(CI183:CI183)/1,0)</f>
        <v/>
      </c>
      <c r="CK183">
        <f>IFERROR(SUM(CA183:CB183)/2,0)</f>
        <v/>
      </c>
      <c r="CL183">
        <f>IFERROR(SUM(CK183:CK183)/1,0)</f>
        <v/>
      </c>
      <c r="CM183">
        <f>IFERROR(SUM(CC183:CD183)/2,0)</f>
        <v/>
      </c>
      <c r="CN183">
        <f>IFERROR(SUM(CM183:CM183)/1,0)</f>
        <v/>
      </c>
      <c r="CO183">
        <f>IFERROR(SUM(BS183:BT183)/2,0)</f>
        <v/>
      </c>
      <c r="CP183">
        <f>IFERROR(SUM(CO183:CO183)/1,0)</f>
        <v/>
      </c>
    </row>
    <row r="184">
      <c r="A184" t="n">
        <v>159</v>
      </c>
      <c r="D184">
        <f>IF(AX184="Listed","Yes","No")</f>
        <v/>
      </c>
      <c r="E184">
        <f>IFERROR(IF(AE184&lt;0,"Yes","No"),"No")</f>
        <v/>
      </c>
      <c r="F184">
        <f>IF(BK184="Unqualified","Yes","No")</f>
        <v/>
      </c>
      <c r="G184">
        <f>IF(COUNTIF($D$184:$F$184,"Yes")=3,"Yes","No")</f>
        <v/>
      </c>
      <c r="U184">
        <f>IFERROR(BQ184/BL184,0)</f>
        <v/>
      </c>
      <c r="V184">
        <f>IFERROR(SUM(BQ184:BQ184)/SUM(BL184:BL184),0)</f>
        <v/>
      </c>
      <c r="W184">
        <f>IFERROR(MAX(U184:U184)-MIN(U184:U184),0)</f>
        <v/>
      </c>
      <c r="X184">
        <f>IFERROR(BQ184/(BL184-BQ184),0)</f>
        <v/>
      </c>
      <c r="Y184">
        <f>IFERROR(SUM(BQ184:BQ184)/(SUM(BL184:BL184)-SUM(BQ184:BQ184)),0)</f>
        <v/>
      </c>
      <c r="Z184">
        <f>IFERROR(MAX(X184:X184)-MIN(X184:X184),0)</f>
        <v/>
      </c>
      <c r="AA184">
        <f>IFERROR(BO184/BP184,0)</f>
        <v/>
      </c>
      <c r="AB184">
        <f>IFERROR(SUM(BO184:BO184)/SUM(BP184:BP184),0)</f>
        <v/>
      </c>
      <c r="AC184">
        <f>IFERROR(MAX(AA184:AA184)-MIN(AA184:AA184),0)</f>
        <v/>
      </c>
      <c r="AD184">
        <f>IFERROR(SUM(BL184:BL184)/1,0)</f>
        <v/>
      </c>
      <c r="AE184">
        <f>IFERROR(SUM(BQ184:BQ184)/1,0)</f>
        <v/>
      </c>
      <c r="AF184">
        <f>IFERROR(SUM(BP184:BP184)/1,0)</f>
        <v/>
      </c>
      <c r="AG184">
        <f>IFERROR(CJ184,0)</f>
        <v/>
      </c>
      <c r="AH184">
        <f>IFERROR(SUM(BR184:BR184)/1,0)</f>
        <v/>
      </c>
      <c r="AI184">
        <f>IFERROR(CL184,0)</f>
        <v/>
      </c>
      <c r="AJ184">
        <f>IFERROR(CN184,0)</f>
        <v/>
      </c>
      <c r="AK184">
        <f>IFERROR(CP184,0)</f>
        <v/>
      </c>
      <c r="AL184">
        <f>IFERROR(SUM(BN184:BN184)/1,0)</f>
        <v/>
      </c>
      <c r="AM184">
        <f>IFERROR(SUM(BJ184:BJ184)/1,0)</f>
        <v/>
      </c>
      <c r="AN184">
        <f>IFERROR(AH184/AD184,0)</f>
        <v/>
      </c>
      <c r="AO184">
        <f>IFERROR(AF184/AD184,0)</f>
        <v/>
      </c>
      <c r="AP184">
        <f>IFERROR(AI184/AK184,0)</f>
        <v/>
      </c>
      <c r="AQ184">
        <f>IFERROR(AJ184/AK184,0)</f>
        <v/>
      </c>
      <c r="AR184">
        <f>IFERROR(AG184/AK184,0)</f>
        <v/>
      </c>
      <c r="AS184">
        <f>IFERROR(365/(AL184/AG184), "")</f>
        <v/>
      </c>
      <c r="AT184" t="inlineStr">
        <is>
          <t>BR88616511000183</t>
        </is>
      </c>
      <c r="AU184" t="inlineStr">
        <is>
          <t>Brasdiesel SA Comercial E Importadora</t>
        </is>
      </c>
      <c r="AV184" t="inlineStr">
        <is>
          <t>U1</t>
        </is>
      </c>
      <c r="AW184" t="inlineStr">
        <is>
          <t>U</t>
        </is>
      </c>
      <c r="AX184" t="inlineStr">
        <is>
          <t>Unlisted</t>
        </is>
      </c>
      <c r="AY184" t="n">
        <v>5012</v>
      </c>
      <c r="AZ184" t="inlineStr">
        <is>
          <t>Automobiles and Other Motor Vehicles wholesale dealing in</t>
        </is>
      </c>
      <c r="BA184" t="inlineStr">
        <is>
          <t>Brazil</t>
        </is>
      </c>
      <c r="BB184" t="inlineStr">
        <is>
          <t>Caxias Do Sul</t>
        </is>
      </c>
      <c r="BC184" t="inlineStr">
        <is>
          <t>www.brasdiesel.com.br</t>
        </is>
      </c>
      <c r="BD184" s="6" t="n">
        <v>24341</v>
      </c>
      <c r="BE184" t="inlineStr">
        <is>
          <t>This company is engaged in marketing new and used trucks, trailers, and buses in Brazil. It was founded in 1957 and has its registered office located in Sao Marcos, Brazil. The company offers trucks including Scania Streamline, road transporters, light weight, off road, and special trucks; and bus including urban and intermunicipal and highway buses. It also offers parts and services including checklist for buses, Scania maintenance programs, Scania Oil, extended warranty, logistics - parts distribution network, Scania maintenance, Scania assistance, and exchange system. It also offers financing solutions. The company serves customers in Brazil.</t>
        </is>
      </c>
      <c r="BF184" t="inlineStr">
        <is>
          <t>Active</t>
        </is>
      </c>
      <c r="BG184" t="inlineStr">
        <is>
          <t>Wholesale; Services</t>
        </is>
      </c>
      <c r="BH184" t="inlineStr">
        <is>
          <t>Engaged in marketing new and used trucks, trailers, and buses in Brazil</t>
        </is>
      </c>
      <c r="BI184" t="inlineStr">
        <is>
          <t>Offers trucks including Scania Streamline, road transporters, light weight, off road, and special trucks; and bus including urban and intermunicipal and highway buses; Offers parts and services including checklist for buses, Scania maintenance programs, Scania Oil, extended warranty, logistics - parts distribution network, Scania maintenance, Scania assistance, and exchange system; Offers financing solutions</t>
        </is>
      </c>
      <c r="CE184">
        <f>IFERROR(SUM(BU184:BV184)/2,0)</f>
        <v/>
      </c>
      <c r="CF184">
        <f>IFERROR(SUM(CE184:CE184)/1,0)</f>
        <v/>
      </c>
      <c r="CG184">
        <f>IFERROR(SUM(BW184:BX184)/2,0)</f>
        <v/>
      </c>
      <c r="CH184">
        <f>IFERROR(SUM(CG184:CG184)/1,0)</f>
        <v/>
      </c>
      <c r="CI184">
        <f>IFERROR(SUM(BY184:BZ184)/2,0)</f>
        <v/>
      </c>
      <c r="CJ184">
        <f>IFERROR(SUM(CI184:CI184)/1,0)</f>
        <v/>
      </c>
      <c r="CK184">
        <f>IFERROR(SUM(CA184:CB184)/2,0)</f>
        <v/>
      </c>
      <c r="CL184">
        <f>IFERROR(SUM(CK184:CK184)/1,0)</f>
        <v/>
      </c>
      <c r="CM184">
        <f>IFERROR(SUM(CC184:CD184)/2,0)</f>
        <v/>
      </c>
      <c r="CN184">
        <f>IFERROR(SUM(CM184:CM184)/1,0)</f>
        <v/>
      </c>
      <c r="CO184">
        <f>IFERROR(SUM(BS184:BT184)/2,0)</f>
        <v/>
      </c>
      <c r="CP184">
        <f>IFERROR(SUM(CO184:CO184)/1,0)</f>
        <v/>
      </c>
    </row>
    <row r="185">
      <c r="A185" t="n">
        <v>160</v>
      </c>
      <c r="D185">
        <f>IF(AX185="Listed","Yes","No")</f>
        <v/>
      </c>
      <c r="E185">
        <f>IFERROR(IF(AE185&lt;0,"Yes","No"),"No")</f>
        <v/>
      </c>
      <c r="F185">
        <f>IF(BK185="Unqualified","Yes","No")</f>
        <v/>
      </c>
      <c r="G185">
        <f>IF(COUNTIF($D$185:$F$185,"Yes")=3,"Yes","No")</f>
        <v/>
      </c>
      <c r="U185">
        <f>IFERROR(BQ185/BL185,0)</f>
        <v/>
      </c>
      <c r="V185">
        <f>IFERROR(SUM(BQ185:BQ185)/SUM(BL185:BL185),0)</f>
        <v/>
      </c>
      <c r="W185">
        <f>IFERROR(MAX(U185:U185)-MIN(U185:U185),0)</f>
        <v/>
      </c>
      <c r="X185">
        <f>IFERROR(BQ185/(BL185-BQ185),0)</f>
        <v/>
      </c>
      <c r="Y185">
        <f>IFERROR(SUM(BQ185:BQ185)/(SUM(BL185:BL185)-SUM(BQ185:BQ185)),0)</f>
        <v/>
      </c>
      <c r="Z185">
        <f>IFERROR(MAX(X185:X185)-MIN(X185:X185),0)</f>
        <v/>
      </c>
      <c r="AA185">
        <f>IFERROR(BO185/BP185,0)</f>
        <v/>
      </c>
      <c r="AB185">
        <f>IFERROR(SUM(BO185:BO185)/SUM(BP185:BP185),0)</f>
        <v/>
      </c>
      <c r="AC185">
        <f>IFERROR(MAX(AA185:AA185)-MIN(AA185:AA185),0)</f>
        <v/>
      </c>
      <c r="AD185">
        <f>IFERROR(SUM(BL185:BL185)/1,0)</f>
        <v/>
      </c>
      <c r="AE185">
        <f>IFERROR(SUM(BQ185:BQ185)/1,0)</f>
        <v/>
      </c>
      <c r="AF185">
        <f>IFERROR(SUM(BP185:BP185)/1,0)</f>
        <v/>
      </c>
      <c r="AG185">
        <f>IFERROR(CJ185,0)</f>
        <v/>
      </c>
      <c r="AH185">
        <f>IFERROR(SUM(BR185:BR185)/1,0)</f>
        <v/>
      </c>
      <c r="AI185">
        <f>IFERROR(CL185,0)</f>
        <v/>
      </c>
      <c r="AJ185">
        <f>IFERROR(CN185,0)</f>
        <v/>
      </c>
      <c r="AK185">
        <f>IFERROR(CP185,0)</f>
        <v/>
      </c>
      <c r="AL185">
        <f>IFERROR(SUM(BN185:BN185)/1,0)</f>
        <v/>
      </c>
      <c r="AM185">
        <f>IFERROR(SUM(BJ185:BJ185)/1,0)</f>
        <v/>
      </c>
      <c r="AN185">
        <f>IFERROR(AH185/AD185,0)</f>
        <v/>
      </c>
      <c r="AO185">
        <f>IFERROR(AF185/AD185,0)</f>
        <v/>
      </c>
      <c r="AP185">
        <f>IFERROR(AI185/AK185,0)</f>
        <v/>
      </c>
      <c r="AQ185">
        <f>IFERROR(AJ185/AK185,0)</f>
        <v/>
      </c>
      <c r="AR185">
        <f>IFERROR(AG185/AK185,0)</f>
        <v/>
      </c>
      <c r="AS185">
        <f>IFERROR(365/(AL185/AG185), "")</f>
        <v/>
      </c>
      <c r="AT185" t="inlineStr">
        <is>
          <t>KY30739FH</t>
        </is>
      </c>
      <c r="AU185" t="inlineStr">
        <is>
          <t>Hanison Construction Holdings Limited</t>
        </is>
      </c>
      <c r="AV185" t="inlineStr">
        <is>
          <t>C1</t>
        </is>
      </c>
      <c r="AW185" t="inlineStr">
        <is>
          <t>B+</t>
        </is>
      </c>
      <c r="AX185" t="inlineStr">
        <is>
          <t>Listed</t>
        </is>
      </c>
      <c r="AY185" t="n">
        <v>5039</v>
      </c>
      <c r="AZ185" t="inlineStr">
        <is>
          <t>Construction materials, not elsewhere classified wholesale dealing in</t>
        </is>
      </c>
      <c r="BA185" t="inlineStr">
        <is>
          <t>Cayman Islands</t>
        </is>
      </c>
      <c r="BB185" t="inlineStr">
        <is>
          <t>George Town</t>
        </is>
      </c>
      <c r="BC185" t="inlineStr">
        <is>
          <t>www.hanison.com</t>
        </is>
      </c>
      <c r="BD185" t="inlineStr">
        <is>
          <t>2001</t>
        </is>
      </c>
      <c r="BE185" t="inlineStr">
        <is>
          <t>This company operates as an investment holding company that, through its subsidiaries, is engaged in construction and construction related businesses in Hong Kong and the People's Republic of China. Headquartered in George Town, Cayman Islands, the company was founded in 1989.The company is involved in property investment, development, and construction activities; and offers interior and renovation services. It is also involved in plant maintenance and servicing; and the manufacture, supply, and installation of building materials, as well as provides property leasing, marketing, and management services. In addition, it is engaged in the trade of health products.</t>
        </is>
      </c>
      <c r="BF185" t="inlineStr">
        <is>
          <t>Active</t>
        </is>
      </c>
      <c r="BG185" t="inlineStr">
        <is>
          <t>Services</t>
        </is>
      </c>
      <c r="BH185" t="inlineStr">
        <is>
          <t>Operates as an investment holding company that, through its subsidiaries, is engaged in construction and construction related businesses</t>
        </is>
      </c>
      <c r="BI185" t="inlineStr">
        <is>
          <t>Investment holding</t>
        </is>
      </c>
      <c r="CE185">
        <f>IFERROR(SUM(BU185:BV185)/2,0)</f>
        <v/>
      </c>
      <c r="CF185">
        <f>IFERROR(SUM(CE185:CE185)/1,0)</f>
        <v/>
      </c>
      <c r="CG185">
        <f>IFERROR(SUM(BW185:BX185)/2,0)</f>
        <v/>
      </c>
      <c r="CH185">
        <f>IFERROR(SUM(CG185:CG185)/1,0)</f>
        <v/>
      </c>
      <c r="CI185">
        <f>IFERROR(SUM(BY185:BZ185)/2,0)</f>
        <v/>
      </c>
      <c r="CJ185">
        <f>IFERROR(SUM(CI185:CI185)/1,0)</f>
        <v/>
      </c>
      <c r="CK185">
        <f>IFERROR(SUM(CA185:CB185)/2,0)</f>
        <v/>
      </c>
      <c r="CL185">
        <f>IFERROR(SUM(CK185:CK185)/1,0)</f>
        <v/>
      </c>
      <c r="CM185">
        <f>IFERROR(SUM(CC185:CD185)/2,0)</f>
        <v/>
      </c>
      <c r="CN185">
        <f>IFERROR(SUM(CM185:CM185)/1,0)</f>
        <v/>
      </c>
      <c r="CO185">
        <f>IFERROR(SUM(BS185:BT185)/2,0)</f>
        <v/>
      </c>
      <c r="CP185">
        <f>IFERROR(SUM(CO185:CO185)/1,0)</f>
        <v/>
      </c>
    </row>
    <row r="186">
      <c r="A186" t="n">
        <v>161</v>
      </c>
      <c r="D186">
        <f>IF(AX186="Listed","Yes","No")</f>
        <v/>
      </c>
      <c r="E186">
        <f>IFERROR(IF(AE186&lt;0,"Yes","No"),"No")</f>
        <v/>
      </c>
      <c r="F186">
        <f>IF(BK186="Unqualified","Yes","No")</f>
        <v/>
      </c>
      <c r="G186">
        <f>IF(COUNTIF($D$186:$F$186,"Yes")=3,"Yes","No")</f>
        <v/>
      </c>
      <c r="U186">
        <f>IFERROR(BQ186/BL186,0)</f>
        <v/>
      </c>
      <c r="V186">
        <f>IFERROR(SUM(BQ186:BQ186)/SUM(BL186:BL186),0)</f>
        <v/>
      </c>
      <c r="W186">
        <f>IFERROR(MAX(U186:U186)-MIN(U186:U186),0)</f>
        <v/>
      </c>
      <c r="X186">
        <f>IFERROR(BQ186/(BL186-BQ186),0)</f>
        <v/>
      </c>
      <c r="Y186">
        <f>IFERROR(SUM(BQ186:BQ186)/(SUM(BL186:BL186)-SUM(BQ186:BQ186)),0)</f>
        <v/>
      </c>
      <c r="Z186">
        <f>IFERROR(MAX(X186:X186)-MIN(X186:X186),0)</f>
        <v/>
      </c>
      <c r="AA186">
        <f>IFERROR(BO186/BP186,0)</f>
        <v/>
      </c>
      <c r="AB186">
        <f>IFERROR(SUM(BO186:BO186)/SUM(BP186:BP186),0)</f>
        <v/>
      </c>
      <c r="AC186">
        <f>IFERROR(MAX(AA186:AA186)-MIN(AA186:AA186),0)</f>
        <v/>
      </c>
      <c r="AD186">
        <f>IFERROR(SUM(BL186:BL186)/1,0)</f>
        <v/>
      </c>
      <c r="AE186">
        <f>IFERROR(SUM(BQ186:BQ186)/1,0)</f>
        <v/>
      </c>
      <c r="AF186">
        <f>IFERROR(SUM(BP186:BP186)/1,0)</f>
        <v/>
      </c>
      <c r="AG186">
        <f>IFERROR(CJ186,0)</f>
        <v/>
      </c>
      <c r="AH186">
        <f>IFERROR(SUM(BR186:BR186)/1,0)</f>
        <v/>
      </c>
      <c r="AI186">
        <f>IFERROR(CL186,0)</f>
        <v/>
      </c>
      <c r="AJ186">
        <f>IFERROR(CN186,0)</f>
        <v/>
      </c>
      <c r="AK186">
        <f>IFERROR(CP186,0)</f>
        <v/>
      </c>
      <c r="AL186">
        <f>IFERROR(SUM(BN186:BN186)/1,0)</f>
        <v/>
      </c>
      <c r="AM186">
        <f>IFERROR(SUM(BJ186:BJ186)/1,0)</f>
        <v/>
      </c>
      <c r="AN186">
        <f>IFERROR(AH186/AD186,0)</f>
        <v/>
      </c>
      <c r="AO186">
        <f>IFERROR(AF186/AD186,0)</f>
        <v/>
      </c>
      <c r="AP186">
        <f>IFERROR(AI186/AK186,0)</f>
        <v/>
      </c>
      <c r="AQ186">
        <f>IFERROR(AJ186/AK186,0)</f>
        <v/>
      </c>
      <c r="AR186">
        <f>IFERROR(AG186/AK186,0)</f>
        <v/>
      </c>
      <c r="AS186">
        <f>IFERROR(365/(AL186/AG186), "")</f>
        <v/>
      </c>
      <c r="AT186" t="inlineStr">
        <is>
          <t>CO170001476250</t>
        </is>
      </c>
      <c r="AU186" t="inlineStr">
        <is>
          <t>Kenworth de LA Montana S A S</t>
        </is>
      </c>
      <c r="AV186" t="inlineStr">
        <is>
          <t>U1</t>
        </is>
      </c>
      <c r="AW186" t="inlineStr">
        <is>
          <t>B+</t>
        </is>
      </c>
      <c r="AX186" t="inlineStr">
        <is>
          <t>Unlisted</t>
        </is>
      </c>
      <c r="AY186" t="n">
        <v>5012</v>
      </c>
      <c r="AZ186" t="inlineStr">
        <is>
          <t>Automobiles and Other Motor Vehicles wholesale dealing in</t>
        </is>
      </c>
      <c r="BA186" t="inlineStr">
        <is>
          <t>Colombia</t>
        </is>
      </c>
      <c r="BB186" t="inlineStr">
        <is>
          <t>Bogota</t>
        </is>
      </c>
      <c r="BC186" t="inlineStr">
        <is>
          <t>www.kenworthcolombia.com</t>
        </is>
      </c>
      <c r="BD186" s="6" t="n">
        <v>33315</v>
      </c>
      <c r="BE186" t="inlineStr">
        <is>
          <t>This company is engaged in the sale of construction and mining machinery principally in Colombia. It conducts its business from its registered head office located in Bogota, Colombia. It was incorporated in 1991.The company specializes in selling construction machinery, such as chippers, bucket, mixing machinery, finishing machinery, gunning equipment, blades for graders and bulldozers, cranes, excavators, shovel, and tractors; and mining machinery and equipment, such as coal breakers, mining cars, core drills, coal cutters, rock drills. It operates its business primarily in the domestic market.</t>
        </is>
      </c>
      <c r="BF186" t="inlineStr">
        <is>
          <t>Active</t>
        </is>
      </c>
      <c r="BG186" t="inlineStr">
        <is>
          <t>Services</t>
        </is>
      </c>
      <c r="BH186" t="inlineStr">
        <is>
          <t>Engaged in the sale of construction and mining machinery principally in Colombia</t>
        </is>
      </c>
      <c r="BI186" t="inlineStr">
        <is>
          <t>Construction and mining machinery</t>
        </is>
      </c>
      <c r="CE186">
        <f>IFERROR(SUM(BU186:BV186)/2,0)</f>
        <v/>
      </c>
      <c r="CF186">
        <f>IFERROR(SUM(CE186:CE186)/1,0)</f>
        <v/>
      </c>
      <c r="CG186">
        <f>IFERROR(SUM(BW186:BX186)/2,0)</f>
        <v/>
      </c>
      <c r="CH186">
        <f>IFERROR(SUM(CG186:CG186)/1,0)</f>
        <v/>
      </c>
      <c r="CI186">
        <f>IFERROR(SUM(BY186:BZ186)/2,0)</f>
        <v/>
      </c>
      <c r="CJ186">
        <f>IFERROR(SUM(CI186:CI186)/1,0)</f>
        <v/>
      </c>
      <c r="CK186">
        <f>IFERROR(SUM(CA186:CB186)/2,0)</f>
        <v/>
      </c>
      <c r="CL186">
        <f>IFERROR(SUM(CK186:CK186)/1,0)</f>
        <v/>
      </c>
      <c r="CM186">
        <f>IFERROR(SUM(CC186:CD186)/2,0)</f>
        <v/>
      </c>
      <c r="CN186">
        <f>IFERROR(SUM(CM186:CM186)/1,0)</f>
        <v/>
      </c>
      <c r="CO186">
        <f>IFERROR(SUM(BS186:BT186)/2,0)</f>
        <v/>
      </c>
      <c r="CP186">
        <f>IFERROR(SUM(CO186:CO186)/1,0)</f>
        <v/>
      </c>
    </row>
    <row r="187">
      <c r="A187" t="n">
        <v>162</v>
      </c>
      <c r="D187">
        <f>IF(AX187="Listed","Yes","No")</f>
        <v/>
      </c>
      <c r="E187">
        <f>IFERROR(IF(AE187&lt;0,"Yes","No"),"No")</f>
        <v/>
      </c>
      <c r="F187">
        <f>IF(BK187="Unqualified","Yes","No")</f>
        <v/>
      </c>
      <c r="G187">
        <f>IF(COUNTIF($D$187:$F$187,"Yes")=3,"Yes","No")</f>
        <v/>
      </c>
      <c r="U187">
        <f>IFERROR(BQ187/BL187,0)</f>
        <v/>
      </c>
      <c r="V187">
        <f>IFERROR(SUM(BQ187:BQ187)/SUM(BL187:BL187),0)</f>
        <v/>
      </c>
      <c r="W187">
        <f>IFERROR(MAX(U187:U187)-MIN(U187:U187),0)</f>
        <v/>
      </c>
      <c r="X187">
        <f>IFERROR(BQ187/(BL187-BQ187),0)</f>
        <v/>
      </c>
      <c r="Y187">
        <f>IFERROR(SUM(BQ187:BQ187)/(SUM(BL187:BL187)-SUM(BQ187:BQ187)),0)</f>
        <v/>
      </c>
      <c r="Z187">
        <f>IFERROR(MAX(X187:X187)-MIN(X187:X187),0)</f>
        <v/>
      </c>
      <c r="AA187">
        <f>IFERROR(BO187/BP187,0)</f>
        <v/>
      </c>
      <c r="AB187">
        <f>IFERROR(SUM(BO187:BO187)/SUM(BP187:BP187),0)</f>
        <v/>
      </c>
      <c r="AC187">
        <f>IFERROR(MAX(AA187:AA187)-MIN(AA187:AA187),0)</f>
        <v/>
      </c>
      <c r="AD187">
        <f>IFERROR(SUM(BL187:BL187)/1,0)</f>
        <v/>
      </c>
      <c r="AE187">
        <f>IFERROR(SUM(BQ187:BQ187)/1,0)</f>
        <v/>
      </c>
      <c r="AF187">
        <f>IFERROR(SUM(BP187:BP187)/1,0)</f>
        <v/>
      </c>
      <c r="AG187">
        <f>IFERROR(CJ187,0)</f>
        <v/>
      </c>
      <c r="AH187">
        <f>IFERROR(SUM(BR187:BR187)/1,0)</f>
        <v/>
      </c>
      <c r="AI187">
        <f>IFERROR(CL187,0)</f>
        <v/>
      </c>
      <c r="AJ187">
        <f>IFERROR(CN187,0)</f>
        <v/>
      </c>
      <c r="AK187">
        <f>IFERROR(CP187,0)</f>
        <v/>
      </c>
      <c r="AL187">
        <f>IFERROR(SUM(BN187:BN187)/1,0)</f>
        <v/>
      </c>
      <c r="AM187">
        <f>IFERROR(SUM(BJ187:BJ187)/1,0)</f>
        <v/>
      </c>
      <c r="AN187">
        <f>IFERROR(AH187/AD187,0)</f>
        <v/>
      </c>
      <c r="AO187">
        <f>IFERROR(AF187/AD187,0)</f>
        <v/>
      </c>
      <c r="AP187">
        <f>IFERROR(AI187/AK187,0)</f>
        <v/>
      </c>
      <c r="AQ187">
        <f>IFERROR(AJ187/AK187,0)</f>
        <v/>
      </c>
      <c r="AR187">
        <f>IFERROR(AG187/AK187,0)</f>
        <v/>
      </c>
      <c r="AS187">
        <f>IFERROR(365/(AL187/AG187), "")</f>
        <v/>
      </c>
      <c r="AT187" t="inlineStr">
        <is>
          <t>CO170043579180</t>
        </is>
      </c>
      <c r="AU187" t="inlineStr">
        <is>
          <t>Comercializadora Internacional Eslop SAS</t>
        </is>
      </c>
      <c r="AV187" t="inlineStr">
        <is>
          <t>U1</t>
        </is>
      </c>
      <c r="AW187" t="inlineStr">
        <is>
          <t>B+</t>
        </is>
      </c>
      <c r="AX187" t="inlineStr">
        <is>
          <t>Unlisted</t>
        </is>
      </c>
      <c r="AY187" t="n">
        <v>5051</v>
      </c>
      <c r="AZ187" t="inlineStr">
        <is>
          <t>Metals service centers and offices wholesale dealing in</t>
        </is>
      </c>
      <c r="BA187" t="inlineStr">
        <is>
          <t>Colombia</t>
        </is>
      </c>
      <c r="BB187" t="inlineStr">
        <is>
          <t>Medellin</t>
        </is>
      </c>
      <c r="BC187" t="inlineStr">
        <is>
          <t>www.cieslop.com</t>
        </is>
      </c>
      <c r="BD187" s="6" t="n">
        <v>42620</v>
      </c>
      <c r="BE187" t="inlineStr">
        <is>
          <t>This company is engaged in the wholesale of precious metals and metal products. It was founded in 2016 and conducts business from its registered head office located in Medellin, Colombia.The company specialises in the trade of precious metals. It strives to build a positive image of the country around the world by building excellent relationships with clients and allies globally, a relationship that is supported by the high quality of its products "the best gold in the world". The company has a state-of-the-art plant and facilities capable of mining and quarrying metallic minerals, as well as employs staff trained to provide necessary assistance, services, and information on many lines of precious metals and metal products being wholesaled.</t>
        </is>
      </c>
      <c r="BF187" t="inlineStr">
        <is>
          <t>Active</t>
        </is>
      </c>
      <c r="BG187" t="inlineStr">
        <is>
          <t>Wholesale</t>
        </is>
      </c>
      <c r="BH187" t="inlineStr">
        <is>
          <t>Engaged in the wholesale of precious metals and metal products</t>
        </is>
      </c>
      <c r="BI187" t="inlineStr">
        <is>
          <t>Precious metals and metal products</t>
        </is>
      </c>
      <c r="CE187">
        <f>IFERROR(SUM(BU187:BV187)/2,0)</f>
        <v/>
      </c>
      <c r="CF187">
        <f>IFERROR(SUM(CE187:CE187)/1,0)</f>
        <v/>
      </c>
      <c r="CG187">
        <f>IFERROR(SUM(BW187:BX187)/2,0)</f>
        <v/>
      </c>
      <c r="CH187">
        <f>IFERROR(SUM(CG187:CG187)/1,0)</f>
        <v/>
      </c>
      <c r="CI187">
        <f>IFERROR(SUM(BY187:BZ187)/2,0)</f>
        <v/>
      </c>
      <c r="CJ187">
        <f>IFERROR(SUM(CI187:CI187)/1,0)</f>
        <v/>
      </c>
      <c r="CK187">
        <f>IFERROR(SUM(CA187:CB187)/2,0)</f>
        <v/>
      </c>
      <c r="CL187">
        <f>IFERROR(SUM(CK187:CK187)/1,0)</f>
        <v/>
      </c>
      <c r="CM187">
        <f>IFERROR(SUM(CC187:CD187)/2,0)</f>
        <v/>
      </c>
      <c r="CN187">
        <f>IFERROR(SUM(CM187:CM187)/1,0)</f>
        <v/>
      </c>
      <c r="CO187">
        <f>IFERROR(SUM(BS187:BT187)/2,0)</f>
        <v/>
      </c>
      <c r="CP187">
        <f>IFERROR(SUM(CO187:CO187)/1,0)</f>
        <v/>
      </c>
    </row>
    <row r="188">
      <c r="A188" t="n">
        <v>163</v>
      </c>
      <c r="D188">
        <f>IF(AX188="Listed","Yes","No")</f>
        <v/>
      </c>
      <c r="E188">
        <f>IFERROR(IF(AE188&lt;0,"Yes","No"),"No")</f>
        <v/>
      </c>
      <c r="F188">
        <f>IF(BK188="Unqualified","Yes","No")</f>
        <v/>
      </c>
      <c r="G188">
        <f>IF(COUNTIF($D$188:$F$188,"Yes")=3,"Yes","No")</f>
        <v/>
      </c>
      <c r="U188">
        <f>IFERROR(BQ188/BL188,0)</f>
        <v/>
      </c>
      <c r="V188">
        <f>IFERROR(SUM(BQ188:BQ188)/SUM(BL188:BL188),0)</f>
        <v/>
      </c>
      <c r="W188">
        <f>IFERROR(MAX(U188:U188)-MIN(U188:U188),0)</f>
        <v/>
      </c>
      <c r="X188">
        <f>IFERROR(BQ188/(BL188-BQ188),0)</f>
        <v/>
      </c>
      <c r="Y188">
        <f>IFERROR(SUM(BQ188:BQ188)/(SUM(BL188:BL188)-SUM(BQ188:BQ188)),0)</f>
        <v/>
      </c>
      <c r="Z188">
        <f>IFERROR(MAX(X188:X188)-MIN(X188:X188),0)</f>
        <v/>
      </c>
      <c r="AA188">
        <f>IFERROR(BO188/BP188,0)</f>
        <v/>
      </c>
      <c r="AB188">
        <f>IFERROR(SUM(BO188:BO188)/SUM(BP188:BP188),0)</f>
        <v/>
      </c>
      <c r="AC188">
        <f>IFERROR(MAX(AA188:AA188)-MIN(AA188:AA188),0)</f>
        <v/>
      </c>
      <c r="AD188">
        <f>IFERROR(SUM(BL188:BL188)/1,0)</f>
        <v/>
      </c>
      <c r="AE188">
        <f>IFERROR(SUM(BQ188:BQ188)/1,0)</f>
        <v/>
      </c>
      <c r="AF188">
        <f>IFERROR(SUM(BP188:BP188)/1,0)</f>
        <v/>
      </c>
      <c r="AG188">
        <f>IFERROR(CJ188,0)</f>
        <v/>
      </c>
      <c r="AH188">
        <f>IFERROR(SUM(BR188:BR188)/1,0)</f>
        <v/>
      </c>
      <c r="AI188">
        <f>IFERROR(CL188,0)</f>
        <v/>
      </c>
      <c r="AJ188">
        <f>IFERROR(CN188,0)</f>
        <v/>
      </c>
      <c r="AK188">
        <f>IFERROR(CP188,0)</f>
        <v/>
      </c>
      <c r="AL188">
        <f>IFERROR(SUM(BN188:BN188)/1,0)</f>
        <v/>
      </c>
      <c r="AM188">
        <f>IFERROR(SUM(BJ188:BJ188)/1,0)</f>
        <v/>
      </c>
      <c r="AN188">
        <f>IFERROR(AH188/AD188,0)</f>
        <v/>
      </c>
      <c r="AO188">
        <f>IFERROR(AF188/AD188,0)</f>
        <v/>
      </c>
      <c r="AP188">
        <f>IFERROR(AI188/AK188,0)</f>
        <v/>
      </c>
      <c r="AQ188">
        <f>IFERROR(AJ188/AK188,0)</f>
        <v/>
      </c>
      <c r="AR188">
        <f>IFERROR(AG188/AK188,0)</f>
        <v/>
      </c>
      <c r="AS188">
        <f>IFERROR(365/(AL188/AG188), "")</f>
        <v/>
      </c>
      <c r="AT188" t="inlineStr">
        <is>
          <t>US060236700</t>
        </is>
      </c>
      <c r="AU188" t="inlineStr">
        <is>
          <t>Acme United Corporation</t>
        </is>
      </c>
      <c r="AV188" t="inlineStr">
        <is>
          <t>C1</t>
        </is>
      </c>
      <c r="AW188" t="inlineStr">
        <is>
          <t>A+</t>
        </is>
      </c>
      <c r="AX188" t="inlineStr">
        <is>
          <t>Listed</t>
        </is>
      </c>
      <c r="AY188" t="n">
        <v>5047</v>
      </c>
      <c r="AZ188" t="inlineStr">
        <is>
          <t>Medical, dental, and hospital equipment and supplies wholesale dealing in</t>
        </is>
      </c>
      <c r="BA188" t="inlineStr">
        <is>
          <t>United States of America</t>
        </is>
      </c>
      <c r="BB188" t="inlineStr">
        <is>
          <t>Shelton</t>
        </is>
      </c>
      <c r="BC188" t="inlineStr">
        <is>
          <t>www.acmeunited.com</t>
        </is>
      </c>
      <c r="BD188" t="inlineStr">
        <is>
          <t>29/09/1882</t>
        </is>
      </c>
      <c r="BE188" t="inlineStr">
        <is>
          <t>This company is engaged in the supply of cutting, measuring and safety products. It was founded in 1867 and has its registered head office located in Fairfield, Connecticut. The company is one of the largest worldwide suppliers of cutting devices, measuring instruments and safety products for the school, home and office markets. The company's products include scissors, shears, rulers, first aid kits, and related products, sold primarily to wholesale, contract and retail stationery distributors, office supply super stores, school supply distributors, drug store retailers, and mass market retailers. The company has facilities in the United States, Canada, Germany, Hong Kong and China. The company aims to be the leading supplier of cutting, measuring and safety products to offices, schools and homes worldwide; to be known for quality and innovation in all the categories in which it participates; and to enter new categories, with innovation that surpasses the competition.</t>
        </is>
      </c>
      <c r="BF188" t="inlineStr">
        <is>
          <t>Active</t>
        </is>
      </c>
      <c r="BG188" t="inlineStr">
        <is>
          <t>Manufacturing</t>
        </is>
      </c>
      <c r="BH188" t="inlineStr">
        <is>
          <t>Engaged in the supply of cutting, measuring and safety products</t>
        </is>
      </c>
      <c r="BI188" t="inlineStr">
        <is>
          <t>Scissors, shears, rulers, first aid kits, and related products, sold primarily to wholesale, contract and retail stationery distributors, office supply super stores, school supply distributors, drug store retailers, and mass market retailers</t>
        </is>
      </c>
      <c r="CE188">
        <f>IFERROR(SUM(BU188:BV188)/2,0)</f>
        <v/>
      </c>
      <c r="CF188">
        <f>IFERROR(SUM(CE188:CE188)/1,0)</f>
        <v/>
      </c>
      <c r="CG188">
        <f>IFERROR(SUM(BW188:BX188)/2,0)</f>
        <v/>
      </c>
      <c r="CH188">
        <f>IFERROR(SUM(CG188:CG188)/1,0)</f>
        <v/>
      </c>
      <c r="CI188">
        <f>IFERROR(SUM(BY188:BZ188)/2,0)</f>
        <v/>
      </c>
      <c r="CJ188">
        <f>IFERROR(SUM(CI188:CI188)/1,0)</f>
        <v/>
      </c>
      <c r="CK188">
        <f>IFERROR(SUM(CA188:CB188)/2,0)</f>
        <v/>
      </c>
      <c r="CL188">
        <f>IFERROR(SUM(CK188:CK188)/1,0)</f>
        <v/>
      </c>
      <c r="CM188">
        <f>IFERROR(SUM(CC188:CD188)/2,0)</f>
        <v/>
      </c>
      <c r="CN188">
        <f>IFERROR(SUM(CM188:CM188)/1,0)</f>
        <v/>
      </c>
      <c r="CO188">
        <f>IFERROR(SUM(BS188:BT188)/2,0)</f>
        <v/>
      </c>
      <c r="CP188">
        <f>IFERROR(SUM(CO188:CO188)/1,0)</f>
        <v/>
      </c>
    </row>
    <row r="189">
      <c r="A189" t="n">
        <v>164</v>
      </c>
      <c r="D189">
        <f>IF(AX189="Listed","Yes","No")</f>
        <v/>
      </c>
      <c r="E189">
        <f>IFERROR(IF(AE189&lt;0,"Yes","No"),"No")</f>
        <v/>
      </c>
      <c r="F189">
        <f>IF(BK189="Unqualified","Yes","No")</f>
        <v/>
      </c>
      <c r="G189">
        <f>IF(COUNTIF($D$189:$F$189,"Yes")=3,"Yes","No")</f>
        <v/>
      </c>
      <c r="U189">
        <f>IFERROR(BQ189/BL189,0)</f>
        <v/>
      </c>
      <c r="V189">
        <f>IFERROR(SUM(BQ189:BQ189)/SUM(BL189:BL189),0)</f>
        <v/>
      </c>
      <c r="W189">
        <f>IFERROR(MAX(U189:U189)-MIN(U189:U189),0)</f>
        <v/>
      </c>
      <c r="X189">
        <f>IFERROR(BQ189/(BL189-BQ189),0)</f>
        <v/>
      </c>
      <c r="Y189">
        <f>IFERROR(SUM(BQ189:BQ189)/(SUM(BL189:BL189)-SUM(BQ189:BQ189)),0)</f>
        <v/>
      </c>
      <c r="Z189">
        <f>IFERROR(MAX(X189:X189)-MIN(X189:X189),0)</f>
        <v/>
      </c>
      <c r="AA189">
        <f>IFERROR(BO189/BP189,0)</f>
        <v/>
      </c>
      <c r="AB189">
        <f>IFERROR(SUM(BO189:BO189)/SUM(BP189:BP189),0)</f>
        <v/>
      </c>
      <c r="AC189">
        <f>IFERROR(MAX(AA189:AA189)-MIN(AA189:AA189),0)</f>
        <v/>
      </c>
      <c r="AD189">
        <f>IFERROR(SUM(BL189:BL189)/1,0)</f>
        <v/>
      </c>
      <c r="AE189">
        <f>IFERROR(SUM(BQ189:BQ189)/1,0)</f>
        <v/>
      </c>
      <c r="AF189">
        <f>IFERROR(SUM(BP189:BP189)/1,0)</f>
        <v/>
      </c>
      <c r="AG189">
        <f>IFERROR(CJ189,0)</f>
        <v/>
      </c>
      <c r="AH189">
        <f>IFERROR(SUM(BR189:BR189)/1,0)</f>
        <v/>
      </c>
      <c r="AI189">
        <f>IFERROR(CL189,0)</f>
        <v/>
      </c>
      <c r="AJ189">
        <f>IFERROR(CN189,0)</f>
        <v/>
      </c>
      <c r="AK189">
        <f>IFERROR(CP189,0)</f>
        <v/>
      </c>
      <c r="AL189">
        <f>IFERROR(SUM(BN189:BN189)/1,0)</f>
        <v/>
      </c>
      <c r="AM189">
        <f>IFERROR(SUM(BJ189:BJ189)/1,0)</f>
        <v/>
      </c>
      <c r="AN189">
        <f>IFERROR(AH189/AD189,0)</f>
        <v/>
      </c>
      <c r="AO189">
        <f>IFERROR(AF189/AD189,0)</f>
        <v/>
      </c>
      <c r="AP189">
        <f>IFERROR(AI189/AK189,0)</f>
        <v/>
      </c>
      <c r="AQ189">
        <f>IFERROR(AJ189/AK189,0)</f>
        <v/>
      </c>
      <c r="AR189">
        <f>IFERROR(AG189/AK189,0)</f>
        <v/>
      </c>
      <c r="AS189">
        <f>IFERROR(365/(AL189/AG189), "")</f>
        <v/>
      </c>
      <c r="AT189" t="inlineStr">
        <is>
          <t>BR16766164000164</t>
        </is>
      </c>
      <c r="AU189" t="inlineStr">
        <is>
          <t>SG Comercio Exterior SA</t>
        </is>
      </c>
      <c r="AV189" t="inlineStr">
        <is>
          <t>U1</t>
        </is>
      </c>
      <c r="AW189" t="inlineStr">
        <is>
          <t>U</t>
        </is>
      </c>
      <c r="AX189" t="inlineStr">
        <is>
          <t>Unlisted</t>
        </is>
      </c>
      <c r="AY189" t="n">
        <v>5051</v>
      </c>
      <c r="AZ189" t="inlineStr">
        <is>
          <t>Metals service centers and offices wholesale dealing in</t>
        </is>
      </c>
      <c r="BA189" t="inlineStr">
        <is>
          <t>Brazil</t>
        </is>
      </c>
      <c r="BB189" t="inlineStr">
        <is>
          <t>Belo Horizonte</t>
        </is>
      </c>
      <c r="BC189" t="inlineStr">
        <is>
          <t>sgcomex.com.br</t>
        </is>
      </c>
      <c r="BD189" s="6" t="n">
        <v>29724</v>
      </c>
      <c r="BE189" t="inlineStr">
        <is>
          <t>This company is engaged in the trade of raw materials for steel. It started its operations in 1981. The registered business office of the company is located in Belo Horizonte, Brazil. The company offers a wide range of products including steel, metallurgical, and manufactured products for the construction industry. In addition, the company provides outstanding customer service, maintaining low costs and remaining fast, flexible and always ahead of changing demands - creating tangible value in many different ways.</t>
        </is>
      </c>
      <c r="BF189" t="inlineStr">
        <is>
          <t>Active</t>
        </is>
      </c>
      <c r="BG189" t="inlineStr">
        <is>
          <t>Wholesale; Retail</t>
        </is>
      </c>
      <c r="BH189" t="inlineStr">
        <is>
          <t>Engaged in the trade of raw materials for steel</t>
        </is>
      </c>
      <c r="BI189" t="inlineStr">
        <is>
          <t>Raw materials for steel</t>
        </is>
      </c>
      <c r="CE189">
        <f>IFERROR(SUM(BU189:BV189)/2,0)</f>
        <v/>
      </c>
      <c r="CF189">
        <f>IFERROR(SUM(CE189:CE189)/1,0)</f>
        <v/>
      </c>
      <c r="CG189">
        <f>IFERROR(SUM(BW189:BX189)/2,0)</f>
        <v/>
      </c>
      <c r="CH189">
        <f>IFERROR(SUM(CG189:CG189)/1,0)</f>
        <v/>
      </c>
      <c r="CI189">
        <f>IFERROR(SUM(BY189:BZ189)/2,0)</f>
        <v/>
      </c>
      <c r="CJ189">
        <f>IFERROR(SUM(CI189:CI189)/1,0)</f>
        <v/>
      </c>
      <c r="CK189">
        <f>IFERROR(SUM(CA189:CB189)/2,0)</f>
        <v/>
      </c>
      <c r="CL189">
        <f>IFERROR(SUM(CK189:CK189)/1,0)</f>
        <v/>
      </c>
      <c r="CM189">
        <f>IFERROR(SUM(CC189:CD189)/2,0)</f>
        <v/>
      </c>
      <c r="CN189">
        <f>IFERROR(SUM(CM189:CM189)/1,0)</f>
        <v/>
      </c>
      <c r="CO189">
        <f>IFERROR(SUM(BS189:BT189)/2,0)</f>
        <v/>
      </c>
      <c r="CP189">
        <f>IFERROR(SUM(CO189:CO189)/1,0)</f>
        <v/>
      </c>
    </row>
    <row r="190">
      <c r="A190" t="n">
        <v>165</v>
      </c>
      <c r="D190">
        <f>IF(AX190="Listed","Yes","No")</f>
        <v/>
      </c>
      <c r="E190">
        <f>IFERROR(IF(AE190&lt;0,"Yes","No"),"No")</f>
        <v/>
      </c>
      <c r="F190">
        <f>IF(BK190="Unqualified","Yes","No")</f>
        <v/>
      </c>
      <c r="G190">
        <f>IF(COUNTIF($D$190:$F$190,"Yes")=3,"Yes","No")</f>
        <v/>
      </c>
      <c r="U190">
        <f>IFERROR(BQ190/BL190,0)</f>
        <v/>
      </c>
      <c r="V190">
        <f>IFERROR(SUM(BQ190:BQ190)/SUM(BL190:BL190),0)</f>
        <v/>
      </c>
      <c r="W190">
        <f>IFERROR(MAX(U190:U190)-MIN(U190:U190),0)</f>
        <v/>
      </c>
      <c r="X190">
        <f>IFERROR(BQ190/(BL190-BQ190),0)</f>
        <v/>
      </c>
      <c r="Y190">
        <f>IFERROR(SUM(BQ190:BQ190)/(SUM(BL190:BL190)-SUM(BQ190:BQ190)),0)</f>
        <v/>
      </c>
      <c r="Z190">
        <f>IFERROR(MAX(X190:X190)-MIN(X190:X190),0)</f>
        <v/>
      </c>
      <c r="AA190">
        <f>IFERROR(BO190/BP190,0)</f>
        <v/>
      </c>
      <c r="AB190">
        <f>IFERROR(SUM(BO190:BO190)/SUM(BP190:BP190),0)</f>
        <v/>
      </c>
      <c r="AC190">
        <f>IFERROR(MAX(AA190:AA190)-MIN(AA190:AA190),0)</f>
        <v/>
      </c>
      <c r="AD190">
        <f>IFERROR(SUM(BL190:BL190)/1,0)</f>
        <v/>
      </c>
      <c r="AE190">
        <f>IFERROR(SUM(BQ190:BQ190)/1,0)</f>
        <v/>
      </c>
      <c r="AF190">
        <f>IFERROR(SUM(BP190:BP190)/1,0)</f>
        <v/>
      </c>
      <c r="AG190">
        <f>IFERROR(CJ190,0)</f>
        <v/>
      </c>
      <c r="AH190">
        <f>IFERROR(SUM(BR190:BR190)/1,0)</f>
        <v/>
      </c>
      <c r="AI190">
        <f>IFERROR(CL190,0)</f>
        <v/>
      </c>
      <c r="AJ190">
        <f>IFERROR(CN190,0)</f>
        <v/>
      </c>
      <c r="AK190">
        <f>IFERROR(CP190,0)</f>
        <v/>
      </c>
      <c r="AL190">
        <f>IFERROR(SUM(BN190:BN190)/1,0)</f>
        <v/>
      </c>
      <c r="AM190">
        <f>IFERROR(SUM(BJ190:BJ190)/1,0)</f>
        <v/>
      </c>
      <c r="AN190">
        <f>IFERROR(AH190/AD190,0)</f>
        <v/>
      </c>
      <c r="AO190">
        <f>IFERROR(AF190/AD190,0)</f>
        <v/>
      </c>
      <c r="AP190">
        <f>IFERROR(AI190/AK190,0)</f>
        <v/>
      </c>
      <c r="AQ190">
        <f>IFERROR(AJ190/AK190,0)</f>
        <v/>
      </c>
      <c r="AR190">
        <f>IFERROR(AG190/AK190,0)</f>
        <v/>
      </c>
      <c r="AS190">
        <f>IFERROR(365/(AL190/AG190), "")</f>
        <v/>
      </c>
      <c r="AT190" t="inlineStr">
        <is>
          <t>CO170001078100</t>
        </is>
      </c>
      <c r="AU190" t="inlineStr">
        <is>
          <t>Motores Y Maquinas S A BIC</t>
        </is>
      </c>
      <c r="AV190" t="inlineStr">
        <is>
          <t>U1</t>
        </is>
      </c>
      <c r="AW190" t="inlineStr">
        <is>
          <t>U</t>
        </is>
      </c>
      <c r="AX190" t="inlineStr">
        <is>
          <t>Unlisted</t>
        </is>
      </c>
      <c r="AY190" t="n">
        <v>5012</v>
      </c>
      <c r="AZ190" t="inlineStr">
        <is>
          <t>Automobiles and Other Motor Vehicles wholesale dealing in</t>
        </is>
      </c>
      <c r="BA190" t="inlineStr">
        <is>
          <t>Colombia</t>
        </is>
      </c>
      <c r="BB190" t="inlineStr">
        <is>
          <t>Bogota</t>
        </is>
      </c>
      <c r="BC190" t="inlineStr">
        <is>
          <t>www.motorysa.com</t>
        </is>
      </c>
      <c r="BD190" s="6" t="n">
        <v>24762</v>
      </c>
      <c r="BE190" t="inlineStr">
        <is>
          <t>This company is engaged in the retail trade of motor vehicles. It was incorporated in March 1972 and conducts business from its registered head office located in Bogota, Colombia. The company specializes in the import and distribution of vehicles. It also provides maintenance services for these products. As the exclusive importer and distributor of Mitsubishi Motors in Colombia, they focus on automotive retail, including sales of vehicles, parts, accessories, and after-sales services across various locations in Colombia.The company operates with a mission to foster enduring relationships that create value for customers, suppliers, employees, and shareholders within the sustainable mobility sector. Its vision is centered on addressing societal and environmental challenges through innovative mobility solutions, contributing to the evolution of sustainable cities.</t>
        </is>
      </c>
      <c r="BF190" t="inlineStr">
        <is>
          <t>Active</t>
        </is>
      </c>
      <c r="BG190" t="inlineStr">
        <is>
          <t>Retail</t>
        </is>
      </c>
      <c r="BH190" t="inlineStr">
        <is>
          <t>Engaged in the retail trade of motor vehicles</t>
        </is>
      </c>
      <c r="BI190" t="inlineStr">
        <is>
          <t>Import and distribution of vehicles</t>
        </is>
      </c>
      <c r="CE190">
        <f>IFERROR(SUM(BU190:BV190)/2,0)</f>
        <v/>
      </c>
      <c r="CF190">
        <f>IFERROR(SUM(CE190:CE190)/1,0)</f>
        <v/>
      </c>
      <c r="CG190">
        <f>IFERROR(SUM(BW190:BX190)/2,0)</f>
        <v/>
      </c>
      <c r="CH190">
        <f>IFERROR(SUM(CG190:CG190)/1,0)</f>
        <v/>
      </c>
      <c r="CI190">
        <f>IFERROR(SUM(BY190:BZ190)/2,0)</f>
        <v/>
      </c>
      <c r="CJ190">
        <f>IFERROR(SUM(CI190:CI190)/1,0)</f>
        <v/>
      </c>
      <c r="CK190">
        <f>IFERROR(SUM(CA190:CB190)/2,0)</f>
        <v/>
      </c>
      <c r="CL190">
        <f>IFERROR(SUM(CK190:CK190)/1,0)</f>
        <v/>
      </c>
      <c r="CM190">
        <f>IFERROR(SUM(CC190:CD190)/2,0)</f>
        <v/>
      </c>
      <c r="CN190">
        <f>IFERROR(SUM(CM190:CM190)/1,0)</f>
        <v/>
      </c>
      <c r="CO190">
        <f>IFERROR(SUM(BS190:BT190)/2,0)</f>
        <v/>
      </c>
      <c r="CP190">
        <f>IFERROR(SUM(CO190:CO190)/1,0)</f>
        <v/>
      </c>
    </row>
    <row r="191">
      <c r="A191" t="n">
        <v>166</v>
      </c>
      <c r="D191">
        <f>IF(AX191="Listed","Yes","No")</f>
        <v/>
      </c>
      <c r="E191">
        <f>IFERROR(IF(AE191&lt;0,"Yes","No"),"No")</f>
        <v/>
      </c>
      <c r="F191">
        <f>IF(BK191="Unqualified","Yes","No")</f>
        <v/>
      </c>
      <c r="G191">
        <f>IF(COUNTIF($D$191:$F$191,"Yes")=3,"Yes","No")</f>
        <v/>
      </c>
      <c r="U191">
        <f>IFERROR(BQ191/BL191,0)</f>
        <v/>
      </c>
      <c r="V191">
        <f>IFERROR(SUM(BQ191:BQ191)/SUM(BL191:BL191),0)</f>
        <v/>
      </c>
      <c r="W191">
        <f>IFERROR(MAX(U191:U191)-MIN(U191:U191),0)</f>
        <v/>
      </c>
      <c r="X191">
        <f>IFERROR(BQ191/(BL191-BQ191),0)</f>
        <v/>
      </c>
      <c r="Y191">
        <f>IFERROR(SUM(BQ191:BQ191)/(SUM(BL191:BL191)-SUM(BQ191:BQ191)),0)</f>
        <v/>
      </c>
      <c r="Z191">
        <f>IFERROR(MAX(X191:X191)-MIN(X191:X191),0)</f>
        <v/>
      </c>
      <c r="AA191">
        <f>IFERROR(BO191/BP191,0)</f>
        <v/>
      </c>
      <c r="AB191">
        <f>IFERROR(SUM(BO191:BO191)/SUM(BP191:BP191),0)</f>
        <v/>
      </c>
      <c r="AC191">
        <f>IFERROR(MAX(AA191:AA191)-MIN(AA191:AA191),0)</f>
        <v/>
      </c>
      <c r="AD191">
        <f>IFERROR(SUM(BL191:BL191)/1,0)</f>
        <v/>
      </c>
      <c r="AE191">
        <f>IFERROR(SUM(BQ191:BQ191)/1,0)</f>
        <v/>
      </c>
      <c r="AF191">
        <f>IFERROR(SUM(BP191:BP191)/1,0)</f>
        <v/>
      </c>
      <c r="AG191">
        <f>IFERROR(CJ191,0)</f>
        <v/>
      </c>
      <c r="AH191">
        <f>IFERROR(SUM(BR191:BR191)/1,0)</f>
        <v/>
      </c>
      <c r="AI191">
        <f>IFERROR(CL191,0)</f>
        <v/>
      </c>
      <c r="AJ191">
        <f>IFERROR(CN191,0)</f>
        <v/>
      </c>
      <c r="AK191">
        <f>IFERROR(CP191,0)</f>
        <v/>
      </c>
      <c r="AL191">
        <f>IFERROR(SUM(BN191:BN191)/1,0)</f>
        <v/>
      </c>
      <c r="AM191">
        <f>IFERROR(SUM(BJ191:BJ191)/1,0)</f>
        <v/>
      </c>
      <c r="AN191">
        <f>IFERROR(AH191/AD191,0)</f>
        <v/>
      </c>
      <c r="AO191">
        <f>IFERROR(AF191/AD191,0)</f>
        <v/>
      </c>
      <c r="AP191">
        <f>IFERROR(AI191/AK191,0)</f>
        <v/>
      </c>
      <c r="AQ191">
        <f>IFERROR(AJ191/AK191,0)</f>
        <v/>
      </c>
      <c r="AR191">
        <f>IFERROR(AG191/AK191,0)</f>
        <v/>
      </c>
      <c r="AS191">
        <f>IFERROR(365/(AL191/AG191), "")</f>
        <v/>
      </c>
      <c r="AT191" t="inlineStr">
        <is>
          <t>BR36152916000104</t>
        </is>
      </c>
      <c r="AU191" t="inlineStr">
        <is>
          <t>SGA Veiculos E Pecas S.A.</t>
        </is>
      </c>
      <c r="AV191" t="inlineStr">
        <is>
          <t>U1</t>
        </is>
      </c>
      <c r="AW191" t="inlineStr">
        <is>
          <t>B-</t>
        </is>
      </c>
      <c r="AX191" t="inlineStr">
        <is>
          <t>Unlisted</t>
        </is>
      </c>
      <c r="AY191" t="n">
        <v>5012</v>
      </c>
      <c r="AZ191" t="inlineStr">
        <is>
          <t>Automobiles and Other Motor Vehicles wholesale dealing in</t>
        </is>
      </c>
      <c r="BA191" t="inlineStr">
        <is>
          <t>Brazil</t>
        </is>
      </c>
      <c r="BB191" t="inlineStr">
        <is>
          <t>Macae</t>
        </is>
      </c>
      <c r="BC191" t="inlineStr">
        <is>
          <t>www.sgatoyota.com.br</t>
        </is>
      </c>
      <c r="BD191" s="6" t="n">
        <v>33017</v>
      </c>
      <c r="BE191" t="inlineStr">
        <is>
          <t>This company, based in Brazil, operates as a Toyota motor vehicle dealer engaged in the retail distribution of a range of new and used Toyota motor vehicles; and provision of repair and maintenance services. It was incorporated in 1990 and has its registered business address located in Macae. The company distributes a complete line of Toyota vehicles, including Avalon, Camry, Corolla, Matrix, Prius, Yaris, Tacoma, Tundra, 4Runner, FJ Cruiser, Highlander, Rav4, Sienna and Land Cruiser. The company has motor vehicle salespeople to do the selling and motor vehicle mechanics to provide maintenance services. It also stocks and sells spare automobile parts such as belts, brakes, air filter, alternator, clutch, and connecting rod.</t>
        </is>
      </c>
      <c r="BF191" t="inlineStr">
        <is>
          <t>Active</t>
        </is>
      </c>
      <c r="BG191" t="inlineStr">
        <is>
          <t>Retail</t>
        </is>
      </c>
      <c r="BH191" t="inlineStr">
        <is>
          <t>Operates as a Toyota motor vehicle dealer engaged in the retail distribution of a range of new and used Toyota motor vehicles; and provision of repair and maintenance services</t>
        </is>
      </c>
      <c r="BI191" t="inlineStr">
        <is>
          <t>Toyota motor vehicle</t>
        </is>
      </c>
      <c r="CE191">
        <f>IFERROR(SUM(BU191:BV191)/2,0)</f>
        <v/>
      </c>
      <c r="CF191">
        <f>IFERROR(SUM(CE191:CE191)/1,0)</f>
        <v/>
      </c>
      <c r="CG191">
        <f>IFERROR(SUM(BW191:BX191)/2,0)</f>
        <v/>
      </c>
      <c r="CH191">
        <f>IFERROR(SUM(CG191:CG191)/1,0)</f>
        <v/>
      </c>
      <c r="CI191">
        <f>IFERROR(SUM(BY191:BZ191)/2,0)</f>
        <v/>
      </c>
      <c r="CJ191">
        <f>IFERROR(SUM(CI191:CI191)/1,0)</f>
        <v/>
      </c>
      <c r="CK191">
        <f>IFERROR(SUM(CA191:CB191)/2,0)</f>
        <v/>
      </c>
      <c r="CL191">
        <f>IFERROR(SUM(CK191:CK191)/1,0)</f>
        <v/>
      </c>
      <c r="CM191">
        <f>IFERROR(SUM(CC191:CD191)/2,0)</f>
        <v/>
      </c>
      <c r="CN191">
        <f>IFERROR(SUM(CM191:CM191)/1,0)</f>
        <v/>
      </c>
      <c r="CO191">
        <f>IFERROR(SUM(BS191:BT191)/2,0)</f>
        <v/>
      </c>
      <c r="CP191">
        <f>IFERROR(SUM(CO191:CO191)/1,0)</f>
        <v/>
      </c>
    </row>
    <row r="192">
      <c r="A192" t="n">
        <v>167</v>
      </c>
      <c r="D192">
        <f>IF(AX192="Listed","Yes","No")</f>
        <v/>
      </c>
      <c r="E192">
        <f>IFERROR(IF(AE192&lt;0,"Yes","No"),"No")</f>
        <v/>
      </c>
      <c r="F192">
        <f>IF(BK192="Unqualified","Yes","No")</f>
        <v/>
      </c>
      <c r="G192">
        <f>IF(COUNTIF($D$192:$F$192,"Yes")=3,"Yes","No")</f>
        <v/>
      </c>
      <c r="U192">
        <f>IFERROR(BQ192/BL192,0)</f>
        <v/>
      </c>
      <c r="V192">
        <f>IFERROR(SUM(BQ192:BQ192)/SUM(BL192:BL192),0)</f>
        <v/>
      </c>
      <c r="W192">
        <f>IFERROR(MAX(U192:U192)-MIN(U192:U192),0)</f>
        <v/>
      </c>
      <c r="X192">
        <f>IFERROR(BQ192/(BL192-BQ192),0)</f>
        <v/>
      </c>
      <c r="Y192">
        <f>IFERROR(SUM(BQ192:BQ192)/(SUM(BL192:BL192)-SUM(BQ192:BQ192)),0)</f>
        <v/>
      </c>
      <c r="Z192">
        <f>IFERROR(MAX(X192:X192)-MIN(X192:X192),0)</f>
        <v/>
      </c>
      <c r="AA192">
        <f>IFERROR(BO192/BP192,0)</f>
        <v/>
      </c>
      <c r="AB192">
        <f>IFERROR(SUM(BO192:BO192)/SUM(BP192:BP192),0)</f>
        <v/>
      </c>
      <c r="AC192">
        <f>IFERROR(MAX(AA192:AA192)-MIN(AA192:AA192),0)</f>
        <v/>
      </c>
      <c r="AD192">
        <f>IFERROR(SUM(BL192:BL192)/1,0)</f>
        <v/>
      </c>
      <c r="AE192">
        <f>IFERROR(SUM(BQ192:BQ192)/1,0)</f>
        <v/>
      </c>
      <c r="AF192">
        <f>IFERROR(SUM(BP192:BP192)/1,0)</f>
        <v/>
      </c>
      <c r="AG192">
        <f>IFERROR(CJ192,0)</f>
        <v/>
      </c>
      <c r="AH192">
        <f>IFERROR(SUM(BR192:BR192)/1,0)</f>
        <v/>
      </c>
      <c r="AI192">
        <f>IFERROR(CL192,0)</f>
        <v/>
      </c>
      <c r="AJ192">
        <f>IFERROR(CN192,0)</f>
        <v/>
      </c>
      <c r="AK192">
        <f>IFERROR(CP192,0)</f>
        <v/>
      </c>
      <c r="AL192">
        <f>IFERROR(SUM(BN192:BN192)/1,0)</f>
        <v/>
      </c>
      <c r="AM192">
        <f>IFERROR(SUM(BJ192:BJ192)/1,0)</f>
        <v/>
      </c>
      <c r="AN192">
        <f>IFERROR(AH192/AD192,0)</f>
        <v/>
      </c>
      <c r="AO192">
        <f>IFERROR(AF192/AD192,0)</f>
        <v/>
      </c>
      <c r="AP192">
        <f>IFERROR(AI192/AK192,0)</f>
        <v/>
      </c>
      <c r="AQ192">
        <f>IFERROR(AJ192/AK192,0)</f>
        <v/>
      </c>
      <c r="AR192">
        <f>IFERROR(AG192/AK192,0)</f>
        <v/>
      </c>
      <c r="AS192">
        <f>IFERROR(365/(AL192/AG192), "")</f>
        <v/>
      </c>
      <c r="AT192" t="inlineStr">
        <is>
          <t>CO170003826650</t>
        </is>
      </c>
      <c r="AU192" t="inlineStr">
        <is>
          <t>Meico S A</t>
        </is>
      </c>
      <c r="AV192" t="inlineStr">
        <is>
          <t>U1</t>
        </is>
      </c>
      <c r="AW192" t="inlineStr">
        <is>
          <t>B+</t>
        </is>
      </c>
      <c r="AX192" t="inlineStr">
        <is>
          <t>Unlisted</t>
        </is>
      </c>
      <c r="AY192" t="n">
        <v>5181</v>
      </c>
      <c r="AZ192" t="inlineStr">
        <is>
          <t>Beer and ale wholesale dealing in</t>
        </is>
      </c>
      <c r="BA192" t="inlineStr">
        <is>
          <t>Colombia</t>
        </is>
      </c>
      <c r="BB192" t="inlineStr">
        <is>
          <t>Puerto Colombia</t>
        </is>
      </c>
      <c r="BC192" t="inlineStr">
        <is>
          <t>www.meico.com.co</t>
        </is>
      </c>
      <c r="BD192" s="6" t="n">
        <v>19765</v>
      </c>
      <c r="BE192" t="inlineStr">
        <is>
          <t>This company, based in Colombia, is engaged in the distribution and commercialization of leading brands in the areas of home, hardware, consumption, liquors, beer, automotive and solar. It was incorporated in 1954, and its registered head office is located in Barranquilla.The company manages leading brands of allied suppliers and have developed a group of own brands in the areas of hardware, home and mass consumption. It is committed to excellence in customer service and meeting the expectations of shareholders' profitability.</t>
        </is>
      </c>
      <c r="BF192" t="inlineStr">
        <is>
          <t>Active</t>
        </is>
      </c>
      <c r="BG192" t="inlineStr">
        <is>
          <t>Wholesale; Retail</t>
        </is>
      </c>
      <c r="BH192" t="inlineStr">
        <is>
          <t>Engaged in the distribution and commercialization of leading brands in the areas of home, hardware, consumption, liquors, beer, automotive and solar</t>
        </is>
      </c>
      <c r="BI192" t="inlineStr">
        <is>
          <t>Distribution and commercialization of leading brands in the areas of home, hardware, consumption, liquors, beer, automotive and solar</t>
        </is>
      </c>
      <c r="CE192">
        <f>IFERROR(SUM(BU192:BV192)/2,0)</f>
        <v/>
      </c>
      <c r="CF192">
        <f>IFERROR(SUM(CE192:CE192)/1,0)</f>
        <v/>
      </c>
      <c r="CG192">
        <f>IFERROR(SUM(BW192:BX192)/2,0)</f>
        <v/>
      </c>
      <c r="CH192">
        <f>IFERROR(SUM(CG192:CG192)/1,0)</f>
        <v/>
      </c>
      <c r="CI192">
        <f>IFERROR(SUM(BY192:BZ192)/2,0)</f>
        <v/>
      </c>
      <c r="CJ192">
        <f>IFERROR(SUM(CI192:CI192)/1,0)</f>
        <v/>
      </c>
      <c r="CK192">
        <f>IFERROR(SUM(CA192:CB192)/2,0)</f>
        <v/>
      </c>
      <c r="CL192">
        <f>IFERROR(SUM(CK192:CK192)/1,0)</f>
        <v/>
      </c>
      <c r="CM192">
        <f>IFERROR(SUM(CC192:CD192)/2,0)</f>
        <v/>
      </c>
      <c r="CN192">
        <f>IFERROR(SUM(CM192:CM192)/1,0)</f>
        <v/>
      </c>
      <c r="CO192">
        <f>IFERROR(SUM(BS192:BT192)/2,0)</f>
        <v/>
      </c>
      <c r="CP192">
        <f>IFERROR(SUM(CO192:CO192)/1,0)</f>
        <v/>
      </c>
    </row>
    <row r="193">
      <c r="A193" t="n">
        <v>168</v>
      </c>
      <c r="D193">
        <f>IF(AX193="Listed","Yes","No")</f>
        <v/>
      </c>
      <c r="E193">
        <f>IFERROR(IF(AE193&lt;0,"Yes","No"),"No")</f>
        <v/>
      </c>
      <c r="F193">
        <f>IF(BK193="Unqualified","Yes","No")</f>
        <v/>
      </c>
      <c r="G193">
        <f>IF(COUNTIF($D$193:$F$193,"Yes")=3,"Yes","No")</f>
        <v/>
      </c>
      <c r="U193">
        <f>IFERROR(BQ193/BL193,0)</f>
        <v/>
      </c>
      <c r="V193">
        <f>IFERROR(SUM(BQ193:BQ193)/SUM(BL193:BL193),0)</f>
        <v/>
      </c>
      <c r="W193">
        <f>IFERROR(MAX(U193:U193)-MIN(U193:U193),0)</f>
        <v/>
      </c>
      <c r="X193">
        <f>IFERROR(BQ193/(BL193-BQ193),0)</f>
        <v/>
      </c>
      <c r="Y193">
        <f>IFERROR(SUM(BQ193:BQ193)/(SUM(BL193:BL193)-SUM(BQ193:BQ193)),0)</f>
        <v/>
      </c>
      <c r="Z193">
        <f>IFERROR(MAX(X193:X193)-MIN(X193:X193),0)</f>
        <v/>
      </c>
      <c r="AA193">
        <f>IFERROR(BO193/BP193,0)</f>
        <v/>
      </c>
      <c r="AB193">
        <f>IFERROR(SUM(BO193:BO193)/SUM(BP193:BP193),0)</f>
        <v/>
      </c>
      <c r="AC193">
        <f>IFERROR(MAX(AA193:AA193)-MIN(AA193:AA193),0)</f>
        <v/>
      </c>
      <c r="AD193">
        <f>IFERROR(SUM(BL193:BL193)/1,0)</f>
        <v/>
      </c>
      <c r="AE193">
        <f>IFERROR(SUM(BQ193:BQ193)/1,0)</f>
        <v/>
      </c>
      <c r="AF193">
        <f>IFERROR(SUM(BP193:BP193)/1,0)</f>
        <v/>
      </c>
      <c r="AG193">
        <f>IFERROR(CJ193,0)</f>
        <v/>
      </c>
      <c r="AH193">
        <f>IFERROR(SUM(BR193:BR193)/1,0)</f>
        <v/>
      </c>
      <c r="AI193">
        <f>IFERROR(CL193,0)</f>
        <v/>
      </c>
      <c r="AJ193">
        <f>IFERROR(CN193,0)</f>
        <v/>
      </c>
      <c r="AK193">
        <f>IFERROR(CP193,0)</f>
        <v/>
      </c>
      <c r="AL193">
        <f>IFERROR(SUM(BN193:BN193)/1,0)</f>
        <v/>
      </c>
      <c r="AM193">
        <f>IFERROR(SUM(BJ193:BJ193)/1,0)</f>
        <v/>
      </c>
      <c r="AN193">
        <f>IFERROR(AH193/AD193,0)</f>
        <v/>
      </c>
      <c r="AO193">
        <f>IFERROR(AF193/AD193,0)</f>
        <v/>
      </c>
      <c r="AP193">
        <f>IFERROR(AI193/AK193,0)</f>
        <v/>
      </c>
      <c r="AQ193">
        <f>IFERROR(AJ193/AK193,0)</f>
        <v/>
      </c>
      <c r="AR193">
        <f>IFERROR(AG193/AK193,0)</f>
        <v/>
      </c>
      <c r="AS193">
        <f>IFERROR(365/(AL193/AG193), "")</f>
        <v/>
      </c>
      <c r="AT193" t="inlineStr">
        <is>
          <t>CO170000953260</t>
        </is>
      </c>
      <c r="AU193" t="inlineStr">
        <is>
          <t>Autoniza SA</t>
        </is>
      </c>
      <c r="AV193" t="inlineStr">
        <is>
          <t>U1</t>
        </is>
      </c>
      <c r="AW193" t="inlineStr">
        <is>
          <t>U</t>
        </is>
      </c>
      <c r="AX193" t="inlineStr">
        <is>
          <t>Unlisted</t>
        </is>
      </c>
      <c r="AY193" t="n">
        <v>5012</v>
      </c>
      <c r="AZ193" t="inlineStr">
        <is>
          <t>Automobiles and Other Motor Vehicles wholesale dealing in</t>
        </is>
      </c>
      <c r="BA193" t="inlineStr">
        <is>
          <t>Colombia</t>
        </is>
      </c>
      <c r="BB193" t="inlineStr">
        <is>
          <t>Bogota</t>
        </is>
      </c>
      <c r="BC193" t="inlineStr">
        <is>
          <t>www.autoniza.com</t>
        </is>
      </c>
      <c r="BD193" s="6" t="n">
        <v>28924</v>
      </c>
      <c r="BE193" t="inlineStr">
        <is>
          <t>This company is primarily engaged in the retail sale of cars and light motor vehicles. The company is an authorized dealer of Chevrolet vehicles. The company was incorporated in March 1979. The registered head office of the company is located in Bogota,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193" t="inlineStr">
        <is>
          <t>Active</t>
        </is>
      </c>
      <c r="BG193" t="inlineStr">
        <is>
          <t>Retail</t>
        </is>
      </c>
      <c r="BH193" t="inlineStr">
        <is>
          <t>Primarily engaged in the retail sale of cars and light motor vehicles</t>
        </is>
      </c>
      <c r="BI193" t="inlineStr">
        <is>
          <t>Cars and light motor vehicles</t>
        </is>
      </c>
      <c r="CE193">
        <f>IFERROR(SUM(BU193:BV193)/2,0)</f>
        <v/>
      </c>
      <c r="CF193">
        <f>IFERROR(SUM(CE193:CE193)/1,0)</f>
        <v/>
      </c>
      <c r="CG193">
        <f>IFERROR(SUM(BW193:BX193)/2,0)</f>
        <v/>
      </c>
      <c r="CH193">
        <f>IFERROR(SUM(CG193:CG193)/1,0)</f>
        <v/>
      </c>
      <c r="CI193">
        <f>IFERROR(SUM(BY193:BZ193)/2,0)</f>
        <v/>
      </c>
      <c r="CJ193">
        <f>IFERROR(SUM(CI193:CI193)/1,0)</f>
        <v/>
      </c>
      <c r="CK193">
        <f>IFERROR(SUM(CA193:CB193)/2,0)</f>
        <v/>
      </c>
      <c r="CL193">
        <f>IFERROR(SUM(CK193:CK193)/1,0)</f>
        <v/>
      </c>
      <c r="CM193">
        <f>IFERROR(SUM(CC193:CD193)/2,0)</f>
        <v/>
      </c>
      <c r="CN193">
        <f>IFERROR(SUM(CM193:CM193)/1,0)</f>
        <v/>
      </c>
      <c r="CO193">
        <f>IFERROR(SUM(BS193:BT193)/2,0)</f>
        <v/>
      </c>
      <c r="CP193">
        <f>IFERROR(SUM(CO193:CO193)/1,0)</f>
        <v/>
      </c>
    </row>
    <row r="194">
      <c r="A194" t="n">
        <v>169</v>
      </c>
      <c r="D194">
        <f>IF(AX194="Listed","Yes","No")</f>
        <v/>
      </c>
      <c r="E194">
        <f>IFERROR(IF(AE194&lt;0,"Yes","No"),"No")</f>
        <v/>
      </c>
      <c r="F194">
        <f>IF(BK194="Unqualified","Yes","No")</f>
        <v/>
      </c>
      <c r="G194">
        <f>IF(COUNTIF($D$194:$F$194,"Yes")=3,"Yes","No")</f>
        <v/>
      </c>
      <c r="U194">
        <f>IFERROR(BQ194/BL194,0)</f>
        <v/>
      </c>
      <c r="V194">
        <f>IFERROR(SUM(BQ194:BQ194)/SUM(BL194:BL194),0)</f>
        <v/>
      </c>
      <c r="W194">
        <f>IFERROR(MAX(U194:U194)-MIN(U194:U194),0)</f>
        <v/>
      </c>
      <c r="X194">
        <f>IFERROR(BQ194/(BL194-BQ194),0)</f>
        <v/>
      </c>
      <c r="Y194">
        <f>IFERROR(SUM(BQ194:BQ194)/(SUM(BL194:BL194)-SUM(BQ194:BQ194)),0)</f>
        <v/>
      </c>
      <c r="Z194">
        <f>IFERROR(MAX(X194:X194)-MIN(X194:X194),0)</f>
        <v/>
      </c>
      <c r="AA194">
        <f>IFERROR(BO194/BP194,0)</f>
        <v/>
      </c>
      <c r="AB194">
        <f>IFERROR(SUM(BO194:BO194)/SUM(BP194:BP194),0)</f>
        <v/>
      </c>
      <c r="AC194">
        <f>IFERROR(MAX(AA194:AA194)-MIN(AA194:AA194),0)</f>
        <v/>
      </c>
      <c r="AD194">
        <f>IFERROR(SUM(BL194:BL194)/1,0)</f>
        <v/>
      </c>
      <c r="AE194">
        <f>IFERROR(SUM(BQ194:BQ194)/1,0)</f>
        <v/>
      </c>
      <c r="AF194">
        <f>IFERROR(SUM(BP194:BP194)/1,0)</f>
        <v/>
      </c>
      <c r="AG194">
        <f>IFERROR(CJ194,0)</f>
        <v/>
      </c>
      <c r="AH194">
        <f>IFERROR(SUM(BR194:BR194)/1,0)</f>
        <v/>
      </c>
      <c r="AI194">
        <f>IFERROR(CL194,0)</f>
        <v/>
      </c>
      <c r="AJ194">
        <f>IFERROR(CN194,0)</f>
        <v/>
      </c>
      <c r="AK194">
        <f>IFERROR(CP194,0)</f>
        <v/>
      </c>
      <c r="AL194">
        <f>IFERROR(SUM(BN194:BN194)/1,0)</f>
        <v/>
      </c>
      <c r="AM194">
        <f>IFERROR(SUM(BJ194:BJ194)/1,0)</f>
        <v/>
      </c>
      <c r="AN194">
        <f>IFERROR(AH194/AD194,0)</f>
        <v/>
      </c>
      <c r="AO194">
        <f>IFERROR(AF194/AD194,0)</f>
        <v/>
      </c>
      <c r="AP194">
        <f>IFERROR(AI194/AK194,0)</f>
        <v/>
      </c>
      <c r="AQ194">
        <f>IFERROR(AJ194/AK194,0)</f>
        <v/>
      </c>
      <c r="AR194">
        <f>IFERROR(AG194/AK194,0)</f>
        <v/>
      </c>
      <c r="AS194">
        <f>IFERROR(365/(AL194/AG194), "")</f>
        <v/>
      </c>
      <c r="AT194" t="inlineStr">
        <is>
          <t>CO170020636980</t>
        </is>
      </c>
      <c r="AU194" t="inlineStr">
        <is>
          <t>C I Bulk Trading SUR America S A S</t>
        </is>
      </c>
      <c r="AV194" t="inlineStr">
        <is>
          <t>U1</t>
        </is>
      </c>
      <c r="AW194" t="inlineStr">
        <is>
          <t>U</t>
        </is>
      </c>
      <c r="AX194" t="inlineStr">
        <is>
          <t>Unlisted</t>
        </is>
      </c>
      <c r="AY194" t="n">
        <v>5052</v>
      </c>
      <c r="AZ194" t="inlineStr">
        <is>
          <t>Coal and other minerals and ores wholesale dealing in</t>
        </is>
      </c>
      <c r="BA194" t="inlineStr">
        <is>
          <t>Colombia</t>
        </is>
      </c>
      <c r="BB194" t="inlineStr">
        <is>
          <t>Cucuta</t>
        </is>
      </c>
      <c r="BC194" t="inlineStr">
        <is>
          <t>bulktrading.com.co</t>
        </is>
      </c>
      <c r="BD194" s="6" t="n">
        <v>39618</v>
      </c>
      <c r="BE194" t="inlineStr">
        <is>
          <t>This company is engaged in the wholesale of solid, liquid and gaseous fuels and related products. It was incorporated in 2008 and has its registered head office in the city of Cucuta in Colombia.The company's products are domestic, agricultural and industrial fuels that are distributed through petroleum bulk stations and terminals. It purchases its products from producers and then markets these either to other producers for reprocessing or to retail outlets. The company conducts its business activities throughout Cucuta and further serves the general public of the city as well as the surrounding areas.</t>
        </is>
      </c>
      <c r="BF194" t="inlineStr">
        <is>
          <t>Active</t>
        </is>
      </c>
      <c r="BG194" t="inlineStr">
        <is>
          <t>Wholesale</t>
        </is>
      </c>
      <c r="BH194" t="inlineStr">
        <is>
          <t>Engaged in the wholesale of solid, liquid and gaseous fuels and related products</t>
        </is>
      </c>
      <c r="BI194" t="inlineStr">
        <is>
          <t>Solid, liquid and gaseous fuels and related products</t>
        </is>
      </c>
      <c r="CE194">
        <f>IFERROR(SUM(BU194:BV194)/2,0)</f>
        <v/>
      </c>
      <c r="CF194">
        <f>IFERROR(SUM(CE194:CE194)/1,0)</f>
        <v/>
      </c>
      <c r="CG194">
        <f>IFERROR(SUM(BW194:BX194)/2,0)</f>
        <v/>
      </c>
      <c r="CH194">
        <f>IFERROR(SUM(CG194:CG194)/1,0)</f>
        <v/>
      </c>
      <c r="CI194">
        <f>IFERROR(SUM(BY194:BZ194)/2,0)</f>
        <v/>
      </c>
      <c r="CJ194">
        <f>IFERROR(SUM(CI194:CI194)/1,0)</f>
        <v/>
      </c>
      <c r="CK194">
        <f>IFERROR(SUM(CA194:CB194)/2,0)</f>
        <v/>
      </c>
      <c r="CL194">
        <f>IFERROR(SUM(CK194:CK194)/1,0)</f>
        <v/>
      </c>
      <c r="CM194">
        <f>IFERROR(SUM(CC194:CD194)/2,0)</f>
        <v/>
      </c>
      <c r="CN194">
        <f>IFERROR(SUM(CM194:CM194)/1,0)</f>
        <v/>
      </c>
      <c r="CO194">
        <f>IFERROR(SUM(BS194:BT194)/2,0)</f>
        <v/>
      </c>
      <c r="CP194">
        <f>IFERROR(SUM(CO194:CO194)/1,0)</f>
        <v/>
      </c>
    </row>
    <row r="195">
      <c r="A195" t="n">
        <v>170</v>
      </c>
      <c r="D195">
        <f>IF(AX195="Listed","Yes","No")</f>
        <v/>
      </c>
      <c r="E195">
        <f>IFERROR(IF(AE195&lt;0,"Yes","No"),"No")</f>
        <v/>
      </c>
      <c r="F195">
        <f>IF(BK195="Unqualified","Yes","No")</f>
        <v/>
      </c>
      <c r="G195">
        <f>IF(COUNTIF($D$195:$F$195,"Yes")=3,"Yes","No")</f>
        <v/>
      </c>
      <c r="U195">
        <f>IFERROR(BQ195/BL195,0)</f>
        <v/>
      </c>
      <c r="V195">
        <f>IFERROR(SUM(BQ195:BQ195)/SUM(BL195:BL195),0)</f>
        <v/>
      </c>
      <c r="W195">
        <f>IFERROR(MAX(U195:U195)-MIN(U195:U195),0)</f>
        <v/>
      </c>
      <c r="X195">
        <f>IFERROR(BQ195/(BL195-BQ195),0)</f>
        <v/>
      </c>
      <c r="Y195">
        <f>IFERROR(SUM(BQ195:BQ195)/(SUM(BL195:BL195)-SUM(BQ195:BQ195)),0)</f>
        <v/>
      </c>
      <c r="Z195">
        <f>IFERROR(MAX(X195:X195)-MIN(X195:X195),0)</f>
        <v/>
      </c>
      <c r="AA195">
        <f>IFERROR(BO195/BP195,0)</f>
        <v/>
      </c>
      <c r="AB195">
        <f>IFERROR(SUM(BO195:BO195)/SUM(BP195:BP195),0)</f>
        <v/>
      </c>
      <c r="AC195">
        <f>IFERROR(MAX(AA195:AA195)-MIN(AA195:AA195),0)</f>
        <v/>
      </c>
      <c r="AD195">
        <f>IFERROR(SUM(BL195:BL195)/1,0)</f>
        <v/>
      </c>
      <c r="AE195">
        <f>IFERROR(SUM(BQ195:BQ195)/1,0)</f>
        <v/>
      </c>
      <c r="AF195">
        <f>IFERROR(SUM(BP195:BP195)/1,0)</f>
        <v/>
      </c>
      <c r="AG195">
        <f>IFERROR(CJ195,0)</f>
        <v/>
      </c>
      <c r="AH195">
        <f>IFERROR(SUM(BR195:BR195)/1,0)</f>
        <v/>
      </c>
      <c r="AI195">
        <f>IFERROR(CL195,0)</f>
        <v/>
      </c>
      <c r="AJ195">
        <f>IFERROR(CN195,0)</f>
        <v/>
      </c>
      <c r="AK195">
        <f>IFERROR(CP195,0)</f>
        <v/>
      </c>
      <c r="AL195">
        <f>IFERROR(SUM(BN195:BN195)/1,0)</f>
        <v/>
      </c>
      <c r="AM195">
        <f>IFERROR(SUM(BJ195:BJ195)/1,0)</f>
        <v/>
      </c>
      <c r="AN195">
        <f>IFERROR(AH195/AD195,0)</f>
        <v/>
      </c>
      <c r="AO195">
        <f>IFERROR(AF195/AD195,0)</f>
        <v/>
      </c>
      <c r="AP195">
        <f>IFERROR(AI195/AK195,0)</f>
        <v/>
      </c>
      <c r="AQ195">
        <f>IFERROR(AJ195/AK195,0)</f>
        <v/>
      </c>
      <c r="AR195">
        <f>IFERROR(AG195/AK195,0)</f>
        <v/>
      </c>
      <c r="AS195">
        <f>IFERROR(365/(AL195/AG195), "")</f>
        <v/>
      </c>
      <c r="AT195" t="inlineStr">
        <is>
          <t>CO170013422240</t>
        </is>
      </c>
      <c r="AU195" t="inlineStr">
        <is>
          <t>Minex Compania Internacional Sociedad POR Acciones Simplificada C I</t>
        </is>
      </c>
      <c r="AV195" t="inlineStr">
        <is>
          <t>U1</t>
        </is>
      </c>
      <c r="AW195" t="inlineStr">
        <is>
          <t>U</t>
        </is>
      </c>
      <c r="AX195" t="inlineStr">
        <is>
          <t>Unlisted</t>
        </is>
      </c>
      <c r="AY195" t="n">
        <v>5052</v>
      </c>
      <c r="AZ195" t="inlineStr">
        <is>
          <t>Coal and other minerals and ores wholesale dealing in</t>
        </is>
      </c>
      <c r="BA195" t="inlineStr">
        <is>
          <t>Colombia</t>
        </is>
      </c>
      <c r="BB195" t="inlineStr">
        <is>
          <t>Cucuta</t>
        </is>
      </c>
      <c r="BC195" t="inlineStr">
        <is>
          <t>www.minex.com.co</t>
        </is>
      </c>
      <c r="BD195" s="6" t="n">
        <v>39004</v>
      </c>
      <c r="BE195" t="inlineStr">
        <is>
          <t>This company is engaged in the manufacture and wholesale distribution of refined petroleum products. It was founded in 2006. The company operates from a registered business headquarters located in Cucuta, Colombia. The company specialises in refining crude petroleum into refined petroleum using such activities as fractionation, straight distillation of crude oil, and cracking. It has a network of bulk stations and terminals which are strategically located throughout the country. It caters the needs of the industrial, commercial, and automotive sectors. The company utilizes high technology equipment and machinery to ensure high quality products. It always partners with its clients to provide customer satisfaction and have continuous growth and development.</t>
        </is>
      </c>
      <c r="BF195" t="inlineStr">
        <is>
          <t>Active</t>
        </is>
      </c>
      <c r="BG195" t="inlineStr">
        <is>
          <t>Manufacturing; Wholesale</t>
        </is>
      </c>
      <c r="BH195" t="inlineStr">
        <is>
          <t>Engaged in the manufacture and wholesale distribution of refined petroleum products</t>
        </is>
      </c>
      <c r="BI195" t="inlineStr">
        <is>
          <t>Specialises in refining crude petroleum into refined petroleum using such activities as fractionation, straight distillation of crude oil, and cracking</t>
        </is>
      </c>
      <c r="CE195">
        <f>IFERROR(SUM(BU195:BV195)/2,0)</f>
        <v/>
      </c>
      <c r="CF195">
        <f>IFERROR(SUM(CE195:CE195)/1,0)</f>
        <v/>
      </c>
      <c r="CG195">
        <f>IFERROR(SUM(BW195:BX195)/2,0)</f>
        <v/>
      </c>
      <c r="CH195">
        <f>IFERROR(SUM(CG195:CG195)/1,0)</f>
        <v/>
      </c>
      <c r="CI195">
        <f>IFERROR(SUM(BY195:BZ195)/2,0)</f>
        <v/>
      </c>
      <c r="CJ195">
        <f>IFERROR(SUM(CI195:CI195)/1,0)</f>
        <v/>
      </c>
      <c r="CK195">
        <f>IFERROR(SUM(CA195:CB195)/2,0)</f>
        <v/>
      </c>
      <c r="CL195">
        <f>IFERROR(SUM(CK195:CK195)/1,0)</f>
        <v/>
      </c>
      <c r="CM195">
        <f>IFERROR(SUM(CC195:CD195)/2,0)</f>
        <v/>
      </c>
      <c r="CN195">
        <f>IFERROR(SUM(CM195:CM195)/1,0)</f>
        <v/>
      </c>
      <c r="CO195">
        <f>IFERROR(SUM(BS195:BT195)/2,0)</f>
        <v/>
      </c>
      <c r="CP195">
        <f>IFERROR(SUM(CO195:CO195)/1,0)</f>
        <v/>
      </c>
    </row>
    <row r="196">
      <c r="A196" t="n">
        <v>171</v>
      </c>
      <c r="D196">
        <f>IF(AX196="Listed","Yes","No")</f>
        <v/>
      </c>
      <c r="E196">
        <f>IFERROR(IF(AE196&lt;0,"Yes","No"),"No")</f>
        <v/>
      </c>
      <c r="F196">
        <f>IF(BK196="Unqualified","Yes","No")</f>
        <v/>
      </c>
      <c r="G196">
        <f>IF(COUNTIF($D$196:$F$196,"Yes")=3,"Yes","No")</f>
        <v/>
      </c>
      <c r="U196">
        <f>IFERROR(BQ196/BL196,0)</f>
        <v/>
      </c>
      <c r="V196">
        <f>IFERROR(SUM(BQ196:BQ196)/SUM(BL196:BL196),0)</f>
        <v/>
      </c>
      <c r="W196">
        <f>IFERROR(MAX(U196:U196)-MIN(U196:U196),0)</f>
        <v/>
      </c>
      <c r="X196">
        <f>IFERROR(BQ196/(BL196-BQ196),0)</f>
        <v/>
      </c>
      <c r="Y196">
        <f>IFERROR(SUM(BQ196:BQ196)/(SUM(BL196:BL196)-SUM(BQ196:BQ196)),0)</f>
        <v/>
      </c>
      <c r="Z196">
        <f>IFERROR(MAX(X196:X196)-MIN(X196:X196),0)</f>
        <v/>
      </c>
      <c r="AA196">
        <f>IFERROR(BO196/BP196,0)</f>
        <v/>
      </c>
      <c r="AB196">
        <f>IFERROR(SUM(BO196:BO196)/SUM(BP196:BP196),0)</f>
        <v/>
      </c>
      <c r="AC196">
        <f>IFERROR(MAX(AA196:AA196)-MIN(AA196:AA196),0)</f>
        <v/>
      </c>
      <c r="AD196">
        <f>IFERROR(SUM(BL196:BL196)/1,0)</f>
        <v/>
      </c>
      <c r="AE196">
        <f>IFERROR(SUM(BQ196:BQ196)/1,0)</f>
        <v/>
      </c>
      <c r="AF196">
        <f>IFERROR(SUM(BP196:BP196)/1,0)</f>
        <v/>
      </c>
      <c r="AG196">
        <f>IFERROR(CJ196,0)</f>
        <v/>
      </c>
      <c r="AH196">
        <f>IFERROR(SUM(BR196:BR196)/1,0)</f>
        <v/>
      </c>
      <c r="AI196">
        <f>IFERROR(CL196,0)</f>
        <v/>
      </c>
      <c r="AJ196">
        <f>IFERROR(CN196,0)</f>
        <v/>
      </c>
      <c r="AK196">
        <f>IFERROR(CP196,0)</f>
        <v/>
      </c>
      <c r="AL196">
        <f>IFERROR(SUM(BN196:BN196)/1,0)</f>
        <v/>
      </c>
      <c r="AM196">
        <f>IFERROR(SUM(BJ196:BJ196)/1,0)</f>
        <v/>
      </c>
      <c r="AN196">
        <f>IFERROR(AH196/AD196,0)</f>
        <v/>
      </c>
      <c r="AO196">
        <f>IFERROR(AF196/AD196,0)</f>
        <v/>
      </c>
      <c r="AP196">
        <f>IFERROR(AI196/AK196,0)</f>
        <v/>
      </c>
      <c r="AQ196">
        <f>IFERROR(AJ196/AK196,0)</f>
        <v/>
      </c>
      <c r="AR196">
        <f>IFERROR(AG196/AK196,0)</f>
        <v/>
      </c>
      <c r="AS196">
        <f>IFERROR(365/(AL196/AG196), "")</f>
        <v/>
      </c>
      <c r="AT196" t="inlineStr">
        <is>
          <t>CO170028234850</t>
        </is>
      </c>
      <c r="AU196" t="inlineStr">
        <is>
          <t>Steckerl Aceros Sociedad POR Acciones Simplificada</t>
        </is>
      </c>
      <c r="AV196" t="inlineStr">
        <is>
          <t>U1</t>
        </is>
      </c>
      <c r="AW196" t="inlineStr">
        <is>
          <t>U</t>
        </is>
      </c>
      <c r="AX196" t="inlineStr">
        <is>
          <t>Unlisted</t>
        </is>
      </c>
      <c r="AY196" t="n">
        <v>5032</v>
      </c>
      <c r="AZ196" t="inlineStr">
        <is>
          <t>Brick, stone, and related construction materials wholesale dealing in</t>
        </is>
      </c>
      <c r="BA196" t="inlineStr">
        <is>
          <t>Colombia</t>
        </is>
      </c>
      <c r="BB196" t="inlineStr">
        <is>
          <t>Galapa</t>
        </is>
      </c>
      <c r="BC196" t="inlineStr">
        <is>
          <t>www.steckerlaceros.com</t>
        </is>
      </c>
      <c r="BD196" s="6" t="n">
        <v>40938</v>
      </c>
      <c r="BE196" t="inlineStr">
        <is>
          <t>This company is primarily engaged in the wholesale trade of construction materials and other related products. It was incorporated in January 2012. The company has a registered office located in Galapa, Colombia.The company is involved in the distribution and sale of a wide range of construction materials, including lumber, plywood, reconstituted wood fiber products, wood fencing, doors and windows with frames, wood roofing and siding, wood and metal millwork, building board, prefabricated wood buildings, kitchen cabinets, fiberboard, wood flooring, moldings, panelling, particleboard, wood shingles, structural assemblies, wallboard, brick, stone, cement, lime, construction sand, gravel, asphalt, concrete mixtures, and structural clay products. The company operates principally in Colombia.</t>
        </is>
      </c>
      <c r="BF196" t="inlineStr">
        <is>
          <t>Active</t>
        </is>
      </c>
      <c r="BG196" t="inlineStr">
        <is>
          <t>Wholesale</t>
        </is>
      </c>
      <c r="BH196" t="inlineStr">
        <is>
          <t>Engaged in the wholesale trade of construction materials and other related products</t>
        </is>
      </c>
      <c r="BI196" t="inlineStr">
        <is>
          <t>Construction materials and other related products</t>
        </is>
      </c>
      <c r="CE196">
        <f>IFERROR(SUM(BU196:BV196)/2,0)</f>
        <v/>
      </c>
      <c r="CF196">
        <f>IFERROR(SUM(CE196:CE196)/1,0)</f>
        <v/>
      </c>
      <c r="CG196">
        <f>IFERROR(SUM(BW196:BX196)/2,0)</f>
        <v/>
      </c>
      <c r="CH196">
        <f>IFERROR(SUM(CG196:CG196)/1,0)</f>
        <v/>
      </c>
      <c r="CI196">
        <f>IFERROR(SUM(BY196:BZ196)/2,0)</f>
        <v/>
      </c>
      <c r="CJ196">
        <f>IFERROR(SUM(CI196:CI196)/1,0)</f>
        <v/>
      </c>
      <c r="CK196">
        <f>IFERROR(SUM(CA196:CB196)/2,0)</f>
        <v/>
      </c>
      <c r="CL196">
        <f>IFERROR(SUM(CK196:CK196)/1,0)</f>
        <v/>
      </c>
      <c r="CM196">
        <f>IFERROR(SUM(CC196:CD196)/2,0)</f>
        <v/>
      </c>
      <c r="CN196">
        <f>IFERROR(SUM(CM196:CM196)/1,0)</f>
        <v/>
      </c>
      <c r="CO196">
        <f>IFERROR(SUM(BS196:BT196)/2,0)</f>
        <v/>
      </c>
      <c r="CP196">
        <f>IFERROR(SUM(CO196:CO196)/1,0)</f>
        <v/>
      </c>
    </row>
    <row r="197">
      <c r="A197" t="n">
        <v>172</v>
      </c>
      <c r="D197">
        <f>IF(AX197="Listed","Yes","No")</f>
        <v/>
      </c>
      <c r="E197">
        <f>IFERROR(IF(AE197&lt;0,"Yes","No"),"No")</f>
        <v/>
      </c>
      <c r="F197">
        <f>IF(BK197="Unqualified","Yes","No")</f>
        <v/>
      </c>
      <c r="G197">
        <f>IF(COUNTIF($D$197:$F$197,"Yes")=3,"Yes","No")</f>
        <v/>
      </c>
      <c r="U197">
        <f>IFERROR(BQ197/BL197,0)</f>
        <v/>
      </c>
      <c r="V197">
        <f>IFERROR(SUM(BQ197:BQ197)/SUM(BL197:BL197),0)</f>
        <v/>
      </c>
      <c r="W197">
        <f>IFERROR(MAX(U197:U197)-MIN(U197:U197),0)</f>
        <v/>
      </c>
      <c r="X197">
        <f>IFERROR(BQ197/(BL197-BQ197),0)</f>
        <v/>
      </c>
      <c r="Y197">
        <f>IFERROR(SUM(BQ197:BQ197)/(SUM(BL197:BL197)-SUM(BQ197:BQ197)),0)</f>
        <v/>
      </c>
      <c r="Z197">
        <f>IFERROR(MAX(X197:X197)-MIN(X197:X197),0)</f>
        <v/>
      </c>
      <c r="AA197">
        <f>IFERROR(BO197/BP197,0)</f>
        <v/>
      </c>
      <c r="AB197">
        <f>IFERROR(SUM(BO197:BO197)/SUM(BP197:BP197),0)</f>
        <v/>
      </c>
      <c r="AC197">
        <f>IFERROR(MAX(AA197:AA197)-MIN(AA197:AA197),0)</f>
        <v/>
      </c>
      <c r="AD197">
        <f>IFERROR(SUM(BL197:BL197)/1,0)</f>
        <v/>
      </c>
      <c r="AE197">
        <f>IFERROR(SUM(BQ197:BQ197)/1,0)</f>
        <v/>
      </c>
      <c r="AF197">
        <f>IFERROR(SUM(BP197:BP197)/1,0)</f>
        <v/>
      </c>
      <c r="AG197">
        <f>IFERROR(CJ197,0)</f>
        <v/>
      </c>
      <c r="AH197">
        <f>IFERROR(SUM(BR197:BR197)/1,0)</f>
        <v/>
      </c>
      <c r="AI197">
        <f>IFERROR(CL197,0)</f>
        <v/>
      </c>
      <c r="AJ197">
        <f>IFERROR(CN197,0)</f>
        <v/>
      </c>
      <c r="AK197">
        <f>IFERROR(CP197,0)</f>
        <v/>
      </c>
      <c r="AL197">
        <f>IFERROR(SUM(BN197:BN197)/1,0)</f>
        <v/>
      </c>
      <c r="AM197">
        <f>IFERROR(SUM(BJ197:BJ197)/1,0)</f>
        <v/>
      </c>
      <c r="AN197">
        <f>IFERROR(AH197/AD197,0)</f>
        <v/>
      </c>
      <c r="AO197">
        <f>IFERROR(AF197/AD197,0)</f>
        <v/>
      </c>
      <c r="AP197">
        <f>IFERROR(AI197/AK197,0)</f>
        <v/>
      </c>
      <c r="AQ197">
        <f>IFERROR(AJ197/AK197,0)</f>
        <v/>
      </c>
      <c r="AR197">
        <f>IFERROR(AG197/AK197,0)</f>
        <v/>
      </c>
      <c r="AS197">
        <f>IFERROR(365/(AL197/AG197), "")</f>
        <v/>
      </c>
      <c r="AT197" t="inlineStr">
        <is>
          <t>BR51086080000180</t>
        </is>
      </c>
      <c r="AU197" t="inlineStr">
        <is>
          <t>Aralco S A - Industria E Comercio</t>
        </is>
      </c>
      <c r="AV197" t="inlineStr">
        <is>
          <t>C2</t>
        </is>
      </c>
      <c r="AW197" t="inlineStr">
        <is>
          <t>A-</t>
        </is>
      </c>
      <c r="AX197" t="inlineStr">
        <is>
          <t>Unlisted</t>
        </is>
      </c>
      <c r="AY197" t="n">
        <v>5052</v>
      </c>
      <c r="AZ197" t="inlineStr">
        <is>
          <t>Coal and other minerals and ores wholesale dealing in</t>
        </is>
      </c>
      <c r="BA197" t="inlineStr">
        <is>
          <t>Brazil</t>
        </is>
      </c>
      <c r="BB197" t="inlineStr">
        <is>
          <t>Santo Antonio Do Aracangua</t>
        </is>
      </c>
      <c r="BC197" t="inlineStr">
        <is>
          <t>www.aralco.com.br</t>
        </is>
      </c>
      <c r="BD197" s="6" t="n">
        <v>28789</v>
      </c>
      <c r="BE197" t="inlineStr">
        <is>
          <t>This company is engaged in the manufacture of refined petroleum products in Brazil. It started its operations in 1978. The registered business office of the company is located in Santo Antonio Do Ara. The company's business operation is primarily involved in manufacturing gasoline, kerosene, distillate fuel oils, residual fuel oils, and lubricants, through fractionation or straight distillation of crude oil, redistillation of unfinished petroleum derivatives, cracking or other processes. It also produces aliphatic and aromatic chemicals as by-products. In addition, the company manufactures lubricating oils and greases by blending and compounding purchased materials and cyclic and acyclic organic chemicals.</t>
        </is>
      </c>
      <c r="BF197" t="inlineStr">
        <is>
          <t>Active</t>
        </is>
      </c>
      <c r="BG197" t="inlineStr">
        <is>
          <t>Manufacturing</t>
        </is>
      </c>
      <c r="BH197" t="inlineStr">
        <is>
          <t>Engaged in the manufacture of refined petroleum products in Brazil</t>
        </is>
      </c>
      <c r="BI197" t="inlineStr">
        <is>
          <t>Primarily involved in manufacturing gasoline, kerosene, distillate fuel oils, residual fuel oils, and lubricants, through fractionation or straight distillation of crude oil, redistillation of unfinished petroleum derivatives, cracking or other processes</t>
        </is>
      </c>
      <c r="CE197">
        <f>IFERROR(SUM(BU197:BV197)/2,0)</f>
        <v/>
      </c>
      <c r="CF197">
        <f>IFERROR(SUM(CE197:CE197)/1,0)</f>
        <v/>
      </c>
      <c r="CG197">
        <f>IFERROR(SUM(BW197:BX197)/2,0)</f>
        <v/>
      </c>
      <c r="CH197">
        <f>IFERROR(SUM(CG197:CG197)/1,0)</f>
        <v/>
      </c>
      <c r="CI197">
        <f>IFERROR(SUM(BY197:BZ197)/2,0)</f>
        <v/>
      </c>
      <c r="CJ197">
        <f>IFERROR(SUM(CI197:CI197)/1,0)</f>
        <v/>
      </c>
      <c r="CK197">
        <f>IFERROR(SUM(CA197:CB197)/2,0)</f>
        <v/>
      </c>
      <c r="CL197">
        <f>IFERROR(SUM(CK197:CK197)/1,0)</f>
        <v/>
      </c>
      <c r="CM197">
        <f>IFERROR(SUM(CC197:CD197)/2,0)</f>
        <v/>
      </c>
      <c r="CN197">
        <f>IFERROR(SUM(CM197:CM197)/1,0)</f>
        <v/>
      </c>
      <c r="CO197">
        <f>IFERROR(SUM(BS197:BT197)/2,0)</f>
        <v/>
      </c>
      <c r="CP197">
        <f>IFERROR(SUM(CO197:CO197)/1,0)</f>
        <v/>
      </c>
    </row>
    <row r="198">
      <c r="A198" t="n">
        <v>173</v>
      </c>
      <c r="D198">
        <f>IF(AX198="Listed","Yes","No")</f>
        <v/>
      </c>
      <c r="E198">
        <f>IFERROR(IF(AE198&lt;0,"Yes","No"),"No")</f>
        <v/>
      </c>
      <c r="F198">
        <f>IF(BK198="Unqualified","Yes","No")</f>
        <v/>
      </c>
      <c r="G198">
        <f>IF(COUNTIF($D$198:$F$198,"Yes")=3,"Yes","No")</f>
        <v/>
      </c>
      <c r="U198">
        <f>IFERROR(BQ198/BL198,0)</f>
        <v/>
      </c>
      <c r="V198">
        <f>IFERROR(SUM(BQ198:BQ198)/SUM(BL198:BL198),0)</f>
        <v/>
      </c>
      <c r="W198">
        <f>IFERROR(MAX(U198:U198)-MIN(U198:U198),0)</f>
        <v/>
      </c>
      <c r="X198">
        <f>IFERROR(BQ198/(BL198-BQ198),0)</f>
        <v/>
      </c>
      <c r="Y198">
        <f>IFERROR(SUM(BQ198:BQ198)/(SUM(BL198:BL198)-SUM(BQ198:BQ198)),0)</f>
        <v/>
      </c>
      <c r="Z198">
        <f>IFERROR(MAX(X198:X198)-MIN(X198:X198),0)</f>
        <v/>
      </c>
      <c r="AA198">
        <f>IFERROR(BO198/BP198,0)</f>
        <v/>
      </c>
      <c r="AB198">
        <f>IFERROR(SUM(BO198:BO198)/SUM(BP198:BP198),0)</f>
        <v/>
      </c>
      <c r="AC198">
        <f>IFERROR(MAX(AA198:AA198)-MIN(AA198:AA198),0)</f>
        <v/>
      </c>
      <c r="AD198">
        <f>IFERROR(SUM(BL198:BL198)/1,0)</f>
        <v/>
      </c>
      <c r="AE198">
        <f>IFERROR(SUM(BQ198:BQ198)/1,0)</f>
        <v/>
      </c>
      <c r="AF198">
        <f>IFERROR(SUM(BP198:BP198)/1,0)</f>
        <v/>
      </c>
      <c r="AG198">
        <f>IFERROR(CJ198,0)</f>
        <v/>
      </c>
      <c r="AH198">
        <f>IFERROR(SUM(BR198:BR198)/1,0)</f>
        <v/>
      </c>
      <c r="AI198">
        <f>IFERROR(CL198,0)</f>
        <v/>
      </c>
      <c r="AJ198">
        <f>IFERROR(CN198,0)</f>
        <v/>
      </c>
      <c r="AK198">
        <f>IFERROR(CP198,0)</f>
        <v/>
      </c>
      <c r="AL198">
        <f>IFERROR(SUM(BN198:BN198)/1,0)</f>
        <v/>
      </c>
      <c r="AM198">
        <f>IFERROR(SUM(BJ198:BJ198)/1,0)</f>
        <v/>
      </c>
      <c r="AN198">
        <f>IFERROR(AH198/AD198,0)</f>
        <v/>
      </c>
      <c r="AO198">
        <f>IFERROR(AF198/AD198,0)</f>
        <v/>
      </c>
      <c r="AP198">
        <f>IFERROR(AI198/AK198,0)</f>
        <v/>
      </c>
      <c r="AQ198">
        <f>IFERROR(AJ198/AK198,0)</f>
        <v/>
      </c>
      <c r="AR198">
        <f>IFERROR(AG198/AK198,0)</f>
        <v/>
      </c>
      <c r="AS198">
        <f>IFERROR(365/(AL198/AG198), "")</f>
        <v/>
      </c>
      <c r="AT198" t="inlineStr">
        <is>
          <t>CO170004273970</t>
        </is>
      </c>
      <c r="AU198" t="inlineStr">
        <is>
          <t>Comercializadora Internacional Banacol de Colombia S A S</t>
        </is>
      </c>
      <c r="AV198" t="inlineStr">
        <is>
          <t>U1</t>
        </is>
      </c>
      <c r="AW198" t="inlineStr">
        <is>
          <t>U</t>
        </is>
      </c>
      <c r="AX198" t="inlineStr">
        <is>
          <t>Unlisted</t>
        </is>
      </c>
      <c r="AY198" t="n">
        <v>5153</v>
      </c>
      <c r="AZ198" t="inlineStr">
        <is>
          <t>Grain and field beans wholesale dealing in</t>
        </is>
      </c>
      <c r="BA198" t="inlineStr">
        <is>
          <t>Colombia</t>
        </is>
      </c>
      <c r="BB198" t="inlineStr">
        <is>
          <t>Envigado</t>
        </is>
      </c>
      <c r="BC198" t="inlineStr">
        <is>
          <t>www.banacol.co</t>
        </is>
      </c>
      <c r="BD198" s="6" t="n">
        <v>29544</v>
      </c>
      <c r="BE198" t="inlineStr">
        <is>
          <t>This company, which is based in Colombia, is engaged in the wholesale distribution of a range of fresh fruits and vegetables. It was incorporated in 1980 and has its registered business address located in the city of Envigado. The fresh fruits the company distributes include avocado, kiwifruit, grape, apple, peach, cherry, strawberry, guava, banana, cranberry, blueberry, cucumber, melon, pineapple, mulberry, orange, lemon, lime, and grapefruit. In addition, some of the fresh vegetables it distributes are squash, bean, cauliflower, celery, chive, cucumber, mustard, chicory, spinach, cabbage, garlic, leek, lettuce, radish, wasabi, onion, pumpkin, snow pea, sweet pepper, and turnip.</t>
        </is>
      </c>
      <c r="BF198" t="inlineStr">
        <is>
          <t>Active (reorganization)</t>
        </is>
      </c>
      <c r="BG198" t="inlineStr">
        <is>
          <t>Wholesale</t>
        </is>
      </c>
      <c r="BH198" t="inlineStr">
        <is>
          <t>Engaged in the wholesale distribution of a range of fresh fruits and vegetables</t>
        </is>
      </c>
      <c r="BI198" t="inlineStr">
        <is>
          <t>Fresh fruits and vegetables</t>
        </is>
      </c>
      <c r="CE198">
        <f>IFERROR(SUM(BU198:BV198)/2,0)</f>
        <v/>
      </c>
      <c r="CF198">
        <f>IFERROR(SUM(CE198:CE198)/1,0)</f>
        <v/>
      </c>
      <c r="CG198">
        <f>IFERROR(SUM(BW198:BX198)/2,0)</f>
        <v/>
      </c>
      <c r="CH198">
        <f>IFERROR(SUM(CG198:CG198)/1,0)</f>
        <v/>
      </c>
      <c r="CI198">
        <f>IFERROR(SUM(BY198:BZ198)/2,0)</f>
        <v/>
      </c>
      <c r="CJ198">
        <f>IFERROR(SUM(CI198:CI198)/1,0)</f>
        <v/>
      </c>
      <c r="CK198">
        <f>IFERROR(SUM(CA198:CB198)/2,0)</f>
        <v/>
      </c>
      <c r="CL198">
        <f>IFERROR(SUM(CK198:CK198)/1,0)</f>
        <v/>
      </c>
      <c r="CM198">
        <f>IFERROR(SUM(CC198:CD198)/2,0)</f>
        <v/>
      </c>
      <c r="CN198">
        <f>IFERROR(SUM(CM198:CM198)/1,0)</f>
        <v/>
      </c>
      <c r="CO198">
        <f>IFERROR(SUM(BS198:BT198)/2,0)</f>
        <v/>
      </c>
      <c r="CP198">
        <f>IFERROR(SUM(CO198:CO198)/1,0)</f>
        <v/>
      </c>
    </row>
    <row r="199">
      <c r="A199" t="n">
        <v>174</v>
      </c>
      <c r="D199">
        <f>IF(AX199="Listed","Yes","No")</f>
        <v/>
      </c>
      <c r="E199">
        <f>IFERROR(IF(AE199&lt;0,"Yes","No"),"No")</f>
        <v/>
      </c>
      <c r="F199">
        <f>IF(BK199="Unqualified","Yes","No")</f>
        <v/>
      </c>
      <c r="G199">
        <f>IF(COUNTIF($D$199:$F$199,"Yes")=3,"Yes","No")</f>
        <v/>
      </c>
      <c r="U199">
        <f>IFERROR(BQ199/BL199,0)</f>
        <v/>
      </c>
      <c r="V199">
        <f>IFERROR(SUM(BQ199:BQ199)/SUM(BL199:BL199),0)</f>
        <v/>
      </c>
      <c r="W199">
        <f>IFERROR(MAX(U199:U199)-MIN(U199:U199),0)</f>
        <v/>
      </c>
      <c r="X199">
        <f>IFERROR(BQ199/(BL199-BQ199),0)</f>
        <v/>
      </c>
      <c r="Y199">
        <f>IFERROR(SUM(BQ199:BQ199)/(SUM(BL199:BL199)-SUM(BQ199:BQ199)),0)</f>
        <v/>
      </c>
      <c r="Z199">
        <f>IFERROR(MAX(X199:X199)-MIN(X199:X199),0)</f>
        <v/>
      </c>
      <c r="AA199">
        <f>IFERROR(BO199/BP199,0)</f>
        <v/>
      </c>
      <c r="AB199">
        <f>IFERROR(SUM(BO199:BO199)/SUM(BP199:BP199),0)</f>
        <v/>
      </c>
      <c r="AC199">
        <f>IFERROR(MAX(AA199:AA199)-MIN(AA199:AA199),0)</f>
        <v/>
      </c>
      <c r="AD199">
        <f>IFERROR(SUM(BL199:BL199)/1,0)</f>
        <v/>
      </c>
      <c r="AE199">
        <f>IFERROR(SUM(BQ199:BQ199)/1,0)</f>
        <v/>
      </c>
      <c r="AF199">
        <f>IFERROR(SUM(BP199:BP199)/1,0)</f>
        <v/>
      </c>
      <c r="AG199">
        <f>IFERROR(CJ199,0)</f>
        <v/>
      </c>
      <c r="AH199">
        <f>IFERROR(SUM(BR199:BR199)/1,0)</f>
        <v/>
      </c>
      <c r="AI199">
        <f>IFERROR(CL199,0)</f>
        <v/>
      </c>
      <c r="AJ199">
        <f>IFERROR(CN199,0)</f>
        <v/>
      </c>
      <c r="AK199">
        <f>IFERROR(CP199,0)</f>
        <v/>
      </c>
      <c r="AL199">
        <f>IFERROR(SUM(BN199:BN199)/1,0)</f>
        <v/>
      </c>
      <c r="AM199">
        <f>IFERROR(SUM(BJ199:BJ199)/1,0)</f>
        <v/>
      </c>
      <c r="AN199">
        <f>IFERROR(AH199/AD199,0)</f>
        <v/>
      </c>
      <c r="AO199">
        <f>IFERROR(AF199/AD199,0)</f>
        <v/>
      </c>
      <c r="AP199">
        <f>IFERROR(AI199/AK199,0)</f>
        <v/>
      </c>
      <c r="AQ199">
        <f>IFERROR(AJ199/AK199,0)</f>
        <v/>
      </c>
      <c r="AR199">
        <f>IFERROR(AG199/AK199,0)</f>
        <v/>
      </c>
      <c r="AS199">
        <f>IFERROR(365/(AL199/AG199), "")</f>
        <v/>
      </c>
      <c r="AT199" t="inlineStr">
        <is>
          <t>CO170004197230</t>
        </is>
      </c>
      <c r="AU199" t="inlineStr">
        <is>
          <t>H A Bicicletas S A</t>
        </is>
      </c>
      <c r="AV199" t="inlineStr">
        <is>
          <t>U1</t>
        </is>
      </c>
      <c r="AW199" t="inlineStr">
        <is>
          <t>U</t>
        </is>
      </c>
      <c r="AX199" t="inlineStr">
        <is>
          <t>Unlisted</t>
        </is>
      </c>
      <c r="AY199" t="n">
        <v>5085</v>
      </c>
      <c r="AZ199" t="inlineStr">
        <is>
          <t>Industrial supplies wholesale dealing in</t>
        </is>
      </c>
      <c r="BA199" t="inlineStr">
        <is>
          <t>Colombia</t>
        </is>
      </c>
      <c r="BB199" t="inlineStr">
        <is>
          <t>Medellin</t>
        </is>
      </c>
      <c r="BC199" t="inlineStr">
        <is>
          <t>www.habicicletas.com</t>
        </is>
      </c>
      <c r="BD199" s="6" t="n">
        <v>24856</v>
      </c>
      <c r="BE199" t="inlineStr">
        <is>
          <t>This company is engaged in the wholesale of sporting and athletic goods. The company was incorporated in January 1968. The registered head office of the company is located in Medellin, Colombia.The company specializes in the distribution of a wide variety of sporting and athletic goods, such as fishing tackle; golf and tennis goods; gymnasium and playground equipment; and bowling alleys and equipment. It is also active in the wholesale of baseball, basketball, football, and boxing equipment.</t>
        </is>
      </c>
      <c r="BF199" t="inlineStr">
        <is>
          <t>Active</t>
        </is>
      </c>
      <c r="BG199" t="inlineStr">
        <is>
          <t>Wholesale</t>
        </is>
      </c>
      <c r="BH199" t="inlineStr">
        <is>
          <t>Engaged in the wholesale of sporting and athletic goods</t>
        </is>
      </c>
      <c r="BI199" t="inlineStr">
        <is>
          <t>Sporting and athletic goods</t>
        </is>
      </c>
      <c r="CE199">
        <f>IFERROR(SUM(BU199:BV199)/2,0)</f>
        <v/>
      </c>
      <c r="CF199">
        <f>IFERROR(SUM(CE199:CE199)/1,0)</f>
        <v/>
      </c>
      <c r="CG199">
        <f>IFERROR(SUM(BW199:BX199)/2,0)</f>
        <v/>
      </c>
      <c r="CH199">
        <f>IFERROR(SUM(CG199:CG199)/1,0)</f>
        <v/>
      </c>
      <c r="CI199">
        <f>IFERROR(SUM(BY199:BZ199)/2,0)</f>
        <v/>
      </c>
      <c r="CJ199">
        <f>IFERROR(SUM(CI199:CI199)/1,0)</f>
        <v/>
      </c>
      <c r="CK199">
        <f>IFERROR(SUM(CA199:CB199)/2,0)</f>
        <v/>
      </c>
      <c r="CL199">
        <f>IFERROR(SUM(CK199:CK199)/1,0)</f>
        <v/>
      </c>
      <c r="CM199">
        <f>IFERROR(SUM(CC199:CD199)/2,0)</f>
        <v/>
      </c>
      <c r="CN199">
        <f>IFERROR(SUM(CM199:CM199)/1,0)</f>
        <v/>
      </c>
      <c r="CO199">
        <f>IFERROR(SUM(BS199:BT199)/2,0)</f>
        <v/>
      </c>
      <c r="CP199">
        <f>IFERROR(SUM(CO199:CO199)/1,0)</f>
        <v/>
      </c>
    </row>
    <row r="200">
      <c r="A200" t="n">
        <v>175</v>
      </c>
      <c r="D200">
        <f>IF(AX200="Listed","Yes","No")</f>
        <v/>
      </c>
      <c r="E200">
        <f>IFERROR(IF(AE200&lt;0,"Yes","No"),"No")</f>
        <v/>
      </c>
      <c r="F200">
        <f>IF(BK200="Unqualified","Yes","No")</f>
        <v/>
      </c>
      <c r="G200">
        <f>IF(COUNTIF($D$200:$F$200,"Yes")=3,"Yes","No")</f>
        <v/>
      </c>
      <c r="U200">
        <f>IFERROR(BQ200/BL200,0)</f>
        <v/>
      </c>
      <c r="V200">
        <f>IFERROR(SUM(BQ200:BQ200)/SUM(BL200:BL200),0)</f>
        <v/>
      </c>
      <c r="W200">
        <f>IFERROR(MAX(U200:U200)-MIN(U200:U200),0)</f>
        <v/>
      </c>
      <c r="X200">
        <f>IFERROR(BQ200/(BL200-BQ200),0)</f>
        <v/>
      </c>
      <c r="Y200">
        <f>IFERROR(SUM(BQ200:BQ200)/(SUM(BL200:BL200)-SUM(BQ200:BQ200)),0)</f>
        <v/>
      </c>
      <c r="Z200">
        <f>IFERROR(MAX(X200:X200)-MIN(X200:X200),0)</f>
        <v/>
      </c>
      <c r="AA200">
        <f>IFERROR(BO200/BP200,0)</f>
        <v/>
      </c>
      <c r="AB200">
        <f>IFERROR(SUM(BO200:BO200)/SUM(BP200:BP200),0)</f>
        <v/>
      </c>
      <c r="AC200">
        <f>IFERROR(MAX(AA200:AA200)-MIN(AA200:AA200),0)</f>
        <v/>
      </c>
      <c r="AD200">
        <f>IFERROR(SUM(BL200:BL200)/1,0)</f>
        <v/>
      </c>
      <c r="AE200">
        <f>IFERROR(SUM(BQ200:BQ200)/1,0)</f>
        <v/>
      </c>
      <c r="AF200">
        <f>IFERROR(SUM(BP200:BP200)/1,0)</f>
        <v/>
      </c>
      <c r="AG200">
        <f>IFERROR(CJ200,0)</f>
        <v/>
      </c>
      <c r="AH200">
        <f>IFERROR(SUM(BR200:BR200)/1,0)</f>
        <v/>
      </c>
      <c r="AI200">
        <f>IFERROR(CL200,0)</f>
        <v/>
      </c>
      <c r="AJ200">
        <f>IFERROR(CN200,0)</f>
        <v/>
      </c>
      <c r="AK200">
        <f>IFERROR(CP200,0)</f>
        <v/>
      </c>
      <c r="AL200">
        <f>IFERROR(SUM(BN200:BN200)/1,0)</f>
        <v/>
      </c>
      <c r="AM200">
        <f>IFERROR(SUM(BJ200:BJ200)/1,0)</f>
        <v/>
      </c>
      <c r="AN200">
        <f>IFERROR(AH200/AD200,0)</f>
        <v/>
      </c>
      <c r="AO200">
        <f>IFERROR(AF200/AD200,0)</f>
        <v/>
      </c>
      <c r="AP200">
        <f>IFERROR(AI200/AK200,0)</f>
        <v/>
      </c>
      <c r="AQ200">
        <f>IFERROR(AJ200/AK200,0)</f>
        <v/>
      </c>
      <c r="AR200">
        <f>IFERROR(AG200/AK200,0)</f>
        <v/>
      </c>
      <c r="AS200">
        <f>IFERROR(365/(AL200/AG200), "")</f>
        <v/>
      </c>
      <c r="AT200" t="inlineStr">
        <is>
          <t>KY40866WB</t>
        </is>
      </c>
      <c r="AU200" t="inlineStr">
        <is>
          <t>Kidsland International Holdings Limited</t>
        </is>
      </c>
      <c r="AV200" t="inlineStr">
        <is>
          <t>C1</t>
        </is>
      </c>
      <c r="AW200" t="inlineStr">
        <is>
          <t>A</t>
        </is>
      </c>
      <c r="AX200" t="inlineStr">
        <is>
          <t>Listed</t>
        </is>
      </c>
      <c r="AY200" t="n">
        <v>5092</v>
      </c>
      <c r="AZ200" t="inlineStr">
        <is>
          <t>Toys and hobby goods and supplies wholesale dealing in</t>
        </is>
      </c>
      <c r="BA200" t="inlineStr">
        <is>
          <t>Cayman Islands</t>
        </is>
      </c>
      <c r="BB200" t="inlineStr">
        <is>
          <t>George Town</t>
        </is>
      </c>
      <c r="BC200" t="inlineStr">
        <is>
          <t>www.kidslandholdings.com</t>
        </is>
      </c>
      <c r="BD200" t="inlineStr">
        <is>
          <t>2017</t>
        </is>
      </c>
      <c r="BE200" t="inlineStr">
        <is>
          <t>This company operates as an investment holding firm for a group engaged in the retail and wholesale of toys and infant products. It was founded in 2001 and is headquartered in George Town, Cayman Islands. The company provides construction toys, wooden toys, electronic toys, action figures, and die-cast vehicles; and baby strollers, baby high chairs, infant car seats, nursery products, and apparel and accessories for babies and infants under 27 international brands, including LEGO, Silverlit, Chicco, Siku, Schleich, Brio, K's Kids, and Aprica brands. It offers its products through self-operated retail channels under the Kidsland and Babyland names; consignment counters in department stores; and renowned toy store chain online stores on third-party-operated online platforms, as well as wholesale channels, such as distributors, hypermarket and supermarket chains, and online key accounts in the People's Republic of China and Hong Kong.</t>
        </is>
      </c>
      <c r="BF200" t="inlineStr">
        <is>
          <t>Active</t>
        </is>
      </c>
      <c r="BG200" t="inlineStr">
        <is>
          <t>Wholesale</t>
        </is>
      </c>
      <c r="BH200" t="inlineStr">
        <is>
          <t>Engaged in the retail and wholesale of toys and infant products</t>
        </is>
      </c>
      <c r="BI200" t="inlineStr">
        <is>
          <t>Construction toys, wooden toys, electronic toys, action figures, and die-cast vehicles; and baby strollers, baby high chairs, infant car seats, nursery products, and apparel and accessories for babies and infants</t>
        </is>
      </c>
      <c r="CE200">
        <f>IFERROR(SUM(BU200:BV200)/2,0)</f>
        <v/>
      </c>
      <c r="CF200">
        <f>IFERROR(SUM(CE200:CE200)/1,0)</f>
        <v/>
      </c>
      <c r="CG200">
        <f>IFERROR(SUM(BW200:BX200)/2,0)</f>
        <v/>
      </c>
      <c r="CH200">
        <f>IFERROR(SUM(CG200:CG200)/1,0)</f>
        <v/>
      </c>
      <c r="CI200">
        <f>IFERROR(SUM(BY200:BZ200)/2,0)</f>
        <v/>
      </c>
      <c r="CJ200">
        <f>IFERROR(SUM(CI200:CI200)/1,0)</f>
        <v/>
      </c>
      <c r="CK200">
        <f>IFERROR(SUM(CA200:CB200)/2,0)</f>
        <v/>
      </c>
      <c r="CL200">
        <f>IFERROR(SUM(CK200:CK200)/1,0)</f>
        <v/>
      </c>
      <c r="CM200">
        <f>IFERROR(SUM(CC200:CD200)/2,0)</f>
        <v/>
      </c>
      <c r="CN200">
        <f>IFERROR(SUM(CM200:CM200)/1,0)</f>
        <v/>
      </c>
      <c r="CO200">
        <f>IFERROR(SUM(BS200:BT200)/2,0)</f>
        <v/>
      </c>
      <c r="CP200">
        <f>IFERROR(SUM(CO200:CO200)/1,0)</f>
        <v/>
      </c>
    </row>
    <row r="201">
      <c r="A201" t="n">
        <v>176</v>
      </c>
      <c r="D201">
        <f>IF(AX201="Listed","Yes","No")</f>
        <v/>
      </c>
      <c r="E201">
        <f>IFERROR(IF(AE201&lt;0,"Yes","No"),"No")</f>
        <v/>
      </c>
      <c r="F201">
        <f>IF(BK201="Unqualified","Yes","No")</f>
        <v/>
      </c>
      <c r="G201">
        <f>IF(COUNTIF($D$201:$F$201,"Yes")=3,"Yes","No")</f>
        <v/>
      </c>
      <c r="U201">
        <f>IFERROR(BQ201/BL201,0)</f>
        <v/>
      </c>
      <c r="V201">
        <f>IFERROR(SUM(BQ201:BQ201)/SUM(BL201:BL201),0)</f>
        <v/>
      </c>
      <c r="W201">
        <f>IFERROR(MAX(U201:U201)-MIN(U201:U201),0)</f>
        <v/>
      </c>
      <c r="X201">
        <f>IFERROR(BQ201/(BL201-BQ201),0)</f>
        <v/>
      </c>
      <c r="Y201">
        <f>IFERROR(SUM(BQ201:BQ201)/(SUM(BL201:BL201)-SUM(BQ201:BQ201)),0)</f>
        <v/>
      </c>
      <c r="Z201">
        <f>IFERROR(MAX(X201:X201)-MIN(X201:X201),0)</f>
        <v/>
      </c>
      <c r="AA201">
        <f>IFERROR(BO201/BP201,0)</f>
        <v/>
      </c>
      <c r="AB201">
        <f>IFERROR(SUM(BO201:BO201)/SUM(BP201:BP201),0)</f>
        <v/>
      </c>
      <c r="AC201">
        <f>IFERROR(MAX(AA201:AA201)-MIN(AA201:AA201),0)</f>
        <v/>
      </c>
      <c r="AD201">
        <f>IFERROR(SUM(BL201:BL201)/1,0)</f>
        <v/>
      </c>
      <c r="AE201">
        <f>IFERROR(SUM(BQ201:BQ201)/1,0)</f>
        <v/>
      </c>
      <c r="AF201">
        <f>IFERROR(SUM(BP201:BP201)/1,0)</f>
        <v/>
      </c>
      <c r="AG201">
        <f>IFERROR(CJ201,0)</f>
        <v/>
      </c>
      <c r="AH201">
        <f>IFERROR(SUM(BR201:BR201)/1,0)</f>
        <v/>
      </c>
      <c r="AI201">
        <f>IFERROR(CL201,0)</f>
        <v/>
      </c>
      <c r="AJ201">
        <f>IFERROR(CN201,0)</f>
        <v/>
      </c>
      <c r="AK201">
        <f>IFERROR(CP201,0)</f>
        <v/>
      </c>
      <c r="AL201">
        <f>IFERROR(SUM(BN201:BN201)/1,0)</f>
        <v/>
      </c>
      <c r="AM201">
        <f>IFERROR(SUM(BJ201:BJ201)/1,0)</f>
        <v/>
      </c>
      <c r="AN201">
        <f>IFERROR(AH201/AD201,0)</f>
        <v/>
      </c>
      <c r="AO201">
        <f>IFERROR(AF201/AD201,0)</f>
        <v/>
      </c>
      <c r="AP201">
        <f>IFERROR(AI201/AK201,0)</f>
        <v/>
      </c>
      <c r="AQ201">
        <f>IFERROR(AJ201/AK201,0)</f>
        <v/>
      </c>
      <c r="AR201">
        <f>IFERROR(AG201/AK201,0)</f>
        <v/>
      </c>
      <c r="AS201">
        <f>IFERROR(365/(AL201/AG201), "")</f>
        <v/>
      </c>
      <c r="AT201" t="inlineStr">
        <is>
          <t>KY41216WB</t>
        </is>
      </c>
      <c r="AU201" t="inlineStr">
        <is>
          <t>Duiba Group Limited</t>
        </is>
      </c>
      <c r="AV201" t="inlineStr">
        <is>
          <t>C1</t>
        </is>
      </c>
      <c r="AW201" t="inlineStr">
        <is>
          <t>B+</t>
        </is>
      </c>
      <c r="AX201" t="inlineStr">
        <is>
          <t>Listed</t>
        </is>
      </c>
      <c r="AY201" t="n">
        <v>5199</v>
      </c>
      <c r="AZ201" t="inlineStr">
        <is>
          <t>Nondurable goods, not elsewhere classified</t>
        </is>
      </c>
      <c r="BA201" t="inlineStr">
        <is>
          <t>Cayman Islands</t>
        </is>
      </c>
      <c r="BB201" t="inlineStr">
        <is>
          <t>George Town</t>
        </is>
      </c>
      <c r="BC201" t="inlineStr">
        <is>
          <t>www.duiba.cn</t>
        </is>
      </c>
      <c r="BD201" t="inlineStr">
        <is>
          <t>2018</t>
        </is>
      </c>
      <c r="BE201" t="inlineStr">
        <is>
          <t>This company is engaged in the activities of an agent involved in the distribution of variety of durable and non-durable goods. It started its operations in 2018. The registered business office of the company is located in George Town, Cayman Islands. The company is principally involved in the importation and exportation of goods, as well as involved in the activities of a general merchant. Some of the products offered by the company are include farm supplies; books, periodicals and newspapers; flowers; nursery stock; paints; varnishes; tobacco and tobacco products; and other related products.</t>
        </is>
      </c>
      <c r="BF201" t="inlineStr">
        <is>
          <t>Active</t>
        </is>
      </c>
      <c r="BG201" t="inlineStr">
        <is>
          <t>Services</t>
        </is>
      </c>
      <c r="BH201" t="inlineStr">
        <is>
          <t>Engaged in the activities of an agent involved in the distribution of variety of durable and non-durable goods</t>
        </is>
      </c>
      <c r="BI201" t="inlineStr">
        <is>
          <t>Principally involved in the importation and exportation of goods, as well as involved in the activities of a general merchant</t>
        </is>
      </c>
      <c r="CE201">
        <f>IFERROR(SUM(BU201:BV201)/2,0)</f>
        <v/>
      </c>
      <c r="CF201">
        <f>IFERROR(SUM(CE201:CE201)/1,0)</f>
        <v/>
      </c>
      <c r="CG201">
        <f>IFERROR(SUM(BW201:BX201)/2,0)</f>
        <v/>
      </c>
      <c r="CH201">
        <f>IFERROR(SUM(CG201:CG201)/1,0)</f>
        <v/>
      </c>
      <c r="CI201">
        <f>IFERROR(SUM(BY201:BZ201)/2,0)</f>
        <v/>
      </c>
      <c r="CJ201">
        <f>IFERROR(SUM(CI201:CI201)/1,0)</f>
        <v/>
      </c>
      <c r="CK201">
        <f>IFERROR(SUM(CA201:CB201)/2,0)</f>
        <v/>
      </c>
      <c r="CL201">
        <f>IFERROR(SUM(CK201:CK201)/1,0)</f>
        <v/>
      </c>
      <c r="CM201">
        <f>IFERROR(SUM(CC201:CD201)/2,0)</f>
        <v/>
      </c>
      <c r="CN201">
        <f>IFERROR(SUM(CM201:CM201)/1,0)</f>
        <v/>
      </c>
      <c r="CO201">
        <f>IFERROR(SUM(BS201:BT201)/2,0)</f>
        <v/>
      </c>
      <c r="CP201">
        <f>IFERROR(SUM(CO201:CO201)/1,0)</f>
        <v/>
      </c>
    </row>
    <row r="202">
      <c r="A202" t="n">
        <v>177</v>
      </c>
      <c r="D202">
        <f>IF(AX202="Listed","Yes","No")</f>
        <v/>
      </c>
      <c r="E202">
        <f>IFERROR(IF(AE202&lt;0,"Yes","No"),"No")</f>
        <v/>
      </c>
      <c r="F202">
        <f>IF(BK202="Unqualified","Yes","No")</f>
        <v/>
      </c>
      <c r="G202">
        <f>IF(COUNTIF($D$202:$F$202,"Yes")=3,"Yes","No")</f>
        <v/>
      </c>
      <c r="U202">
        <f>IFERROR(BQ202/BL202,0)</f>
        <v/>
      </c>
      <c r="V202">
        <f>IFERROR(SUM(BQ202:BQ202)/SUM(BL202:BL202),0)</f>
        <v/>
      </c>
      <c r="W202">
        <f>IFERROR(MAX(U202:U202)-MIN(U202:U202),0)</f>
        <v/>
      </c>
      <c r="X202">
        <f>IFERROR(BQ202/(BL202-BQ202),0)</f>
        <v/>
      </c>
      <c r="Y202">
        <f>IFERROR(SUM(BQ202:BQ202)/(SUM(BL202:BL202)-SUM(BQ202:BQ202)),0)</f>
        <v/>
      </c>
      <c r="Z202">
        <f>IFERROR(MAX(X202:X202)-MIN(X202:X202),0)</f>
        <v/>
      </c>
      <c r="AA202">
        <f>IFERROR(BO202/BP202,0)</f>
        <v/>
      </c>
      <c r="AB202">
        <f>IFERROR(SUM(BO202:BO202)/SUM(BP202:BP202),0)</f>
        <v/>
      </c>
      <c r="AC202">
        <f>IFERROR(MAX(AA202:AA202)-MIN(AA202:AA202),0)</f>
        <v/>
      </c>
      <c r="AD202">
        <f>IFERROR(SUM(BL202:BL202)/1,0)</f>
        <v/>
      </c>
      <c r="AE202">
        <f>IFERROR(SUM(BQ202:BQ202)/1,0)</f>
        <v/>
      </c>
      <c r="AF202">
        <f>IFERROR(SUM(BP202:BP202)/1,0)</f>
        <v/>
      </c>
      <c r="AG202">
        <f>IFERROR(CJ202,0)</f>
        <v/>
      </c>
      <c r="AH202">
        <f>IFERROR(SUM(BR202:BR202)/1,0)</f>
        <v/>
      </c>
      <c r="AI202">
        <f>IFERROR(CL202,0)</f>
        <v/>
      </c>
      <c r="AJ202">
        <f>IFERROR(CN202,0)</f>
        <v/>
      </c>
      <c r="AK202">
        <f>IFERROR(CP202,0)</f>
        <v/>
      </c>
      <c r="AL202">
        <f>IFERROR(SUM(BN202:BN202)/1,0)</f>
        <v/>
      </c>
      <c r="AM202">
        <f>IFERROR(SUM(BJ202:BJ202)/1,0)</f>
        <v/>
      </c>
      <c r="AN202">
        <f>IFERROR(AH202/AD202,0)</f>
        <v/>
      </c>
      <c r="AO202">
        <f>IFERROR(AF202/AD202,0)</f>
        <v/>
      </c>
      <c r="AP202">
        <f>IFERROR(AI202/AK202,0)</f>
        <v/>
      </c>
      <c r="AQ202">
        <f>IFERROR(AJ202/AK202,0)</f>
        <v/>
      </c>
      <c r="AR202">
        <f>IFERROR(AG202/AK202,0)</f>
        <v/>
      </c>
      <c r="AS202">
        <f>IFERROR(365/(AL202/AG202), "")</f>
        <v/>
      </c>
      <c r="AT202" t="inlineStr">
        <is>
          <t>CO170003383530</t>
        </is>
      </c>
      <c r="AU202" t="inlineStr">
        <is>
          <t>Diana Agricola SAS</t>
        </is>
      </c>
      <c r="AV202" t="inlineStr">
        <is>
          <t>U1</t>
        </is>
      </c>
      <c r="AW202" t="inlineStr">
        <is>
          <t>U</t>
        </is>
      </c>
      <c r="AX202" t="inlineStr">
        <is>
          <t>Unlisted</t>
        </is>
      </c>
      <c r="AY202" t="n">
        <v>5153</v>
      </c>
      <c r="AZ202" t="inlineStr">
        <is>
          <t>Grain and field beans wholesale dealing in</t>
        </is>
      </c>
      <c r="BA202" t="inlineStr">
        <is>
          <t>Colombia</t>
        </is>
      </c>
      <c r="BB202" t="inlineStr">
        <is>
          <t>Bogota</t>
        </is>
      </c>
      <c r="BC202" t="inlineStr">
        <is>
          <t>dianaagricola.com</t>
        </is>
      </c>
      <c r="BD202" s="6" t="n">
        <v>34964</v>
      </c>
      <c r="BE202" t="inlineStr">
        <is>
          <t>This company is engaged in the management and operation of yarn spinning mills. It is involved in the spinning of yarn from any fiber and/or the production of hemp yarn and further processing into ropes and bags. Yarn is a long continuous length of interlocked fibers, suitable for use in the production of textfiles, sewing, crocheting, knitting, weaving, embroidery and ropemaking. It was incorporated in September of 1995. The company has its registered office located in the city of Bogota, Colombia.</t>
        </is>
      </c>
      <c r="BF202" t="inlineStr">
        <is>
          <t>Active</t>
        </is>
      </c>
      <c r="BG202" t="inlineStr">
        <is>
          <t>Manufacturing</t>
        </is>
      </c>
      <c r="BH202" t="inlineStr">
        <is>
          <t>Engaged in the management and operation of yarn spinning mills</t>
        </is>
      </c>
      <c r="BI202" t="inlineStr">
        <is>
          <t>Yarn</t>
        </is>
      </c>
      <c r="CE202">
        <f>IFERROR(SUM(BU202:BV202)/2,0)</f>
        <v/>
      </c>
      <c r="CF202">
        <f>IFERROR(SUM(CE202:CE202)/1,0)</f>
        <v/>
      </c>
      <c r="CG202">
        <f>IFERROR(SUM(BW202:BX202)/2,0)</f>
        <v/>
      </c>
      <c r="CH202">
        <f>IFERROR(SUM(CG202:CG202)/1,0)</f>
        <v/>
      </c>
      <c r="CI202">
        <f>IFERROR(SUM(BY202:BZ202)/2,0)</f>
        <v/>
      </c>
      <c r="CJ202">
        <f>IFERROR(SUM(CI202:CI202)/1,0)</f>
        <v/>
      </c>
      <c r="CK202">
        <f>IFERROR(SUM(CA202:CB202)/2,0)</f>
        <v/>
      </c>
      <c r="CL202">
        <f>IFERROR(SUM(CK202:CK202)/1,0)</f>
        <v/>
      </c>
      <c r="CM202">
        <f>IFERROR(SUM(CC202:CD202)/2,0)</f>
        <v/>
      </c>
      <c r="CN202">
        <f>IFERROR(SUM(CM202:CM202)/1,0)</f>
        <v/>
      </c>
      <c r="CO202">
        <f>IFERROR(SUM(BS202:BT202)/2,0)</f>
        <v/>
      </c>
      <c r="CP202">
        <f>IFERROR(SUM(CO202:CO202)/1,0)</f>
        <v/>
      </c>
    </row>
    <row r="203">
      <c r="A203" t="n">
        <v>178</v>
      </c>
      <c r="D203">
        <f>IF(AX203="Listed","Yes","No")</f>
        <v/>
      </c>
      <c r="E203">
        <f>IFERROR(IF(AE203&lt;0,"Yes","No"),"No")</f>
        <v/>
      </c>
      <c r="F203">
        <f>IF(BK203="Unqualified","Yes","No")</f>
        <v/>
      </c>
      <c r="G203">
        <f>IF(COUNTIF($D$203:$F$203,"Yes")=3,"Yes","No")</f>
        <v/>
      </c>
      <c r="U203">
        <f>IFERROR(BQ203/BL203,0)</f>
        <v/>
      </c>
      <c r="V203">
        <f>IFERROR(SUM(BQ203:BQ203)/SUM(BL203:BL203),0)</f>
        <v/>
      </c>
      <c r="W203">
        <f>IFERROR(MAX(U203:U203)-MIN(U203:U203),0)</f>
        <v/>
      </c>
      <c r="X203">
        <f>IFERROR(BQ203/(BL203-BQ203),0)</f>
        <v/>
      </c>
      <c r="Y203">
        <f>IFERROR(SUM(BQ203:BQ203)/(SUM(BL203:BL203)-SUM(BQ203:BQ203)),0)</f>
        <v/>
      </c>
      <c r="Z203">
        <f>IFERROR(MAX(X203:X203)-MIN(X203:X203),0)</f>
        <v/>
      </c>
      <c r="AA203">
        <f>IFERROR(BO203/BP203,0)</f>
        <v/>
      </c>
      <c r="AB203">
        <f>IFERROR(SUM(BO203:BO203)/SUM(BP203:BP203),0)</f>
        <v/>
      </c>
      <c r="AC203">
        <f>IFERROR(MAX(AA203:AA203)-MIN(AA203:AA203),0)</f>
        <v/>
      </c>
      <c r="AD203">
        <f>IFERROR(SUM(BL203:BL203)/1,0)</f>
        <v/>
      </c>
      <c r="AE203">
        <f>IFERROR(SUM(BQ203:BQ203)/1,0)</f>
        <v/>
      </c>
      <c r="AF203">
        <f>IFERROR(SUM(BP203:BP203)/1,0)</f>
        <v/>
      </c>
      <c r="AG203">
        <f>IFERROR(CJ203,0)</f>
        <v/>
      </c>
      <c r="AH203">
        <f>IFERROR(SUM(BR203:BR203)/1,0)</f>
        <v/>
      </c>
      <c r="AI203">
        <f>IFERROR(CL203,0)</f>
        <v/>
      </c>
      <c r="AJ203">
        <f>IFERROR(CN203,0)</f>
        <v/>
      </c>
      <c r="AK203">
        <f>IFERROR(CP203,0)</f>
        <v/>
      </c>
      <c r="AL203">
        <f>IFERROR(SUM(BN203:BN203)/1,0)</f>
        <v/>
      </c>
      <c r="AM203">
        <f>IFERROR(SUM(BJ203:BJ203)/1,0)</f>
        <v/>
      </c>
      <c r="AN203">
        <f>IFERROR(AH203/AD203,0)</f>
        <v/>
      </c>
      <c r="AO203">
        <f>IFERROR(AF203/AD203,0)</f>
        <v/>
      </c>
      <c r="AP203">
        <f>IFERROR(AI203/AK203,0)</f>
        <v/>
      </c>
      <c r="AQ203">
        <f>IFERROR(AJ203/AK203,0)</f>
        <v/>
      </c>
      <c r="AR203">
        <f>IFERROR(AG203/AK203,0)</f>
        <v/>
      </c>
      <c r="AS203">
        <f>IFERROR(365/(AL203/AG203), "")</f>
        <v/>
      </c>
      <c r="AT203" t="inlineStr">
        <is>
          <t>CO170000981850</t>
        </is>
      </c>
      <c r="AU203" t="inlineStr">
        <is>
          <t>Agrointegral Andina S A S</t>
        </is>
      </c>
      <c r="AV203" t="inlineStr">
        <is>
          <t>U1</t>
        </is>
      </c>
      <c r="AW203" t="inlineStr">
        <is>
          <t>B+</t>
        </is>
      </c>
      <c r="AX203" t="inlineStr">
        <is>
          <t>Unlisted</t>
        </is>
      </c>
      <c r="AY203" t="n">
        <v>5162</v>
      </c>
      <c r="AZ203" t="inlineStr">
        <is>
          <t>Plastics materials and basic forms and shapes wholesale dealing in</t>
        </is>
      </c>
      <c r="BA203" t="inlineStr">
        <is>
          <t>Colombia</t>
        </is>
      </c>
      <c r="BB203" t="inlineStr">
        <is>
          <t>Cota</t>
        </is>
      </c>
      <c r="BC203" t="inlineStr">
        <is>
          <t>www.agrointegral.com.co</t>
        </is>
      </c>
      <c r="BD203" s="6" t="n">
        <v>30309</v>
      </c>
      <c r="BE203" t="inlineStr">
        <is>
          <t>This company is primarily engaged in the wholesale trade of fruits and vegetables. It was incorporated in December 1982. The company has a registered office located in Bogota, Colombia. The company is involved in the distribution and sale of a wide range of fruits and vegetables, including apples, mango, banana, pineapple, watermelon, orange, melon, lemon, strawberry, durian, avocado, guava, pear, coconut, peach, plum, kiwifruit, grapes, lime, pomelo, tangerine, mandarin, lychee, peanut, papaya, cashew, cacao, jackfruit, mangosteen, star apple, lettuce, sweet potato, ginger, potato, radish, beetroot, carrot, cassava, garlic, leek, onion, asparagus, shallot, celery, soybean, cucumber, pumpkin, squash, pepper, tomato, zucchini, eggplant and cabbage. The company operates principally in Colombia.</t>
        </is>
      </c>
      <c r="BF203" t="inlineStr">
        <is>
          <t>Active</t>
        </is>
      </c>
      <c r="BG203" t="inlineStr">
        <is>
          <t>Wholesale</t>
        </is>
      </c>
      <c r="BH203" t="inlineStr">
        <is>
          <t>Engaged in the wholesale trade of fruits and vegetables</t>
        </is>
      </c>
      <c r="BI203" t="inlineStr">
        <is>
          <t>Fruits and vegetables</t>
        </is>
      </c>
      <c r="CE203">
        <f>IFERROR(SUM(BU203:BV203)/2,0)</f>
        <v/>
      </c>
      <c r="CF203">
        <f>IFERROR(SUM(CE203:CE203)/1,0)</f>
        <v/>
      </c>
      <c r="CG203">
        <f>IFERROR(SUM(BW203:BX203)/2,0)</f>
        <v/>
      </c>
      <c r="CH203">
        <f>IFERROR(SUM(CG203:CG203)/1,0)</f>
        <v/>
      </c>
      <c r="CI203">
        <f>IFERROR(SUM(BY203:BZ203)/2,0)</f>
        <v/>
      </c>
      <c r="CJ203">
        <f>IFERROR(SUM(CI203:CI203)/1,0)</f>
        <v/>
      </c>
      <c r="CK203">
        <f>IFERROR(SUM(CA203:CB203)/2,0)</f>
        <v/>
      </c>
      <c r="CL203">
        <f>IFERROR(SUM(CK203:CK203)/1,0)</f>
        <v/>
      </c>
      <c r="CM203">
        <f>IFERROR(SUM(CC203:CD203)/2,0)</f>
        <v/>
      </c>
      <c r="CN203">
        <f>IFERROR(SUM(CM203:CM203)/1,0)</f>
        <v/>
      </c>
      <c r="CO203">
        <f>IFERROR(SUM(BS203:BT203)/2,0)</f>
        <v/>
      </c>
      <c r="CP203">
        <f>IFERROR(SUM(CO203:CO203)/1,0)</f>
        <v/>
      </c>
    </row>
    <row r="204">
      <c r="A204" t="n">
        <v>179</v>
      </c>
      <c r="D204">
        <f>IF(AX204="Listed","Yes","No")</f>
        <v/>
      </c>
      <c r="E204">
        <f>IFERROR(IF(AE204&lt;0,"Yes","No"),"No")</f>
        <v/>
      </c>
      <c r="F204">
        <f>IF(BK204="Unqualified","Yes","No")</f>
        <v/>
      </c>
      <c r="G204">
        <f>IF(COUNTIF($D$204:$F$204,"Yes")=3,"Yes","No")</f>
        <v/>
      </c>
      <c r="U204">
        <f>IFERROR(BQ204/BL204,0)</f>
        <v/>
      </c>
      <c r="V204">
        <f>IFERROR(SUM(BQ204:BQ204)/SUM(BL204:BL204),0)</f>
        <v/>
      </c>
      <c r="W204">
        <f>IFERROR(MAX(U204:U204)-MIN(U204:U204),0)</f>
        <v/>
      </c>
      <c r="X204">
        <f>IFERROR(BQ204/(BL204-BQ204),0)</f>
        <v/>
      </c>
      <c r="Y204">
        <f>IFERROR(SUM(BQ204:BQ204)/(SUM(BL204:BL204)-SUM(BQ204:BQ204)),0)</f>
        <v/>
      </c>
      <c r="Z204">
        <f>IFERROR(MAX(X204:X204)-MIN(X204:X204),0)</f>
        <v/>
      </c>
      <c r="AA204">
        <f>IFERROR(BO204/BP204,0)</f>
        <v/>
      </c>
      <c r="AB204">
        <f>IFERROR(SUM(BO204:BO204)/SUM(BP204:BP204),0)</f>
        <v/>
      </c>
      <c r="AC204">
        <f>IFERROR(MAX(AA204:AA204)-MIN(AA204:AA204),0)</f>
        <v/>
      </c>
      <c r="AD204">
        <f>IFERROR(SUM(BL204:BL204)/1,0)</f>
        <v/>
      </c>
      <c r="AE204">
        <f>IFERROR(SUM(BQ204:BQ204)/1,0)</f>
        <v/>
      </c>
      <c r="AF204">
        <f>IFERROR(SUM(BP204:BP204)/1,0)</f>
        <v/>
      </c>
      <c r="AG204">
        <f>IFERROR(CJ204,0)</f>
        <v/>
      </c>
      <c r="AH204">
        <f>IFERROR(SUM(BR204:BR204)/1,0)</f>
        <v/>
      </c>
      <c r="AI204">
        <f>IFERROR(CL204,0)</f>
        <v/>
      </c>
      <c r="AJ204">
        <f>IFERROR(CN204,0)</f>
        <v/>
      </c>
      <c r="AK204">
        <f>IFERROR(CP204,0)</f>
        <v/>
      </c>
      <c r="AL204">
        <f>IFERROR(SUM(BN204:BN204)/1,0)</f>
        <v/>
      </c>
      <c r="AM204">
        <f>IFERROR(SUM(BJ204:BJ204)/1,0)</f>
        <v/>
      </c>
      <c r="AN204">
        <f>IFERROR(AH204/AD204,0)</f>
        <v/>
      </c>
      <c r="AO204">
        <f>IFERROR(AF204/AD204,0)</f>
        <v/>
      </c>
      <c r="AP204">
        <f>IFERROR(AI204/AK204,0)</f>
        <v/>
      </c>
      <c r="AQ204">
        <f>IFERROR(AJ204/AK204,0)</f>
        <v/>
      </c>
      <c r="AR204">
        <f>IFERROR(AG204/AK204,0)</f>
        <v/>
      </c>
      <c r="AS204">
        <f>IFERROR(365/(AL204/AG204), "")</f>
        <v/>
      </c>
      <c r="AT204" t="inlineStr">
        <is>
          <t>CO170001347410</t>
        </is>
      </c>
      <c r="AU204" t="inlineStr">
        <is>
          <t>SED International de Colombia S A S</t>
        </is>
      </c>
      <c r="AV204" t="inlineStr">
        <is>
          <t>U1</t>
        </is>
      </c>
      <c r="AW204" t="inlineStr">
        <is>
          <t>U</t>
        </is>
      </c>
      <c r="AX204" t="inlineStr">
        <is>
          <t>Unlisted</t>
        </is>
      </c>
      <c r="AY204" t="n">
        <v>5045</v>
      </c>
      <c r="AZ204" t="inlineStr">
        <is>
          <t>Computers and computer peripheral equipment and software wholesale dealing in</t>
        </is>
      </c>
      <c r="BA204" t="inlineStr">
        <is>
          <t>Colombia</t>
        </is>
      </c>
      <c r="BB204" t="inlineStr">
        <is>
          <t>Tocancipa</t>
        </is>
      </c>
      <c r="BC204" t="inlineStr">
        <is>
          <t>www.sed.international</t>
        </is>
      </c>
      <c r="BD204" s="6" t="n">
        <v>35613</v>
      </c>
      <c r="BE204" t="inlineStr">
        <is>
          <t>This company is engaged in the distribution and sale of technology products and services. It was incorporated in 1997, and it conducts business from its registered head office located in the city of Tocancipa, Colombia. The company specializes in technology products including PCs (HP Pro, Dell Latitude), laptops (HP WS Power, Dell Latitude), SSDs (Adata SX8200 PRO), monitors (Caixun, Samsung), servers (HP Z1G9), smartphones, smartwatches (Argom Skeiwatch), TVs (Samsung, Caixun), printers (Ecotank L4260), gaming consoles and accessories, projectors, cameras, Office 365 and Office 2021 licenses, various software solutions, UPS systems, power strips, networking equipment, data storage solutions, and other tech gadgets and accessories. It also provides services such as specialized technical support, personalized commercial advice, fast and secure shipping with deliveries in Bogotá in less than three days and warranties on products, flexible payment options, the "Simplify Yourself" platform for managing Microsoft products, and customer registration for accessing the best technology and services. Its mission is to provide a reliable purchasing experience with its hardware and software products, and its vision is to be a financially solid, innovative organization that meets market changes and customer needs.</t>
        </is>
      </c>
      <c r="BF204" t="inlineStr">
        <is>
          <t>Active</t>
        </is>
      </c>
      <c r="BG204" t="inlineStr">
        <is>
          <t>Services</t>
        </is>
      </c>
      <c r="BH204" t="inlineStr">
        <is>
          <t>Engaged in the distribution and sale of technology products and services</t>
        </is>
      </c>
      <c r="BI204" t="inlineStr">
        <is>
          <t>Technology products including PCs (HP Pro, Dell Latitude), laptops (HP WS Power, Dell Latitude), SSDs (Adata SX8200 PRO), monitors (Caixun, Samsung), servers (HP Z1G9), smartphones, smartwatches (Argom Skeiwatch), TVs (Samsung, Caixun), printers (Ecotank L4260), gaming consoles and accessories, projectors, cameras, Office 365 and Office 2021 licenses, various software solutions, UPS systems, power strips, networking equipment, data storage solutions, and other tech gadgets and accessories; Specialized technical support, personalized commercial advice, fast and secure shipping with deliveries in Bogotá in less than three days and warranties on products, flexible payment options, the "Simplify Yourself" platform for managing Microsoft products, and customer registration for accessing the best technology and services</t>
        </is>
      </c>
      <c r="CE204">
        <f>IFERROR(SUM(BU204:BV204)/2,0)</f>
        <v/>
      </c>
      <c r="CF204">
        <f>IFERROR(SUM(CE204:CE204)/1,0)</f>
        <v/>
      </c>
      <c r="CG204">
        <f>IFERROR(SUM(BW204:BX204)/2,0)</f>
        <v/>
      </c>
      <c r="CH204">
        <f>IFERROR(SUM(CG204:CG204)/1,0)</f>
        <v/>
      </c>
      <c r="CI204">
        <f>IFERROR(SUM(BY204:BZ204)/2,0)</f>
        <v/>
      </c>
      <c r="CJ204">
        <f>IFERROR(SUM(CI204:CI204)/1,0)</f>
        <v/>
      </c>
      <c r="CK204">
        <f>IFERROR(SUM(CA204:CB204)/2,0)</f>
        <v/>
      </c>
      <c r="CL204">
        <f>IFERROR(SUM(CK204:CK204)/1,0)</f>
        <v/>
      </c>
      <c r="CM204">
        <f>IFERROR(SUM(CC204:CD204)/2,0)</f>
        <v/>
      </c>
      <c r="CN204">
        <f>IFERROR(SUM(CM204:CM204)/1,0)</f>
        <v/>
      </c>
      <c r="CO204">
        <f>IFERROR(SUM(BS204:BT204)/2,0)</f>
        <v/>
      </c>
      <c r="CP204">
        <f>IFERROR(SUM(CO204:CO204)/1,0)</f>
        <v/>
      </c>
    </row>
    <row r="205">
      <c r="A205" t="n">
        <v>180</v>
      </c>
      <c r="D205">
        <f>IF(AX205="Listed","Yes","No")</f>
        <v/>
      </c>
      <c r="E205">
        <f>IFERROR(IF(AE205&lt;0,"Yes","No"),"No")</f>
        <v/>
      </c>
      <c r="F205">
        <f>IF(BK205="Unqualified","Yes","No")</f>
        <v/>
      </c>
      <c r="G205">
        <f>IF(COUNTIF($D$205:$F$205,"Yes")=3,"Yes","No")</f>
        <v/>
      </c>
      <c r="U205">
        <f>IFERROR(BQ205/BL205,0)</f>
        <v/>
      </c>
      <c r="V205">
        <f>IFERROR(SUM(BQ205:BQ205)/SUM(BL205:BL205),0)</f>
        <v/>
      </c>
      <c r="W205">
        <f>IFERROR(MAX(U205:U205)-MIN(U205:U205),0)</f>
        <v/>
      </c>
      <c r="X205">
        <f>IFERROR(BQ205/(BL205-BQ205),0)</f>
        <v/>
      </c>
      <c r="Y205">
        <f>IFERROR(SUM(BQ205:BQ205)/(SUM(BL205:BL205)-SUM(BQ205:BQ205)),0)</f>
        <v/>
      </c>
      <c r="Z205">
        <f>IFERROR(MAX(X205:X205)-MIN(X205:X205),0)</f>
        <v/>
      </c>
      <c r="AA205">
        <f>IFERROR(BO205/BP205,0)</f>
        <v/>
      </c>
      <c r="AB205">
        <f>IFERROR(SUM(BO205:BO205)/SUM(BP205:BP205),0)</f>
        <v/>
      </c>
      <c r="AC205">
        <f>IFERROR(MAX(AA205:AA205)-MIN(AA205:AA205),0)</f>
        <v/>
      </c>
      <c r="AD205">
        <f>IFERROR(SUM(BL205:BL205)/1,0)</f>
        <v/>
      </c>
      <c r="AE205">
        <f>IFERROR(SUM(BQ205:BQ205)/1,0)</f>
        <v/>
      </c>
      <c r="AF205">
        <f>IFERROR(SUM(BP205:BP205)/1,0)</f>
        <v/>
      </c>
      <c r="AG205">
        <f>IFERROR(CJ205,0)</f>
        <v/>
      </c>
      <c r="AH205">
        <f>IFERROR(SUM(BR205:BR205)/1,0)</f>
        <v/>
      </c>
      <c r="AI205">
        <f>IFERROR(CL205,0)</f>
        <v/>
      </c>
      <c r="AJ205">
        <f>IFERROR(CN205,0)</f>
        <v/>
      </c>
      <c r="AK205">
        <f>IFERROR(CP205,0)</f>
        <v/>
      </c>
      <c r="AL205">
        <f>IFERROR(SUM(BN205:BN205)/1,0)</f>
        <v/>
      </c>
      <c r="AM205">
        <f>IFERROR(SUM(BJ205:BJ205)/1,0)</f>
        <v/>
      </c>
      <c r="AN205">
        <f>IFERROR(AH205/AD205,0)</f>
        <v/>
      </c>
      <c r="AO205">
        <f>IFERROR(AF205/AD205,0)</f>
        <v/>
      </c>
      <c r="AP205">
        <f>IFERROR(AI205/AK205,0)</f>
        <v/>
      </c>
      <c r="AQ205">
        <f>IFERROR(AJ205/AK205,0)</f>
        <v/>
      </c>
      <c r="AR205">
        <f>IFERROR(AG205/AK205,0)</f>
        <v/>
      </c>
      <c r="AS205">
        <f>IFERROR(365/(AL205/AG205), "")</f>
        <v/>
      </c>
      <c r="AT205" t="inlineStr">
        <is>
          <t>CO170002068350</t>
        </is>
      </c>
      <c r="AU205" t="inlineStr">
        <is>
          <t>Commerk S A S</t>
        </is>
      </c>
      <c r="AV205" t="inlineStr">
        <is>
          <t>U1</t>
        </is>
      </c>
      <c r="AW205" t="inlineStr">
        <is>
          <t>U</t>
        </is>
      </c>
      <c r="AX205" t="inlineStr">
        <is>
          <t>Unlisted</t>
        </is>
      </c>
      <c r="AY205" t="n">
        <v>5181</v>
      </c>
      <c r="AZ205" t="inlineStr">
        <is>
          <t>Beer and ale wholesale dealing in</t>
        </is>
      </c>
      <c r="BA205" t="inlineStr">
        <is>
          <t>Colombia</t>
        </is>
      </c>
      <c r="BB205" t="inlineStr">
        <is>
          <t>Candelaria</t>
        </is>
      </c>
      <c r="BC205" t="inlineStr">
        <is>
          <t>www.distribuidorasultanadelvelle.com</t>
        </is>
      </c>
      <c r="BD205" s="6" t="n">
        <v>39605</v>
      </c>
      <c r="BE205" t="inlineStr">
        <is>
          <t>This company is engaged in the wholesale trade of groceries and other related products. It was incorporated in June of 2008. The company has a registered office located in Candelaria, Colombia. The company is involved in the distribution and sale of a wide variety of groceries and other related products, such as food, non-food, beverages, beauty and cosmetics, personal care, household cleaning, laundry detergents, prescription drugs, disposable nappies, and other related consumer products. Its food products include meat, poultry, seafood, fruits, vegetables, breads, junk foods, processed food, and frozen foods, among others.</t>
        </is>
      </c>
      <c r="BF205" t="inlineStr">
        <is>
          <t>Active</t>
        </is>
      </c>
      <c r="BG205" t="inlineStr">
        <is>
          <t>Wholesale</t>
        </is>
      </c>
      <c r="BH205" t="inlineStr">
        <is>
          <t>Engaged in the wholesale trade of groceries and other related products</t>
        </is>
      </c>
      <c r="BI205" t="inlineStr">
        <is>
          <t>Groceries and other related products</t>
        </is>
      </c>
      <c r="CE205">
        <f>IFERROR(SUM(BU205:BV205)/2,0)</f>
        <v/>
      </c>
      <c r="CF205">
        <f>IFERROR(SUM(CE205:CE205)/1,0)</f>
        <v/>
      </c>
      <c r="CG205">
        <f>IFERROR(SUM(BW205:BX205)/2,0)</f>
        <v/>
      </c>
      <c r="CH205">
        <f>IFERROR(SUM(CG205:CG205)/1,0)</f>
        <v/>
      </c>
      <c r="CI205">
        <f>IFERROR(SUM(BY205:BZ205)/2,0)</f>
        <v/>
      </c>
      <c r="CJ205">
        <f>IFERROR(SUM(CI205:CI205)/1,0)</f>
        <v/>
      </c>
      <c r="CK205">
        <f>IFERROR(SUM(CA205:CB205)/2,0)</f>
        <v/>
      </c>
      <c r="CL205">
        <f>IFERROR(SUM(CK205:CK205)/1,0)</f>
        <v/>
      </c>
      <c r="CM205">
        <f>IFERROR(SUM(CC205:CD205)/2,0)</f>
        <v/>
      </c>
      <c r="CN205">
        <f>IFERROR(SUM(CM205:CM205)/1,0)</f>
        <v/>
      </c>
      <c r="CO205">
        <f>IFERROR(SUM(BS205:BT205)/2,0)</f>
        <v/>
      </c>
      <c r="CP205">
        <f>IFERROR(SUM(CO205:CO205)/1,0)</f>
        <v/>
      </c>
    </row>
    <row r="206">
      <c r="A206" t="n">
        <v>181</v>
      </c>
      <c r="D206">
        <f>IF(AX206="Listed","Yes","No")</f>
        <v/>
      </c>
      <c r="E206">
        <f>IFERROR(IF(AE206&lt;0,"Yes","No"),"No")</f>
        <v/>
      </c>
      <c r="F206">
        <f>IF(BK206="Unqualified","Yes","No")</f>
        <v/>
      </c>
      <c r="G206">
        <f>IF(COUNTIF($D$206:$F$206,"Yes")=3,"Yes","No")</f>
        <v/>
      </c>
      <c r="U206">
        <f>IFERROR(BQ206/BL206,0)</f>
        <v/>
      </c>
      <c r="V206">
        <f>IFERROR(SUM(BQ206:BQ206)/SUM(BL206:BL206),0)</f>
        <v/>
      </c>
      <c r="W206">
        <f>IFERROR(MAX(U206:U206)-MIN(U206:U206),0)</f>
        <v/>
      </c>
      <c r="X206">
        <f>IFERROR(BQ206/(BL206-BQ206),0)</f>
        <v/>
      </c>
      <c r="Y206">
        <f>IFERROR(SUM(BQ206:BQ206)/(SUM(BL206:BL206)-SUM(BQ206:BQ206)),0)</f>
        <v/>
      </c>
      <c r="Z206">
        <f>IFERROR(MAX(X206:X206)-MIN(X206:X206),0)</f>
        <v/>
      </c>
      <c r="AA206">
        <f>IFERROR(BO206/BP206,0)</f>
        <v/>
      </c>
      <c r="AB206">
        <f>IFERROR(SUM(BO206:BO206)/SUM(BP206:BP206),0)</f>
        <v/>
      </c>
      <c r="AC206">
        <f>IFERROR(MAX(AA206:AA206)-MIN(AA206:AA206),0)</f>
        <v/>
      </c>
      <c r="AD206">
        <f>IFERROR(SUM(BL206:BL206)/1,0)</f>
        <v/>
      </c>
      <c r="AE206">
        <f>IFERROR(SUM(BQ206:BQ206)/1,0)</f>
        <v/>
      </c>
      <c r="AF206">
        <f>IFERROR(SUM(BP206:BP206)/1,0)</f>
        <v/>
      </c>
      <c r="AG206">
        <f>IFERROR(CJ206,0)</f>
        <v/>
      </c>
      <c r="AH206">
        <f>IFERROR(SUM(BR206:BR206)/1,0)</f>
        <v/>
      </c>
      <c r="AI206">
        <f>IFERROR(CL206,0)</f>
        <v/>
      </c>
      <c r="AJ206">
        <f>IFERROR(CN206,0)</f>
        <v/>
      </c>
      <c r="AK206">
        <f>IFERROR(CP206,0)</f>
        <v/>
      </c>
      <c r="AL206">
        <f>IFERROR(SUM(BN206:BN206)/1,0)</f>
        <v/>
      </c>
      <c r="AM206">
        <f>IFERROR(SUM(BJ206:BJ206)/1,0)</f>
        <v/>
      </c>
      <c r="AN206">
        <f>IFERROR(AH206/AD206,0)</f>
        <v/>
      </c>
      <c r="AO206">
        <f>IFERROR(AF206/AD206,0)</f>
        <v/>
      </c>
      <c r="AP206">
        <f>IFERROR(AI206/AK206,0)</f>
        <v/>
      </c>
      <c r="AQ206">
        <f>IFERROR(AJ206/AK206,0)</f>
        <v/>
      </c>
      <c r="AR206">
        <f>IFERROR(AG206/AK206,0)</f>
        <v/>
      </c>
      <c r="AS206">
        <f>IFERROR(365/(AL206/AG206), "")</f>
        <v/>
      </c>
      <c r="AT206" t="inlineStr">
        <is>
          <t>BR33049412000175</t>
        </is>
      </c>
      <c r="AU206" t="inlineStr">
        <is>
          <t>Benafer S A Comercio E Industria</t>
        </is>
      </c>
      <c r="AV206" t="inlineStr">
        <is>
          <t>U1</t>
        </is>
      </c>
      <c r="AW206" t="inlineStr">
        <is>
          <t>U</t>
        </is>
      </c>
      <c r="AX206" t="inlineStr">
        <is>
          <t>Unlisted</t>
        </is>
      </c>
      <c r="AY206" t="n">
        <v>5051</v>
      </c>
      <c r="AZ206" t="inlineStr">
        <is>
          <t>Metals service centers and offices wholesale dealing in</t>
        </is>
      </c>
      <c r="BA206" t="inlineStr">
        <is>
          <t>Brazil</t>
        </is>
      </c>
      <c r="BB206" t="inlineStr">
        <is>
          <t>Rio de Janeiro</t>
        </is>
      </c>
      <c r="BC206" t="inlineStr">
        <is>
          <t>www.benafer.com.br</t>
        </is>
      </c>
      <c r="BD206" s="6" t="n">
        <v>26465</v>
      </c>
      <c r="BE206" t="inlineStr">
        <is>
          <t>This company, also known as Benafer, markets and distributes steel and metal products, and related materials and services through a network of locations located throughout the Brazil and internationally. Its products include aluminum bars, rods, ingots, sheets, pipes, and plates; bearing piles, iron, steel, and castings; forgings; ferroalloys; foundry products; iron and steel flat products; lead; tin plates; and wire rods. The company was incorporated in 1964 and has its registered head office located in Rio De Janeiro, Brazil. The company serves contractors, engineering firms, manufacturers, and end users in various industries, including oil and gas and petrochemical, marine, construction, food processing and other industries.</t>
        </is>
      </c>
      <c r="BF206" t="inlineStr">
        <is>
          <t>Active</t>
        </is>
      </c>
      <c r="BG206" t="inlineStr">
        <is>
          <t>Wholesale</t>
        </is>
      </c>
      <c r="BH206" t="inlineStr">
        <is>
          <t>Markets and distributes steel and metal products, and related materials and services through a network of locations located throughout the Brazil and internationally</t>
        </is>
      </c>
      <c r="BI206" t="inlineStr">
        <is>
          <t>Aluminum bars, rods, ingots, sheets, pipes, and plates; bearing piles, iron, steel, and castings; forgings; ferroalloys; foundry products; iron and steel flat products; lead; tin plates; and wire rods</t>
        </is>
      </c>
      <c r="CE206">
        <f>IFERROR(SUM(BU206:BV206)/2,0)</f>
        <v/>
      </c>
      <c r="CF206">
        <f>IFERROR(SUM(CE206:CE206)/1,0)</f>
        <v/>
      </c>
      <c r="CG206">
        <f>IFERROR(SUM(BW206:BX206)/2,0)</f>
        <v/>
      </c>
      <c r="CH206">
        <f>IFERROR(SUM(CG206:CG206)/1,0)</f>
        <v/>
      </c>
      <c r="CI206">
        <f>IFERROR(SUM(BY206:BZ206)/2,0)</f>
        <v/>
      </c>
      <c r="CJ206">
        <f>IFERROR(SUM(CI206:CI206)/1,0)</f>
        <v/>
      </c>
      <c r="CK206">
        <f>IFERROR(SUM(CA206:CB206)/2,0)</f>
        <v/>
      </c>
      <c r="CL206">
        <f>IFERROR(SUM(CK206:CK206)/1,0)</f>
        <v/>
      </c>
      <c r="CM206">
        <f>IFERROR(SUM(CC206:CD206)/2,0)</f>
        <v/>
      </c>
      <c r="CN206">
        <f>IFERROR(SUM(CM206:CM206)/1,0)</f>
        <v/>
      </c>
      <c r="CO206">
        <f>IFERROR(SUM(BS206:BT206)/2,0)</f>
        <v/>
      </c>
      <c r="CP206">
        <f>IFERROR(SUM(CO206:CO206)/1,0)</f>
        <v/>
      </c>
    </row>
    <row r="207">
      <c r="A207" t="n">
        <v>182</v>
      </c>
      <c r="D207">
        <f>IF(AX207="Listed","Yes","No")</f>
        <v/>
      </c>
      <c r="E207">
        <f>IFERROR(IF(AE207&lt;0,"Yes","No"),"No")</f>
        <v/>
      </c>
      <c r="F207">
        <f>IF(BK207="Unqualified","Yes","No")</f>
        <v/>
      </c>
      <c r="G207">
        <f>IF(COUNTIF($D$207:$F$207,"Yes")=3,"Yes","No")</f>
        <v/>
      </c>
      <c r="U207">
        <f>IFERROR(BQ207/BL207,0)</f>
        <v/>
      </c>
      <c r="V207">
        <f>IFERROR(SUM(BQ207:BQ207)/SUM(BL207:BL207),0)</f>
        <v/>
      </c>
      <c r="W207">
        <f>IFERROR(MAX(U207:U207)-MIN(U207:U207),0)</f>
        <v/>
      </c>
      <c r="X207">
        <f>IFERROR(BQ207/(BL207-BQ207),0)</f>
        <v/>
      </c>
      <c r="Y207">
        <f>IFERROR(SUM(BQ207:BQ207)/(SUM(BL207:BL207)-SUM(BQ207:BQ207)),0)</f>
        <v/>
      </c>
      <c r="Z207">
        <f>IFERROR(MAX(X207:X207)-MIN(X207:X207),0)</f>
        <v/>
      </c>
      <c r="AA207">
        <f>IFERROR(BO207/BP207,0)</f>
        <v/>
      </c>
      <c r="AB207">
        <f>IFERROR(SUM(BO207:BO207)/SUM(BP207:BP207),0)</f>
        <v/>
      </c>
      <c r="AC207">
        <f>IFERROR(MAX(AA207:AA207)-MIN(AA207:AA207),0)</f>
        <v/>
      </c>
      <c r="AD207">
        <f>IFERROR(SUM(BL207:BL207)/1,0)</f>
        <v/>
      </c>
      <c r="AE207">
        <f>IFERROR(SUM(BQ207:BQ207)/1,0)</f>
        <v/>
      </c>
      <c r="AF207">
        <f>IFERROR(SUM(BP207:BP207)/1,0)</f>
        <v/>
      </c>
      <c r="AG207">
        <f>IFERROR(CJ207,0)</f>
        <v/>
      </c>
      <c r="AH207">
        <f>IFERROR(SUM(BR207:BR207)/1,0)</f>
        <v/>
      </c>
      <c r="AI207">
        <f>IFERROR(CL207,0)</f>
        <v/>
      </c>
      <c r="AJ207">
        <f>IFERROR(CN207,0)</f>
        <v/>
      </c>
      <c r="AK207">
        <f>IFERROR(CP207,0)</f>
        <v/>
      </c>
      <c r="AL207">
        <f>IFERROR(SUM(BN207:BN207)/1,0)</f>
        <v/>
      </c>
      <c r="AM207">
        <f>IFERROR(SUM(BJ207:BJ207)/1,0)</f>
        <v/>
      </c>
      <c r="AN207">
        <f>IFERROR(AH207/AD207,0)</f>
        <v/>
      </c>
      <c r="AO207">
        <f>IFERROR(AF207/AD207,0)</f>
        <v/>
      </c>
      <c r="AP207">
        <f>IFERROR(AI207/AK207,0)</f>
        <v/>
      </c>
      <c r="AQ207">
        <f>IFERROR(AJ207/AK207,0)</f>
        <v/>
      </c>
      <c r="AR207">
        <f>IFERROR(AG207/AK207,0)</f>
        <v/>
      </c>
      <c r="AS207">
        <f>IFERROR(365/(AL207/AG207), "")</f>
        <v/>
      </c>
      <c r="AT207" t="inlineStr">
        <is>
          <t>KY41432WB</t>
        </is>
      </c>
      <c r="AU207" t="inlineStr">
        <is>
          <t>Kangji Medical Holdings Limited</t>
        </is>
      </c>
      <c r="AV207" t="inlineStr">
        <is>
          <t>C1</t>
        </is>
      </c>
      <c r="AW207" t="inlineStr">
        <is>
          <t>B+</t>
        </is>
      </c>
      <c r="AX207" t="inlineStr">
        <is>
          <t>Listed</t>
        </is>
      </c>
      <c r="AY207" t="n">
        <v>5047</v>
      </c>
      <c r="AZ207" t="inlineStr">
        <is>
          <t>Medical, dental, and hospital equipment and supplies wholesale dealing in</t>
        </is>
      </c>
      <c r="BA207" t="inlineStr">
        <is>
          <t>Cayman Islands</t>
        </is>
      </c>
      <c r="BB207" t="inlineStr">
        <is>
          <t>George Town</t>
        </is>
      </c>
      <c r="BC207" t="inlineStr">
        <is>
          <t>www.kangjimedical.com</t>
        </is>
      </c>
      <c r="BD207" t="inlineStr">
        <is>
          <t>2020</t>
        </is>
      </c>
      <c r="BE207" t="inlineStr">
        <is>
          <t>This company is engaged in the management activities of holding companies. It was incorporated in 2007. The company is headquartered in George Town, Cayman Islands.The company exercises financial control over its subsidiaries, settles their general policy and appoints their top management, as well as provides central services. It also operates as an establishment that administers, manages, and oversees other establishments of the company or enterprise.</t>
        </is>
      </c>
      <c r="BF207" t="inlineStr">
        <is>
          <t>Active</t>
        </is>
      </c>
      <c r="BG207" t="inlineStr">
        <is>
          <t>Services</t>
        </is>
      </c>
      <c r="BH207" t="inlineStr">
        <is>
          <t>Engaged in the management activities of holding companies</t>
        </is>
      </c>
      <c r="BI207" t="inlineStr">
        <is>
          <t>Management activities of holding companies</t>
        </is>
      </c>
      <c r="CE207">
        <f>IFERROR(SUM(BU207:BV207)/2,0)</f>
        <v/>
      </c>
      <c r="CF207">
        <f>IFERROR(SUM(CE207:CE207)/1,0)</f>
        <v/>
      </c>
      <c r="CG207">
        <f>IFERROR(SUM(BW207:BX207)/2,0)</f>
        <v/>
      </c>
      <c r="CH207">
        <f>IFERROR(SUM(CG207:CG207)/1,0)</f>
        <v/>
      </c>
      <c r="CI207">
        <f>IFERROR(SUM(BY207:BZ207)/2,0)</f>
        <v/>
      </c>
      <c r="CJ207">
        <f>IFERROR(SUM(CI207:CI207)/1,0)</f>
        <v/>
      </c>
      <c r="CK207">
        <f>IFERROR(SUM(CA207:CB207)/2,0)</f>
        <v/>
      </c>
      <c r="CL207">
        <f>IFERROR(SUM(CK207:CK207)/1,0)</f>
        <v/>
      </c>
      <c r="CM207">
        <f>IFERROR(SUM(CC207:CD207)/2,0)</f>
        <v/>
      </c>
      <c r="CN207">
        <f>IFERROR(SUM(CM207:CM207)/1,0)</f>
        <v/>
      </c>
      <c r="CO207">
        <f>IFERROR(SUM(BS207:BT207)/2,0)</f>
        <v/>
      </c>
      <c r="CP207">
        <f>IFERROR(SUM(CO207:CO207)/1,0)</f>
        <v/>
      </c>
    </row>
    <row r="208">
      <c r="A208" t="n">
        <v>183</v>
      </c>
      <c r="D208">
        <f>IF(AX208="Listed","Yes","No")</f>
        <v/>
      </c>
      <c r="E208">
        <f>IFERROR(IF(AE208&lt;0,"Yes","No"),"No")</f>
        <v/>
      </c>
      <c r="F208">
        <f>IF(BK208="Unqualified","Yes","No")</f>
        <v/>
      </c>
      <c r="G208">
        <f>IF(COUNTIF($D$208:$F$208,"Yes")=3,"Yes","No")</f>
        <v/>
      </c>
      <c r="U208">
        <f>IFERROR(BQ208/BL208,0)</f>
        <v/>
      </c>
      <c r="V208">
        <f>IFERROR(SUM(BQ208:BQ208)/SUM(BL208:BL208),0)</f>
        <v/>
      </c>
      <c r="W208">
        <f>IFERROR(MAX(U208:U208)-MIN(U208:U208),0)</f>
        <v/>
      </c>
      <c r="X208">
        <f>IFERROR(BQ208/(BL208-BQ208),0)</f>
        <v/>
      </c>
      <c r="Y208">
        <f>IFERROR(SUM(BQ208:BQ208)/(SUM(BL208:BL208)-SUM(BQ208:BQ208)),0)</f>
        <v/>
      </c>
      <c r="Z208">
        <f>IFERROR(MAX(X208:X208)-MIN(X208:X208),0)</f>
        <v/>
      </c>
      <c r="AA208">
        <f>IFERROR(BO208/BP208,0)</f>
        <v/>
      </c>
      <c r="AB208">
        <f>IFERROR(SUM(BO208:BO208)/SUM(BP208:BP208),0)</f>
        <v/>
      </c>
      <c r="AC208">
        <f>IFERROR(MAX(AA208:AA208)-MIN(AA208:AA208),0)</f>
        <v/>
      </c>
      <c r="AD208">
        <f>IFERROR(SUM(BL208:BL208)/1,0)</f>
        <v/>
      </c>
      <c r="AE208">
        <f>IFERROR(SUM(BQ208:BQ208)/1,0)</f>
        <v/>
      </c>
      <c r="AF208">
        <f>IFERROR(SUM(BP208:BP208)/1,0)</f>
        <v/>
      </c>
      <c r="AG208">
        <f>IFERROR(CJ208,0)</f>
        <v/>
      </c>
      <c r="AH208">
        <f>IFERROR(SUM(BR208:BR208)/1,0)</f>
        <v/>
      </c>
      <c r="AI208">
        <f>IFERROR(CL208,0)</f>
        <v/>
      </c>
      <c r="AJ208">
        <f>IFERROR(CN208,0)</f>
        <v/>
      </c>
      <c r="AK208">
        <f>IFERROR(CP208,0)</f>
        <v/>
      </c>
      <c r="AL208">
        <f>IFERROR(SUM(BN208:BN208)/1,0)</f>
        <v/>
      </c>
      <c r="AM208">
        <f>IFERROR(SUM(BJ208:BJ208)/1,0)</f>
        <v/>
      </c>
      <c r="AN208">
        <f>IFERROR(AH208/AD208,0)</f>
        <v/>
      </c>
      <c r="AO208">
        <f>IFERROR(AF208/AD208,0)</f>
        <v/>
      </c>
      <c r="AP208">
        <f>IFERROR(AI208/AK208,0)</f>
        <v/>
      </c>
      <c r="AQ208">
        <f>IFERROR(AJ208/AK208,0)</f>
        <v/>
      </c>
      <c r="AR208">
        <f>IFERROR(AG208/AK208,0)</f>
        <v/>
      </c>
      <c r="AS208">
        <f>IFERROR(365/(AL208/AG208), "")</f>
        <v/>
      </c>
      <c r="AT208" t="inlineStr">
        <is>
          <t>CO170048097700</t>
        </is>
      </c>
      <c r="AU208" t="inlineStr">
        <is>
          <t>Sonson S Grower Producer &amp; Exporter S A S</t>
        </is>
      </c>
      <c r="AV208" t="inlineStr">
        <is>
          <t>U1</t>
        </is>
      </c>
      <c r="AW208" t="inlineStr">
        <is>
          <t>U</t>
        </is>
      </c>
      <c r="AX208" t="inlineStr">
        <is>
          <t>Unlisted</t>
        </is>
      </c>
      <c r="AY208" t="n">
        <v>5141</v>
      </c>
      <c r="AZ208" t="inlineStr">
        <is>
          <t>Groceries, general line wholesale dealing in</t>
        </is>
      </c>
      <c r="BA208" t="inlineStr">
        <is>
          <t>Colombia</t>
        </is>
      </c>
      <c r="BB208" t="inlineStr">
        <is>
          <t>Medellin</t>
        </is>
      </c>
      <c r="BC208" t="inlineStr">
        <is>
          <t>www.sogropex.com</t>
        </is>
      </c>
      <c r="BD208" s="6" t="n">
        <v>43149</v>
      </c>
      <c r="BE208" t="inlineStr">
        <is>
          <t>This company is engaged in the sale and distribution of fruits and vegetables. It conducts business from its registered head office located in Medellin, Colombia. The company specialises in the procurement, marketing, and distribution of agricultural products, focusing on providing high-quality fruits and vegetables to domestic and international markets, this includes a wide range of fruits and vegetables sourced from local producers, quality assurance, and compliance with international food safety standards, and logistics and distribution services to ensure timely delivery to markets. It aims to efficiently meet the needs of agricultural producers while upholding its company principles.</t>
        </is>
      </c>
      <c r="BF208" t="inlineStr">
        <is>
          <t>Active</t>
        </is>
      </c>
      <c r="BG208" t="inlineStr">
        <is>
          <t>Wholesale; Retail; Services</t>
        </is>
      </c>
      <c r="BH208" t="inlineStr">
        <is>
          <t>Engaged in the sale and distribution of fruits and vegetables</t>
        </is>
      </c>
      <c r="BI208" t="inlineStr">
        <is>
          <t>The procurement, marketing, and distribution of agricultural products, focusing on providing high-quality fruits and vegetables to domestic and international markets, this includes a wide range of fruits and vegetables sourced from local producers, quality assurance, and compliance with international food safety standards, and logistics and distribution services to ensure timely delivery to markets</t>
        </is>
      </c>
      <c r="CE208">
        <f>IFERROR(SUM(BU208:BV208)/2,0)</f>
        <v/>
      </c>
      <c r="CF208">
        <f>IFERROR(SUM(CE208:CE208)/1,0)</f>
        <v/>
      </c>
      <c r="CG208">
        <f>IFERROR(SUM(BW208:BX208)/2,0)</f>
        <v/>
      </c>
      <c r="CH208">
        <f>IFERROR(SUM(CG208:CG208)/1,0)</f>
        <v/>
      </c>
      <c r="CI208">
        <f>IFERROR(SUM(BY208:BZ208)/2,0)</f>
        <v/>
      </c>
      <c r="CJ208">
        <f>IFERROR(SUM(CI208:CI208)/1,0)</f>
        <v/>
      </c>
      <c r="CK208">
        <f>IFERROR(SUM(CA208:CB208)/2,0)</f>
        <v/>
      </c>
      <c r="CL208">
        <f>IFERROR(SUM(CK208:CK208)/1,0)</f>
        <v/>
      </c>
      <c r="CM208">
        <f>IFERROR(SUM(CC208:CD208)/2,0)</f>
        <v/>
      </c>
      <c r="CN208">
        <f>IFERROR(SUM(CM208:CM208)/1,0)</f>
        <v/>
      </c>
      <c r="CO208">
        <f>IFERROR(SUM(BS208:BT208)/2,0)</f>
        <v/>
      </c>
      <c r="CP208">
        <f>IFERROR(SUM(CO208:CO208)/1,0)</f>
        <v/>
      </c>
    </row>
    <row r="209">
      <c r="A209" t="n">
        <v>184</v>
      </c>
      <c r="D209">
        <f>IF(AX209="Listed","Yes","No")</f>
        <v/>
      </c>
      <c r="E209">
        <f>IFERROR(IF(AE209&lt;0,"Yes","No"),"No")</f>
        <v/>
      </c>
      <c r="F209">
        <f>IF(BK209="Unqualified","Yes","No")</f>
        <v/>
      </c>
      <c r="G209">
        <f>IF(COUNTIF($D$209:$F$209,"Yes")=3,"Yes","No")</f>
        <v/>
      </c>
      <c r="U209">
        <f>IFERROR(BQ209/BL209,0)</f>
        <v/>
      </c>
      <c r="V209">
        <f>IFERROR(SUM(BQ209:BQ209)/SUM(BL209:BL209),0)</f>
        <v/>
      </c>
      <c r="W209">
        <f>IFERROR(MAX(U209:U209)-MIN(U209:U209),0)</f>
        <v/>
      </c>
      <c r="X209">
        <f>IFERROR(BQ209/(BL209-BQ209),0)</f>
        <v/>
      </c>
      <c r="Y209">
        <f>IFERROR(SUM(BQ209:BQ209)/(SUM(BL209:BL209)-SUM(BQ209:BQ209)),0)</f>
        <v/>
      </c>
      <c r="Z209">
        <f>IFERROR(MAX(X209:X209)-MIN(X209:X209),0)</f>
        <v/>
      </c>
      <c r="AA209">
        <f>IFERROR(BO209/BP209,0)</f>
        <v/>
      </c>
      <c r="AB209">
        <f>IFERROR(SUM(BO209:BO209)/SUM(BP209:BP209),0)</f>
        <v/>
      </c>
      <c r="AC209">
        <f>IFERROR(MAX(AA209:AA209)-MIN(AA209:AA209),0)</f>
        <v/>
      </c>
      <c r="AD209">
        <f>IFERROR(SUM(BL209:BL209)/1,0)</f>
        <v/>
      </c>
      <c r="AE209">
        <f>IFERROR(SUM(BQ209:BQ209)/1,0)</f>
        <v/>
      </c>
      <c r="AF209">
        <f>IFERROR(SUM(BP209:BP209)/1,0)</f>
        <v/>
      </c>
      <c r="AG209">
        <f>IFERROR(CJ209,0)</f>
        <v/>
      </c>
      <c r="AH209">
        <f>IFERROR(SUM(BR209:BR209)/1,0)</f>
        <v/>
      </c>
      <c r="AI209">
        <f>IFERROR(CL209,0)</f>
        <v/>
      </c>
      <c r="AJ209">
        <f>IFERROR(CN209,0)</f>
        <v/>
      </c>
      <c r="AK209">
        <f>IFERROR(CP209,0)</f>
        <v/>
      </c>
      <c r="AL209">
        <f>IFERROR(SUM(BN209:BN209)/1,0)</f>
        <v/>
      </c>
      <c r="AM209">
        <f>IFERROR(SUM(BJ209:BJ209)/1,0)</f>
        <v/>
      </c>
      <c r="AN209">
        <f>IFERROR(AH209/AD209,0)</f>
        <v/>
      </c>
      <c r="AO209">
        <f>IFERROR(AF209/AD209,0)</f>
        <v/>
      </c>
      <c r="AP209">
        <f>IFERROR(AI209/AK209,0)</f>
        <v/>
      </c>
      <c r="AQ209">
        <f>IFERROR(AJ209/AK209,0)</f>
        <v/>
      </c>
      <c r="AR209">
        <f>IFERROR(AG209/AK209,0)</f>
        <v/>
      </c>
      <c r="AS209">
        <f>IFERROR(365/(AL209/AG209), "")</f>
        <v/>
      </c>
      <c r="AT209" t="inlineStr">
        <is>
          <t>KY41037WB</t>
        </is>
      </c>
      <c r="AU209" t="inlineStr">
        <is>
          <t>Qeeka Home (Cayman) Inc.</t>
        </is>
      </c>
      <c r="AV209" t="inlineStr">
        <is>
          <t>C1</t>
        </is>
      </c>
      <c r="AW209" t="inlineStr">
        <is>
          <t>B+</t>
        </is>
      </c>
      <c r="AX209" t="inlineStr">
        <is>
          <t>Listed</t>
        </is>
      </c>
      <c r="AY209" t="n">
        <v>5039</v>
      </c>
      <c r="AZ209" t="inlineStr">
        <is>
          <t>Construction materials, not elsewhere classified wholesale dealing in</t>
        </is>
      </c>
      <c r="BA209" t="inlineStr">
        <is>
          <t>Cayman Islands</t>
        </is>
      </c>
      <c r="BB209" t="inlineStr">
        <is>
          <t>George Town</t>
        </is>
      </c>
      <c r="BC209" t="inlineStr">
        <is>
          <t>www.qeeka.com</t>
        </is>
      </c>
      <c r="BD209" t="inlineStr">
        <is>
          <t>2014</t>
        </is>
      </c>
      <c r="BE209" t="inlineStr">
        <is>
          <t>This company, based in Cayman Islands, operates as an interior design and construction online platform. It was incorporated in 2014 and conducts business from its registered head office located in George Town. It focuses on individual consumers, while Jumei focuses on interior design and construction services for residential real-estate developers and serviced apartments. It offers important value-added services to users and interior design and construction service providers through its platform, which is it core business. It also supplies and purchases a wide range of construction materials, accessories, and furnishings through its platform. The company has its active operations within the country.</t>
        </is>
      </c>
      <c r="BF209" t="inlineStr">
        <is>
          <t>Active</t>
        </is>
      </c>
      <c r="BG209" t="inlineStr">
        <is>
          <t>Services</t>
        </is>
      </c>
      <c r="BH209" t="inlineStr">
        <is>
          <t>Operates as an interior design and construction online platform</t>
        </is>
      </c>
      <c r="BI209" t="inlineStr">
        <is>
          <t>Interior design and construction online platform</t>
        </is>
      </c>
      <c r="CE209">
        <f>IFERROR(SUM(BU209:BV209)/2,0)</f>
        <v/>
      </c>
      <c r="CF209">
        <f>IFERROR(SUM(CE209:CE209)/1,0)</f>
        <v/>
      </c>
      <c r="CG209">
        <f>IFERROR(SUM(BW209:BX209)/2,0)</f>
        <v/>
      </c>
      <c r="CH209">
        <f>IFERROR(SUM(CG209:CG209)/1,0)</f>
        <v/>
      </c>
      <c r="CI209">
        <f>IFERROR(SUM(BY209:BZ209)/2,0)</f>
        <v/>
      </c>
      <c r="CJ209">
        <f>IFERROR(SUM(CI209:CI209)/1,0)</f>
        <v/>
      </c>
      <c r="CK209">
        <f>IFERROR(SUM(CA209:CB209)/2,0)</f>
        <v/>
      </c>
      <c r="CL209">
        <f>IFERROR(SUM(CK209:CK209)/1,0)</f>
        <v/>
      </c>
      <c r="CM209">
        <f>IFERROR(SUM(CC209:CD209)/2,0)</f>
        <v/>
      </c>
      <c r="CN209">
        <f>IFERROR(SUM(CM209:CM209)/1,0)</f>
        <v/>
      </c>
      <c r="CO209">
        <f>IFERROR(SUM(BS209:BT209)/2,0)</f>
        <v/>
      </c>
      <c r="CP209">
        <f>IFERROR(SUM(CO209:CO209)/1,0)</f>
        <v/>
      </c>
    </row>
    <row r="210">
      <c r="A210" t="n">
        <v>185</v>
      </c>
      <c r="D210">
        <f>IF(AX210="Listed","Yes","No")</f>
        <v/>
      </c>
      <c r="E210">
        <f>IFERROR(IF(AE210&lt;0,"Yes","No"),"No")</f>
        <v/>
      </c>
      <c r="F210">
        <f>IF(BK210="Unqualified","Yes","No")</f>
        <v/>
      </c>
      <c r="G210">
        <f>IF(COUNTIF($D$210:$F$210,"Yes")=3,"Yes","No")</f>
        <v/>
      </c>
      <c r="U210">
        <f>IFERROR(BQ210/BL210,0)</f>
        <v/>
      </c>
      <c r="V210">
        <f>IFERROR(SUM(BQ210:BQ210)/SUM(BL210:BL210),0)</f>
        <v/>
      </c>
      <c r="W210">
        <f>IFERROR(MAX(U210:U210)-MIN(U210:U210),0)</f>
        <v/>
      </c>
      <c r="X210">
        <f>IFERROR(BQ210/(BL210-BQ210),0)</f>
        <v/>
      </c>
      <c r="Y210">
        <f>IFERROR(SUM(BQ210:BQ210)/(SUM(BL210:BL210)-SUM(BQ210:BQ210)),0)</f>
        <v/>
      </c>
      <c r="Z210">
        <f>IFERROR(MAX(X210:X210)-MIN(X210:X210),0)</f>
        <v/>
      </c>
      <c r="AA210">
        <f>IFERROR(BO210/BP210,0)</f>
        <v/>
      </c>
      <c r="AB210">
        <f>IFERROR(SUM(BO210:BO210)/SUM(BP210:BP210),0)</f>
        <v/>
      </c>
      <c r="AC210">
        <f>IFERROR(MAX(AA210:AA210)-MIN(AA210:AA210),0)</f>
        <v/>
      </c>
      <c r="AD210">
        <f>IFERROR(SUM(BL210:BL210)/1,0)</f>
        <v/>
      </c>
      <c r="AE210">
        <f>IFERROR(SUM(BQ210:BQ210)/1,0)</f>
        <v/>
      </c>
      <c r="AF210">
        <f>IFERROR(SUM(BP210:BP210)/1,0)</f>
        <v/>
      </c>
      <c r="AG210">
        <f>IFERROR(CJ210,0)</f>
        <v/>
      </c>
      <c r="AH210">
        <f>IFERROR(SUM(BR210:BR210)/1,0)</f>
        <v/>
      </c>
      <c r="AI210">
        <f>IFERROR(CL210,0)</f>
        <v/>
      </c>
      <c r="AJ210">
        <f>IFERROR(CN210,0)</f>
        <v/>
      </c>
      <c r="AK210">
        <f>IFERROR(CP210,0)</f>
        <v/>
      </c>
      <c r="AL210">
        <f>IFERROR(SUM(BN210:BN210)/1,0)</f>
        <v/>
      </c>
      <c r="AM210">
        <f>IFERROR(SUM(BJ210:BJ210)/1,0)</f>
        <v/>
      </c>
      <c r="AN210">
        <f>IFERROR(AH210/AD210,0)</f>
        <v/>
      </c>
      <c r="AO210">
        <f>IFERROR(AF210/AD210,0)</f>
        <v/>
      </c>
      <c r="AP210">
        <f>IFERROR(AI210/AK210,0)</f>
        <v/>
      </c>
      <c r="AQ210">
        <f>IFERROR(AJ210/AK210,0)</f>
        <v/>
      </c>
      <c r="AR210">
        <f>IFERROR(AG210/AK210,0)</f>
        <v/>
      </c>
      <c r="AS210">
        <f>IFERROR(365/(AL210/AG210), "")</f>
        <v/>
      </c>
      <c r="AT210" t="inlineStr">
        <is>
          <t>CO170029640350</t>
        </is>
      </c>
      <c r="AU210" t="inlineStr">
        <is>
          <t>C I LCC S A S</t>
        </is>
      </c>
      <c r="AV210" t="inlineStr">
        <is>
          <t>U1</t>
        </is>
      </c>
      <c r="AW210" t="inlineStr">
        <is>
          <t>U</t>
        </is>
      </c>
      <c r="AX210" t="inlineStr">
        <is>
          <t>Unlisted</t>
        </is>
      </c>
      <c r="AY210" t="n">
        <v>5052</v>
      </c>
      <c r="AZ210" t="inlineStr">
        <is>
          <t>Coal and other minerals and ores wholesale dealing in</t>
        </is>
      </c>
      <c r="BA210" t="inlineStr">
        <is>
          <t>Colombia</t>
        </is>
      </c>
      <c r="BB210" t="inlineStr">
        <is>
          <t>Barranquilla</t>
        </is>
      </c>
      <c r="BC210" t="inlineStr">
        <is>
          <t>www.lcccoal.com</t>
        </is>
      </c>
      <c r="BD210" s="6" t="n">
        <v>41086</v>
      </c>
      <c r="BE210" t="inlineStr">
        <is>
          <t>This company, with registered head office located in Barranquilla Colombia, is engaged in the processing and supply of coal and coke. It was incorporated in 2012 in Barranquilla Colombia responding to Lissan Coal Company's need for effective procurement of coal and coke in response to achieving its business model outlook. Its involvement in Colombia dates back to 1988 initially procuring steam coal from Bridge Coal (Cerrejon, Guajira area) and Carbones del Caribe (La Jagua, Cesar area). Since then, it has engaged in permanent business relationship with Colombia's largest producer Carbones del Cerrejon which continue to date. Additionally, it has been involved directly with La Caypa Mine (2007 to date during Coalcorp, Xira and Pacific Coal administrations) as its primary customer. Such involvement has not been limited to coal purchases but also involved in contributing to financing the assets and supplying/setting up coal processing equipment. Coal from Colombian major producer Prodeco (Glencore) is also purchased by the company on a spot basis. Its renowned processing and grade preservation practices and expertise have quickly positioned the group as leading and reliable supplier of coke in Europe, providing for expansion opportunities.</t>
        </is>
      </c>
      <c r="BF210" t="inlineStr">
        <is>
          <t>Active</t>
        </is>
      </c>
      <c r="BG210" t="inlineStr">
        <is>
          <t>Services</t>
        </is>
      </c>
      <c r="BH210" t="inlineStr">
        <is>
          <t>Engaged in the processing and supply of coal and coke</t>
        </is>
      </c>
      <c r="BI210" t="inlineStr">
        <is>
          <t>Processing and supply of coal and coke</t>
        </is>
      </c>
      <c r="CE210">
        <f>IFERROR(SUM(BU210:BV210)/2,0)</f>
        <v/>
      </c>
      <c r="CF210">
        <f>IFERROR(SUM(CE210:CE210)/1,0)</f>
        <v/>
      </c>
      <c r="CG210">
        <f>IFERROR(SUM(BW210:BX210)/2,0)</f>
        <v/>
      </c>
      <c r="CH210">
        <f>IFERROR(SUM(CG210:CG210)/1,0)</f>
        <v/>
      </c>
      <c r="CI210">
        <f>IFERROR(SUM(BY210:BZ210)/2,0)</f>
        <v/>
      </c>
      <c r="CJ210">
        <f>IFERROR(SUM(CI210:CI210)/1,0)</f>
        <v/>
      </c>
      <c r="CK210">
        <f>IFERROR(SUM(CA210:CB210)/2,0)</f>
        <v/>
      </c>
      <c r="CL210">
        <f>IFERROR(SUM(CK210:CK210)/1,0)</f>
        <v/>
      </c>
      <c r="CM210">
        <f>IFERROR(SUM(CC210:CD210)/2,0)</f>
        <v/>
      </c>
      <c r="CN210">
        <f>IFERROR(SUM(CM210:CM210)/1,0)</f>
        <v/>
      </c>
      <c r="CO210">
        <f>IFERROR(SUM(BS210:BT210)/2,0)</f>
        <v/>
      </c>
      <c r="CP210">
        <f>IFERROR(SUM(CO210:CO210)/1,0)</f>
        <v/>
      </c>
    </row>
    <row r="211">
      <c r="A211" t="n">
        <v>186</v>
      </c>
      <c r="D211">
        <f>IF(AX211="Listed","Yes","No")</f>
        <v/>
      </c>
      <c r="E211">
        <f>IFERROR(IF(AE211&lt;0,"Yes","No"),"No")</f>
        <v/>
      </c>
      <c r="F211">
        <f>IF(BK211="Unqualified","Yes","No")</f>
        <v/>
      </c>
      <c r="G211">
        <f>IF(COUNTIF($D$211:$F$211,"Yes")=3,"Yes","No")</f>
        <v/>
      </c>
      <c r="U211">
        <f>IFERROR(BQ211/BL211,0)</f>
        <v/>
      </c>
      <c r="V211">
        <f>IFERROR(SUM(BQ211:BQ211)/SUM(BL211:BL211),0)</f>
        <v/>
      </c>
      <c r="W211">
        <f>IFERROR(MAX(U211:U211)-MIN(U211:U211),0)</f>
        <v/>
      </c>
      <c r="X211">
        <f>IFERROR(BQ211/(BL211-BQ211),0)</f>
        <v/>
      </c>
      <c r="Y211">
        <f>IFERROR(SUM(BQ211:BQ211)/(SUM(BL211:BL211)-SUM(BQ211:BQ211)),0)</f>
        <v/>
      </c>
      <c r="Z211">
        <f>IFERROR(MAX(X211:X211)-MIN(X211:X211),0)</f>
        <v/>
      </c>
      <c r="AA211">
        <f>IFERROR(BO211/BP211,0)</f>
        <v/>
      </c>
      <c r="AB211">
        <f>IFERROR(SUM(BO211:BO211)/SUM(BP211:BP211),0)</f>
        <v/>
      </c>
      <c r="AC211">
        <f>IFERROR(MAX(AA211:AA211)-MIN(AA211:AA211),0)</f>
        <v/>
      </c>
      <c r="AD211">
        <f>IFERROR(SUM(BL211:BL211)/1,0)</f>
        <v/>
      </c>
      <c r="AE211">
        <f>IFERROR(SUM(BQ211:BQ211)/1,0)</f>
        <v/>
      </c>
      <c r="AF211">
        <f>IFERROR(SUM(BP211:BP211)/1,0)</f>
        <v/>
      </c>
      <c r="AG211">
        <f>IFERROR(CJ211,0)</f>
        <v/>
      </c>
      <c r="AH211">
        <f>IFERROR(SUM(BR211:BR211)/1,0)</f>
        <v/>
      </c>
      <c r="AI211">
        <f>IFERROR(CL211,0)</f>
        <v/>
      </c>
      <c r="AJ211">
        <f>IFERROR(CN211,0)</f>
        <v/>
      </c>
      <c r="AK211">
        <f>IFERROR(CP211,0)</f>
        <v/>
      </c>
      <c r="AL211">
        <f>IFERROR(SUM(BN211:BN211)/1,0)</f>
        <v/>
      </c>
      <c r="AM211">
        <f>IFERROR(SUM(BJ211:BJ211)/1,0)</f>
        <v/>
      </c>
      <c r="AN211">
        <f>IFERROR(AH211/AD211,0)</f>
        <v/>
      </c>
      <c r="AO211">
        <f>IFERROR(AF211/AD211,0)</f>
        <v/>
      </c>
      <c r="AP211">
        <f>IFERROR(AI211/AK211,0)</f>
        <v/>
      </c>
      <c r="AQ211">
        <f>IFERROR(AJ211/AK211,0)</f>
        <v/>
      </c>
      <c r="AR211">
        <f>IFERROR(AG211/AK211,0)</f>
        <v/>
      </c>
      <c r="AS211">
        <f>IFERROR(365/(AL211/AG211), "")</f>
        <v/>
      </c>
      <c r="AT211" t="inlineStr">
        <is>
          <t>BR02789552000156</t>
        </is>
      </c>
      <c r="AU211" t="inlineStr">
        <is>
          <t>Lider Veiculos S. A.</t>
        </is>
      </c>
      <c r="AV211" t="inlineStr">
        <is>
          <t>U1</t>
        </is>
      </c>
      <c r="AW211" t="inlineStr">
        <is>
          <t>B-</t>
        </is>
      </c>
      <c r="AX211" t="inlineStr">
        <is>
          <t>Unlisted</t>
        </is>
      </c>
      <c r="AY211" t="n">
        <v>5012</v>
      </c>
      <c r="AZ211" t="inlineStr">
        <is>
          <t>Automobiles and Other Motor Vehicles wholesale dealing in</t>
        </is>
      </c>
      <c r="BA211" t="inlineStr">
        <is>
          <t>Brazil</t>
        </is>
      </c>
      <c r="BB211" t="inlineStr">
        <is>
          <t>Belo Horizonte</t>
        </is>
      </c>
      <c r="BC211" t="inlineStr">
        <is>
          <t>www.liderbh.com.br</t>
        </is>
      </c>
      <c r="BD211" s="6" t="n">
        <v>36025</v>
      </c>
      <c r="BE211" t="inlineStr">
        <is>
          <t>This company is engaged in the retail sale of motor vehicles, motor vehicle aprts and supplies. It was incorporated in 1998. The company has its registered head office based in Belo Horizonte, Brazil.The company specialises in offering a wide range of new and used vehicles, including trucks, vans, cars, buses, motorcycles and other related motor vehicles. It also offers repair and maintenance services to these vehicles, as well as its parts and accessories. In addition, the company provides flexible automobile financing services.</t>
        </is>
      </c>
      <c r="BF211" t="inlineStr">
        <is>
          <t>Active</t>
        </is>
      </c>
      <c r="BG211" t="inlineStr">
        <is>
          <t>Retail</t>
        </is>
      </c>
      <c r="BH211" t="inlineStr">
        <is>
          <t>Engaged in the retail sale of motor vehicles, motor vehicle aprts and supplies</t>
        </is>
      </c>
      <c r="BI211" t="inlineStr">
        <is>
          <t>Offering a wide range of new and used vehicles, including trucks, vans, cars, buses, motorcycles and other related motor vehicles</t>
        </is>
      </c>
      <c r="CE211">
        <f>IFERROR(SUM(BU211:BV211)/2,0)</f>
        <v/>
      </c>
      <c r="CF211">
        <f>IFERROR(SUM(CE211:CE211)/1,0)</f>
        <v/>
      </c>
      <c r="CG211">
        <f>IFERROR(SUM(BW211:BX211)/2,0)</f>
        <v/>
      </c>
      <c r="CH211">
        <f>IFERROR(SUM(CG211:CG211)/1,0)</f>
        <v/>
      </c>
      <c r="CI211">
        <f>IFERROR(SUM(BY211:BZ211)/2,0)</f>
        <v/>
      </c>
      <c r="CJ211">
        <f>IFERROR(SUM(CI211:CI211)/1,0)</f>
        <v/>
      </c>
      <c r="CK211">
        <f>IFERROR(SUM(CA211:CB211)/2,0)</f>
        <v/>
      </c>
      <c r="CL211">
        <f>IFERROR(SUM(CK211:CK211)/1,0)</f>
        <v/>
      </c>
      <c r="CM211">
        <f>IFERROR(SUM(CC211:CD211)/2,0)</f>
        <v/>
      </c>
      <c r="CN211">
        <f>IFERROR(SUM(CM211:CM211)/1,0)</f>
        <v/>
      </c>
      <c r="CO211">
        <f>IFERROR(SUM(BS211:BT211)/2,0)</f>
        <v/>
      </c>
      <c r="CP211">
        <f>IFERROR(SUM(CO211:CO211)/1,0)</f>
        <v/>
      </c>
    </row>
    <row r="212">
      <c r="A212" t="n">
        <v>187</v>
      </c>
      <c r="D212">
        <f>IF(AX212="Listed","Yes","No")</f>
        <v/>
      </c>
      <c r="E212">
        <f>IFERROR(IF(AE212&lt;0,"Yes","No"),"No")</f>
        <v/>
      </c>
      <c r="F212">
        <f>IF(BK212="Unqualified","Yes","No")</f>
        <v/>
      </c>
      <c r="G212">
        <f>IF(COUNTIF($D$212:$F$212,"Yes")=3,"Yes","No")</f>
        <v/>
      </c>
      <c r="U212">
        <f>IFERROR(BQ212/BL212,0)</f>
        <v/>
      </c>
      <c r="V212">
        <f>IFERROR(SUM(BQ212:BQ212)/SUM(BL212:BL212),0)</f>
        <v/>
      </c>
      <c r="W212">
        <f>IFERROR(MAX(U212:U212)-MIN(U212:U212),0)</f>
        <v/>
      </c>
      <c r="X212">
        <f>IFERROR(BQ212/(BL212-BQ212),0)</f>
        <v/>
      </c>
      <c r="Y212">
        <f>IFERROR(SUM(BQ212:BQ212)/(SUM(BL212:BL212)-SUM(BQ212:BQ212)),0)</f>
        <v/>
      </c>
      <c r="Z212">
        <f>IFERROR(MAX(X212:X212)-MIN(X212:X212),0)</f>
        <v/>
      </c>
      <c r="AA212">
        <f>IFERROR(BO212/BP212,0)</f>
        <v/>
      </c>
      <c r="AB212">
        <f>IFERROR(SUM(BO212:BO212)/SUM(BP212:BP212),0)</f>
        <v/>
      </c>
      <c r="AC212">
        <f>IFERROR(MAX(AA212:AA212)-MIN(AA212:AA212),0)</f>
        <v/>
      </c>
      <c r="AD212">
        <f>IFERROR(SUM(BL212:BL212)/1,0)</f>
        <v/>
      </c>
      <c r="AE212">
        <f>IFERROR(SUM(BQ212:BQ212)/1,0)</f>
        <v/>
      </c>
      <c r="AF212">
        <f>IFERROR(SUM(BP212:BP212)/1,0)</f>
        <v/>
      </c>
      <c r="AG212">
        <f>IFERROR(CJ212,0)</f>
        <v/>
      </c>
      <c r="AH212">
        <f>IFERROR(SUM(BR212:BR212)/1,0)</f>
        <v/>
      </c>
      <c r="AI212">
        <f>IFERROR(CL212,0)</f>
        <v/>
      </c>
      <c r="AJ212">
        <f>IFERROR(CN212,0)</f>
        <v/>
      </c>
      <c r="AK212">
        <f>IFERROR(CP212,0)</f>
        <v/>
      </c>
      <c r="AL212">
        <f>IFERROR(SUM(BN212:BN212)/1,0)</f>
        <v/>
      </c>
      <c r="AM212">
        <f>IFERROR(SUM(BJ212:BJ212)/1,0)</f>
        <v/>
      </c>
      <c r="AN212">
        <f>IFERROR(AH212/AD212,0)</f>
        <v/>
      </c>
      <c r="AO212">
        <f>IFERROR(AF212/AD212,0)</f>
        <v/>
      </c>
      <c r="AP212">
        <f>IFERROR(AI212/AK212,0)</f>
        <v/>
      </c>
      <c r="AQ212">
        <f>IFERROR(AJ212/AK212,0)</f>
        <v/>
      </c>
      <c r="AR212">
        <f>IFERROR(AG212/AK212,0)</f>
        <v/>
      </c>
      <c r="AS212">
        <f>IFERROR(365/(AL212/AG212), "")</f>
        <v/>
      </c>
      <c r="AT212" t="inlineStr">
        <is>
          <t>BR27244680000145</t>
        </is>
      </c>
      <c r="AU212" t="inlineStr">
        <is>
          <t>Cedisa Central de ACO S/A</t>
        </is>
      </c>
      <c r="AV212" t="inlineStr">
        <is>
          <t>U1</t>
        </is>
      </c>
      <c r="AW212" t="inlineStr">
        <is>
          <t>U</t>
        </is>
      </c>
      <c r="AX212" t="inlineStr">
        <is>
          <t>Unlisted</t>
        </is>
      </c>
      <c r="AY212" t="n">
        <v>5051</v>
      </c>
      <c r="AZ212" t="inlineStr">
        <is>
          <t>Metals service centers and offices wholesale dealing in</t>
        </is>
      </c>
      <c r="BA212" t="inlineStr">
        <is>
          <t>Brazil</t>
        </is>
      </c>
      <c r="BB212" t="inlineStr">
        <is>
          <t>Serra</t>
        </is>
      </c>
      <c r="BC212" t="inlineStr">
        <is>
          <t>www.cedisa.com.br</t>
        </is>
      </c>
      <c r="BD212" s="6" t="n">
        <v>27605</v>
      </c>
      <c r="BE212" t="inlineStr">
        <is>
          <t>This company is engaged in the steel industry. It was founded in 1980 under the name Irmaos Dalla Bernadina S.A. The registered head office of the company is strategically located in Serra, Brazil. The company specialises in offering a wide range of steel products, including pipes, profile U, rebar, beams, tiles, and plates, while also providing services related to the supply and distribution of these materials for construction and industrial projects. With a strong emphasis on innovation and quality, it seeks to meet the needs of its customers through efficient solutions and a broad product portfolio. The company is dedicated to maintaining high industry standards and certifications while actively working to build lasting relationships with its customers.</t>
        </is>
      </c>
      <c r="BF212" t="inlineStr">
        <is>
          <t>Active</t>
        </is>
      </c>
      <c r="BG212" t="inlineStr">
        <is>
          <t>Services</t>
        </is>
      </c>
      <c r="BH212" t="inlineStr">
        <is>
          <t>Engaged in the steel industry</t>
        </is>
      </c>
      <c r="BI212" t="inlineStr">
        <is>
          <t>Steel products, including pipes, profile U, rebar, beams, tiles, and plates, while also providing services related to the supply and distribution of these materials for construction and industrial projects</t>
        </is>
      </c>
      <c r="CE212">
        <f>IFERROR(SUM(BU212:BV212)/2,0)</f>
        <v/>
      </c>
      <c r="CF212">
        <f>IFERROR(SUM(CE212:CE212)/1,0)</f>
        <v/>
      </c>
      <c r="CG212">
        <f>IFERROR(SUM(BW212:BX212)/2,0)</f>
        <v/>
      </c>
      <c r="CH212">
        <f>IFERROR(SUM(CG212:CG212)/1,0)</f>
        <v/>
      </c>
      <c r="CI212">
        <f>IFERROR(SUM(BY212:BZ212)/2,0)</f>
        <v/>
      </c>
      <c r="CJ212">
        <f>IFERROR(SUM(CI212:CI212)/1,0)</f>
        <v/>
      </c>
      <c r="CK212">
        <f>IFERROR(SUM(CA212:CB212)/2,0)</f>
        <v/>
      </c>
      <c r="CL212">
        <f>IFERROR(SUM(CK212:CK212)/1,0)</f>
        <v/>
      </c>
      <c r="CM212">
        <f>IFERROR(SUM(CC212:CD212)/2,0)</f>
        <v/>
      </c>
      <c r="CN212">
        <f>IFERROR(SUM(CM212:CM212)/1,0)</f>
        <v/>
      </c>
      <c r="CO212">
        <f>IFERROR(SUM(BS212:BT212)/2,0)</f>
        <v/>
      </c>
      <c r="CP212">
        <f>IFERROR(SUM(CO212:CO212)/1,0)</f>
        <v/>
      </c>
    </row>
    <row r="213">
      <c r="A213" t="n">
        <v>188</v>
      </c>
      <c r="D213">
        <f>IF(AX213="Listed","Yes","No")</f>
        <v/>
      </c>
      <c r="E213">
        <f>IFERROR(IF(AE213&lt;0,"Yes","No"),"No")</f>
        <v/>
      </c>
      <c r="F213">
        <f>IF(BK213="Unqualified","Yes","No")</f>
        <v/>
      </c>
      <c r="G213">
        <f>IF(COUNTIF($D$213:$F$213,"Yes")=3,"Yes","No")</f>
        <v/>
      </c>
      <c r="U213">
        <f>IFERROR(BQ213/BL213,0)</f>
        <v/>
      </c>
      <c r="V213">
        <f>IFERROR(SUM(BQ213:BQ213)/SUM(BL213:BL213),0)</f>
        <v/>
      </c>
      <c r="W213">
        <f>IFERROR(MAX(U213:U213)-MIN(U213:U213),0)</f>
        <v/>
      </c>
      <c r="X213">
        <f>IFERROR(BQ213/(BL213-BQ213),0)</f>
        <v/>
      </c>
      <c r="Y213">
        <f>IFERROR(SUM(BQ213:BQ213)/(SUM(BL213:BL213)-SUM(BQ213:BQ213)),0)</f>
        <v/>
      </c>
      <c r="Z213">
        <f>IFERROR(MAX(X213:X213)-MIN(X213:X213),0)</f>
        <v/>
      </c>
      <c r="AA213">
        <f>IFERROR(BO213/BP213,0)</f>
        <v/>
      </c>
      <c r="AB213">
        <f>IFERROR(SUM(BO213:BO213)/SUM(BP213:BP213),0)</f>
        <v/>
      </c>
      <c r="AC213">
        <f>IFERROR(MAX(AA213:AA213)-MIN(AA213:AA213),0)</f>
        <v/>
      </c>
      <c r="AD213">
        <f>IFERROR(SUM(BL213:BL213)/1,0)</f>
        <v/>
      </c>
      <c r="AE213">
        <f>IFERROR(SUM(BQ213:BQ213)/1,0)</f>
        <v/>
      </c>
      <c r="AF213">
        <f>IFERROR(SUM(BP213:BP213)/1,0)</f>
        <v/>
      </c>
      <c r="AG213">
        <f>IFERROR(CJ213,0)</f>
        <v/>
      </c>
      <c r="AH213">
        <f>IFERROR(SUM(BR213:BR213)/1,0)</f>
        <v/>
      </c>
      <c r="AI213">
        <f>IFERROR(CL213,0)</f>
        <v/>
      </c>
      <c r="AJ213">
        <f>IFERROR(CN213,0)</f>
        <v/>
      </c>
      <c r="AK213">
        <f>IFERROR(CP213,0)</f>
        <v/>
      </c>
      <c r="AL213">
        <f>IFERROR(SUM(BN213:BN213)/1,0)</f>
        <v/>
      </c>
      <c r="AM213">
        <f>IFERROR(SUM(BJ213:BJ213)/1,0)</f>
        <v/>
      </c>
      <c r="AN213">
        <f>IFERROR(AH213/AD213,0)</f>
        <v/>
      </c>
      <c r="AO213">
        <f>IFERROR(AF213/AD213,0)</f>
        <v/>
      </c>
      <c r="AP213">
        <f>IFERROR(AI213/AK213,0)</f>
        <v/>
      </c>
      <c r="AQ213">
        <f>IFERROR(AJ213/AK213,0)</f>
        <v/>
      </c>
      <c r="AR213">
        <f>IFERROR(AG213/AK213,0)</f>
        <v/>
      </c>
      <c r="AS213">
        <f>IFERROR(365/(AL213/AG213), "")</f>
        <v/>
      </c>
      <c r="AT213" t="inlineStr">
        <is>
          <t>CO170003943690</t>
        </is>
      </c>
      <c r="AU213" t="inlineStr">
        <is>
          <t>C I de Azucares Y Mieles S A</t>
        </is>
      </c>
      <c r="AV213" t="inlineStr">
        <is>
          <t>U1</t>
        </is>
      </c>
      <c r="AW213" t="inlineStr">
        <is>
          <t>A-</t>
        </is>
      </c>
      <c r="AX213" t="inlineStr">
        <is>
          <t>Unlisted</t>
        </is>
      </c>
      <c r="AY213" t="n">
        <v>5141</v>
      </c>
      <c r="AZ213" t="inlineStr">
        <is>
          <t>Groceries, general line wholesale dealing in</t>
        </is>
      </c>
      <c r="BA213" t="inlineStr">
        <is>
          <t>Colombia</t>
        </is>
      </c>
      <c r="BB213" t="inlineStr">
        <is>
          <t>Cali</t>
        </is>
      </c>
      <c r="BC213" t="inlineStr">
        <is>
          <t>www.ciamsa.com</t>
        </is>
      </c>
      <c r="BD213" s="6" t="n">
        <v>22432</v>
      </c>
      <c r="BE213" t="inlineStr">
        <is>
          <t>This company is engaged in the wholesale distribution of cocoa, chocolate and sugar confectionery products. It started its operations in May 1961. The registered business office of the company is located in Cali, Colombia. The company is principally involved in dealing chocolates, confectionery, and semi-finished cocoa products made from cocoa beans. Its products include cocoa butter, cocoa liquor, natural cocoa cake, alkalized cocoa cake, natural cocoa powder, alkalized cocoa powder, milk chocolate, dark chocolate, and instant drinking chocolate. These products are offered to distributors, supermarkets and to the general public. The company has its active operations within the country.</t>
        </is>
      </c>
      <c r="BF213" t="inlineStr">
        <is>
          <t>Active</t>
        </is>
      </c>
      <c r="BG213" t="inlineStr">
        <is>
          <t>Wholesale</t>
        </is>
      </c>
      <c r="BH213" t="inlineStr">
        <is>
          <t>Engaged in the wholesale distribution of cocoa, chocolate and sugar confectionery products</t>
        </is>
      </c>
      <c r="BI213" t="inlineStr">
        <is>
          <t>Cocoa butter, cocoa liquor, natural cocoa cake, alkalized cocoa cake, natural cocoa powder, alkalized cocoa powder, milk chocolate, dark chocolate, and instant drinking chocolate</t>
        </is>
      </c>
      <c r="CE213">
        <f>IFERROR(SUM(BU213:BV213)/2,0)</f>
        <v/>
      </c>
      <c r="CF213">
        <f>IFERROR(SUM(CE213:CE213)/1,0)</f>
        <v/>
      </c>
      <c r="CG213">
        <f>IFERROR(SUM(BW213:BX213)/2,0)</f>
        <v/>
      </c>
      <c r="CH213">
        <f>IFERROR(SUM(CG213:CG213)/1,0)</f>
        <v/>
      </c>
      <c r="CI213">
        <f>IFERROR(SUM(BY213:BZ213)/2,0)</f>
        <v/>
      </c>
      <c r="CJ213">
        <f>IFERROR(SUM(CI213:CI213)/1,0)</f>
        <v/>
      </c>
      <c r="CK213">
        <f>IFERROR(SUM(CA213:CB213)/2,0)</f>
        <v/>
      </c>
      <c r="CL213">
        <f>IFERROR(SUM(CK213:CK213)/1,0)</f>
        <v/>
      </c>
      <c r="CM213">
        <f>IFERROR(SUM(CC213:CD213)/2,0)</f>
        <v/>
      </c>
      <c r="CN213">
        <f>IFERROR(SUM(CM213:CM213)/1,0)</f>
        <v/>
      </c>
      <c r="CO213">
        <f>IFERROR(SUM(BS213:BT213)/2,0)</f>
        <v/>
      </c>
      <c r="CP213">
        <f>IFERROR(SUM(CO213:CO213)/1,0)</f>
        <v/>
      </c>
    </row>
    <row r="214">
      <c r="A214" t="n">
        <v>189</v>
      </c>
      <c r="D214">
        <f>IF(AX214="Listed","Yes","No")</f>
        <v/>
      </c>
      <c r="E214">
        <f>IFERROR(IF(AE214&lt;0,"Yes","No"),"No")</f>
        <v/>
      </c>
      <c r="F214">
        <f>IF(BK214="Unqualified","Yes","No")</f>
        <v/>
      </c>
      <c r="G214">
        <f>IF(COUNTIF($D$214:$F$214,"Yes")=3,"Yes","No")</f>
        <v/>
      </c>
      <c r="U214">
        <f>IFERROR(BQ214/BL214,0)</f>
        <v/>
      </c>
      <c r="V214">
        <f>IFERROR(SUM(BQ214:BQ214)/SUM(BL214:BL214),0)</f>
        <v/>
      </c>
      <c r="W214">
        <f>IFERROR(MAX(U214:U214)-MIN(U214:U214),0)</f>
        <v/>
      </c>
      <c r="X214">
        <f>IFERROR(BQ214/(BL214-BQ214),0)</f>
        <v/>
      </c>
      <c r="Y214">
        <f>IFERROR(SUM(BQ214:BQ214)/(SUM(BL214:BL214)-SUM(BQ214:BQ214)),0)</f>
        <v/>
      </c>
      <c r="Z214">
        <f>IFERROR(MAX(X214:X214)-MIN(X214:X214),0)</f>
        <v/>
      </c>
      <c r="AA214">
        <f>IFERROR(BO214/BP214,0)</f>
        <v/>
      </c>
      <c r="AB214">
        <f>IFERROR(SUM(BO214:BO214)/SUM(BP214:BP214),0)</f>
        <v/>
      </c>
      <c r="AC214">
        <f>IFERROR(MAX(AA214:AA214)-MIN(AA214:AA214),0)</f>
        <v/>
      </c>
      <c r="AD214">
        <f>IFERROR(SUM(BL214:BL214)/1,0)</f>
        <v/>
      </c>
      <c r="AE214">
        <f>IFERROR(SUM(BQ214:BQ214)/1,0)</f>
        <v/>
      </c>
      <c r="AF214">
        <f>IFERROR(SUM(BP214:BP214)/1,0)</f>
        <v/>
      </c>
      <c r="AG214">
        <f>IFERROR(CJ214,0)</f>
        <v/>
      </c>
      <c r="AH214">
        <f>IFERROR(SUM(BR214:BR214)/1,0)</f>
        <v/>
      </c>
      <c r="AI214">
        <f>IFERROR(CL214,0)</f>
        <v/>
      </c>
      <c r="AJ214">
        <f>IFERROR(CN214,0)</f>
        <v/>
      </c>
      <c r="AK214">
        <f>IFERROR(CP214,0)</f>
        <v/>
      </c>
      <c r="AL214">
        <f>IFERROR(SUM(BN214:BN214)/1,0)</f>
        <v/>
      </c>
      <c r="AM214">
        <f>IFERROR(SUM(BJ214:BJ214)/1,0)</f>
        <v/>
      </c>
      <c r="AN214">
        <f>IFERROR(AH214/AD214,0)</f>
        <v/>
      </c>
      <c r="AO214">
        <f>IFERROR(AF214/AD214,0)</f>
        <v/>
      </c>
      <c r="AP214">
        <f>IFERROR(AI214/AK214,0)</f>
        <v/>
      </c>
      <c r="AQ214">
        <f>IFERROR(AJ214/AK214,0)</f>
        <v/>
      </c>
      <c r="AR214">
        <f>IFERROR(AG214/AK214,0)</f>
        <v/>
      </c>
      <c r="AS214">
        <f>IFERROR(365/(AL214/AG214), "")</f>
        <v/>
      </c>
      <c r="AT214" t="inlineStr">
        <is>
          <t>CO170001071060</t>
        </is>
      </c>
      <c r="AU214" t="inlineStr">
        <is>
          <t>Dispapeles S A S</t>
        </is>
      </c>
      <c r="AV214" t="inlineStr">
        <is>
          <t>U1</t>
        </is>
      </c>
      <c r="AW214" t="inlineStr">
        <is>
          <t>U</t>
        </is>
      </c>
      <c r="AX214" t="inlineStr">
        <is>
          <t>Unlisted</t>
        </is>
      </c>
      <c r="AY214" t="n">
        <v>5085</v>
      </c>
      <c r="AZ214" t="inlineStr">
        <is>
          <t>Industrial supplies wholesale dealing in</t>
        </is>
      </c>
      <c r="BA214" t="inlineStr">
        <is>
          <t>Colombia</t>
        </is>
      </c>
      <c r="BB214" t="inlineStr">
        <is>
          <t>Bogota</t>
        </is>
      </c>
      <c r="BC214" t="inlineStr">
        <is>
          <t>www.dispapeles.com</t>
        </is>
      </c>
      <c r="BD214" s="6" t="n">
        <v>25898</v>
      </c>
      <c r="BE214" t="inlineStr">
        <is>
          <t>This company, based in Colombia, is engaged in the wholesale trade of supplies and equipment for school, and the graphic communications industry. It was incorporated in 1970 and has its registered head office located in the Capital district of Bogota. The company offers a wide selection of products, including stationery, preprinted forms, computer supplies, mail envelopes, photocopy papers, business forms, fax rolls, self-adhesive labels, office equipment, as well as toilet papers and other cleaning products. It also offers newsprint, prepress equipment, digital presses, glazed paper, bristol cardboard, and carbonless paper. The company represents companies such as Tyvek; Avery Dennison; Mitsubishi Paper Mills; Smurfit; Xeroz Premium Partner; Kodak Polychrome; Prodispel; Familia; Propal; and Familia. Its mission is to provide solutions for the graphic communications industry and institutional sector through continuing product innovation and world-class service, being a strategic ally of the client, looking for the development of its employees, the progress of the community and meeting the expectations shareholder.</t>
        </is>
      </c>
      <c r="BF214" t="inlineStr">
        <is>
          <t>Active</t>
        </is>
      </c>
      <c r="BG214" t="inlineStr">
        <is>
          <t>Services</t>
        </is>
      </c>
      <c r="BH214" t="inlineStr">
        <is>
          <t>Engaged in the wholesale trade of supplies and equipment for school, and the graphic communications industry</t>
        </is>
      </c>
      <c r="BI214" t="inlineStr">
        <is>
          <t>Stationery, preprinted forms, computer supplies, mail envelopes, photocopy papers, business forms, fax rolls, self-adhesive labels, office equipment, as well as toilet papers and other cleaning products</t>
        </is>
      </c>
      <c r="CE214">
        <f>IFERROR(SUM(BU214:BV214)/2,0)</f>
        <v/>
      </c>
      <c r="CF214">
        <f>IFERROR(SUM(CE214:CE214)/1,0)</f>
        <v/>
      </c>
      <c r="CG214">
        <f>IFERROR(SUM(BW214:BX214)/2,0)</f>
        <v/>
      </c>
      <c r="CH214">
        <f>IFERROR(SUM(CG214:CG214)/1,0)</f>
        <v/>
      </c>
      <c r="CI214">
        <f>IFERROR(SUM(BY214:BZ214)/2,0)</f>
        <v/>
      </c>
      <c r="CJ214">
        <f>IFERROR(SUM(CI214:CI214)/1,0)</f>
        <v/>
      </c>
      <c r="CK214">
        <f>IFERROR(SUM(CA214:CB214)/2,0)</f>
        <v/>
      </c>
      <c r="CL214">
        <f>IFERROR(SUM(CK214:CK214)/1,0)</f>
        <v/>
      </c>
      <c r="CM214">
        <f>IFERROR(SUM(CC214:CD214)/2,0)</f>
        <v/>
      </c>
      <c r="CN214">
        <f>IFERROR(SUM(CM214:CM214)/1,0)</f>
        <v/>
      </c>
      <c r="CO214">
        <f>IFERROR(SUM(BS214:BT214)/2,0)</f>
        <v/>
      </c>
      <c r="CP214">
        <f>IFERROR(SUM(CO214:CO214)/1,0)</f>
        <v/>
      </c>
    </row>
    <row r="215">
      <c r="A215" t="n">
        <v>190</v>
      </c>
      <c r="D215">
        <f>IF(AX215="Listed","Yes","No")</f>
        <v/>
      </c>
      <c r="E215">
        <f>IFERROR(IF(AE215&lt;0,"Yes","No"),"No")</f>
        <v/>
      </c>
      <c r="F215">
        <f>IF(BK215="Unqualified","Yes","No")</f>
        <v/>
      </c>
      <c r="G215">
        <f>IF(COUNTIF($D$215:$F$215,"Yes")=3,"Yes","No")</f>
        <v/>
      </c>
      <c r="U215">
        <f>IFERROR(BQ215/BL215,0)</f>
        <v/>
      </c>
      <c r="V215">
        <f>IFERROR(SUM(BQ215:BQ215)/SUM(BL215:BL215),0)</f>
        <v/>
      </c>
      <c r="W215">
        <f>IFERROR(MAX(U215:U215)-MIN(U215:U215),0)</f>
        <v/>
      </c>
      <c r="X215">
        <f>IFERROR(BQ215/(BL215-BQ215),0)</f>
        <v/>
      </c>
      <c r="Y215">
        <f>IFERROR(SUM(BQ215:BQ215)/(SUM(BL215:BL215)-SUM(BQ215:BQ215)),0)</f>
        <v/>
      </c>
      <c r="Z215">
        <f>IFERROR(MAX(X215:X215)-MIN(X215:X215),0)</f>
        <v/>
      </c>
      <c r="AA215">
        <f>IFERROR(BO215/BP215,0)</f>
        <v/>
      </c>
      <c r="AB215">
        <f>IFERROR(SUM(BO215:BO215)/SUM(BP215:BP215),0)</f>
        <v/>
      </c>
      <c r="AC215">
        <f>IFERROR(MAX(AA215:AA215)-MIN(AA215:AA215),0)</f>
        <v/>
      </c>
      <c r="AD215">
        <f>IFERROR(SUM(BL215:BL215)/1,0)</f>
        <v/>
      </c>
      <c r="AE215">
        <f>IFERROR(SUM(BQ215:BQ215)/1,0)</f>
        <v/>
      </c>
      <c r="AF215">
        <f>IFERROR(SUM(BP215:BP215)/1,0)</f>
        <v/>
      </c>
      <c r="AG215">
        <f>IFERROR(CJ215,0)</f>
        <v/>
      </c>
      <c r="AH215">
        <f>IFERROR(SUM(BR215:BR215)/1,0)</f>
        <v/>
      </c>
      <c r="AI215">
        <f>IFERROR(CL215,0)</f>
        <v/>
      </c>
      <c r="AJ215">
        <f>IFERROR(CN215,0)</f>
        <v/>
      </c>
      <c r="AK215">
        <f>IFERROR(CP215,0)</f>
        <v/>
      </c>
      <c r="AL215">
        <f>IFERROR(SUM(BN215:BN215)/1,0)</f>
        <v/>
      </c>
      <c r="AM215">
        <f>IFERROR(SUM(BJ215:BJ215)/1,0)</f>
        <v/>
      </c>
      <c r="AN215">
        <f>IFERROR(AH215/AD215,0)</f>
        <v/>
      </c>
      <c r="AO215">
        <f>IFERROR(AF215/AD215,0)</f>
        <v/>
      </c>
      <c r="AP215">
        <f>IFERROR(AI215/AK215,0)</f>
        <v/>
      </c>
      <c r="AQ215">
        <f>IFERROR(AJ215/AK215,0)</f>
        <v/>
      </c>
      <c r="AR215">
        <f>IFERROR(AG215/AK215,0)</f>
        <v/>
      </c>
      <c r="AS215">
        <f>IFERROR(365/(AL215/AG215), "")</f>
        <v/>
      </c>
      <c r="AT215" t="inlineStr">
        <is>
          <t>BM17111R</t>
        </is>
      </c>
      <c r="AU215" t="inlineStr">
        <is>
          <t>Gome Retail Holdings Limited</t>
        </is>
      </c>
      <c r="AV215" t="inlineStr">
        <is>
          <t>C1</t>
        </is>
      </c>
      <c r="AW215" t="inlineStr">
        <is>
          <t>A+</t>
        </is>
      </c>
      <c r="AX215" t="inlineStr">
        <is>
          <t>Listed</t>
        </is>
      </c>
      <c r="AY215" t="n">
        <v>5064</v>
      </c>
      <c r="AZ215" t="inlineStr">
        <is>
          <t>Electrical appliances, television and radio sets wholesale dealing in</t>
        </is>
      </c>
      <c r="BA215" t="inlineStr">
        <is>
          <t>Bermuda</t>
        </is>
      </c>
      <c r="BB215" t="inlineStr">
        <is>
          <t>Hamilton</t>
        </is>
      </c>
      <c r="BC215" t="inlineStr">
        <is>
          <t>www.gome.com.hk</t>
        </is>
      </c>
      <c r="BD215" t="inlineStr">
        <is>
          <t>1987</t>
        </is>
      </c>
      <c r="BE215" t="inlineStr">
        <is>
          <t>This company operates as a holding company that, through its subsidiaries, is engaged in the retail of home appliances and related products, leveraging both online and offline platforms. The group also retails mobile phones and accessories; and provides property holding services, logistics services, and business management services. The group operates 1,088 stores, with its sales network spanning 264 large and medium-sized cities nationwide and total store retail space of approximately 3,589,000 sq.m. The average retail space per store was approximately 3,299 sq.m. The company, with headquarters located in Hamilton, Bermuda, was founded in 1988. Its mission is to best serve its customers; and to providing its customers with competitive prices, wide product selection, convenient locations and professional customer service. It offers home appliances, online and offline retail services, live streaming and short video content, home decoration services, community group purchases, automobile experience centers, leasing services, unmanned retail solutions, and the export of home appliances.</t>
        </is>
      </c>
      <c r="BF215" t="inlineStr">
        <is>
          <t>Active</t>
        </is>
      </c>
      <c r="BG215" t="inlineStr">
        <is>
          <t>Retail</t>
        </is>
      </c>
      <c r="BH215" t="inlineStr">
        <is>
          <t>Engaged in the retail of home appliances and related products, leveraging both online and offline platforms</t>
        </is>
      </c>
      <c r="BI215" t="inlineStr">
        <is>
          <t>Home appliances, online and offline retail services, live streaming and short video content, home decoration services, community group purchases, automobile experience centers, leasing services, unmanned retail solutions, and the export of home appliances</t>
        </is>
      </c>
      <c r="CE215">
        <f>IFERROR(SUM(BU215:BV215)/2,0)</f>
        <v/>
      </c>
      <c r="CF215">
        <f>IFERROR(SUM(CE215:CE215)/1,0)</f>
        <v/>
      </c>
      <c r="CG215">
        <f>IFERROR(SUM(BW215:BX215)/2,0)</f>
        <v/>
      </c>
      <c r="CH215">
        <f>IFERROR(SUM(CG215:CG215)/1,0)</f>
        <v/>
      </c>
      <c r="CI215">
        <f>IFERROR(SUM(BY215:BZ215)/2,0)</f>
        <v/>
      </c>
      <c r="CJ215">
        <f>IFERROR(SUM(CI215:CI215)/1,0)</f>
        <v/>
      </c>
      <c r="CK215">
        <f>IFERROR(SUM(CA215:CB215)/2,0)</f>
        <v/>
      </c>
      <c r="CL215">
        <f>IFERROR(SUM(CK215:CK215)/1,0)</f>
        <v/>
      </c>
      <c r="CM215">
        <f>IFERROR(SUM(CC215:CD215)/2,0)</f>
        <v/>
      </c>
      <c r="CN215">
        <f>IFERROR(SUM(CM215:CM215)/1,0)</f>
        <v/>
      </c>
      <c r="CO215">
        <f>IFERROR(SUM(BS215:BT215)/2,0)</f>
        <v/>
      </c>
      <c r="CP215">
        <f>IFERROR(SUM(CO215:CO215)/1,0)</f>
        <v/>
      </c>
    </row>
    <row r="216">
      <c r="A216" t="n">
        <v>191</v>
      </c>
      <c r="D216">
        <f>IF(AX216="Listed","Yes","No")</f>
        <v/>
      </c>
      <c r="E216">
        <f>IFERROR(IF(AE216&lt;0,"Yes","No"),"No")</f>
        <v/>
      </c>
      <c r="F216">
        <f>IF(BK216="Unqualified","Yes","No")</f>
        <v/>
      </c>
      <c r="G216">
        <f>IF(COUNTIF($D$216:$F$216,"Yes")=3,"Yes","No")</f>
        <v/>
      </c>
      <c r="U216">
        <f>IFERROR(BQ216/BL216,0)</f>
        <v/>
      </c>
      <c r="V216">
        <f>IFERROR(SUM(BQ216:BQ216)/SUM(BL216:BL216),0)</f>
        <v/>
      </c>
      <c r="W216">
        <f>IFERROR(MAX(U216:U216)-MIN(U216:U216),0)</f>
        <v/>
      </c>
      <c r="X216">
        <f>IFERROR(BQ216/(BL216-BQ216),0)</f>
        <v/>
      </c>
      <c r="Y216">
        <f>IFERROR(SUM(BQ216:BQ216)/(SUM(BL216:BL216)-SUM(BQ216:BQ216)),0)</f>
        <v/>
      </c>
      <c r="Z216">
        <f>IFERROR(MAX(X216:X216)-MIN(X216:X216),0)</f>
        <v/>
      </c>
      <c r="AA216">
        <f>IFERROR(BO216/BP216,0)</f>
        <v/>
      </c>
      <c r="AB216">
        <f>IFERROR(SUM(BO216:BO216)/SUM(BP216:BP216),0)</f>
        <v/>
      </c>
      <c r="AC216">
        <f>IFERROR(MAX(AA216:AA216)-MIN(AA216:AA216),0)</f>
        <v/>
      </c>
      <c r="AD216">
        <f>IFERROR(SUM(BL216:BL216)/1,0)</f>
        <v/>
      </c>
      <c r="AE216">
        <f>IFERROR(SUM(BQ216:BQ216)/1,0)</f>
        <v/>
      </c>
      <c r="AF216">
        <f>IFERROR(SUM(BP216:BP216)/1,0)</f>
        <v/>
      </c>
      <c r="AG216">
        <f>IFERROR(CJ216,0)</f>
        <v/>
      </c>
      <c r="AH216">
        <f>IFERROR(SUM(BR216:BR216)/1,0)</f>
        <v/>
      </c>
      <c r="AI216">
        <f>IFERROR(CL216,0)</f>
        <v/>
      </c>
      <c r="AJ216">
        <f>IFERROR(CN216,0)</f>
        <v/>
      </c>
      <c r="AK216">
        <f>IFERROR(CP216,0)</f>
        <v/>
      </c>
      <c r="AL216">
        <f>IFERROR(SUM(BN216:BN216)/1,0)</f>
        <v/>
      </c>
      <c r="AM216">
        <f>IFERROR(SUM(BJ216:BJ216)/1,0)</f>
        <v/>
      </c>
      <c r="AN216">
        <f>IFERROR(AH216/AD216,0)</f>
        <v/>
      </c>
      <c r="AO216">
        <f>IFERROR(AF216/AD216,0)</f>
        <v/>
      </c>
      <c r="AP216">
        <f>IFERROR(AI216/AK216,0)</f>
        <v/>
      </c>
      <c r="AQ216">
        <f>IFERROR(AJ216/AK216,0)</f>
        <v/>
      </c>
      <c r="AR216">
        <f>IFERROR(AG216/AK216,0)</f>
        <v/>
      </c>
      <c r="AS216">
        <f>IFERROR(365/(AL216/AG216), "")</f>
        <v/>
      </c>
      <c r="AT216" t="inlineStr">
        <is>
          <t>CO170004195790</t>
        </is>
      </c>
      <c r="AU216" t="inlineStr">
        <is>
          <t>Autoamerica S A</t>
        </is>
      </c>
      <c r="AV216" t="inlineStr">
        <is>
          <t>U1</t>
        </is>
      </c>
      <c r="AW216" t="inlineStr">
        <is>
          <t>U</t>
        </is>
      </c>
      <c r="AX216" t="inlineStr">
        <is>
          <t>Unlisted</t>
        </is>
      </c>
      <c r="AY216" t="n">
        <v>5012</v>
      </c>
      <c r="AZ216" t="inlineStr">
        <is>
          <t>Automobiles and Other Motor Vehicles wholesale dealing in</t>
        </is>
      </c>
      <c r="BA216" t="inlineStr">
        <is>
          <t>Colombia</t>
        </is>
      </c>
      <c r="BB216" t="inlineStr">
        <is>
          <t>Medellin</t>
        </is>
      </c>
      <c r="BC216" t="inlineStr">
        <is>
          <t>www.autoamerica.com.co</t>
        </is>
      </c>
      <c r="BD216" s="6" t="n">
        <v>26330</v>
      </c>
      <c r="BE216" t="inlineStr">
        <is>
          <t>This company is engaged in the wholesale trade of Hino trucks sand Toyota automobiles. It was established in 1966 and has its registered office in Medellin, Colombia. It was founded with the corporate purpose of importing, distributing and marketing parts and spare parts for different types of vehicles in the automotive industry. The company operates as a car dealership firm that specializes in retailing a wide range of Toyota car and Hino buses and trucks with business outlet operating mainly in Medellin. Among its portfolio include Toyota Hilux, RAV4, SW4, 4RUNNER, Land Cruiser, FJ Cruiser, Meadow, Land Cruiser 200, as well as Hino Series such as Dutro Pro, Dutro Pack, Dutro Team, Dutro City, and Dutro Express. It also offers car services such as repairs and maintenance, lube oil and filter change, inspection and emission, transmission service, cooling system service, 4 wheel alignment, fuel injection service, battery replacement, tune-up, muffler exhaust repair, car brake repair, transmission replacement, wheel alignment, shock or strut replacement, air conditioning maintenance or engine management service. In addition, it provides car parts and accessories including oil filters, brakes, fluids, belts and hoses. It has four more locations: Av. Industriales, San Fernando Plaza, Durespo and Apartado.</t>
        </is>
      </c>
      <c r="BF216" t="inlineStr">
        <is>
          <t>Active</t>
        </is>
      </c>
      <c r="BG216" t="inlineStr">
        <is>
          <t>Wholesale</t>
        </is>
      </c>
      <c r="BH216" t="inlineStr">
        <is>
          <t>Engaged in the wholesale trade of Hino trucks sand Toyota automobiles</t>
        </is>
      </c>
      <c r="BI216" t="inlineStr">
        <is>
          <t>Toyota car and Hino buses and trucks with business outlet operating mainly in Medellin. Among its portfolio include Toyota Hilux, RAV4, SW4, 4RUNNER, Land Cruiser, FJ Cruiser, Meadow, Land Cruiser 200, as well as Hino Series such as Dutro Pro, Dutro Pack, Dutro Team, Dutro City, and Dutro Express</t>
        </is>
      </c>
      <c r="CE216">
        <f>IFERROR(SUM(BU216:BV216)/2,0)</f>
        <v/>
      </c>
      <c r="CF216">
        <f>IFERROR(SUM(CE216:CE216)/1,0)</f>
        <v/>
      </c>
      <c r="CG216">
        <f>IFERROR(SUM(BW216:BX216)/2,0)</f>
        <v/>
      </c>
      <c r="CH216">
        <f>IFERROR(SUM(CG216:CG216)/1,0)</f>
        <v/>
      </c>
      <c r="CI216">
        <f>IFERROR(SUM(BY216:BZ216)/2,0)</f>
        <v/>
      </c>
      <c r="CJ216">
        <f>IFERROR(SUM(CI216:CI216)/1,0)</f>
        <v/>
      </c>
      <c r="CK216">
        <f>IFERROR(SUM(CA216:CB216)/2,0)</f>
        <v/>
      </c>
      <c r="CL216">
        <f>IFERROR(SUM(CK216:CK216)/1,0)</f>
        <v/>
      </c>
      <c r="CM216">
        <f>IFERROR(SUM(CC216:CD216)/2,0)</f>
        <v/>
      </c>
      <c r="CN216">
        <f>IFERROR(SUM(CM216:CM216)/1,0)</f>
        <v/>
      </c>
      <c r="CO216">
        <f>IFERROR(SUM(BS216:BT216)/2,0)</f>
        <v/>
      </c>
      <c r="CP216">
        <f>IFERROR(SUM(CO216:CO216)/1,0)</f>
        <v/>
      </c>
    </row>
    <row r="217">
      <c r="A217" t="n">
        <v>192</v>
      </c>
      <c r="D217">
        <f>IF(AX217="Listed","Yes","No")</f>
        <v/>
      </c>
      <c r="E217">
        <f>IFERROR(IF(AE217&lt;0,"Yes","No"),"No")</f>
        <v/>
      </c>
      <c r="F217">
        <f>IF(BK217="Unqualified","Yes","No")</f>
        <v/>
      </c>
      <c r="G217">
        <f>IF(COUNTIF($D$217:$F$217,"Yes")=3,"Yes","No")</f>
        <v/>
      </c>
      <c r="U217">
        <f>IFERROR(BQ217/BL217,0)</f>
        <v/>
      </c>
      <c r="V217">
        <f>IFERROR(SUM(BQ217:BQ217)/SUM(BL217:BL217),0)</f>
        <v/>
      </c>
      <c r="W217">
        <f>IFERROR(MAX(U217:U217)-MIN(U217:U217),0)</f>
        <v/>
      </c>
      <c r="X217">
        <f>IFERROR(BQ217/(BL217-BQ217),0)</f>
        <v/>
      </c>
      <c r="Y217">
        <f>IFERROR(SUM(BQ217:BQ217)/(SUM(BL217:BL217)-SUM(BQ217:BQ217)),0)</f>
        <v/>
      </c>
      <c r="Z217">
        <f>IFERROR(MAX(X217:X217)-MIN(X217:X217),0)</f>
        <v/>
      </c>
      <c r="AA217">
        <f>IFERROR(BO217/BP217,0)</f>
        <v/>
      </c>
      <c r="AB217">
        <f>IFERROR(SUM(BO217:BO217)/SUM(BP217:BP217),0)</f>
        <v/>
      </c>
      <c r="AC217">
        <f>IFERROR(MAX(AA217:AA217)-MIN(AA217:AA217),0)</f>
        <v/>
      </c>
      <c r="AD217">
        <f>IFERROR(SUM(BL217:BL217)/1,0)</f>
        <v/>
      </c>
      <c r="AE217">
        <f>IFERROR(SUM(BQ217:BQ217)/1,0)</f>
        <v/>
      </c>
      <c r="AF217">
        <f>IFERROR(SUM(BP217:BP217)/1,0)</f>
        <v/>
      </c>
      <c r="AG217">
        <f>IFERROR(CJ217,0)</f>
        <v/>
      </c>
      <c r="AH217">
        <f>IFERROR(SUM(BR217:BR217)/1,0)</f>
        <v/>
      </c>
      <c r="AI217">
        <f>IFERROR(CL217,0)</f>
        <v/>
      </c>
      <c r="AJ217">
        <f>IFERROR(CN217,0)</f>
        <v/>
      </c>
      <c r="AK217">
        <f>IFERROR(CP217,0)</f>
        <v/>
      </c>
      <c r="AL217">
        <f>IFERROR(SUM(BN217:BN217)/1,0)</f>
        <v/>
      </c>
      <c r="AM217">
        <f>IFERROR(SUM(BJ217:BJ217)/1,0)</f>
        <v/>
      </c>
      <c r="AN217">
        <f>IFERROR(AH217/AD217,0)</f>
        <v/>
      </c>
      <c r="AO217">
        <f>IFERROR(AF217/AD217,0)</f>
        <v/>
      </c>
      <c r="AP217">
        <f>IFERROR(AI217/AK217,0)</f>
        <v/>
      </c>
      <c r="AQ217">
        <f>IFERROR(AJ217/AK217,0)</f>
        <v/>
      </c>
      <c r="AR217">
        <f>IFERROR(AG217/AK217,0)</f>
        <v/>
      </c>
      <c r="AS217">
        <f>IFERROR(365/(AL217/AG217), "")</f>
        <v/>
      </c>
      <c r="AT217" t="inlineStr">
        <is>
          <t>KY40743WB</t>
        </is>
      </c>
      <c r="AU217" t="inlineStr">
        <is>
          <t>NEW Century Healthcare Holding CO. Limited</t>
        </is>
      </c>
      <c r="AV217" t="inlineStr">
        <is>
          <t>C1</t>
        </is>
      </c>
      <c r="AW217" t="inlineStr">
        <is>
          <t>B+</t>
        </is>
      </c>
      <c r="AX217" t="inlineStr">
        <is>
          <t>Listed</t>
        </is>
      </c>
      <c r="AY217" t="n">
        <v>5047</v>
      </c>
      <c r="AZ217" t="inlineStr">
        <is>
          <t>Medical, dental, and hospital equipment and supplies wholesale dealing in</t>
        </is>
      </c>
      <c r="BA217" t="inlineStr">
        <is>
          <t>Cayman Islands</t>
        </is>
      </c>
      <c r="BC217" t="inlineStr">
        <is>
          <t>www.ncich.com.cn</t>
        </is>
      </c>
      <c r="BD217" t="inlineStr">
        <is>
          <t>2015</t>
        </is>
      </c>
      <c r="BE217" t="inlineStr">
        <is>
          <t>This company is engaged in the provision of business and management holding services for a group active in the healthcare industry. It operates from its registered business head office located in Cayman Islands. As a holding company, it provides group planning and strategy to its subsidiaries. In particular, it exercises financial control over its subsidiaries, appoints their top management, and provides support services. Through New Century Healthcare, it caters medical services and hospital management consulting services. New Century Healthcare's obstetric and gynecologic services are complementary to its leading pediatric services and enable it to offer one-stop integrated services and achieve the network effects and synergies. It also has public-private-partnership arrangements with public hospitals. New Century Healthcare also caters comprehensive pediatric services and has the ability to treat a variety of complex pediatric diseases.</t>
        </is>
      </c>
      <c r="BF217" t="inlineStr">
        <is>
          <t>Active</t>
        </is>
      </c>
      <c r="BG217" t="inlineStr">
        <is>
          <t>Services</t>
        </is>
      </c>
      <c r="BH217" t="inlineStr">
        <is>
          <t>Engaged in the provision of business and management holding services for a group active in the healthcare industry</t>
        </is>
      </c>
      <c r="BI217" t="inlineStr">
        <is>
          <t>Exercises financial control over its subsidiaries, appoints their top management, and provides support services</t>
        </is>
      </c>
      <c r="CE217">
        <f>IFERROR(SUM(BU217:BV217)/2,0)</f>
        <v/>
      </c>
      <c r="CF217">
        <f>IFERROR(SUM(CE217:CE217)/1,0)</f>
        <v/>
      </c>
      <c r="CG217">
        <f>IFERROR(SUM(BW217:BX217)/2,0)</f>
        <v/>
      </c>
      <c r="CH217">
        <f>IFERROR(SUM(CG217:CG217)/1,0)</f>
        <v/>
      </c>
      <c r="CI217">
        <f>IFERROR(SUM(BY217:BZ217)/2,0)</f>
        <v/>
      </c>
      <c r="CJ217">
        <f>IFERROR(SUM(CI217:CI217)/1,0)</f>
        <v/>
      </c>
      <c r="CK217">
        <f>IFERROR(SUM(CA217:CB217)/2,0)</f>
        <v/>
      </c>
      <c r="CL217">
        <f>IFERROR(SUM(CK217:CK217)/1,0)</f>
        <v/>
      </c>
      <c r="CM217">
        <f>IFERROR(SUM(CC217:CD217)/2,0)</f>
        <v/>
      </c>
      <c r="CN217">
        <f>IFERROR(SUM(CM217:CM217)/1,0)</f>
        <v/>
      </c>
      <c r="CO217">
        <f>IFERROR(SUM(BS217:BT217)/2,0)</f>
        <v/>
      </c>
      <c r="CP217">
        <f>IFERROR(SUM(CO217:CO217)/1,0)</f>
        <v/>
      </c>
    </row>
    <row r="218">
      <c r="A218" t="n">
        <v>193</v>
      </c>
      <c r="D218">
        <f>IF(AX218="Listed","Yes","No")</f>
        <v/>
      </c>
      <c r="E218">
        <f>IFERROR(IF(AE218&lt;0,"Yes","No"),"No")</f>
        <v/>
      </c>
      <c r="F218">
        <f>IF(BK218="Unqualified","Yes","No")</f>
        <v/>
      </c>
      <c r="G218">
        <f>IF(COUNTIF($D$218:$F$218,"Yes")=3,"Yes","No")</f>
        <v/>
      </c>
      <c r="U218">
        <f>IFERROR(BQ218/BL218,0)</f>
        <v/>
      </c>
      <c r="V218">
        <f>IFERROR(SUM(BQ218:BQ218)/SUM(BL218:BL218),0)</f>
        <v/>
      </c>
      <c r="W218">
        <f>IFERROR(MAX(U218:U218)-MIN(U218:U218),0)</f>
        <v/>
      </c>
      <c r="X218">
        <f>IFERROR(BQ218/(BL218-BQ218),0)</f>
        <v/>
      </c>
      <c r="Y218">
        <f>IFERROR(SUM(BQ218:BQ218)/(SUM(BL218:BL218)-SUM(BQ218:BQ218)),0)</f>
        <v/>
      </c>
      <c r="Z218">
        <f>IFERROR(MAX(X218:X218)-MIN(X218:X218),0)</f>
        <v/>
      </c>
      <c r="AA218">
        <f>IFERROR(BO218/BP218,0)</f>
        <v/>
      </c>
      <c r="AB218">
        <f>IFERROR(SUM(BO218:BO218)/SUM(BP218:BP218),0)</f>
        <v/>
      </c>
      <c r="AC218">
        <f>IFERROR(MAX(AA218:AA218)-MIN(AA218:AA218),0)</f>
        <v/>
      </c>
      <c r="AD218">
        <f>IFERROR(SUM(BL218:BL218)/1,0)</f>
        <v/>
      </c>
      <c r="AE218">
        <f>IFERROR(SUM(BQ218:BQ218)/1,0)</f>
        <v/>
      </c>
      <c r="AF218">
        <f>IFERROR(SUM(BP218:BP218)/1,0)</f>
        <v/>
      </c>
      <c r="AG218">
        <f>IFERROR(CJ218,0)</f>
        <v/>
      </c>
      <c r="AH218">
        <f>IFERROR(SUM(BR218:BR218)/1,0)</f>
        <v/>
      </c>
      <c r="AI218">
        <f>IFERROR(CL218,0)</f>
        <v/>
      </c>
      <c r="AJ218">
        <f>IFERROR(CN218,0)</f>
        <v/>
      </c>
      <c r="AK218">
        <f>IFERROR(CP218,0)</f>
        <v/>
      </c>
      <c r="AL218">
        <f>IFERROR(SUM(BN218:BN218)/1,0)</f>
        <v/>
      </c>
      <c r="AM218">
        <f>IFERROR(SUM(BJ218:BJ218)/1,0)</f>
        <v/>
      </c>
      <c r="AN218">
        <f>IFERROR(AH218/AD218,0)</f>
        <v/>
      </c>
      <c r="AO218">
        <f>IFERROR(AF218/AD218,0)</f>
        <v/>
      </c>
      <c r="AP218">
        <f>IFERROR(AI218/AK218,0)</f>
        <v/>
      </c>
      <c r="AQ218">
        <f>IFERROR(AJ218/AK218,0)</f>
        <v/>
      </c>
      <c r="AR218">
        <f>IFERROR(AG218/AK218,0)</f>
        <v/>
      </c>
      <c r="AS218">
        <f>IFERROR(365/(AL218/AG218), "")</f>
        <v/>
      </c>
      <c r="AT218" t="inlineStr">
        <is>
          <t>CO170029407660</t>
        </is>
      </c>
      <c r="AU218" t="inlineStr">
        <is>
          <t>Disan Agro SAS</t>
        </is>
      </c>
      <c r="AV218" t="inlineStr">
        <is>
          <t>U1</t>
        </is>
      </c>
      <c r="AW218" t="inlineStr">
        <is>
          <t>U</t>
        </is>
      </c>
      <c r="AX218" t="inlineStr">
        <is>
          <t>Unlisted</t>
        </is>
      </c>
      <c r="AY218" t="n">
        <v>5162</v>
      </c>
      <c r="AZ218" t="inlineStr">
        <is>
          <t>Plastics materials and basic forms and shapes wholesale dealing in</t>
        </is>
      </c>
      <c r="BA218" t="inlineStr">
        <is>
          <t>Colombia</t>
        </is>
      </c>
      <c r="BB218" t="inlineStr">
        <is>
          <t>Cota</t>
        </is>
      </c>
      <c r="BC218" t="inlineStr">
        <is>
          <t>www.disanagro.com</t>
        </is>
      </c>
      <c r="BD218" s="6" t="n">
        <v>41171</v>
      </c>
      <c r="BE218" t="inlineStr">
        <is>
          <t>This company is engaged in the wholesale distribution of chemicals and allied products. It was incorporated in September 2012. The registered head office of the company is located in Cota, Colombia.The company's business operation is primarily involved in selling acids, industrial and heavy chemicals, dyestuffs, industrial salts, turpentine, resins, synthetic rubber, cellulosic and non-cellulosic fibers and filaments, pesticides, fertilizers, paints, coatings, adhesives, soaps and cleaning compounds, and other toilet preparations. It operates and distributes its products extensively in Colombia and its surrounding areas.</t>
        </is>
      </c>
      <c r="BF218" t="inlineStr">
        <is>
          <t>Active</t>
        </is>
      </c>
      <c r="BG218" t="inlineStr">
        <is>
          <t>Services</t>
        </is>
      </c>
      <c r="BH218" t="inlineStr">
        <is>
          <t>Engaged in the wholesale distribution of chemicals and allied products</t>
        </is>
      </c>
      <c r="BI218" t="inlineStr">
        <is>
          <t>Chemicals and allied products</t>
        </is>
      </c>
      <c r="CE218">
        <f>IFERROR(SUM(BU218:BV218)/2,0)</f>
        <v/>
      </c>
      <c r="CF218">
        <f>IFERROR(SUM(CE218:CE218)/1,0)</f>
        <v/>
      </c>
      <c r="CG218">
        <f>IFERROR(SUM(BW218:BX218)/2,0)</f>
        <v/>
      </c>
      <c r="CH218">
        <f>IFERROR(SUM(CG218:CG218)/1,0)</f>
        <v/>
      </c>
      <c r="CI218">
        <f>IFERROR(SUM(BY218:BZ218)/2,0)</f>
        <v/>
      </c>
      <c r="CJ218">
        <f>IFERROR(SUM(CI218:CI218)/1,0)</f>
        <v/>
      </c>
      <c r="CK218">
        <f>IFERROR(SUM(CA218:CB218)/2,0)</f>
        <v/>
      </c>
      <c r="CL218">
        <f>IFERROR(SUM(CK218:CK218)/1,0)</f>
        <v/>
      </c>
      <c r="CM218">
        <f>IFERROR(SUM(CC218:CD218)/2,0)</f>
        <v/>
      </c>
      <c r="CN218">
        <f>IFERROR(SUM(CM218:CM218)/1,0)</f>
        <v/>
      </c>
      <c r="CO218">
        <f>IFERROR(SUM(BS218:BT218)/2,0)</f>
        <v/>
      </c>
      <c r="CP218">
        <f>IFERROR(SUM(CO218:CO218)/1,0)</f>
        <v/>
      </c>
    </row>
    <row r="219">
      <c r="A219" t="n">
        <v>194</v>
      </c>
      <c r="D219">
        <f>IF(AX219="Listed","Yes","No")</f>
        <v/>
      </c>
      <c r="E219">
        <f>IFERROR(IF(AE219&lt;0,"Yes","No"),"No")</f>
        <v/>
      </c>
      <c r="F219">
        <f>IF(BK219="Unqualified","Yes","No")</f>
        <v/>
      </c>
      <c r="G219">
        <f>IF(COUNTIF($D$219:$F$219,"Yes")=3,"Yes","No")</f>
        <v/>
      </c>
      <c r="U219">
        <f>IFERROR(BQ219/BL219,0)</f>
        <v/>
      </c>
      <c r="V219">
        <f>IFERROR(SUM(BQ219:BQ219)/SUM(BL219:BL219),0)</f>
        <v/>
      </c>
      <c r="W219">
        <f>IFERROR(MAX(U219:U219)-MIN(U219:U219),0)</f>
        <v/>
      </c>
      <c r="X219">
        <f>IFERROR(BQ219/(BL219-BQ219),0)</f>
        <v/>
      </c>
      <c r="Y219">
        <f>IFERROR(SUM(BQ219:BQ219)/(SUM(BL219:BL219)-SUM(BQ219:BQ219)),0)</f>
        <v/>
      </c>
      <c r="Z219">
        <f>IFERROR(MAX(X219:X219)-MIN(X219:X219),0)</f>
        <v/>
      </c>
      <c r="AA219">
        <f>IFERROR(BO219/BP219,0)</f>
        <v/>
      </c>
      <c r="AB219">
        <f>IFERROR(SUM(BO219:BO219)/SUM(BP219:BP219),0)</f>
        <v/>
      </c>
      <c r="AC219">
        <f>IFERROR(MAX(AA219:AA219)-MIN(AA219:AA219),0)</f>
        <v/>
      </c>
      <c r="AD219">
        <f>IFERROR(SUM(BL219:BL219)/1,0)</f>
        <v/>
      </c>
      <c r="AE219">
        <f>IFERROR(SUM(BQ219:BQ219)/1,0)</f>
        <v/>
      </c>
      <c r="AF219">
        <f>IFERROR(SUM(BP219:BP219)/1,0)</f>
        <v/>
      </c>
      <c r="AG219">
        <f>IFERROR(CJ219,0)</f>
        <v/>
      </c>
      <c r="AH219">
        <f>IFERROR(SUM(BR219:BR219)/1,0)</f>
        <v/>
      </c>
      <c r="AI219">
        <f>IFERROR(CL219,0)</f>
        <v/>
      </c>
      <c r="AJ219">
        <f>IFERROR(CN219,0)</f>
        <v/>
      </c>
      <c r="AK219">
        <f>IFERROR(CP219,0)</f>
        <v/>
      </c>
      <c r="AL219">
        <f>IFERROR(SUM(BN219:BN219)/1,0)</f>
        <v/>
      </c>
      <c r="AM219">
        <f>IFERROR(SUM(BJ219:BJ219)/1,0)</f>
        <v/>
      </c>
      <c r="AN219">
        <f>IFERROR(AH219/AD219,0)</f>
        <v/>
      </c>
      <c r="AO219">
        <f>IFERROR(AF219/AD219,0)</f>
        <v/>
      </c>
      <c r="AP219">
        <f>IFERROR(AI219/AK219,0)</f>
        <v/>
      </c>
      <c r="AQ219">
        <f>IFERROR(AJ219/AK219,0)</f>
        <v/>
      </c>
      <c r="AR219">
        <f>IFERROR(AG219/AK219,0)</f>
        <v/>
      </c>
      <c r="AS219">
        <f>IFERROR(365/(AL219/AG219), "")</f>
        <v/>
      </c>
      <c r="AT219" t="inlineStr">
        <is>
          <t>US462159271</t>
        </is>
      </c>
      <c r="AU219" t="inlineStr">
        <is>
          <t>Rhythm Pharmaceuticals, Inc.</t>
        </is>
      </c>
      <c r="AV219" t="inlineStr">
        <is>
          <t>C1</t>
        </is>
      </c>
      <c r="AW219" t="inlineStr">
        <is>
          <t>A+</t>
        </is>
      </c>
      <c r="AX219" t="inlineStr">
        <is>
          <t>Listed</t>
        </is>
      </c>
      <c r="AY219" t="n">
        <v>5122</v>
      </c>
      <c r="AZ219" t="inlineStr">
        <is>
          <t>Drugs, drug proprietaries, and druggists' sundries wholesale dealing in</t>
        </is>
      </c>
      <c r="BA219" t="inlineStr">
        <is>
          <t>United States of America</t>
        </is>
      </c>
      <c r="BB219" t="inlineStr">
        <is>
          <t>Boston</t>
        </is>
      </c>
      <c r="BC219" t="inlineStr">
        <is>
          <t>www.rhythmtx.com</t>
        </is>
      </c>
      <c r="BD219" s="6" t="n">
        <v>41331</v>
      </c>
      <c r="BE219" t="inlineStr">
        <is>
          <t>This company is engaged as a biopharmaceutical company aimed at developing and commercializing therapies for the treatment of rare MC4R pathway diseases. It conducts business from its registered head office located in Boston, Massachusetts, United States of America. The company was founded in 2008. The company's business operation specialises in the provision of developing treatment for genetic diseases of obesity include early-onset, severe obesity and an insatiable hunger (hyperphagia); diabetes, and gastrointestinal functional disorders, genetics, peptides, metabolism, rare disease, biotechnology, pharmaceuticals, research, health, medicine, clinical trials, endocrinology, orphan disease, science, advocacy, epidemiology, orphan drugs, rare disease, metabolic.</t>
        </is>
      </c>
      <c r="BF219" t="inlineStr">
        <is>
          <t>Active</t>
        </is>
      </c>
      <c r="BG219" t="inlineStr">
        <is>
          <t>Manufacturing</t>
        </is>
      </c>
      <c r="BH219" t="inlineStr">
        <is>
          <t>Engaged as a biopharmaceutical company aimed at developing and commercializing therapies for the treatment of rare MC4R pathway diseases</t>
        </is>
      </c>
      <c r="BI219" t="inlineStr">
        <is>
          <t>Biopharmaceutical company aimed at developing and commercializing therapies for the treatment of rare MC4R pathway diseases</t>
        </is>
      </c>
      <c r="CE219">
        <f>IFERROR(SUM(BU219:BV219)/2,0)</f>
        <v/>
      </c>
      <c r="CF219">
        <f>IFERROR(SUM(CE219:CE219)/1,0)</f>
        <v/>
      </c>
      <c r="CG219">
        <f>IFERROR(SUM(BW219:BX219)/2,0)</f>
        <v/>
      </c>
      <c r="CH219">
        <f>IFERROR(SUM(CG219:CG219)/1,0)</f>
        <v/>
      </c>
      <c r="CI219">
        <f>IFERROR(SUM(BY219:BZ219)/2,0)</f>
        <v/>
      </c>
      <c r="CJ219">
        <f>IFERROR(SUM(CI219:CI219)/1,0)</f>
        <v/>
      </c>
      <c r="CK219">
        <f>IFERROR(SUM(CA219:CB219)/2,0)</f>
        <v/>
      </c>
      <c r="CL219">
        <f>IFERROR(SUM(CK219:CK219)/1,0)</f>
        <v/>
      </c>
      <c r="CM219">
        <f>IFERROR(SUM(CC219:CD219)/2,0)</f>
        <v/>
      </c>
      <c r="CN219">
        <f>IFERROR(SUM(CM219:CM219)/1,0)</f>
        <v/>
      </c>
      <c r="CO219">
        <f>IFERROR(SUM(BS219:BT219)/2,0)</f>
        <v/>
      </c>
      <c r="CP219">
        <f>IFERROR(SUM(CO219:CO219)/1,0)</f>
        <v/>
      </c>
    </row>
    <row r="220">
      <c r="A220" t="n">
        <v>195</v>
      </c>
      <c r="D220">
        <f>IF(AX220="Listed","Yes","No")</f>
        <v/>
      </c>
      <c r="E220">
        <f>IFERROR(IF(AE220&lt;0,"Yes","No"),"No")</f>
        <v/>
      </c>
      <c r="F220">
        <f>IF(BK220="Unqualified","Yes","No")</f>
        <v/>
      </c>
      <c r="G220">
        <f>IF(COUNTIF($D$220:$F$220,"Yes")=3,"Yes","No")</f>
        <v/>
      </c>
      <c r="U220">
        <f>IFERROR(BQ220/BL220,0)</f>
        <v/>
      </c>
      <c r="V220">
        <f>IFERROR(SUM(BQ220:BQ220)/SUM(BL220:BL220),0)</f>
        <v/>
      </c>
      <c r="W220">
        <f>IFERROR(MAX(U220:U220)-MIN(U220:U220),0)</f>
        <v/>
      </c>
      <c r="X220">
        <f>IFERROR(BQ220/(BL220-BQ220),0)</f>
        <v/>
      </c>
      <c r="Y220">
        <f>IFERROR(SUM(BQ220:BQ220)/(SUM(BL220:BL220)-SUM(BQ220:BQ220)),0)</f>
        <v/>
      </c>
      <c r="Z220">
        <f>IFERROR(MAX(X220:X220)-MIN(X220:X220),0)</f>
        <v/>
      </c>
      <c r="AA220">
        <f>IFERROR(BO220/BP220,0)</f>
        <v/>
      </c>
      <c r="AB220">
        <f>IFERROR(SUM(BO220:BO220)/SUM(BP220:BP220),0)</f>
        <v/>
      </c>
      <c r="AC220">
        <f>IFERROR(MAX(AA220:AA220)-MIN(AA220:AA220),0)</f>
        <v/>
      </c>
      <c r="AD220">
        <f>IFERROR(SUM(BL220:BL220)/1,0)</f>
        <v/>
      </c>
      <c r="AE220">
        <f>IFERROR(SUM(BQ220:BQ220)/1,0)</f>
        <v/>
      </c>
      <c r="AF220">
        <f>IFERROR(SUM(BP220:BP220)/1,0)</f>
        <v/>
      </c>
      <c r="AG220">
        <f>IFERROR(CJ220,0)</f>
        <v/>
      </c>
      <c r="AH220">
        <f>IFERROR(SUM(BR220:BR220)/1,0)</f>
        <v/>
      </c>
      <c r="AI220">
        <f>IFERROR(CL220,0)</f>
        <v/>
      </c>
      <c r="AJ220">
        <f>IFERROR(CN220,0)</f>
        <v/>
      </c>
      <c r="AK220">
        <f>IFERROR(CP220,0)</f>
        <v/>
      </c>
      <c r="AL220">
        <f>IFERROR(SUM(BN220:BN220)/1,0)</f>
        <v/>
      </c>
      <c r="AM220">
        <f>IFERROR(SUM(BJ220:BJ220)/1,0)</f>
        <v/>
      </c>
      <c r="AN220">
        <f>IFERROR(AH220/AD220,0)</f>
        <v/>
      </c>
      <c r="AO220">
        <f>IFERROR(AF220/AD220,0)</f>
        <v/>
      </c>
      <c r="AP220">
        <f>IFERROR(AI220/AK220,0)</f>
        <v/>
      </c>
      <c r="AQ220">
        <f>IFERROR(AJ220/AK220,0)</f>
        <v/>
      </c>
      <c r="AR220">
        <f>IFERROR(AG220/AK220,0)</f>
        <v/>
      </c>
      <c r="AS220">
        <f>IFERROR(365/(AL220/AG220), "")</f>
        <v/>
      </c>
      <c r="AT220" t="inlineStr">
        <is>
          <t>CO170001018750</t>
        </is>
      </c>
      <c r="AU220" t="inlineStr">
        <is>
          <t>Sonepar Colombia SAS</t>
        </is>
      </c>
      <c r="AV220" t="inlineStr">
        <is>
          <t>U1</t>
        </is>
      </c>
      <c r="AW220" t="inlineStr">
        <is>
          <t>U</t>
        </is>
      </c>
      <c r="AX220" t="inlineStr">
        <is>
          <t>Unlisted</t>
        </is>
      </c>
      <c r="AY220" t="n">
        <v>5032</v>
      </c>
      <c r="AZ220" t="inlineStr">
        <is>
          <t>Brick, stone, and related construction materials wholesale dealing in</t>
        </is>
      </c>
      <c r="BA220" t="inlineStr">
        <is>
          <t>Colombia</t>
        </is>
      </c>
      <c r="BB220" t="inlineStr">
        <is>
          <t>Bogota</t>
        </is>
      </c>
      <c r="BC220" t="inlineStr">
        <is>
          <t>sonepar.co</t>
        </is>
      </c>
      <c r="BD220" s="6" t="n">
        <v>31517</v>
      </c>
      <c r="BE220" t="inlineStr">
        <is>
          <t>This company is engaged in the supply of electrical products and communication systems. The company was incorporated in April 1986. The registered head office of the company is located in Neiva, Colombia.The company provides value-added solutions for power supplies and is the largest distributor in Colombia with presence in eight cities and a branch in Panama City. Its main goal is to improve customer productivity by providing a complete portfolio of electrical products accompanied by an exceptional and innovative service. It is committed to the satisfaction of each customer by understanding the necessities of the markets to provide better service and coverage. The company's Quality Management System is certified in accordance with ISO 9001:2008.The company has established strategic alliances with 3M; ABB; Allied Telesis; Belden; Bticino; Centelsa; Colmena; Commscope; Cooper Controls; Cooper Crouse Hinds; Cooper Lighting; Dupont; Durman; Electrocontrol; Emerson Network Power; Favier; Optical Cable; Osram; Philips; Siemens; Spectrum; Sylvania; and Tecnolite.</t>
        </is>
      </c>
      <c r="BF220" t="inlineStr">
        <is>
          <t>Active</t>
        </is>
      </c>
      <c r="BG220" t="inlineStr">
        <is>
          <t>Wholesale</t>
        </is>
      </c>
      <c r="BH220" t="inlineStr">
        <is>
          <t>Engaged in the supply of electrical products and communication systems</t>
        </is>
      </c>
      <c r="BI220" t="inlineStr">
        <is>
          <t>Electrical products and communication systems</t>
        </is>
      </c>
      <c r="CE220">
        <f>IFERROR(SUM(BU220:BV220)/2,0)</f>
        <v/>
      </c>
      <c r="CF220">
        <f>IFERROR(SUM(CE220:CE220)/1,0)</f>
        <v/>
      </c>
      <c r="CG220">
        <f>IFERROR(SUM(BW220:BX220)/2,0)</f>
        <v/>
      </c>
      <c r="CH220">
        <f>IFERROR(SUM(CG220:CG220)/1,0)</f>
        <v/>
      </c>
      <c r="CI220">
        <f>IFERROR(SUM(BY220:BZ220)/2,0)</f>
        <v/>
      </c>
      <c r="CJ220">
        <f>IFERROR(SUM(CI220:CI220)/1,0)</f>
        <v/>
      </c>
      <c r="CK220">
        <f>IFERROR(SUM(CA220:CB220)/2,0)</f>
        <v/>
      </c>
      <c r="CL220">
        <f>IFERROR(SUM(CK220:CK220)/1,0)</f>
        <v/>
      </c>
      <c r="CM220">
        <f>IFERROR(SUM(CC220:CD220)/2,0)</f>
        <v/>
      </c>
      <c r="CN220">
        <f>IFERROR(SUM(CM220:CM220)/1,0)</f>
        <v/>
      </c>
      <c r="CO220">
        <f>IFERROR(SUM(BS220:BT220)/2,0)</f>
        <v/>
      </c>
      <c r="CP220">
        <f>IFERROR(SUM(CO220:CO220)/1,0)</f>
        <v/>
      </c>
    </row>
    <row r="221">
      <c r="A221" t="n">
        <v>196</v>
      </c>
      <c r="D221">
        <f>IF(AX221="Listed","Yes","No")</f>
        <v/>
      </c>
      <c r="E221">
        <f>IFERROR(IF(AE221&lt;0,"Yes","No"),"No")</f>
        <v/>
      </c>
      <c r="F221">
        <f>IF(BK221="Unqualified","Yes","No")</f>
        <v/>
      </c>
      <c r="G221">
        <f>IF(COUNTIF($D$221:$F$221,"Yes")=3,"Yes","No")</f>
        <v/>
      </c>
      <c r="U221">
        <f>IFERROR(BQ221/BL221,0)</f>
        <v/>
      </c>
      <c r="V221">
        <f>IFERROR(SUM(BQ221:BQ221)/SUM(BL221:BL221),0)</f>
        <v/>
      </c>
      <c r="W221">
        <f>IFERROR(MAX(U221:U221)-MIN(U221:U221),0)</f>
        <v/>
      </c>
      <c r="X221">
        <f>IFERROR(BQ221/(BL221-BQ221),0)</f>
        <v/>
      </c>
      <c r="Y221">
        <f>IFERROR(SUM(BQ221:BQ221)/(SUM(BL221:BL221)-SUM(BQ221:BQ221)),0)</f>
        <v/>
      </c>
      <c r="Z221">
        <f>IFERROR(MAX(X221:X221)-MIN(X221:X221),0)</f>
        <v/>
      </c>
      <c r="AA221">
        <f>IFERROR(BO221/BP221,0)</f>
        <v/>
      </c>
      <c r="AB221">
        <f>IFERROR(SUM(BO221:BO221)/SUM(BP221:BP221),0)</f>
        <v/>
      </c>
      <c r="AC221">
        <f>IFERROR(MAX(AA221:AA221)-MIN(AA221:AA221),0)</f>
        <v/>
      </c>
      <c r="AD221">
        <f>IFERROR(SUM(BL221:BL221)/1,0)</f>
        <v/>
      </c>
      <c r="AE221">
        <f>IFERROR(SUM(BQ221:BQ221)/1,0)</f>
        <v/>
      </c>
      <c r="AF221">
        <f>IFERROR(SUM(BP221:BP221)/1,0)</f>
        <v/>
      </c>
      <c r="AG221">
        <f>IFERROR(CJ221,0)</f>
        <v/>
      </c>
      <c r="AH221">
        <f>IFERROR(SUM(BR221:BR221)/1,0)</f>
        <v/>
      </c>
      <c r="AI221">
        <f>IFERROR(CL221,0)</f>
        <v/>
      </c>
      <c r="AJ221">
        <f>IFERROR(CN221,0)</f>
        <v/>
      </c>
      <c r="AK221">
        <f>IFERROR(CP221,0)</f>
        <v/>
      </c>
      <c r="AL221">
        <f>IFERROR(SUM(BN221:BN221)/1,0)</f>
        <v/>
      </c>
      <c r="AM221">
        <f>IFERROR(SUM(BJ221:BJ221)/1,0)</f>
        <v/>
      </c>
      <c r="AN221">
        <f>IFERROR(AH221/AD221,0)</f>
        <v/>
      </c>
      <c r="AO221">
        <f>IFERROR(AF221/AD221,0)</f>
        <v/>
      </c>
      <c r="AP221">
        <f>IFERROR(AI221/AK221,0)</f>
        <v/>
      </c>
      <c r="AQ221">
        <f>IFERROR(AJ221/AK221,0)</f>
        <v/>
      </c>
      <c r="AR221">
        <f>IFERROR(AG221/AK221,0)</f>
        <v/>
      </c>
      <c r="AS221">
        <f>IFERROR(365/(AL221/AG221), "")</f>
        <v/>
      </c>
      <c r="AT221" t="inlineStr">
        <is>
          <t>US221643428</t>
        </is>
      </c>
      <c r="AU221" t="inlineStr">
        <is>
          <t>Paragon Technologies INC</t>
        </is>
      </c>
      <c r="AV221" t="inlineStr">
        <is>
          <t>C1</t>
        </is>
      </c>
      <c r="AW221" t="inlineStr">
        <is>
          <t>B-</t>
        </is>
      </c>
      <c r="AX221" t="inlineStr">
        <is>
          <t>Listed</t>
        </is>
      </c>
      <c r="AY221" t="n">
        <v>5064</v>
      </c>
      <c r="AZ221" t="inlineStr">
        <is>
          <t>Electrical appliances, television and radio sets wholesale dealing in</t>
        </is>
      </c>
      <c r="BA221" t="inlineStr">
        <is>
          <t>United States of America</t>
        </is>
      </c>
      <c r="BB221" t="inlineStr">
        <is>
          <t>Easton</t>
        </is>
      </c>
      <c r="BC221" t="inlineStr">
        <is>
          <t>www.pgntgroup.com</t>
        </is>
      </c>
      <c r="BD221" s="6" t="n">
        <v>36697</v>
      </c>
      <c r="BE221" t="inlineStr">
        <is>
          <t>This company is engaged as a holding entity with diverse business activities. It was founded in 1958 and has its head office located in Easton, Pennsylvania, United States of America. The company seeks to acquire or invest in other businesses in part or whole. Its wholly owned operating subsidiaries include SI Systems, LLC, a leading provider of material handling solutions that serve manufacturing operations and order fulfillment applications; and SED International de Colombia, S.A.S., one of the largest technology distribution companies in Latin America.</t>
        </is>
      </c>
      <c r="BF221" t="inlineStr">
        <is>
          <t>Active</t>
        </is>
      </c>
      <c r="BG221" t="inlineStr">
        <is>
          <t>Services</t>
        </is>
      </c>
      <c r="BH221" t="inlineStr">
        <is>
          <t>Engaged as a holding entity with diverse business activities</t>
        </is>
      </c>
      <c r="BI221" t="inlineStr">
        <is>
          <t>Seeks to acquire or invest in other businesses in part or whole; A leading provider of material handling solutions that serve manufacturing operations and order fulfillment applications; One of the largest technology distribution companies</t>
        </is>
      </c>
      <c r="CE221">
        <f>IFERROR(SUM(BU221:BV221)/2,0)</f>
        <v/>
      </c>
      <c r="CF221">
        <f>IFERROR(SUM(CE221:CE221)/1,0)</f>
        <v/>
      </c>
      <c r="CG221">
        <f>IFERROR(SUM(BW221:BX221)/2,0)</f>
        <v/>
      </c>
      <c r="CH221">
        <f>IFERROR(SUM(CG221:CG221)/1,0)</f>
        <v/>
      </c>
      <c r="CI221">
        <f>IFERROR(SUM(BY221:BZ221)/2,0)</f>
        <v/>
      </c>
      <c r="CJ221">
        <f>IFERROR(SUM(CI221:CI221)/1,0)</f>
        <v/>
      </c>
      <c r="CK221">
        <f>IFERROR(SUM(CA221:CB221)/2,0)</f>
        <v/>
      </c>
      <c r="CL221">
        <f>IFERROR(SUM(CK221:CK221)/1,0)</f>
        <v/>
      </c>
      <c r="CM221">
        <f>IFERROR(SUM(CC221:CD221)/2,0)</f>
        <v/>
      </c>
      <c r="CN221">
        <f>IFERROR(SUM(CM221:CM221)/1,0)</f>
        <v/>
      </c>
      <c r="CO221">
        <f>IFERROR(SUM(BS221:BT221)/2,0)</f>
        <v/>
      </c>
      <c r="CP221">
        <f>IFERROR(SUM(CO221:CO221)/1,0)</f>
        <v/>
      </c>
    </row>
    <row r="222">
      <c r="A222" t="n">
        <v>197</v>
      </c>
      <c r="D222">
        <f>IF(AX222="Listed","Yes","No")</f>
        <v/>
      </c>
      <c r="E222">
        <f>IFERROR(IF(AE222&lt;0,"Yes","No"),"No")</f>
        <v/>
      </c>
      <c r="F222">
        <f>IF(BK222="Unqualified","Yes","No")</f>
        <v/>
      </c>
      <c r="G222">
        <f>IF(COUNTIF($D$222:$F$222,"Yes")=3,"Yes","No")</f>
        <v/>
      </c>
      <c r="U222">
        <f>IFERROR(BQ222/BL222,0)</f>
        <v/>
      </c>
      <c r="V222">
        <f>IFERROR(SUM(BQ222:BQ222)/SUM(BL222:BL222),0)</f>
        <v/>
      </c>
      <c r="W222">
        <f>IFERROR(MAX(U222:U222)-MIN(U222:U222),0)</f>
        <v/>
      </c>
      <c r="X222">
        <f>IFERROR(BQ222/(BL222-BQ222),0)</f>
        <v/>
      </c>
      <c r="Y222">
        <f>IFERROR(SUM(BQ222:BQ222)/(SUM(BL222:BL222)-SUM(BQ222:BQ222)),0)</f>
        <v/>
      </c>
      <c r="Z222">
        <f>IFERROR(MAX(X222:X222)-MIN(X222:X222),0)</f>
        <v/>
      </c>
      <c r="AA222">
        <f>IFERROR(BO222/BP222,0)</f>
        <v/>
      </c>
      <c r="AB222">
        <f>IFERROR(SUM(BO222:BO222)/SUM(BP222:BP222),0)</f>
        <v/>
      </c>
      <c r="AC222">
        <f>IFERROR(MAX(AA222:AA222)-MIN(AA222:AA222),0)</f>
        <v/>
      </c>
      <c r="AD222">
        <f>IFERROR(SUM(BL222:BL222)/1,0)</f>
        <v/>
      </c>
      <c r="AE222">
        <f>IFERROR(SUM(BQ222:BQ222)/1,0)</f>
        <v/>
      </c>
      <c r="AF222">
        <f>IFERROR(SUM(BP222:BP222)/1,0)</f>
        <v/>
      </c>
      <c r="AG222">
        <f>IFERROR(CJ222,0)</f>
        <v/>
      </c>
      <c r="AH222">
        <f>IFERROR(SUM(BR222:BR222)/1,0)</f>
        <v/>
      </c>
      <c r="AI222">
        <f>IFERROR(CL222,0)</f>
        <v/>
      </c>
      <c r="AJ222">
        <f>IFERROR(CN222,0)</f>
        <v/>
      </c>
      <c r="AK222">
        <f>IFERROR(CP222,0)</f>
        <v/>
      </c>
      <c r="AL222">
        <f>IFERROR(SUM(BN222:BN222)/1,0)</f>
        <v/>
      </c>
      <c r="AM222">
        <f>IFERROR(SUM(BJ222:BJ222)/1,0)</f>
        <v/>
      </c>
      <c r="AN222">
        <f>IFERROR(AH222/AD222,0)</f>
        <v/>
      </c>
      <c r="AO222">
        <f>IFERROR(AF222/AD222,0)</f>
        <v/>
      </c>
      <c r="AP222">
        <f>IFERROR(AI222/AK222,0)</f>
        <v/>
      </c>
      <c r="AQ222">
        <f>IFERROR(AJ222/AK222,0)</f>
        <v/>
      </c>
      <c r="AR222">
        <f>IFERROR(AG222/AK222,0)</f>
        <v/>
      </c>
      <c r="AS222">
        <f>IFERROR(365/(AL222/AG222), "")</f>
        <v/>
      </c>
      <c r="AT222" t="inlineStr">
        <is>
          <t>CO170004184000</t>
        </is>
      </c>
      <c r="AU222" t="inlineStr">
        <is>
          <t>A Laumayer Y Compania Exportadores de Cafe S A S</t>
        </is>
      </c>
      <c r="AV222" t="inlineStr">
        <is>
          <t>U1</t>
        </is>
      </c>
      <c r="AW222" t="inlineStr">
        <is>
          <t>U</t>
        </is>
      </c>
      <c r="AX222" t="inlineStr">
        <is>
          <t>Unlisted</t>
        </is>
      </c>
      <c r="AY222" t="n">
        <v>5153</v>
      </c>
      <c r="AZ222" t="inlineStr">
        <is>
          <t>Grain and field beans wholesale dealing in</t>
        </is>
      </c>
      <c r="BA222" t="inlineStr">
        <is>
          <t>Colombia</t>
        </is>
      </c>
      <c r="BB222" t="inlineStr">
        <is>
          <t>Medellin</t>
        </is>
      </c>
      <c r="BC222" t="inlineStr">
        <is>
          <t>alaumayer.com</t>
        </is>
      </c>
      <c r="BD222" s="6" t="n">
        <v>13983</v>
      </c>
      <c r="BE222" t="inlineStr">
        <is>
          <t>This company is engaged in the wholesale distribution and marketing of grocery and general merchandise goods. It was incorporated in 1938. The company has its registered business headquarters located in Medellin in Colombia.The company sells a wide variety of grocery and general merchandise goods for the retail merchandising and convenience store sectors. Its portfolio includes: food stuffs, dry goods, canned items, confectionery, beverages and drinks, tobacco and cigarette products, and fish and meat products. The company also markets other related basic food products such as dairy and cheese, poultry products, seafood, and fresh fruits and vegetables.</t>
        </is>
      </c>
      <c r="BF222" t="inlineStr">
        <is>
          <t>Active</t>
        </is>
      </c>
      <c r="BG222" t="inlineStr">
        <is>
          <t>Wholesale</t>
        </is>
      </c>
      <c r="BH222" t="inlineStr">
        <is>
          <t>Engaged in the wholesale distribution and marketing of grocery and general merchandise goods</t>
        </is>
      </c>
      <c r="BI222" t="inlineStr">
        <is>
          <t>Grocery and general merchandise goods</t>
        </is>
      </c>
      <c r="CE222">
        <f>IFERROR(SUM(BU222:BV222)/2,0)</f>
        <v/>
      </c>
      <c r="CF222">
        <f>IFERROR(SUM(CE222:CE222)/1,0)</f>
        <v/>
      </c>
      <c r="CG222">
        <f>IFERROR(SUM(BW222:BX222)/2,0)</f>
        <v/>
      </c>
      <c r="CH222">
        <f>IFERROR(SUM(CG222:CG222)/1,0)</f>
        <v/>
      </c>
      <c r="CI222">
        <f>IFERROR(SUM(BY222:BZ222)/2,0)</f>
        <v/>
      </c>
      <c r="CJ222">
        <f>IFERROR(SUM(CI222:CI222)/1,0)</f>
        <v/>
      </c>
      <c r="CK222">
        <f>IFERROR(SUM(CA222:CB222)/2,0)</f>
        <v/>
      </c>
      <c r="CL222">
        <f>IFERROR(SUM(CK222:CK222)/1,0)</f>
        <v/>
      </c>
      <c r="CM222">
        <f>IFERROR(SUM(CC222:CD222)/2,0)</f>
        <v/>
      </c>
      <c r="CN222">
        <f>IFERROR(SUM(CM222:CM222)/1,0)</f>
        <v/>
      </c>
      <c r="CO222">
        <f>IFERROR(SUM(BS222:BT222)/2,0)</f>
        <v/>
      </c>
      <c r="CP222">
        <f>IFERROR(SUM(CO222:CO222)/1,0)</f>
        <v/>
      </c>
    </row>
    <row r="223">
      <c r="A223" t="n">
        <v>198</v>
      </c>
      <c r="D223">
        <f>IF(AX223="Listed","Yes","No")</f>
        <v/>
      </c>
      <c r="E223">
        <f>IFERROR(IF(AE223&lt;0,"Yes","No"),"No")</f>
        <v/>
      </c>
      <c r="F223">
        <f>IF(BK223="Unqualified","Yes","No")</f>
        <v/>
      </c>
      <c r="G223">
        <f>IF(COUNTIF($D$223:$F$223,"Yes")=3,"Yes","No")</f>
        <v/>
      </c>
      <c r="U223">
        <f>IFERROR(BQ223/BL223,0)</f>
        <v/>
      </c>
      <c r="V223">
        <f>IFERROR(SUM(BQ223:BQ223)/SUM(BL223:BL223),0)</f>
        <v/>
      </c>
      <c r="W223">
        <f>IFERROR(MAX(U223:U223)-MIN(U223:U223),0)</f>
        <v/>
      </c>
      <c r="X223">
        <f>IFERROR(BQ223/(BL223-BQ223),0)</f>
        <v/>
      </c>
      <c r="Y223">
        <f>IFERROR(SUM(BQ223:BQ223)/(SUM(BL223:BL223)-SUM(BQ223:BQ223)),0)</f>
        <v/>
      </c>
      <c r="Z223">
        <f>IFERROR(MAX(X223:X223)-MIN(X223:X223),0)</f>
        <v/>
      </c>
      <c r="AA223">
        <f>IFERROR(BO223/BP223,0)</f>
        <v/>
      </c>
      <c r="AB223">
        <f>IFERROR(SUM(BO223:BO223)/SUM(BP223:BP223),0)</f>
        <v/>
      </c>
      <c r="AC223">
        <f>IFERROR(MAX(AA223:AA223)-MIN(AA223:AA223),0)</f>
        <v/>
      </c>
      <c r="AD223">
        <f>IFERROR(SUM(BL223:BL223)/1,0)</f>
        <v/>
      </c>
      <c r="AE223">
        <f>IFERROR(SUM(BQ223:BQ223)/1,0)</f>
        <v/>
      </c>
      <c r="AF223">
        <f>IFERROR(SUM(BP223:BP223)/1,0)</f>
        <v/>
      </c>
      <c r="AG223">
        <f>IFERROR(CJ223,0)</f>
        <v/>
      </c>
      <c r="AH223">
        <f>IFERROR(SUM(BR223:BR223)/1,0)</f>
        <v/>
      </c>
      <c r="AI223">
        <f>IFERROR(CL223,0)</f>
        <v/>
      </c>
      <c r="AJ223">
        <f>IFERROR(CN223,0)</f>
        <v/>
      </c>
      <c r="AK223">
        <f>IFERROR(CP223,0)</f>
        <v/>
      </c>
      <c r="AL223">
        <f>IFERROR(SUM(BN223:BN223)/1,0)</f>
        <v/>
      </c>
      <c r="AM223">
        <f>IFERROR(SUM(BJ223:BJ223)/1,0)</f>
        <v/>
      </c>
      <c r="AN223">
        <f>IFERROR(AH223/AD223,0)</f>
        <v/>
      </c>
      <c r="AO223">
        <f>IFERROR(AF223/AD223,0)</f>
        <v/>
      </c>
      <c r="AP223">
        <f>IFERROR(AI223/AK223,0)</f>
        <v/>
      </c>
      <c r="AQ223">
        <f>IFERROR(AJ223/AK223,0)</f>
        <v/>
      </c>
      <c r="AR223">
        <f>IFERROR(AG223/AK223,0)</f>
        <v/>
      </c>
      <c r="AS223">
        <f>IFERROR(365/(AL223/AG223), "")</f>
        <v/>
      </c>
      <c r="AT223" t="inlineStr">
        <is>
          <t>CO170014089900</t>
        </is>
      </c>
      <c r="AU223" t="inlineStr">
        <is>
          <t>Cablecol Y Compania S C A</t>
        </is>
      </c>
      <c r="AV223" t="inlineStr">
        <is>
          <t>U1</t>
        </is>
      </c>
      <c r="AW223" t="inlineStr">
        <is>
          <t>U</t>
        </is>
      </c>
      <c r="AX223" t="inlineStr">
        <is>
          <t>Unlisted</t>
        </is>
      </c>
      <c r="AY223" t="n">
        <v>5032</v>
      </c>
      <c r="AZ223" t="inlineStr">
        <is>
          <t>Brick, stone, and related construction materials wholesale dealing in</t>
        </is>
      </c>
      <c r="BA223" t="inlineStr">
        <is>
          <t>Colombia</t>
        </is>
      </c>
      <c r="BB223" t="inlineStr">
        <is>
          <t>Giron</t>
        </is>
      </c>
      <c r="BC223" t="inlineStr">
        <is>
          <t>www.cablecol.com</t>
        </is>
      </c>
      <c r="BD223" s="6" t="n">
        <v>2</v>
      </c>
      <c r="BE223" t="inlineStr">
        <is>
          <t>This company is primarily engaged in the wholesale of construction materials, hardware, plumbing and heating equipment and supplies. It was incorporated in December in 2006. The registered head office of the company is located in Giron, Colombia. The company is active in the distribution of a wide range of hardware, plumbing and heating equipment, such as hardware, knives, handtools, brads, keys and locks, as well as boilers, burners, cooking equipment, fittings and valves, gas ranges, hydronic equipment, ovens, solar heating panels and equipment, air conditioning equipment, and water heaters, among others. The company predominantly operates in the domestic market.</t>
        </is>
      </c>
      <c r="BF223" t="inlineStr">
        <is>
          <t>Active</t>
        </is>
      </c>
      <c r="BG223" t="inlineStr">
        <is>
          <t>Wholesale</t>
        </is>
      </c>
      <c r="BH223" t="inlineStr">
        <is>
          <t>Engaged in the wholesale of construction materials, hardware, plumbing and heating equipment and supplies</t>
        </is>
      </c>
      <c r="BI223" t="inlineStr">
        <is>
          <t>Distribution of a wide range of hardware, plumbing and heating equipment, such as hardware, knives, handtools, brads, keys and locks, as well as boilers, burners, cooking equipment, fittings and valves, gas ranges, hydronic equipment, ovens, solar heating panels and equipment, air conditioning equipment, and water heaters, among others</t>
        </is>
      </c>
      <c r="CE223">
        <f>IFERROR(SUM(BU223:BV223)/2,0)</f>
        <v/>
      </c>
      <c r="CF223">
        <f>IFERROR(SUM(CE223:CE223)/1,0)</f>
        <v/>
      </c>
      <c r="CG223">
        <f>IFERROR(SUM(BW223:BX223)/2,0)</f>
        <v/>
      </c>
      <c r="CH223">
        <f>IFERROR(SUM(CG223:CG223)/1,0)</f>
        <v/>
      </c>
      <c r="CI223">
        <f>IFERROR(SUM(BY223:BZ223)/2,0)</f>
        <v/>
      </c>
      <c r="CJ223">
        <f>IFERROR(SUM(CI223:CI223)/1,0)</f>
        <v/>
      </c>
      <c r="CK223">
        <f>IFERROR(SUM(CA223:CB223)/2,0)</f>
        <v/>
      </c>
      <c r="CL223">
        <f>IFERROR(SUM(CK223:CK223)/1,0)</f>
        <v/>
      </c>
      <c r="CM223">
        <f>IFERROR(SUM(CC223:CD223)/2,0)</f>
        <v/>
      </c>
      <c r="CN223">
        <f>IFERROR(SUM(CM223:CM223)/1,0)</f>
        <v/>
      </c>
      <c r="CO223">
        <f>IFERROR(SUM(BS223:BT223)/2,0)</f>
        <v/>
      </c>
      <c r="CP223">
        <f>IFERROR(SUM(CO223:CO223)/1,0)</f>
        <v/>
      </c>
    </row>
    <row r="224">
      <c r="A224" t="n">
        <v>199</v>
      </c>
      <c r="D224">
        <f>IF(AX224="Listed","Yes","No")</f>
        <v/>
      </c>
      <c r="E224">
        <f>IFERROR(IF(AE224&lt;0,"Yes","No"),"No")</f>
        <v/>
      </c>
      <c r="F224">
        <f>IF(BK224="Unqualified","Yes","No")</f>
        <v/>
      </c>
      <c r="G224">
        <f>IF(COUNTIF($D$224:$F$224,"Yes")=3,"Yes","No")</f>
        <v/>
      </c>
      <c r="U224">
        <f>IFERROR(BQ224/BL224,0)</f>
        <v/>
      </c>
      <c r="V224">
        <f>IFERROR(SUM(BQ224:BQ224)/SUM(BL224:BL224),0)</f>
        <v/>
      </c>
      <c r="W224">
        <f>IFERROR(MAX(U224:U224)-MIN(U224:U224),0)</f>
        <v/>
      </c>
      <c r="X224">
        <f>IFERROR(BQ224/(BL224-BQ224),0)</f>
        <v/>
      </c>
      <c r="Y224">
        <f>IFERROR(SUM(BQ224:BQ224)/(SUM(BL224:BL224)-SUM(BQ224:BQ224)),0)</f>
        <v/>
      </c>
      <c r="Z224">
        <f>IFERROR(MAX(X224:X224)-MIN(X224:X224),0)</f>
        <v/>
      </c>
      <c r="AA224">
        <f>IFERROR(BO224/BP224,0)</f>
        <v/>
      </c>
      <c r="AB224">
        <f>IFERROR(SUM(BO224:BO224)/SUM(BP224:BP224),0)</f>
        <v/>
      </c>
      <c r="AC224">
        <f>IFERROR(MAX(AA224:AA224)-MIN(AA224:AA224),0)</f>
        <v/>
      </c>
      <c r="AD224">
        <f>IFERROR(SUM(BL224:BL224)/1,0)</f>
        <v/>
      </c>
      <c r="AE224">
        <f>IFERROR(SUM(BQ224:BQ224)/1,0)</f>
        <v/>
      </c>
      <c r="AF224">
        <f>IFERROR(SUM(BP224:BP224)/1,0)</f>
        <v/>
      </c>
      <c r="AG224">
        <f>IFERROR(CJ224,0)</f>
        <v/>
      </c>
      <c r="AH224">
        <f>IFERROR(SUM(BR224:BR224)/1,0)</f>
        <v/>
      </c>
      <c r="AI224">
        <f>IFERROR(CL224,0)</f>
        <v/>
      </c>
      <c r="AJ224">
        <f>IFERROR(CN224,0)</f>
        <v/>
      </c>
      <c r="AK224">
        <f>IFERROR(CP224,0)</f>
        <v/>
      </c>
      <c r="AL224">
        <f>IFERROR(SUM(BN224:BN224)/1,0)</f>
        <v/>
      </c>
      <c r="AM224">
        <f>IFERROR(SUM(BJ224:BJ224)/1,0)</f>
        <v/>
      </c>
      <c r="AN224">
        <f>IFERROR(AH224/AD224,0)</f>
        <v/>
      </c>
      <c r="AO224">
        <f>IFERROR(AF224/AD224,0)</f>
        <v/>
      </c>
      <c r="AP224">
        <f>IFERROR(AI224/AK224,0)</f>
        <v/>
      </c>
      <c r="AQ224">
        <f>IFERROR(AJ224/AK224,0)</f>
        <v/>
      </c>
      <c r="AR224">
        <f>IFERROR(AG224/AK224,0)</f>
        <v/>
      </c>
      <c r="AS224">
        <f>IFERROR(365/(AL224/AG224), "")</f>
        <v/>
      </c>
      <c r="AT224" t="inlineStr">
        <is>
          <t>CO170009585460</t>
        </is>
      </c>
      <c r="AU224" t="inlineStr">
        <is>
          <t>Carbones Andinos S A S</t>
        </is>
      </c>
      <c r="AV224" t="inlineStr">
        <is>
          <t>U1</t>
        </is>
      </c>
      <c r="AW224" t="inlineStr">
        <is>
          <t>U</t>
        </is>
      </c>
      <c r="AX224" t="inlineStr">
        <is>
          <t>Unlisted</t>
        </is>
      </c>
      <c r="AY224" t="n">
        <v>5052</v>
      </c>
      <c r="AZ224" t="inlineStr">
        <is>
          <t>Coal and other minerals and ores wholesale dealing in</t>
        </is>
      </c>
      <c r="BA224" t="inlineStr">
        <is>
          <t>Colombia</t>
        </is>
      </c>
      <c r="BB224" t="inlineStr">
        <is>
          <t>Bogota</t>
        </is>
      </c>
      <c r="BC224" t="inlineStr">
        <is>
          <t>www.carbonesandinos.com</t>
        </is>
      </c>
      <c r="BD224" s="6" t="n">
        <v>38153</v>
      </c>
      <c r="BE224" t="inlineStr">
        <is>
          <t>This company is engaged in the exploitation, production and marketing of metallurgical coke and coal. It was established in 1990 and has its registered business office located in Chia, Colombia. The company is one of the largest coke producers with most of its history in Boyaca region in Colombia. Its main clients are direct exporting companies, marketing companies and final consumers abroad. It aims to exploit, produce, transform, and market metallurgical coal of high quality in a responsible and sustainable manner. The company has team of professional staff with experience in providing necessary assistance and services to its clients.</t>
        </is>
      </c>
      <c r="BF224" t="inlineStr">
        <is>
          <t>Active</t>
        </is>
      </c>
      <c r="BG224" t="inlineStr">
        <is>
          <t>Manufacturing; Wholesale</t>
        </is>
      </c>
      <c r="BH224" t="inlineStr">
        <is>
          <t>Engaged in the exploitation, production and marketing of metallurgical coke and coal</t>
        </is>
      </c>
      <c r="BI224" t="inlineStr">
        <is>
          <t>Exploitation, production and marketing of metallurgical coke and coal</t>
        </is>
      </c>
      <c r="CE224">
        <f>IFERROR(SUM(BU224:BV224)/2,0)</f>
        <v/>
      </c>
      <c r="CF224">
        <f>IFERROR(SUM(CE224:CE224)/1,0)</f>
        <v/>
      </c>
      <c r="CG224">
        <f>IFERROR(SUM(BW224:BX224)/2,0)</f>
        <v/>
      </c>
      <c r="CH224">
        <f>IFERROR(SUM(CG224:CG224)/1,0)</f>
        <v/>
      </c>
      <c r="CI224">
        <f>IFERROR(SUM(BY224:BZ224)/2,0)</f>
        <v/>
      </c>
      <c r="CJ224">
        <f>IFERROR(SUM(CI224:CI224)/1,0)</f>
        <v/>
      </c>
      <c r="CK224">
        <f>IFERROR(SUM(CA224:CB224)/2,0)</f>
        <v/>
      </c>
      <c r="CL224">
        <f>IFERROR(SUM(CK224:CK224)/1,0)</f>
        <v/>
      </c>
      <c r="CM224">
        <f>IFERROR(SUM(CC224:CD224)/2,0)</f>
        <v/>
      </c>
      <c r="CN224">
        <f>IFERROR(SUM(CM224:CM224)/1,0)</f>
        <v/>
      </c>
      <c r="CO224">
        <f>IFERROR(SUM(BS224:BT224)/2,0)</f>
        <v/>
      </c>
      <c r="CP224">
        <f>IFERROR(SUM(CO224:CO224)/1,0)</f>
        <v/>
      </c>
    </row>
    <row r="225">
      <c r="A225" t="n">
        <v>200</v>
      </c>
      <c r="D225">
        <f>IF(AX225="Listed","Yes","No")</f>
        <v/>
      </c>
      <c r="E225">
        <f>IFERROR(IF(AE225&lt;0,"Yes","No"),"No")</f>
        <v/>
      </c>
      <c r="F225">
        <f>IF(BK225="Unqualified","Yes","No")</f>
        <v/>
      </c>
      <c r="G225">
        <f>IF(COUNTIF($D$225:$F$225,"Yes")=3,"Yes","No")</f>
        <v/>
      </c>
      <c r="U225">
        <f>IFERROR(BQ225/BL225,0)</f>
        <v/>
      </c>
      <c r="V225">
        <f>IFERROR(SUM(BQ225:BQ225)/SUM(BL225:BL225),0)</f>
        <v/>
      </c>
      <c r="W225">
        <f>IFERROR(MAX(U225:U225)-MIN(U225:U225),0)</f>
        <v/>
      </c>
      <c r="X225">
        <f>IFERROR(BQ225/(BL225-BQ225),0)</f>
        <v/>
      </c>
      <c r="Y225">
        <f>IFERROR(SUM(BQ225:BQ225)/(SUM(BL225:BL225)-SUM(BQ225:BQ225)),0)</f>
        <v/>
      </c>
      <c r="Z225">
        <f>IFERROR(MAX(X225:X225)-MIN(X225:X225),0)</f>
        <v/>
      </c>
      <c r="AA225">
        <f>IFERROR(BO225/BP225,0)</f>
        <v/>
      </c>
      <c r="AB225">
        <f>IFERROR(SUM(BO225:BO225)/SUM(BP225:BP225),0)</f>
        <v/>
      </c>
      <c r="AC225">
        <f>IFERROR(MAX(AA225:AA225)-MIN(AA225:AA225),0)</f>
        <v/>
      </c>
      <c r="AD225">
        <f>IFERROR(SUM(BL225:BL225)/1,0)</f>
        <v/>
      </c>
      <c r="AE225">
        <f>IFERROR(SUM(BQ225:BQ225)/1,0)</f>
        <v/>
      </c>
      <c r="AF225">
        <f>IFERROR(SUM(BP225:BP225)/1,0)</f>
        <v/>
      </c>
      <c r="AG225">
        <f>IFERROR(CJ225,0)</f>
        <v/>
      </c>
      <c r="AH225">
        <f>IFERROR(SUM(BR225:BR225)/1,0)</f>
        <v/>
      </c>
      <c r="AI225">
        <f>IFERROR(CL225,0)</f>
        <v/>
      </c>
      <c r="AJ225">
        <f>IFERROR(CN225,0)</f>
        <v/>
      </c>
      <c r="AK225">
        <f>IFERROR(CP225,0)</f>
        <v/>
      </c>
      <c r="AL225">
        <f>IFERROR(SUM(BN225:BN225)/1,0)</f>
        <v/>
      </c>
      <c r="AM225">
        <f>IFERROR(SUM(BJ225:BJ225)/1,0)</f>
        <v/>
      </c>
      <c r="AN225">
        <f>IFERROR(AH225/AD225,0)</f>
        <v/>
      </c>
      <c r="AO225">
        <f>IFERROR(AF225/AD225,0)</f>
        <v/>
      </c>
      <c r="AP225">
        <f>IFERROR(AI225/AK225,0)</f>
        <v/>
      </c>
      <c r="AQ225">
        <f>IFERROR(AJ225/AK225,0)</f>
        <v/>
      </c>
      <c r="AR225">
        <f>IFERROR(AG225/AK225,0)</f>
        <v/>
      </c>
      <c r="AS225">
        <f>IFERROR(365/(AL225/AG225), "")</f>
        <v/>
      </c>
      <c r="AT225" t="inlineStr">
        <is>
          <t>KY40602WB</t>
        </is>
      </c>
      <c r="AU225" t="inlineStr">
        <is>
          <t>Hi-Level Technology Holdings Limited</t>
        </is>
      </c>
      <c r="AV225" t="inlineStr">
        <is>
          <t>C1</t>
        </is>
      </c>
      <c r="AW225" t="inlineStr">
        <is>
          <t>B+</t>
        </is>
      </c>
      <c r="AX225" t="inlineStr">
        <is>
          <t>Listed</t>
        </is>
      </c>
      <c r="AY225" t="n">
        <v>5065</v>
      </c>
      <c r="AZ225" t="inlineStr">
        <is>
          <t>Electronic parts and equipment, not elsewhere classified wholesale dealing in</t>
        </is>
      </c>
      <c r="BA225" t="inlineStr">
        <is>
          <t>Cayman Islands</t>
        </is>
      </c>
      <c r="BB225" t="inlineStr">
        <is>
          <t>George Town</t>
        </is>
      </c>
      <c r="BC225" t="inlineStr">
        <is>
          <t>www.hi-levelhk.com</t>
        </is>
      </c>
      <c r="BD225" t="inlineStr">
        <is>
          <t>2015</t>
        </is>
      </c>
      <c r="BE225" t="inlineStr">
        <is>
          <t>This company, based in Cayman Islands, operates as an independent design house (IDH) involved in the distribution of electronic components, primarily integrated circuits and panels for consumer electronic products in China, Hong Kong, Taiwan, and internationally. It was founded in 2000 and has its registered business address based in George Town. The company's products include mobile Internet device solutions, audio DSP solutions, wearable device solutions, sound bars, automotive infotainment systems, car video recorders, and sport cams. It also offers IDH services to original design manufacturers and original brand manufacturers of consumer electronics products, including multimedia players, electronic learning aids, 3G tablets, set-top boxes, video-imaging devices, e-books, Wi-Fi modules and connectors, digital cameras, sport cameras, drone cameras, and others.</t>
        </is>
      </c>
      <c r="BF225" t="inlineStr">
        <is>
          <t>Active</t>
        </is>
      </c>
      <c r="BG225" t="inlineStr">
        <is>
          <t>Services</t>
        </is>
      </c>
      <c r="BH225" t="inlineStr">
        <is>
          <t>Operates as an independent design house (IDH) involved in the distribution of electronic components, primarily integrated circuits and panels for consumer electronic products in China, Hong Kong, Taiwan, and internationally</t>
        </is>
      </c>
      <c r="BI225" t="inlineStr">
        <is>
          <t>Operates as an independent design house (IDH) involved in the distribution of electronic components, primarily integrated circuits and panels for consumer electronic products in China, Hong Kong, Taiwan, and internationally; Mobile Internet device solutions, audio DSP solutions, wearable device solutions, sound bars, automotive infotainment systems, car video recorders, and sport cams</t>
        </is>
      </c>
      <c r="CE225">
        <f>IFERROR(SUM(BU225:BV225)/2,0)</f>
        <v/>
      </c>
      <c r="CF225">
        <f>IFERROR(SUM(CE225:CE225)/1,0)</f>
        <v/>
      </c>
      <c r="CG225">
        <f>IFERROR(SUM(BW225:BX225)/2,0)</f>
        <v/>
      </c>
      <c r="CH225">
        <f>IFERROR(SUM(CG225:CG225)/1,0)</f>
        <v/>
      </c>
      <c r="CI225">
        <f>IFERROR(SUM(BY225:BZ225)/2,0)</f>
        <v/>
      </c>
      <c r="CJ225">
        <f>IFERROR(SUM(CI225:CI225)/1,0)</f>
        <v/>
      </c>
      <c r="CK225">
        <f>IFERROR(SUM(CA225:CB225)/2,0)</f>
        <v/>
      </c>
      <c r="CL225">
        <f>IFERROR(SUM(CK225:CK225)/1,0)</f>
        <v/>
      </c>
      <c r="CM225">
        <f>IFERROR(SUM(CC225:CD225)/2,0)</f>
        <v/>
      </c>
      <c r="CN225">
        <f>IFERROR(SUM(CM225:CM225)/1,0)</f>
        <v/>
      </c>
      <c r="CO225">
        <f>IFERROR(SUM(BS225:BT225)/2,0)</f>
        <v/>
      </c>
      <c r="CP225">
        <f>IFERROR(SUM(CO225:CO225)/1,0)</f>
        <v/>
      </c>
    </row>
    <row r="226">
      <c r="A226" t="n">
        <v>201</v>
      </c>
      <c r="D226">
        <f>IF(AX226="Listed","Yes","No")</f>
        <v/>
      </c>
      <c r="E226">
        <f>IFERROR(IF(AE226&lt;0,"Yes","No"),"No")</f>
        <v/>
      </c>
      <c r="F226">
        <f>IF(BK226="Unqualified","Yes","No")</f>
        <v/>
      </c>
      <c r="G226">
        <f>IF(COUNTIF($D$226:$F$226,"Yes")=3,"Yes","No")</f>
        <v/>
      </c>
      <c r="U226">
        <f>IFERROR(BQ226/BL226,0)</f>
        <v/>
      </c>
      <c r="V226">
        <f>IFERROR(SUM(BQ226:BQ226)/SUM(BL226:BL226),0)</f>
        <v/>
      </c>
      <c r="W226">
        <f>IFERROR(MAX(U226:U226)-MIN(U226:U226),0)</f>
        <v/>
      </c>
      <c r="X226">
        <f>IFERROR(BQ226/(BL226-BQ226),0)</f>
        <v/>
      </c>
      <c r="Y226">
        <f>IFERROR(SUM(BQ226:BQ226)/(SUM(BL226:BL226)-SUM(BQ226:BQ226)),0)</f>
        <v/>
      </c>
      <c r="Z226">
        <f>IFERROR(MAX(X226:X226)-MIN(X226:X226),0)</f>
        <v/>
      </c>
      <c r="AA226">
        <f>IFERROR(BO226/BP226,0)</f>
        <v/>
      </c>
      <c r="AB226">
        <f>IFERROR(SUM(BO226:BO226)/SUM(BP226:BP226),0)</f>
        <v/>
      </c>
      <c r="AC226">
        <f>IFERROR(MAX(AA226:AA226)-MIN(AA226:AA226),0)</f>
        <v/>
      </c>
      <c r="AD226">
        <f>IFERROR(SUM(BL226:BL226)/1,0)</f>
        <v/>
      </c>
      <c r="AE226">
        <f>IFERROR(SUM(BQ226:BQ226)/1,0)</f>
        <v/>
      </c>
      <c r="AF226">
        <f>IFERROR(SUM(BP226:BP226)/1,0)</f>
        <v/>
      </c>
      <c r="AG226">
        <f>IFERROR(CJ226,0)</f>
        <v/>
      </c>
      <c r="AH226">
        <f>IFERROR(SUM(BR226:BR226)/1,0)</f>
        <v/>
      </c>
      <c r="AI226">
        <f>IFERROR(CL226,0)</f>
        <v/>
      </c>
      <c r="AJ226">
        <f>IFERROR(CN226,0)</f>
        <v/>
      </c>
      <c r="AK226">
        <f>IFERROR(CP226,0)</f>
        <v/>
      </c>
      <c r="AL226">
        <f>IFERROR(SUM(BN226:BN226)/1,0)</f>
        <v/>
      </c>
      <c r="AM226">
        <f>IFERROR(SUM(BJ226:BJ226)/1,0)</f>
        <v/>
      </c>
      <c r="AN226">
        <f>IFERROR(AH226/AD226,0)</f>
        <v/>
      </c>
      <c r="AO226">
        <f>IFERROR(AF226/AD226,0)</f>
        <v/>
      </c>
      <c r="AP226">
        <f>IFERROR(AI226/AK226,0)</f>
        <v/>
      </c>
      <c r="AQ226">
        <f>IFERROR(AJ226/AK226,0)</f>
        <v/>
      </c>
      <c r="AR226">
        <f>IFERROR(AG226/AK226,0)</f>
        <v/>
      </c>
      <c r="AS226">
        <f>IFERROR(365/(AL226/AG226), "")</f>
        <v/>
      </c>
      <c r="AT226" t="inlineStr">
        <is>
          <t>BR00000802000100</t>
        </is>
      </c>
      <c r="AU226" t="inlineStr">
        <is>
          <t>HC Pneus S/A</t>
        </is>
      </c>
      <c r="AV226" t="inlineStr">
        <is>
          <t>U1</t>
        </is>
      </c>
      <c r="AW226" t="inlineStr">
        <is>
          <t>U</t>
        </is>
      </c>
      <c r="AX226" t="inlineStr">
        <is>
          <t>Unlisted</t>
        </is>
      </c>
      <c r="AY226" t="n">
        <v>5013</v>
      </c>
      <c r="AZ226" t="inlineStr">
        <is>
          <t>Motor vehicle supplies and new parts wholesale dealing in</t>
        </is>
      </c>
      <c r="BA226" t="inlineStr">
        <is>
          <t>Brazil</t>
        </is>
      </c>
      <c r="BB226" t="inlineStr">
        <is>
          <t>Brasilia</t>
        </is>
      </c>
      <c r="BC226" t="inlineStr">
        <is>
          <t>www.hcpneus.com.br</t>
        </is>
      </c>
      <c r="BD226" s="6" t="n">
        <v>24343</v>
      </c>
      <c r="BE226" t="inlineStr">
        <is>
          <t>This company is engaged in the wholesale trade of tires. It conducts its business from its registered head office located in Brasilia, Brazil. It was established in 1964. The company's business operation is primarily involved in selling the entire line of Goodyear tire. In addition, it provides suspension, brakes alignment, balancing, oil changes, adjustment of headlamps, and more. The company provides products and services to fleets of trucks, buses and light vehicles, mining, power plants, agricultural, utilities, and multibrand dealerships. The company operates and distributes its products extensively in Brazil and its surrounding areas.</t>
        </is>
      </c>
      <c r="BF226" t="inlineStr">
        <is>
          <t>Active</t>
        </is>
      </c>
      <c r="BG226" t="inlineStr">
        <is>
          <t>Wholesale</t>
        </is>
      </c>
      <c r="BH226" t="inlineStr">
        <is>
          <t>Engaged in the wholesale trade of tires</t>
        </is>
      </c>
      <c r="BI226" t="inlineStr">
        <is>
          <t>Selling the entire line of Goodyear tire; Provides suspension, brakes alignment, balancing, oil changes, adjustment of headlamps, and more</t>
        </is>
      </c>
      <c r="CE226">
        <f>IFERROR(SUM(BU226:BV226)/2,0)</f>
        <v/>
      </c>
      <c r="CF226">
        <f>IFERROR(SUM(CE226:CE226)/1,0)</f>
        <v/>
      </c>
      <c r="CG226">
        <f>IFERROR(SUM(BW226:BX226)/2,0)</f>
        <v/>
      </c>
      <c r="CH226">
        <f>IFERROR(SUM(CG226:CG226)/1,0)</f>
        <v/>
      </c>
      <c r="CI226">
        <f>IFERROR(SUM(BY226:BZ226)/2,0)</f>
        <v/>
      </c>
      <c r="CJ226">
        <f>IFERROR(SUM(CI226:CI226)/1,0)</f>
        <v/>
      </c>
      <c r="CK226">
        <f>IFERROR(SUM(CA226:CB226)/2,0)</f>
        <v/>
      </c>
      <c r="CL226">
        <f>IFERROR(SUM(CK226:CK226)/1,0)</f>
        <v/>
      </c>
      <c r="CM226">
        <f>IFERROR(SUM(CC226:CD226)/2,0)</f>
        <v/>
      </c>
      <c r="CN226">
        <f>IFERROR(SUM(CM226:CM226)/1,0)</f>
        <v/>
      </c>
      <c r="CO226">
        <f>IFERROR(SUM(BS226:BT226)/2,0)</f>
        <v/>
      </c>
      <c r="CP226">
        <f>IFERROR(SUM(CO226:CO226)/1,0)</f>
        <v/>
      </c>
    </row>
    <row r="227">
      <c r="A227" t="n">
        <v>202</v>
      </c>
      <c r="D227">
        <f>IF(AX227="Listed","Yes","No")</f>
        <v/>
      </c>
      <c r="E227">
        <f>IFERROR(IF(AE227&lt;0,"Yes","No"),"No")</f>
        <v/>
      </c>
      <c r="F227">
        <f>IF(BK227="Unqualified","Yes","No")</f>
        <v/>
      </c>
      <c r="G227">
        <f>IF(COUNTIF($D$227:$F$227,"Yes")=3,"Yes","No")</f>
        <v/>
      </c>
      <c r="U227">
        <f>IFERROR(BQ227/BL227,0)</f>
        <v/>
      </c>
      <c r="V227">
        <f>IFERROR(SUM(BQ227:BQ227)/SUM(BL227:BL227),0)</f>
        <v/>
      </c>
      <c r="W227">
        <f>IFERROR(MAX(U227:U227)-MIN(U227:U227),0)</f>
        <v/>
      </c>
      <c r="X227">
        <f>IFERROR(BQ227/(BL227-BQ227),0)</f>
        <v/>
      </c>
      <c r="Y227">
        <f>IFERROR(SUM(BQ227:BQ227)/(SUM(BL227:BL227)-SUM(BQ227:BQ227)),0)</f>
        <v/>
      </c>
      <c r="Z227">
        <f>IFERROR(MAX(X227:X227)-MIN(X227:X227),0)</f>
        <v/>
      </c>
      <c r="AA227">
        <f>IFERROR(BO227/BP227,0)</f>
        <v/>
      </c>
      <c r="AB227">
        <f>IFERROR(SUM(BO227:BO227)/SUM(BP227:BP227),0)</f>
        <v/>
      </c>
      <c r="AC227">
        <f>IFERROR(MAX(AA227:AA227)-MIN(AA227:AA227),0)</f>
        <v/>
      </c>
      <c r="AD227">
        <f>IFERROR(SUM(BL227:BL227)/1,0)</f>
        <v/>
      </c>
      <c r="AE227">
        <f>IFERROR(SUM(BQ227:BQ227)/1,0)</f>
        <v/>
      </c>
      <c r="AF227">
        <f>IFERROR(SUM(BP227:BP227)/1,0)</f>
        <v/>
      </c>
      <c r="AG227">
        <f>IFERROR(CJ227,0)</f>
        <v/>
      </c>
      <c r="AH227">
        <f>IFERROR(SUM(BR227:BR227)/1,0)</f>
        <v/>
      </c>
      <c r="AI227">
        <f>IFERROR(CL227,0)</f>
        <v/>
      </c>
      <c r="AJ227">
        <f>IFERROR(CN227,0)</f>
        <v/>
      </c>
      <c r="AK227">
        <f>IFERROR(CP227,0)</f>
        <v/>
      </c>
      <c r="AL227">
        <f>IFERROR(SUM(BN227:BN227)/1,0)</f>
        <v/>
      </c>
      <c r="AM227">
        <f>IFERROR(SUM(BJ227:BJ227)/1,0)</f>
        <v/>
      </c>
      <c r="AN227">
        <f>IFERROR(AH227/AD227,0)</f>
        <v/>
      </c>
      <c r="AO227">
        <f>IFERROR(AF227/AD227,0)</f>
        <v/>
      </c>
      <c r="AP227">
        <f>IFERROR(AI227/AK227,0)</f>
        <v/>
      </c>
      <c r="AQ227">
        <f>IFERROR(AJ227/AK227,0)</f>
        <v/>
      </c>
      <c r="AR227">
        <f>IFERROR(AG227/AK227,0)</f>
        <v/>
      </c>
      <c r="AS227">
        <f>IFERROR(365/(AL227/AG227), "")</f>
        <v/>
      </c>
      <c r="AT227" t="inlineStr">
        <is>
          <t>BR01929665000147</t>
        </is>
      </c>
      <c r="AU227" t="inlineStr">
        <is>
          <t>Recreio B. H. Veiculos S.A.</t>
        </is>
      </c>
      <c r="AV227" t="inlineStr">
        <is>
          <t>U1</t>
        </is>
      </c>
      <c r="AW227" t="inlineStr">
        <is>
          <t>B-</t>
        </is>
      </c>
      <c r="AX227" t="inlineStr">
        <is>
          <t>Unlisted</t>
        </is>
      </c>
      <c r="AY227" t="n">
        <v>5012</v>
      </c>
      <c r="AZ227" t="inlineStr">
        <is>
          <t>Automobiles and Other Motor Vehicles wholesale dealing in</t>
        </is>
      </c>
      <c r="BA227" t="inlineStr">
        <is>
          <t>Brazil</t>
        </is>
      </c>
      <c r="BB227" t="inlineStr">
        <is>
          <t>Belo Horizonte</t>
        </is>
      </c>
      <c r="BC227" t="inlineStr">
        <is>
          <t>www.recreionet.com.br</t>
        </is>
      </c>
      <c r="BD227" s="6" t="n">
        <v>35563</v>
      </c>
      <c r="BE227" t="inlineStr">
        <is>
          <t>This company is engaged in the retail distribution of new and used motor vehicles specializing in automobiles. It was incorporated in 1997 and conducts business from its registered business address located in Belo Horizonte, Brazil.The company's business operation is primarily involved in providing new and used automobiles, including cars, vans, trucks, and sport utility vehicles (SUVs) under the Volkswagen brand. It also provides pre-owned vehicles, genuine parts and accessories, and finance options. Moreover, the company has a service department with trained and qualified technicians that offer diagnostic check, repair and maintenance services. These services are provided and distributed to customers within the domestic market.</t>
        </is>
      </c>
      <c r="BF227" t="inlineStr">
        <is>
          <t>Active</t>
        </is>
      </c>
      <c r="BG227" t="inlineStr">
        <is>
          <t>Retail</t>
        </is>
      </c>
      <c r="BH227" t="inlineStr">
        <is>
          <t>Retail distribution of new and used motor vehicles specializing in automobiles</t>
        </is>
      </c>
      <c r="BI227" t="inlineStr">
        <is>
          <t>Cars, vans, trucks, and sport utility vehicles (SUVs) under the Volkswagen brand</t>
        </is>
      </c>
      <c r="CE227">
        <f>IFERROR(SUM(BU227:BV227)/2,0)</f>
        <v/>
      </c>
      <c r="CF227">
        <f>IFERROR(SUM(CE227:CE227)/1,0)</f>
        <v/>
      </c>
      <c r="CG227">
        <f>IFERROR(SUM(BW227:BX227)/2,0)</f>
        <v/>
      </c>
      <c r="CH227">
        <f>IFERROR(SUM(CG227:CG227)/1,0)</f>
        <v/>
      </c>
      <c r="CI227">
        <f>IFERROR(SUM(BY227:BZ227)/2,0)</f>
        <v/>
      </c>
      <c r="CJ227">
        <f>IFERROR(SUM(CI227:CI227)/1,0)</f>
        <v/>
      </c>
      <c r="CK227">
        <f>IFERROR(SUM(CA227:CB227)/2,0)</f>
        <v/>
      </c>
      <c r="CL227">
        <f>IFERROR(SUM(CK227:CK227)/1,0)</f>
        <v/>
      </c>
      <c r="CM227">
        <f>IFERROR(SUM(CC227:CD227)/2,0)</f>
        <v/>
      </c>
      <c r="CN227">
        <f>IFERROR(SUM(CM227:CM227)/1,0)</f>
        <v/>
      </c>
      <c r="CO227">
        <f>IFERROR(SUM(BS227:BT227)/2,0)</f>
        <v/>
      </c>
      <c r="CP227">
        <f>IFERROR(SUM(CO227:CO227)/1,0)</f>
        <v/>
      </c>
    </row>
    <row r="228">
      <c r="A228" t="n">
        <v>203</v>
      </c>
      <c r="D228">
        <f>IF(AX228="Listed","Yes","No")</f>
        <v/>
      </c>
      <c r="E228">
        <f>IFERROR(IF(AE228&lt;0,"Yes","No"),"No")</f>
        <v/>
      </c>
      <c r="F228">
        <f>IF(BK228="Unqualified","Yes","No")</f>
        <v/>
      </c>
      <c r="G228">
        <f>IF(COUNTIF($D$228:$F$228,"Yes")=3,"Yes","No")</f>
        <v/>
      </c>
      <c r="U228">
        <f>IFERROR(BQ228/BL228,0)</f>
        <v/>
      </c>
      <c r="V228">
        <f>IFERROR(SUM(BQ228:BQ228)/SUM(BL228:BL228),0)</f>
        <v/>
      </c>
      <c r="W228">
        <f>IFERROR(MAX(U228:U228)-MIN(U228:U228),0)</f>
        <v/>
      </c>
      <c r="X228">
        <f>IFERROR(BQ228/(BL228-BQ228),0)</f>
        <v/>
      </c>
      <c r="Y228">
        <f>IFERROR(SUM(BQ228:BQ228)/(SUM(BL228:BL228)-SUM(BQ228:BQ228)),0)</f>
        <v/>
      </c>
      <c r="Z228">
        <f>IFERROR(MAX(X228:X228)-MIN(X228:X228),0)</f>
        <v/>
      </c>
      <c r="AA228">
        <f>IFERROR(BO228/BP228,0)</f>
        <v/>
      </c>
      <c r="AB228">
        <f>IFERROR(SUM(BO228:BO228)/SUM(BP228:BP228),0)</f>
        <v/>
      </c>
      <c r="AC228">
        <f>IFERROR(MAX(AA228:AA228)-MIN(AA228:AA228),0)</f>
        <v/>
      </c>
      <c r="AD228">
        <f>IFERROR(SUM(BL228:BL228)/1,0)</f>
        <v/>
      </c>
      <c r="AE228">
        <f>IFERROR(SUM(BQ228:BQ228)/1,0)</f>
        <v/>
      </c>
      <c r="AF228">
        <f>IFERROR(SUM(BP228:BP228)/1,0)</f>
        <v/>
      </c>
      <c r="AG228">
        <f>IFERROR(CJ228,0)</f>
        <v/>
      </c>
      <c r="AH228">
        <f>IFERROR(SUM(BR228:BR228)/1,0)</f>
        <v/>
      </c>
      <c r="AI228">
        <f>IFERROR(CL228,0)</f>
        <v/>
      </c>
      <c r="AJ228">
        <f>IFERROR(CN228,0)</f>
        <v/>
      </c>
      <c r="AK228">
        <f>IFERROR(CP228,0)</f>
        <v/>
      </c>
      <c r="AL228">
        <f>IFERROR(SUM(BN228:BN228)/1,0)</f>
        <v/>
      </c>
      <c r="AM228">
        <f>IFERROR(SUM(BJ228:BJ228)/1,0)</f>
        <v/>
      </c>
      <c r="AN228">
        <f>IFERROR(AH228/AD228,0)</f>
        <v/>
      </c>
      <c r="AO228">
        <f>IFERROR(AF228/AD228,0)</f>
        <v/>
      </c>
      <c r="AP228">
        <f>IFERROR(AI228/AK228,0)</f>
        <v/>
      </c>
      <c r="AQ228">
        <f>IFERROR(AJ228/AK228,0)</f>
        <v/>
      </c>
      <c r="AR228">
        <f>IFERROR(AG228/AK228,0)</f>
        <v/>
      </c>
      <c r="AS228">
        <f>IFERROR(365/(AL228/AG228), "")</f>
        <v/>
      </c>
      <c r="AT228" t="inlineStr">
        <is>
          <t>CO170029493730</t>
        </is>
      </c>
      <c r="AU228" t="inlineStr">
        <is>
          <t>Autoland S A S</t>
        </is>
      </c>
      <c r="AV228" t="inlineStr">
        <is>
          <t>U1</t>
        </is>
      </c>
      <c r="AW228" t="inlineStr">
        <is>
          <t>U</t>
        </is>
      </c>
      <c r="AX228" t="inlineStr">
        <is>
          <t>Unlisted</t>
        </is>
      </c>
      <c r="AY228" t="n">
        <v>5012</v>
      </c>
      <c r="AZ228" t="inlineStr">
        <is>
          <t>Automobiles and Other Motor Vehicles wholesale dealing in</t>
        </is>
      </c>
      <c r="BA228" t="inlineStr">
        <is>
          <t>Colombia</t>
        </is>
      </c>
      <c r="BB228" t="inlineStr">
        <is>
          <t>Bogota</t>
        </is>
      </c>
      <c r="BC228" t="inlineStr">
        <is>
          <t>www.andesmotors.com.co</t>
        </is>
      </c>
      <c r="BD228" s="6" t="n">
        <v>41180</v>
      </c>
      <c r="BE228" t="inlineStr">
        <is>
          <t>This company is engaged in the sale of motor vehicles. It was incorporated in 2012 and is located in Bogota, Colombia. This company specialises in selling Ford, Volkswagen, Seat, Cupra and used cars. It also operates a parts and repair centre for services, maintenance, and repairs, such as oil changes and multi-point vehicle inspections; and selling parts, such as tires and brakes. In addition, it offers auto loan and financing services. The company employs automobile salespeople to do the selling and automobile mechanics to do the maintenance services. It provides vehicle insurance services, retail and wholesale financing, retail leasing, and warranty claims to its customers.</t>
        </is>
      </c>
      <c r="BF228" t="inlineStr">
        <is>
          <t>Active</t>
        </is>
      </c>
      <c r="BG228" t="inlineStr">
        <is>
          <t>Retail</t>
        </is>
      </c>
      <c r="BH228" t="inlineStr">
        <is>
          <t>Engaged in the sale of motor vehicles</t>
        </is>
      </c>
      <c r="BI228" t="inlineStr">
        <is>
          <t>Motor vehicles</t>
        </is>
      </c>
      <c r="CE228">
        <f>IFERROR(SUM(BU228:BV228)/2,0)</f>
        <v/>
      </c>
      <c r="CF228">
        <f>IFERROR(SUM(CE228:CE228)/1,0)</f>
        <v/>
      </c>
      <c r="CG228">
        <f>IFERROR(SUM(BW228:BX228)/2,0)</f>
        <v/>
      </c>
      <c r="CH228">
        <f>IFERROR(SUM(CG228:CG228)/1,0)</f>
        <v/>
      </c>
      <c r="CI228">
        <f>IFERROR(SUM(BY228:BZ228)/2,0)</f>
        <v/>
      </c>
      <c r="CJ228">
        <f>IFERROR(SUM(CI228:CI228)/1,0)</f>
        <v/>
      </c>
      <c r="CK228">
        <f>IFERROR(SUM(CA228:CB228)/2,0)</f>
        <v/>
      </c>
      <c r="CL228">
        <f>IFERROR(SUM(CK228:CK228)/1,0)</f>
        <v/>
      </c>
      <c r="CM228">
        <f>IFERROR(SUM(CC228:CD228)/2,0)</f>
        <v/>
      </c>
      <c r="CN228">
        <f>IFERROR(SUM(CM228:CM228)/1,0)</f>
        <v/>
      </c>
      <c r="CO228">
        <f>IFERROR(SUM(BS228:BT228)/2,0)</f>
        <v/>
      </c>
      <c r="CP228">
        <f>IFERROR(SUM(CO228:CO228)/1,0)</f>
        <v/>
      </c>
    </row>
    <row r="229">
      <c r="A229" t="n">
        <v>204</v>
      </c>
      <c r="D229">
        <f>IF(AX229="Listed","Yes","No")</f>
        <v/>
      </c>
      <c r="E229">
        <f>IFERROR(IF(AE229&lt;0,"Yes","No"),"No")</f>
        <v/>
      </c>
      <c r="F229">
        <f>IF(BK229="Unqualified","Yes","No")</f>
        <v/>
      </c>
      <c r="G229">
        <f>IF(COUNTIF($D$229:$F$229,"Yes")=3,"Yes","No")</f>
        <v/>
      </c>
      <c r="U229">
        <f>IFERROR(BQ229/BL229,0)</f>
        <v/>
      </c>
      <c r="V229">
        <f>IFERROR(SUM(BQ229:BQ229)/SUM(BL229:BL229),0)</f>
        <v/>
      </c>
      <c r="W229">
        <f>IFERROR(MAX(U229:U229)-MIN(U229:U229),0)</f>
        <v/>
      </c>
      <c r="X229">
        <f>IFERROR(BQ229/(BL229-BQ229),0)</f>
        <v/>
      </c>
      <c r="Y229">
        <f>IFERROR(SUM(BQ229:BQ229)/(SUM(BL229:BL229)-SUM(BQ229:BQ229)),0)</f>
        <v/>
      </c>
      <c r="Z229">
        <f>IFERROR(MAX(X229:X229)-MIN(X229:X229),0)</f>
        <v/>
      </c>
      <c r="AA229">
        <f>IFERROR(BO229/BP229,0)</f>
        <v/>
      </c>
      <c r="AB229">
        <f>IFERROR(SUM(BO229:BO229)/SUM(BP229:BP229),0)</f>
        <v/>
      </c>
      <c r="AC229">
        <f>IFERROR(MAX(AA229:AA229)-MIN(AA229:AA229),0)</f>
        <v/>
      </c>
      <c r="AD229">
        <f>IFERROR(SUM(BL229:BL229)/1,0)</f>
        <v/>
      </c>
      <c r="AE229">
        <f>IFERROR(SUM(BQ229:BQ229)/1,0)</f>
        <v/>
      </c>
      <c r="AF229">
        <f>IFERROR(SUM(BP229:BP229)/1,0)</f>
        <v/>
      </c>
      <c r="AG229">
        <f>IFERROR(CJ229,0)</f>
        <v/>
      </c>
      <c r="AH229">
        <f>IFERROR(SUM(BR229:BR229)/1,0)</f>
        <v/>
      </c>
      <c r="AI229">
        <f>IFERROR(CL229,0)</f>
        <v/>
      </c>
      <c r="AJ229">
        <f>IFERROR(CN229,0)</f>
        <v/>
      </c>
      <c r="AK229">
        <f>IFERROR(CP229,0)</f>
        <v/>
      </c>
      <c r="AL229">
        <f>IFERROR(SUM(BN229:BN229)/1,0)</f>
        <v/>
      </c>
      <c r="AM229">
        <f>IFERROR(SUM(BJ229:BJ229)/1,0)</f>
        <v/>
      </c>
      <c r="AN229">
        <f>IFERROR(AH229/AD229,0)</f>
        <v/>
      </c>
      <c r="AO229">
        <f>IFERROR(AF229/AD229,0)</f>
        <v/>
      </c>
      <c r="AP229">
        <f>IFERROR(AI229/AK229,0)</f>
        <v/>
      </c>
      <c r="AQ229">
        <f>IFERROR(AJ229/AK229,0)</f>
        <v/>
      </c>
      <c r="AR229">
        <f>IFERROR(AG229/AK229,0)</f>
        <v/>
      </c>
      <c r="AS229">
        <f>IFERROR(365/(AL229/AG229), "")</f>
        <v/>
      </c>
      <c r="AT229" t="inlineStr">
        <is>
          <t>MXPON0201214D3</t>
        </is>
      </c>
      <c r="AU229" t="inlineStr">
        <is>
          <t>PC Online</t>
        </is>
      </c>
      <c r="AV229" t="inlineStr">
        <is>
          <t>U1</t>
        </is>
      </c>
      <c r="AW229" t="inlineStr">
        <is>
          <t>U</t>
        </is>
      </c>
      <c r="AX229" t="inlineStr">
        <is>
          <t>Unlisted</t>
        </is>
      </c>
      <c r="AY229" t="n">
        <v>5045</v>
      </c>
      <c r="AZ229" t="inlineStr">
        <is>
          <t>Computers and computer peripheral equipment and software wholesale dealing in</t>
        </is>
      </c>
      <c r="BA229" t="inlineStr">
        <is>
          <t>Mexico</t>
        </is>
      </c>
      <c r="BB229" t="inlineStr">
        <is>
          <t>Monterrey</t>
        </is>
      </c>
      <c r="BC229" t="inlineStr">
        <is>
          <t>www.pcel.com</t>
        </is>
      </c>
      <c r="BD229" s="6" t="n">
        <v>37277</v>
      </c>
      <c r="BE229" t="inlineStr">
        <is>
          <t>This company is engaged in the provision of computer programming services. It was incorporated in 2002. The registered business office of the company is located in Monterrey, Mexico.The company is principally involved in providing services that include content management, filtering and conversion software products; electronic content management consulting services; and postcontract software maintenance and support. It also offers systems software development service, web platform development software, compiler and decompiler software, configuration management software, development environment software, enterprise application integration software, and graphical user interface development software. The company employs staff that provide the necessary assistance and services, and are trained to provide information on the services being offered.</t>
        </is>
      </c>
      <c r="BF229" t="inlineStr">
        <is>
          <t>Active</t>
        </is>
      </c>
      <c r="BG229" t="inlineStr">
        <is>
          <t>Services</t>
        </is>
      </c>
      <c r="BH229" t="inlineStr">
        <is>
          <t>Engaged in the provision of computer programming services</t>
        </is>
      </c>
      <c r="BI229" t="inlineStr">
        <is>
          <t>Computer programming services</t>
        </is>
      </c>
      <c r="CE229">
        <f>IFERROR(SUM(BU229:BV229)/2,0)</f>
        <v/>
      </c>
      <c r="CF229">
        <f>IFERROR(SUM(CE229:CE229)/1,0)</f>
        <v/>
      </c>
      <c r="CG229">
        <f>IFERROR(SUM(BW229:BX229)/2,0)</f>
        <v/>
      </c>
      <c r="CH229">
        <f>IFERROR(SUM(CG229:CG229)/1,0)</f>
        <v/>
      </c>
      <c r="CI229">
        <f>IFERROR(SUM(BY229:BZ229)/2,0)</f>
        <v/>
      </c>
      <c r="CJ229">
        <f>IFERROR(SUM(CI229:CI229)/1,0)</f>
        <v/>
      </c>
      <c r="CK229">
        <f>IFERROR(SUM(CA229:CB229)/2,0)</f>
        <v/>
      </c>
      <c r="CL229">
        <f>IFERROR(SUM(CK229:CK229)/1,0)</f>
        <v/>
      </c>
      <c r="CM229">
        <f>IFERROR(SUM(CC229:CD229)/2,0)</f>
        <v/>
      </c>
      <c r="CN229">
        <f>IFERROR(SUM(CM229:CM229)/1,0)</f>
        <v/>
      </c>
      <c r="CO229">
        <f>IFERROR(SUM(BS229:BT229)/2,0)</f>
        <v/>
      </c>
      <c r="CP229">
        <f>IFERROR(SUM(CO229:CO229)/1,0)</f>
        <v/>
      </c>
    </row>
    <row r="230">
      <c r="A230" t="n">
        <v>205</v>
      </c>
      <c r="D230">
        <f>IF(AX230="Listed","Yes","No")</f>
        <v/>
      </c>
      <c r="E230">
        <f>IFERROR(IF(AE230&lt;0,"Yes","No"),"No")</f>
        <v/>
      </c>
      <c r="F230">
        <f>IF(BK230="Unqualified","Yes","No")</f>
        <v/>
      </c>
      <c r="G230">
        <f>IF(COUNTIF($D$230:$F$230,"Yes")=3,"Yes","No")</f>
        <v/>
      </c>
      <c r="U230">
        <f>IFERROR(BQ230/BL230,0)</f>
        <v/>
      </c>
      <c r="V230">
        <f>IFERROR(SUM(BQ230:BQ230)/SUM(BL230:BL230),0)</f>
        <v/>
      </c>
      <c r="W230">
        <f>IFERROR(MAX(U230:U230)-MIN(U230:U230),0)</f>
        <v/>
      </c>
      <c r="X230">
        <f>IFERROR(BQ230/(BL230-BQ230),0)</f>
        <v/>
      </c>
      <c r="Y230">
        <f>IFERROR(SUM(BQ230:BQ230)/(SUM(BL230:BL230)-SUM(BQ230:BQ230)),0)</f>
        <v/>
      </c>
      <c r="Z230">
        <f>IFERROR(MAX(X230:X230)-MIN(X230:X230),0)</f>
        <v/>
      </c>
      <c r="AA230">
        <f>IFERROR(BO230/BP230,0)</f>
        <v/>
      </c>
      <c r="AB230">
        <f>IFERROR(SUM(BO230:BO230)/SUM(BP230:BP230),0)</f>
        <v/>
      </c>
      <c r="AC230">
        <f>IFERROR(MAX(AA230:AA230)-MIN(AA230:AA230),0)</f>
        <v/>
      </c>
      <c r="AD230">
        <f>IFERROR(SUM(BL230:BL230)/1,0)</f>
        <v/>
      </c>
      <c r="AE230">
        <f>IFERROR(SUM(BQ230:BQ230)/1,0)</f>
        <v/>
      </c>
      <c r="AF230">
        <f>IFERROR(SUM(BP230:BP230)/1,0)</f>
        <v/>
      </c>
      <c r="AG230">
        <f>IFERROR(CJ230,0)</f>
        <v/>
      </c>
      <c r="AH230">
        <f>IFERROR(SUM(BR230:BR230)/1,0)</f>
        <v/>
      </c>
      <c r="AI230">
        <f>IFERROR(CL230,0)</f>
        <v/>
      </c>
      <c r="AJ230">
        <f>IFERROR(CN230,0)</f>
        <v/>
      </c>
      <c r="AK230">
        <f>IFERROR(CP230,0)</f>
        <v/>
      </c>
      <c r="AL230">
        <f>IFERROR(SUM(BN230:BN230)/1,0)</f>
        <v/>
      </c>
      <c r="AM230">
        <f>IFERROR(SUM(BJ230:BJ230)/1,0)</f>
        <v/>
      </c>
      <c r="AN230">
        <f>IFERROR(AH230/AD230,0)</f>
        <v/>
      </c>
      <c r="AO230">
        <f>IFERROR(AF230/AD230,0)</f>
        <v/>
      </c>
      <c r="AP230">
        <f>IFERROR(AI230/AK230,0)</f>
        <v/>
      </c>
      <c r="AQ230">
        <f>IFERROR(AJ230/AK230,0)</f>
        <v/>
      </c>
      <c r="AR230">
        <f>IFERROR(AG230/AK230,0)</f>
        <v/>
      </c>
      <c r="AS230">
        <f>IFERROR(365/(AL230/AG230), "")</f>
        <v/>
      </c>
      <c r="AT230" t="inlineStr">
        <is>
          <t>CO170004187380</t>
        </is>
      </c>
      <c r="AU230" t="inlineStr">
        <is>
          <t>Diabonos S A S</t>
        </is>
      </c>
      <c r="AV230" t="inlineStr">
        <is>
          <t>U1</t>
        </is>
      </c>
      <c r="AW230" t="inlineStr">
        <is>
          <t>U</t>
        </is>
      </c>
      <c r="AX230" t="inlineStr">
        <is>
          <t>Unlisted</t>
        </is>
      </c>
      <c r="AY230" t="n">
        <v>5153</v>
      </c>
      <c r="AZ230" t="inlineStr">
        <is>
          <t>Grain and field beans wholesale dealing in</t>
        </is>
      </c>
      <c r="BA230" t="inlineStr">
        <is>
          <t>Colombia</t>
        </is>
      </c>
      <c r="BB230" t="inlineStr">
        <is>
          <t>Medellin</t>
        </is>
      </c>
      <c r="BC230" t="inlineStr">
        <is>
          <t>www.diabonos.com</t>
        </is>
      </c>
      <c r="BD230" s="6" t="n">
        <v>23894</v>
      </c>
      <c r="BE230" t="inlineStr">
        <is>
          <t>This company is engaged in the wholesale distribution of farm products. It was incorporated in September 1965. The registered business office of the company is located in Sabaneta, Colombia.The company offers a wide range of products such as wheat, barley and other grains, corn, sugar beet, fruits and vegetables, and agronomic products. It also provides petroleum products, as well as various fertilizers blended for lawns and gardens. In addition, the company sells a complete line of livestock feed for any species of animal, and provides all the required allied products to meet the needs of its customers. This wholesaler of farm products is active and operational in Colombia.</t>
        </is>
      </c>
      <c r="BF230" t="inlineStr">
        <is>
          <t>Active</t>
        </is>
      </c>
      <c r="BG230" t="inlineStr">
        <is>
          <t>Manufacturing</t>
        </is>
      </c>
      <c r="BH230" t="inlineStr">
        <is>
          <t>Engaged in the wholesale distribution of farm products</t>
        </is>
      </c>
      <c r="BI230" t="inlineStr">
        <is>
          <t>Farm products</t>
        </is>
      </c>
      <c r="CE230">
        <f>IFERROR(SUM(BU230:BV230)/2,0)</f>
        <v/>
      </c>
      <c r="CF230">
        <f>IFERROR(SUM(CE230:CE230)/1,0)</f>
        <v/>
      </c>
      <c r="CG230">
        <f>IFERROR(SUM(BW230:BX230)/2,0)</f>
        <v/>
      </c>
      <c r="CH230">
        <f>IFERROR(SUM(CG230:CG230)/1,0)</f>
        <v/>
      </c>
      <c r="CI230">
        <f>IFERROR(SUM(BY230:BZ230)/2,0)</f>
        <v/>
      </c>
      <c r="CJ230">
        <f>IFERROR(SUM(CI230:CI230)/1,0)</f>
        <v/>
      </c>
      <c r="CK230">
        <f>IFERROR(SUM(CA230:CB230)/2,0)</f>
        <v/>
      </c>
      <c r="CL230">
        <f>IFERROR(SUM(CK230:CK230)/1,0)</f>
        <v/>
      </c>
      <c r="CM230">
        <f>IFERROR(SUM(CC230:CD230)/2,0)</f>
        <v/>
      </c>
      <c r="CN230">
        <f>IFERROR(SUM(CM230:CM230)/1,0)</f>
        <v/>
      </c>
      <c r="CO230">
        <f>IFERROR(SUM(BS230:BT230)/2,0)</f>
        <v/>
      </c>
      <c r="CP230">
        <f>IFERROR(SUM(CO230:CO230)/1,0)</f>
        <v/>
      </c>
    </row>
    <row r="231">
      <c r="A231" t="n">
        <v>206</v>
      </c>
      <c r="D231">
        <f>IF(AX231="Listed","Yes","No")</f>
        <v/>
      </c>
      <c r="E231">
        <f>IFERROR(IF(AE231&lt;0,"Yes","No"),"No")</f>
        <v/>
      </c>
      <c r="F231">
        <f>IF(BK231="Unqualified","Yes","No")</f>
        <v/>
      </c>
      <c r="G231">
        <f>IF(COUNTIF($D$231:$F$231,"Yes")=3,"Yes","No")</f>
        <v/>
      </c>
      <c r="U231">
        <f>IFERROR(BQ231/BL231,0)</f>
        <v/>
      </c>
      <c r="V231">
        <f>IFERROR(SUM(BQ231:BQ231)/SUM(BL231:BL231),0)</f>
        <v/>
      </c>
      <c r="W231">
        <f>IFERROR(MAX(U231:U231)-MIN(U231:U231),0)</f>
        <v/>
      </c>
      <c r="X231">
        <f>IFERROR(BQ231/(BL231-BQ231),0)</f>
        <v/>
      </c>
      <c r="Y231">
        <f>IFERROR(SUM(BQ231:BQ231)/(SUM(BL231:BL231)-SUM(BQ231:BQ231)),0)</f>
        <v/>
      </c>
      <c r="Z231">
        <f>IFERROR(MAX(X231:X231)-MIN(X231:X231),0)</f>
        <v/>
      </c>
      <c r="AA231">
        <f>IFERROR(BO231/BP231,0)</f>
        <v/>
      </c>
      <c r="AB231">
        <f>IFERROR(SUM(BO231:BO231)/SUM(BP231:BP231),0)</f>
        <v/>
      </c>
      <c r="AC231">
        <f>IFERROR(MAX(AA231:AA231)-MIN(AA231:AA231),0)</f>
        <v/>
      </c>
      <c r="AD231">
        <f>IFERROR(SUM(BL231:BL231)/1,0)</f>
        <v/>
      </c>
      <c r="AE231">
        <f>IFERROR(SUM(BQ231:BQ231)/1,0)</f>
        <v/>
      </c>
      <c r="AF231">
        <f>IFERROR(SUM(BP231:BP231)/1,0)</f>
        <v/>
      </c>
      <c r="AG231">
        <f>IFERROR(CJ231,0)</f>
        <v/>
      </c>
      <c r="AH231">
        <f>IFERROR(SUM(BR231:BR231)/1,0)</f>
        <v/>
      </c>
      <c r="AI231">
        <f>IFERROR(CL231,0)</f>
        <v/>
      </c>
      <c r="AJ231">
        <f>IFERROR(CN231,0)</f>
        <v/>
      </c>
      <c r="AK231">
        <f>IFERROR(CP231,0)</f>
        <v/>
      </c>
      <c r="AL231">
        <f>IFERROR(SUM(BN231:BN231)/1,0)</f>
        <v/>
      </c>
      <c r="AM231">
        <f>IFERROR(SUM(BJ231:BJ231)/1,0)</f>
        <v/>
      </c>
      <c r="AN231">
        <f>IFERROR(AH231/AD231,0)</f>
        <v/>
      </c>
      <c r="AO231">
        <f>IFERROR(AF231/AD231,0)</f>
        <v/>
      </c>
      <c r="AP231">
        <f>IFERROR(AI231/AK231,0)</f>
        <v/>
      </c>
      <c r="AQ231">
        <f>IFERROR(AJ231/AK231,0)</f>
        <v/>
      </c>
      <c r="AR231">
        <f>IFERROR(AG231/AK231,0)</f>
        <v/>
      </c>
      <c r="AS231">
        <f>IFERROR(365/(AL231/AG231), "")</f>
        <v/>
      </c>
      <c r="AT231" t="inlineStr">
        <is>
          <t>CO170012323350</t>
        </is>
      </c>
      <c r="AU231" t="inlineStr">
        <is>
          <t>C I TOP S A S</t>
        </is>
      </c>
      <c r="AV231" t="inlineStr">
        <is>
          <t>U1</t>
        </is>
      </c>
      <c r="AW231" t="inlineStr">
        <is>
          <t>U</t>
        </is>
      </c>
      <c r="AX231" t="inlineStr">
        <is>
          <t>Unlisted</t>
        </is>
      </c>
      <c r="AY231" t="n">
        <v>5199</v>
      </c>
      <c r="AZ231" t="inlineStr">
        <is>
          <t>Nondurable goods, not elsewhere classified</t>
        </is>
      </c>
      <c r="BA231" t="inlineStr">
        <is>
          <t>Colombia</t>
        </is>
      </c>
      <c r="BB231" t="inlineStr">
        <is>
          <t>Cali</t>
        </is>
      </c>
      <c r="BC231" t="inlineStr">
        <is>
          <t>citopsa.com</t>
        </is>
      </c>
      <c r="BD231" s="6" t="n">
        <v>37663</v>
      </c>
      <c r="BE231" t="inlineStr">
        <is>
          <t>This company is engaged in the wholesale distribution of nondurable goods. It was incorporated in 2004 and transacts business from its registered head office located in Cali, region of Valle del Cauca, Colombia.Some of its product offerings include printing and writing paper; stationery and office supplies; industrial and personal service paper; apparel, piece goods, and notions; grocery and related products; chemical and allied products; beer, wine, and distilled alcoholic beverages; farm supplies; books, periodicals and newspapers; flower, nursery stock and florists' supplies; and paint, varnishes, wallpaper, and supplies.</t>
        </is>
      </c>
      <c r="BF231" t="inlineStr">
        <is>
          <t>Active</t>
        </is>
      </c>
      <c r="BG231" t="inlineStr">
        <is>
          <t>Wholesale</t>
        </is>
      </c>
      <c r="BH231" t="inlineStr">
        <is>
          <t>Engaged in the wholesale distribution of nondurable goods</t>
        </is>
      </c>
      <c r="BI231" t="inlineStr">
        <is>
          <t>Nondurable goods</t>
        </is>
      </c>
      <c r="CE231">
        <f>IFERROR(SUM(BU231:BV231)/2,0)</f>
        <v/>
      </c>
      <c r="CF231">
        <f>IFERROR(SUM(CE231:CE231)/1,0)</f>
        <v/>
      </c>
      <c r="CG231">
        <f>IFERROR(SUM(BW231:BX231)/2,0)</f>
        <v/>
      </c>
      <c r="CH231">
        <f>IFERROR(SUM(CG231:CG231)/1,0)</f>
        <v/>
      </c>
      <c r="CI231">
        <f>IFERROR(SUM(BY231:BZ231)/2,0)</f>
        <v/>
      </c>
      <c r="CJ231">
        <f>IFERROR(SUM(CI231:CI231)/1,0)</f>
        <v/>
      </c>
      <c r="CK231">
        <f>IFERROR(SUM(CA231:CB231)/2,0)</f>
        <v/>
      </c>
      <c r="CL231">
        <f>IFERROR(SUM(CK231:CK231)/1,0)</f>
        <v/>
      </c>
      <c r="CM231">
        <f>IFERROR(SUM(CC231:CD231)/2,0)</f>
        <v/>
      </c>
      <c r="CN231">
        <f>IFERROR(SUM(CM231:CM231)/1,0)</f>
        <v/>
      </c>
      <c r="CO231">
        <f>IFERROR(SUM(BS231:BT231)/2,0)</f>
        <v/>
      </c>
      <c r="CP231">
        <f>IFERROR(SUM(CO231:CO231)/1,0)</f>
        <v/>
      </c>
    </row>
    <row r="232">
      <c r="A232" t="n">
        <v>207</v>
      </c>
      <c r="D232">
        <f>IF(AX232="Listed","Yes","No")</f>
        <v/>
      </c>
      <c r="E232">
        <f>IFERROR(IF(AE232&lt;0,"Yes","No"),"No")</f>
        <v/>
      </c>
      <c r="F232">
        <f>IF(BK232="Unqualified","Yes","No")</f>
        <v/>
      </c>
      <c r="G232">
        <f>IF(COUNTIF($D$232:$F$232,"Yes")=3,"Yes","No")</f>
        <v/>
      </c>
      <c r="U232">
        <f>IFERROR(BQ232/BL232,0)</f>
        <v/>
      </c>
      <c r="V232">
        <f>IFERROR(SUM(BQ232:BQ232)/SUM(BL232:BL232),0)</f>
        <v/>
      </c>
      <c r="W232">
        <f>IFERROR(MAX(U232:U232)-MIN(U232:U232),0)</f>
        <v/>
      </c>
      <c r="X232">
        <f>IFERROR(BQ232/(BL232-BQ232),0)</f>
        <v/>
      </c>
      <c r="Y232">
        <f>IFERROR(SUM(BQ232:BQ232)/(SUM(BL232:BL232)-SUM(BQ232:BQ232)),0)</f>
        <v/>
      </c>
      <c r="Z232">
        <f>IFERROR(MAX(X232:X232)-MIN(X232:X232),0)</f>
        <v/>
      </c>
      <c r="AA232">
        <f>IFERROR(BO232/BP232,0)</f>
        <v/>
      </c>
      <c r="AB232">
        <f>IFERROR(SUM(BO232:BO232)/SUM(BP232:BP232),0)</f>
        <v/>
      </c>
      <c r="AC232">
        <f>IFERROR(MAX(AA232:AA232)-MIN(AA232:AA232),0)</f>
        <v/>
      </c>
      <c r="AD232">
        <f>IFERROR(SUM(BL232:BL232)/1,0)</f>
        <v/>
      </c>
      <c r="AE232">
        <f>IFERROR(SUM(BQ232:BQ232)/1,0)</f>
        <v/>
      </c>
      <c r="AF232">
        <f>IFERROR(SUM(BP232:BP232)/1,0)</f>
        <v/>
      </c>
      <c r="AG232">
        <f>IFERROR(CJ232,0)</f>
        <v/>
      </c>
      <c r="AH232">
        <f>IFERROR(SUM(BR232:BR232)/1,0)</f>
        <v/>
      </c>
      <c r="AI232">
        <f>IFERROR(CL232,0)</f>
        <v/>
      </c>
      <c r="AJ232">
        <f>IFERROR(CN232,0)</f>
        <v/>
      </c>
      <c r="AK232">
        <f>IFERROR(CP232,0)</f>
        <v/>
      </c>
      <c r="AL232">
        <f>IFERROR(SUM(BN232:BN232)/1,0)</f>
        <v/>
      </c>
      <c r="AM232">
        <f>IFERROR(SUM(BJ232:BJ232)/1,0)</f>
        <v/>
      </c>
      <c r="AN232">
        <f>IFERROR(AH232/AD232,0)</f>
        <v/>
      </c>
      <c r="AO232">
        <f>IFERROR(AF232/AD232,0)</f>
        <v/>
      </c>
      <c r="AP232">
        <f>IFERROR(AI232/AK232,0)</f>
        <v/>
      </c>
      <c r="AQ232">
        <f>IFERROR(AJ232/AK232,0)</f>
        <v/>
      </c>
      <c r="AR232">
        <f>IFERROR(AG232/AK232,0)</f>
        <v/>
      </c>
      <c r="AS232">
        <f>IFERROR(365/(AL232/AG232), "")</f>
        <v/>
      </c>
      <c r="AT232" t="inlineStr">
        <is>
          <t>BR17171612000140</t>
        </is>
      </c>
      <c r="AU232" t="inlineStr">
        <is>
          <t>Carbel SA</t>
        </is>
      </c>
      <c r="AV232" t="inlineStr">
        <is>
          <t>U1</t>
        </is>
      </c>
      <c r="AW232" t="inlineStr">
        <is>
          <t>U</t>
        </is>
      </c>
      <c r="AX232" t="inlineStr">
        <is>
          <t>Unlisted</t>
        </is>
      </c>
      <c r="AY232" t="n">
        <v>5012</v>
      </c>
      <c r="AZ232" t="inlineStr">
        <is>
          <t>Automobiles and Other Motor Vehicles wholesale dealing in</t>
        </is>
      </c>
      <c r="BA232" t="inlineStr">
        <is>
          <t>Brazil</t>
        </is>
      </c>
      <c r="BB232" t="inlineStr">
        <is>
          <t>Belo Horizonte</t>
        </is>
      </c>
      <c r="BC232" t="inlineStr">
        <is>
          <t>www.carbel.com.br</t>
        </is>
      </c>
      <c r="BD232" s="6" t="n">
        <v>24356</v>
      </c>
      <c r="BE232" t="inlineStr">
        <is>
          <t>This company is engaged in the retail sale of motor vehicles and motor vehicle parts and supplies. It is headquartered in Belo Horizonte, Brazil.The company specialises in the retail sale of tires, tubes, and tire-related products; used motor vehicle parts; and new or used recreational vehicles. It is also a dealer of motor vehicle accessories, tools, and equipment. Lastly, the company operates a general automotive repair shop, and a body repair and paint shop. It has display equipment with a large inventory of motor vehicle parts and accessories. It also employs very professional staff who possess great knowledge in motor vehicle parts and accessories wholesale.</t>
        </is>
      </c>
      <c r="BF232" t="inlineStr">
        <is>
          <t>Active</t>
        </is>
      </c>
      <c r="BG232" t="inlineStr">
        <is>
          <t>Retail</t>
        </is>
      </c>
      <c r="BH232" t="inlineStr">
        <is>
          <t>Engaged in the retail sale of motor vehicles and motor vehicle parts and supplies</t>
        </is>
      </c>
      <c r="BI232" t="inlineStr">
        <is>
          <t>Motor vehicles and motor vehicle parts and supplies</t>
        </is>
      </c>
      <c r="CE232">
        <f>IFERROR(SUM(BU232:BV232)/2,0)</f>
        <v/>
      </c>
      <c r="CF232">
        <f>IFERROR(SUM(CE232:CE232)/1,0)</f>
        <v/>
      </c>
      <c r="CG232">
        <f>IFERROR(SUM(BW232:BX232)/2,0)</f>
        <v/>
      </c>
      <c r="CH232">
        <f>IFERROR(SUM(CG232:CG232)/1,0)</f>
        <v/>
      </c>
      <c r="CI232">
        <f>IFERROR(SUM(BY232:BZ232)/2,0)</f>
        <v/>
      </c>
      <c r="CJ232">
        <f>IFERROR(SUM(CI232:CI232)/1,0)</f>
        <v/>
      </c>
      <c r="CK232">
        <f>IFERROR(SUM(CA232:CB232)/2,0)</f>
        <v/>
      </c>
      <c r="CL232">
        <f>IFERROR(SUM(CK232:CK232)/1,0)</f>
        <v/>
      </c>
      <c r="CM232">
        <f>IFERROR(SUM(CC232:CD232)/2,0)</f>
        <v/>
      </c>
      <c r="CN232">
        <f>IFERROR(SUM(CM232:CM232)/1,0)</f>
        <v/>
      </c>
      <c r="CO232">
        <f>IFERROR(SUM(BS232:BT232)/2,0)</f>
        <v/>
      </c>
      <c r="CP232">
        <f>IFERROR(SUM(CO232:CO232)/1,0)</f>
        <v/>
      </c>
    </row>
    <row r="233">
      <c r="A233" t="n">
        <v>208</v>
      </c>
      <c r="D233">
        <f>IF(AX233="Listed","Yes","No")</f>
        <v/>
      </c>
      <c r="E233">
        <f>IFERROR(IF(AE233&lt;0,"Yes","No"),"No")</f>
        <v/>
      </c>
      <c r="F233">
        <f>IF(BK233="Unqualified","Yes","No")</f>
        <v/>
      </c>
      <c r="G233">
        <f>IF(COUNTIF($D$233:$F$233,"Yes")=3,"Yes","No")</f>
        <v/>
      </c>
      <c r="U233">
        <f>IFERROR(BQ233/BL233,0)</f>
        <v/>
      </c>
      <c r="V233">
        <f>IFERROR(SUM(BQ233:BQ233)/SUM(BL233:BL233),0)</f>
        <v/>
      </c>
      <c r="W233">
        <f>IFERROR(MAX(U233:U233)-MIN(U233:U233),0)</f>
        <v/>
      </c>
      <c r="X233">
        <f>IFERROR(BQ233/(BL233-BQ233),0)</f>
        <v/>
      </c>
      <c r="Y233">
        <f>IFERROR(SUM(BQ233:BQ233)/(SUM(BL233:BL233)-SUM(BQ233:BQ233)),0)</f>
        <v/>
      </c>
      <c r="Z233">
        <f>IFERROR(MAX(X233:X233)-MIN(X233:X233),0)</f>
        <v/>
      </c>
      <c r="AA233">
        <f>IFERROR(BO233/BP233,0)</f>
        <v/>
      </c>
      <c r="AB233">
        <f>IFERROR(SUM(BO233:BO233)/SUM(BP233:BP233),0)</f>
        <v/>
      </c>
      <c r="AC233">
        <f>IFERROR(MAX(AA233:AA233)-MIN(AA233:AA233),0)</f>
        <v/>
      </c>
      <c r="AD233">
        <f>IFERROR(SUM(BL233:BL233)/1,0)</f>
        <v/>
      </c>
      <c r="AE233">
        <f>IFERROR(SUM(BQ233:BQ233)/1,0)</f>
        <v/>
      </c>
      <c r="AF233">
        <f>IFERROR(SUM(BP233:BP233)/1,0)</f>
        <v/>
      </c>
      <c r="AG233">
        <f>IFERROR(CJ233,0)</f>
        <v/>
      </c>
      <c r="AH233">
        <f>IFERROR(SUM(BR233:BR233)/1,0)</f>
        <v/>
      </c>
      <c r="AI233">
        <f>IFERROR(CL233,0)</f>
        <v/>
      </c>
      <c r="AJ233">
        <f>IFERROR(CN233,0)</f>
        <v/>
      </c>
      <c r="AK233">
        <f>IFERROR(CP233,0)</f>
        <v/>
      </c>
      <c r="AL233">
        <f>IFERROR(SUM(BN233:BN233)/1,0)</f>
        <v/>
      </c>
      <c r="AM233">
        <f>IFERROR(SUM(BJ233:BJ233)/1,0)</f>
        <v/>
      </c>
      <c r="AN233">
        <f>IFERROR(AH233/AD233,0)</f>
        <v/>
      </c>
      <c r="AO233">
        <f>IFERROR(AF233/AD233,0)</f>
        <v/>
      </c>
      <c r="AP233">
        <f>IFERROR(AI233/AK233,0)</f>
        <v/>
      </c>
      <c r="AQ233">
        <f>IFERROR(AJ233/AK233,0)</f>
        <v/>
      </c>
      <c r="AR233">
        <f>IFERROR(AG233/AK233,0)</f>
        <v/>
      </c>
      <c r="AS233">
        <f>IFERROR(365/(AL233/AG233), "")</f>
        <v/>
      </c>
      <c r="AT233" t="inlineStr">
        <is>
          <t>BM29329R</t>
        </is>
      </c>
      <c r="AU233" t="inlineStr">
        <is>
          <t>NEW Provenance Everlasting Holdings Limited</t>
        </is>
      </c>
      <c r="AV233" t="inlineStr">
        <is>
          <t>C1</t>
        </is>
      </c>
      <c r="AW233" t="inlineStr">
        <is>
          <t>A</t>
        </is>
      </c>
      <c r="AX233" t="inlineStr">
        <is>
          <t>Listed</t>
        </is>
      </c>
      <c r="AY233" t="n">
        <v>5065</v>
      </c>
      <c r="AZ233" t="inlineStr">
        <is>
          <t>Electronic parts and equipment, not elsewhere classified wholesale dealing in</t>
        </is>
      </c>
      <c r="BA233" t="inlineStr">
        <is>
          <t>Bermuda</t>
        </is>
      </c>
      <c r="BB233" t="inlineStr">
        <is>
          <t>Hamilton</t>
        </is>
      </c>
      <c r="BC233" t="inlineStr">
        <is>
          <t>www.bepgroup.com.hk</t>
        </is>
      </c>
      <c r="BD233" t="inlineStr">
        <is>
          <t>2000</t>
        </is>
      </c>
      <c r="BE233" t="inlineStr">
        <is>
          <t>This company is engaged in the provision of management holding services to a group active in the manufacture and sale of home electrical appliances. It was incorporated in October 2000 in Hamilton, Bermuda.The group owns a plant facility in Shenzhen in China and a sales office in Wanchai, Hong Kong. It is committed to producing new products of innovative design to meet changing consumer preferences. It specialises in producing household and travel irons; stainless steel and plastic kettles; and home comfort and kitchen appliances, such as fan heaters, toasters and deep fryers, and coffee makers and coffee mills. The group is also involved in retailing electronic products and plastic injection components, sourcing and selling netbook computers and related products, and marketing electronic consumer products in several Asian and European countries.</t>
        </is>
      </c>
      <c r="BF233" t="inlineStr">
        <is>
          <t>Active</t>
        </is>
      </c>
      <c r="BG233" t="inlineStr">
        <is>
          <t>Services</t>
        </is>
      </c>
      <c r="BH233" t="inlineStr">
        <is>
          <t>Engaged in the provision of management holding services to a group active in the manufacture and sale of home electrical appliances</t>
        </is>
      </c>
      <c r="BI233" t="inlineStr">
        <is>
          <t>Provision of management holding services to a group active in the manufacture and sale of home electrical appliances</t>
        </is>
      </c>
      <c r="CE233">
        <f>IFERROR(SUM(BU233:BV233)/2,0)</f>
        <v/>
      </c>
      <c r="CF233">
        <f>IFERROR(SUM(CE233:CE233)/1,0)</f>
        <v/>
      </c>
      <c r="CG233">
        <f>IFERROR(SUM(BW233:BX233)/2,0)</f>
        <v/>
      </c>
      <c r="CH233">
        <f>IFERROR(SUM(CG233:CG233)/1,0)</f>
        <v/>
      </c>
      <c r="CI233">
        <f>IFERROR(SUM(BY233:BZ233)/2,0)</f>
        <v/>
      </c>
      <c r="CJ233">
        <f>IFERROR(SUM(CI233:CI233)/1,0)</f>
        <v/>
      </c>
      <c r="CK233">
        <f>IFERROR(SUM(CA233:CB233)/2,0)</f>
        <v/>
      </c>
      <c r="CL233">
        <f>IFERROR(SUM(CK233:CK233)/1,0)</f>
        <v/>
      </c>
      <c r="CM233">
        <f>IFERROR(SUM(CC233:CD233)/2,0)</f>
        <v/>
      </c>
      <c r="CN233">
        <f>IFERROR(SUM(CM233:CM233)/1,0)</f>
        <v/>
      </c>
      <c r="CO233">
        <f>IFERROR(SUM(BS233:BT233)/2,0)</f>
        <v/>
      </c>
      <c r="CP233">
        <f>IFERROR(SUM(CO233:CO233)/1,0)</f>
        <v/>
      </c>
    </row>
    <row r="234">
      <c r="A234" t="n">
        <v>209</v>
      </c>
      <c r="D234">
        <f>IF(AX234="Listed","Yes","No")</f>
        <v/>
      </c>
      <c r="E234">
        <f>IFERROR(IF(AE234&lt;0,"Yes","No"),"No")</f>
        <v/>
      </c>
      <c r="F234">
        <f>IF(BK234="Unqualified","Yes","No")</f>
        <v/>
      </c>
      <c r="G234">
        <f>IF(COUNTIF($D$234:$F$234,"Yes")=3,"Yes","No")</f>
        <v/>
      </c>
      <c r="U234">
        <f>IFERROR(BQ234/BL234,0)</f>
        <v/>
      </c>
      <c r="V234">
        <f>IFERROR(SUM(BQ234:BQ234)/SUM(BL234:BL234),0)</f>
        <v/>
      </c>
      <c r="W234">
        <f>IFERROR(MAX(U234:U234)-MIN(U234:U234),0)</f>
        <v/>
      </c>
      <c r="X234">
        <f>IFERROR(BQ234/(BL234-BQ234),0)</f>
        <v/>
      </c>
      <c r="Y234">
        <f>IFERROR(SUM(BQ234:BQ234)/(SUM(BL234:BL234)-SUM(BQ234:BQ234)),0)</f>
        <v/>
      </c>
      <c r="Z234">
        <f>IFERROR(MAX(X234:X234)-MIN(X234:X234),0)</f>
        <v/>
      </c>
      <c r="AA234">
        <f>IFERROR(BO234/BP234,0)</f>
        <v/>
      </c>
      <c r="AB234">
        <f>IFERROR(SUM(BO234:BO234)/SUM(BP234:BP234),0)</f>
        <v/>
      </c>
      <c r="AC234">
        <f>IFERROR(MAX(AA234:AA234)-MIN(AA234:AA234),0)</f>
        <v/>
      </c>
      <c r="AD234">
        <f>IFERROR(SUM(BL234:BL234)/1,0)</f>
        <v/>
      </c>
      <c r="AE234">
        <f>IFERROR(SUM(BQ234:BQ234)/1,0)</f>
        <v/>
      </c>
      <c r="AF234">
        <f>IFERROR(SUM(BP234:BP234)/1,0)</f>
        <v/>
      </c>
      <c r="AG234">
        <f>IFERROR(CJ234,0)</f>
        <v/>
      </c>
      <c r="AH234">
        <f>IFERROR(SUM(BR234:BR234)/1,0)</f>
        <v/>
      </c>
      <c r="AI234">
        <f>IFERROR(CL234,0)</f>
        <v/>
      </c>
      <c r="AJ234">
        <f>IFERROR(CN234,0)</f>
        <v/>
      </c>
      <c r="AK234">
        <f>IFERROR(CP234,0)</f>
        <v/>
      </c>
      <c r="AL234">
        <f>IFERROR(SUM(BN234:BN234)/1,0)</f>
        <v/>
      </c>
      <c r="AM234">
        <f>IFERROR(SUM(BJ234:BJ234)/1,0)</f>
        <v/>
      </c>
      <c r="AN234">
        <f>IFERROR(AH234/AD234,0)</f>
        <v/>
      </c>
      <c r="AO234">
        <f>IFERROR(AF234/AD234,0)</f>
        <v/>
      </c>
      <c r="AP234">
        <f>IFERROR(AI234/AK234,0)</f>
        <v/>
      </c>
      <c r="AQ234">
        <f>IFERROR(AJ234/AK234,0)</f>
        <v/>
      </c>
      <c r="AR234">
        <f>IFERROR(AG234/AK234,0)</f>
        <v/>
      </c>
      <c r="AS234">
        <f>IFERROR(365/(AL234/AG234), "")</f>
        <v/>
      </c>
      <c r="AT234" t="inlineStr">
        <is>
          <t>CO170009836940</t>
        </is>
      </c>
      <c r="AU234" t="inlineStr">
        <is>
          <t>C I Empresa Colombiana de Servicios Petroleros S A</t>
        </is>
      </c>
      <c r="AV234" t="inlineStr">
        <is>
          <t>U1</t>
        </is>
      </c>
      <c r="AW234" t="inlineStr">
        <is>
          <t>U</t>
        </is>
      </c>
      <c r="AX234" t="inlineStr">
        <is>
          <t>Unlisted</t>
        </is>
      </c>
      <c r="AY234" t="n">
        <v>5052</v>
      </c>
      <c r="AZ234" t="inlineStr">
        <is>
          <t>Coal and other minerals and ores wholesale dealing in</t>
        </is>
      </c>
      <c r="BA234" t="inlineStr">
        <is>
          <t>Colombia</t>
        </is>
      </c>
      <c r="BB234" t="inlineStr">
        <is>
          <t>Galapa</t>
        </is>
      </c>
      <c r="BC234" t="inlineStr">
        <is>
          <t>ecos-sa.com.co</t>
        </is>
      </c>
      <c r="BD234" s="6" t="n">
        <v>37965</v>
      </c>
      <c r="BE234" t="inlineStr">
        <is>
          <t>The company is engaged in the wholesale of solid, liquid and gaseous fuels and related products. The company was incorporated in 2003. The registered head office of the company is located in Barranquilla, Colombia.The company specializes in the distribution of petroleum and petroleum products, kerosene, butane gas, liquefied petroleum gases, fuel oil, gasoline, lubricating oils and grease, and naphtha. It is also active in the operation of bulk liquid storage facilities, bulk gasoline stations, crude oil terminals, and propane bulk stations and terminals. The company primarily offers its products to customers in Colombia.</t>
        </is>
      </c>
      <c r="BF234" t="inlineStr">
        <is>
          <t>Active</t>
        </is>
      </c>
      <c r="BG234" t="inlineStr">
        <is>
          <t>Wholesale</t>
        </is>
      </c>
      <c r="BH234" t="inlineStr">
        <is>
          <t>Engaged in the wholesale of solid, liquid and gaseous fuels and related products</t>
        </is>
      </c>
      <c r="BI234" t="inlineStr">
        <is>
          <t>Solid, liquid and gaseous fuels and related products</t>
        </is>
      </c>
      <c r="CE234">
        <f>IFERROR(SUM(BU234:BV234)/2,0)</f>
        <v/>
      </c>
      <c r="CF234">
        <f>IFERROR(SUM(CE234:CE234)/1,0)</f>
        <v/>
      </c>
      <c r="CG234">
        <f>IFERROR(SUM(BW234:BX234)/2,0)</f>
        <v/>
      </c>
      <c r="CH234">
        <f>IFERROR(SUM(CG234:CG234)/1,0)</f>
        <v/>
      </c>
      <c r="CI234">
        <f>IFERROR(SUM(BY234:BZ234)/2,0)</f>
        <v/>
      </c>
      <c r="CJ234">
        <f>IFERROR(SUM(CI234:CI234)/1,0)</f>
        <v/>
      </c>
      <c r="CK234">
        <f>IFERROR(SUM(CA234:CB234)/2,0)</f>
        <v/>
      </c>
      <c r="CL234">
        <f>IFERROR(SUM(CK234:CK234)/1,0)</f>
        <v/>
      </c>
      <c r="CM234">
        <f>IFERROR(SUM(CC234:CD234)/2,0)</f>
        <v/>
      </c>
      <c r="CN234">
        <f>IFERROR(SUM(CM234:CM234)/1,0)</f>
        <v/>
      </c>
      <c r="CO234">
        <f>IFERROR(SUM(BS234:BT234)/2,0)</f>
        <v/>
      </c>
      <c r="CP234">
        <f>IFERROR(SUM(CO234:CO234)/1,0)</f>
        <v/>
      </c>
    </row>
    <row r="235">
      <c r="A235" t="n">
        <v>210</v>
      </c>
      <c r="D235">
        <f>IF(AX235="Listed","Yes","No")</f>
        <v/>
      </c>
      <c r="E235">
        <f>IFERROR(IF(AE235&lt;0,"Yes","No"),"No")</f>
        <v/>
      </c>
      <c r="F235">
        <f>IF(BK235="Unqualified","Yes","No")</f>
        <v/>
      </c>
      <c r="G235">
        <f>IF(COUNTIF($D$235:$F$235,"Yes")=3,"Yes","No")</f>
        <v/>
      </c>
      <c r="U235">
        <f>IFERROR(BQ235/BL235,0)</f>
        <v/>
      </c>
      <c r="V235">
        <f>IFERROR(SUM(BQ235:BQ235)/SUM(BL235:BL235),0)</f>
        <v/>
      </c>
      <c r="W235">
        <f>IFERROR(MAX(U235:U235)-MIN(U235:U235),0)</f>
        <v/>
      </c>
      <c r="X235">
        <f>IFERROR(BQ235/(BL235-BQ235),0)</f>
        <v/>
      </c>
      <c r="Y235">
        <f>IFERROR(SUM(BQ235:BQ235)/(SUM(BL235:BL235)-SUM(BQ235:BQ235)),0)</f>
        <v/>
      </c>
      <c r="Z235">
        <f>IFERROR(MAX(X235:X235)-MIN(X235:X235),0)</f>
        <v/>
      </c>
      <c r="AA235">
        <f>IFERROR(BO235/BP235,0)</f>
        <v/>
      </c>
      <c r="AB235">
        <f>IFERROR(SUM(BO235:BO235)/SUM(BP235:BP235),0)</f>
        <v/>
      </c>
      <c r="AC235">
        <f>IFERROR(MAX(AA235:AA235)-MIN(AA235:AA235),0)</f>
        <v/>
      </c>
      <c r="AD235">
        <f>IFERROR(SUM(BL235:BL235)/1,0)</f>
        <v/>
      </c>
      <c r="AE235">
        <f>IFERROR(SUM(BQ235:BQ235)/1,0)</f>
        <v/>
      </c>
      <c r="AF235">
        <f>IFERROR(SUM(BP235:BP235)/1,0)</f>
        <v/>
      </c>
      <c r="AG235">
        <f>IFERROR(CJ235,0)</f>
        <v/>
      </c>
      <c r="AH235">
        <f>IFERROR(SUM(BR235:BR235)/1,0)</f>
        <v/>
      </c>
      <c r="AI235">
        <f>IFERROR(CL235,0)</f>
        <v/>
      </c>
      <c r="AJ235">
        <f>IFERROR(CN235,0)</f>
        <v/>
      </c>
      <c r="AK235">
        <f>IFERROR(CP235,0)</f>
        <v/>
      </c>
      <c r="AL235">
        <f>IFERROR(SUM(BN235:BN235)/1,0)</f>
        <v/>
      </c>
      <c r="AM235">
        <f>IFERROR(SUM(BJ235:BJ235)/1,0)</f>
        <v/>
      </c>
      <c r="AN235">
        <f>IFERROR(AH235/AD235,0)</f>
        <v/>
      </c>
      <c r="AO235">
        <f>IFERROR(AF235/AD235,0)</f>
        <v/>
      </c>
      <c r="AP235">
        <f>IFERROR(AI235/AK235,0)</f>
        <v/>
      </c>
      <c r="AQ235">
        <f>IFERROR(AJ235/AK235,0)</f>
        <v/>
      </c>
      <c r="AR235">
        <f>IFERROR(AG235/AK235,0)</f>
        <v/>
      </c>
      <c r="AS235">
        <f>IFERROR(365/(AL235/AG235), "")</f>
        <v/>
      </c>
      <c r="AT235" t="inlineStr">
        <is>
          <t>BR18269125000187</t>
        </is>
      </c>
      <c r="AU235" t="inlineStr">
        <is>
          <t>Biohosp Produtos Hospitalares SA</t>
        </is>
      </c>
      <c r="AV235" t="inlineStr">
        <is>
          <t>U1</t>
        </is>
      </c>
      <c r="AW235" t="inlineStr">
        <is>
          <t>U</t>
        </is>
      </c>
      <c r="AX235" t="inlineStr">
        <is>
          <t>Unlisted</t>
        </is>
      </c>
      <c r="AY235" t="n">
        <v>5122</v>
      </c>
      <c r="AZ235" t="inlineStr">
        <is>
          <t>Drugs, drug proprietaries, and druggists' sundries wholesale dealing in</t>
        </is>
      </c>
      <c r="BA235" t="inlineStr">
        <is>
          <t>Brazil</t>
        </is>
      </c>
      <c r="BB235" t="inlineStr">
        <is>
          <t>Contagem</t>
        </is>
      </c>
      <c r="BC235" t="inlineStr">
        <is>
          <t>biohosp.com.br</t>
        </is>
      </c>
      <c r="BD235" s="6" t="n">
        <v>41435</v>
      </c>
      <c r="BE235" t="inlineStr">
        <is>
          <t>This company is engaged in the wholesale distribution of pharmaceutical goods. It conducts business from its registered head office located in Contagem, Brazil. The company was founded in 2013.The company offers a wide array of products such as biological and medical products; botanical drugs and herbs; and pharmaceutical products intended for internal and external consumption in such forms as ampoules, tablets, capsules, vials, ointments, powders, solutions, and suspensions. In addition, it offers other products such as bandages, beauty preparations, colognes, cosmetics, dentifrices, deodorants, diagnostic reagents, first-aid supplies, hair preparations, toilet soaps, and toiletries. The company's products are sold and distributed in domestic market through its comprehensive marketing network. Further, the company utilises knowledgeable sales personnel trained to provide support to various customer’s needs.</t>
        </is>
      </c>
      <c r="BF235" t="inlineStr">
        <is>
          <t>Active</t>
        </is>
      </c>
      <c r="BG235" t="inlineStr">
        <is>
          <t>Wholesale</t>
        </is>
      </c>
      <c r="BH235" t="inlineStr">
        <is>
          <t>Engaged in the wholesale distribution of pharmaceutical goods</t>
        </is>
      </c>
      <c r="BI235" t="inlineStr">
        <is>
          <t>Offers a wide array of products such as biological and medical products; botanical drugs and herbs; and pharmaceutical products intended for internal and external consumption in such forms as ampoules, tablets, capsules, vials, ointments, powders, solutions, and suspensions; Offers other products such as bandages, beauty preparations, colognes, cosmetics, dentifrices, deodorants, diagnostic reagents, first-aid supplies, hair preparations, toilet soaps, and toiletries</t>
        </is>
      </c>
      <c r="CE235">
        <f>IFERROR(SUM(BU235:BV235)/2,0)</f>
        <v/>
      </c>
      <c r="CF235">
        <f>IFERROR(SUM(CE235:CE235)/1,0)</f>
        <v/>
      </c>
      <c r="CG235">
        <f>IFERROR(SUM(BW235:BX235)/2,0)</f>
        <v/>
      </c>
      <c r="CH235">
        <f>IFERROR(SUM(CG235:CG235)/1,0)</f>
        <v/>
      </c>
      <c r="CI235">
        <f>IFERROR(SUM(BY235:BZ235)/2,0)</f>
        <v/>
      </c>
      <c r="CJ235">
        <f>IFERROR(SUM(CI235:CI235)/1,0)</f>
        <v/>
      </c>
      <c r="CK235">
        <f>IFERROR(SUM(CA235:CB235)/2,0)</f>
        <v/>
      </c>
      <c r="CL235">
        <f>IFERROR(SUM(CK235:CK235)/1,0)</f>
        <v/>
      </c>
      <c r="CM235">
        <f>IFERROR(SUM(CC235:CD235)/2,0)</f>
        <v/>
      </c>
      <c r="CN235">
        <f>IFERROR(SUM(CM235:CM235)/1,0)</f>
        <v/>
      </c>
      <c r="CO235">
        <f>IFERROR(SUM(BS235:BT235)/2,0)</f>
        <v/>
      </c>
      <c r="CP235">
        <f>IFERROR(SUM(CO235:CO235)/1,0)</f>
        <v/>
      </c>
    </row>
    <row r="236">
      <c r="A236" t="n">
        <v>211</v>
      </c>
      <c r="D236">
        <f>IF(AX236="Listed","Yes","No")</f>
        <v/>
      </c>
      <c r="E236">
        <f>IFERROR(IF(AE236&lt;0,"Yes","No"),"No")</f>
        <v/>
      </c>
      <c r="F236">
        <f>IF(BK236="Unqualified","Yes","No")</f>
        <v/>
      </c>
      <c r="G236">
        <f>IF(COUNTIF($D$236:$F$236,"Yes")=3,"Yes","No")</f>
        <v/>
      </c>
      <c r="U236">
        <f>IFERROR(BQ236/BL236,0)</f>
        <v/>
      </c>
      <c r="V236">
        <f>IFERROR(SUM(BQ236:BQ236)/SUM(BL236:BL236),0)</f>
        <v/>
      </c>
      <c r="W236">
        <f>IFERROR(MAX(U236:U236)-MIN(U236:U236),0)</f>
        <v/>
      </c>
      <c r="X236">
        <f>IFERROR(BQ236/(BL236-BQ236),0)</f>
        <v/>
      </c>
      <c r="Y236">
        <f>IFERROR(SUM(BQ236:BQ236)/(SUM(BL236:BL236)-SUM(BQ236:BQ236)),0)</f>
        <v/>
      </c>
      <c r="Z236">
        <f>IFERROR(MAX(X236:X236)-MIN(X236:X236),0)</f>
        <v/>
      </c>
      <c r="AA236">
        <f>IFERROR(BO236/BP236,0)</f>
        <v/>
      </c>
      <c r="AB236">
        <f>IFERROR(SUM(BO236:BO236)/SUM(BP236:BP236),0)</f>
        <v/>
      </c>
      <c r="AC236">
        <f>IFERROR(MAX(AA236:AA236)-MIN(AA236:AA236),0)</f>
        <v/>
      </c>
      <c r="AD236">
        <f>IFERROR(SUM(BL236:BL236)/1,0)</f>
        <v/>
      </c>
      <c r="AE236">
        <f>IFERROR(SUM(BQ236:BQ236)/1,0)</f>
        <v/>
      </c>
      <c r="AF236">
        <f>IFERROR(SUM(BP236:BP236)/1,0)</f>
        <v/>
      </c>
      <c r="AG236">
        <f>IFERROR(CJ236,0)</f>
        <v/>
      </c>
      <c r="AH236">
        <f>IFERROR(SUM(BR236:BR236)/1,0)</f>
        <v/>
      </c>
      <c r="AI236">
        <f>IFERROR(CL236,0)</f>
        <v/>
      </c>
      <c r="AJ236">
        <f>IFERROR(CN236,0)</f>
        <v/>
      </c>
      <c r="AK236">
        <f>IFERROR(CP236,0)</f>
        <v/>
      </c>
      <c r="AL236">
        <f>IFERROR(SUM(BN236:BN236)/1,0)</f>
        <v/>
      </c>
      <c r="AM236">
        <f>IFERROR(SUM(BJ236:BJ236)/1,0)</f>
        <v/>
      </c>
      <c r="AN236">
        <f>IFERROR(AH236/AD236,0)</f>
        <v/>
      </c>
      <c r="AO236">
        <f>IFERROR(AF236/AD236,0)</f>
        <v/>
      </c>
      <c r="AP236">
        <f>IFERROR(AI236/AK236,0)</f>
        <v/>
      </c>
      <c r="AQ236">
        <f>IFERROR(AJ236/AK236,0)</f>
        <v/>
      </c>
      <c r="AR236">
        <f>IFERROR(AG236/AK236,0)</f>
        <v/>
      </c>
      <c r="AS236">
        <f>IFERROR(365/(AL236/AG236), "")</f>
        <v/>
      </c>
      <c r="AT236" t="inlineStr">
        <is>
          <t>CO170010949020</t>
        </is>
      </c>
      <c r="AU236" t="inlineStr">
        <is>
          <t>Manuchar Colombia CIA S A S</t>
        </is>
      </c>
      <c r="AV236" t="inlineStr">
        <is>
          <t>U1</t>
        </is>
      </c>
      <c r="AW236" t="inlineStr">
        <is>
          <t>U</t>
        </is>
      </c>
      <c r="AX236" t="inlineStr">
        <is>
          <t>Unlisted</t>
        </is>
      </c>
      <c r="AY236" t="n">
        <v>5162</v>
      </c>
      <c r="AZ236" t="inlineStr">
        <is>
          <t>Plastics materials and basic forms and shapes wholesale dealing in</t>
        </is>
      </c>
      <c r="BA236" t="inlineStr">
        <is>
          <t>Colombia</t>
        </is>
      </c>
      <c r="BB236" t="inlineStr">
        <is>
          <t>Funza</t>
        </is>
      </c>
      <c r="BC236" t="inlineStr">
        <is>
          <t>www.manuchar.com</t>
        </is>
      </c>
      <c r="BD236" s="6" t="n">
        <v>38404</v>
      </c>
      <c r="BE236" t="inlineStr">
        <is>
          <t>This company, with registered head office located in Tenjo, Colombia, is engaged in the wholesale trade of consumer goods. Its products include appliances, business equipment, electronic equipment, home furnishings and fixtures, houseware and accessories, photographic equipment, recreational goods, sporting goods, toys and games. The company also offers a wide range of furnishings, electrical apparatus and equipment, wiring supplies and construction materials, footwear, textiles, clothing, leather goods, radio and television goods, glassware, wallpaper and cleaning materials, and sanitary equipment. It is a private business which was incorporated in 2005. The company also distributes its products in the international market.</t>
        </is>
      </c>
      <c r="BF236" t="inlineStr">
        <is>
          <t>Active</t>
        </is>
      </c>
      <c r="BG236" t="inlineStr">
        <is>
          <t>Wholesale</t>
        </is>
      </c>
      <c r="BH236" t="inlineStr">
        <is>
          <t>Engaged in the wholesale trade of consumer goods</t>
        </is>
      </c>
      <c r="BI236" t="inlineStr">
        <is>
          <t>Appliances, business equipment, electronic equipment, home furnishings and fixtures, houseware and accessories, photographic equipment, recreational goods, sporting goods, toys and games</t>
        </is>
      </c>
      <c r="CE236">
        <f>IFERROR(SUM(BU236:BV236)/2,0)</f>
        <v/>
      </c>
      <c r="CF236">
        <f>IFERROR(SUM(CE236:CE236)/1,0)</f>
        <v/>
      </c>
      <c r="CG236">
        <f>IFERROR(SUM(BW236:BX236)/2,0)</f>
        <v/>
      </c>
      <c r="CH236">
        <f>IFERROR(SUM(CG236:CG236)/1,0)</f>
        <v/>
      </c>
      <c r="CI236">
        <f>IFERROR(SUM(BY236:BZ236)/2,0)</f>
        <v/>
      </c>
      <c r="CJ236">
        <f>IFERROR(SUM(CI236:CI236)/1,0)</f>
        <v/>
      </c>
      <c r="CK236">
        <f>IFERROR(SUM(CA236:CB236)/2,0)</f>
        <v/>
      </c>
      <c r="CL236">
        <f>IFERROR(SUM(CK236:CK236)/1,0)</f>
        <v/>
      </c>
      <c r="CM236">
        <f>IFERROR(SUM(CC236:CD236)/2,0)</f>
        <v/>
      </c>
      <c r="CN236">
        <f>IFERROR(SUM(CM236:CM236)/1,0)</f>
        <v/>
      </c>
      <c r="CO236">
        <f>IFERROR(SUM(BS236:BT236)/2,0)</f>
        <v/>
      </c>
      <c r="CP236">
        <f>IFERROR(SUM(CO236:CO236)/1,0)</f>
        <v/>
      </c>
    </row>
    <row r="237">
      <c r="A237" t="n">
        <v>212</v>
      </c>
      <c r="D237">
        <f>IF(AX237="Listed","Yes","No")</f>
        <v/>
      </c>
      <c r="E237">
        <f>IFERROR(IF(AE237&lt;0,"Yes","No"),"No")</f>
        <v/>
      </c>
      <c r="F237">
        <f>IF(BK237="Unqualified","Yes","No")</f>
        <v/>
      </c>
      <c r="G237">
        <f>IF(COUNTIF($D$237:$F$237,"Yes")=3,"Yes","No")</f>
        <v/>
      </c>
      <c r="U237">
        <f>IFERROR(BQ237/BL237,0)</f>
        <v/>
      </c>
      <c r="V237">
        <f>IFERROR(SUM(BQ237:BQ237)/SUM(BL237:BL237),0)</f>
        <v/>
      </c>
      <c r="W237">
        <f>IFERROR(MAX(U237:U237)-MIN(U237:U237),0)</f>
        <v/>
      </c>
      <c r="X237">
        <f>IFERROR(BQ237/(BL237-BQ237),0)</f>
        <v/>
      </c>
      <c r="Y237">
        <f>IFERROR(SUM(BQ237:BQ237)/(SUM(BL237:BL237)-SUM(BQ237:BQ237)),0)</f>
        <v/>
      </c>
      <c r="Z237">
        <f>IFERROR(MAX(X237:X237)-MIN(X237:X237),0)</f>
        <v/>
      </c>
      <c r="AA237">
        <f>IFERROR(BO237/BP237,0)</f>
        <v/>
      </c>
      <c r="AB237">
        <f>IFERROR(SUM(BO237:BO237)/SUM(BP237:BP237),0)</f>
        <v/>
      </c>
      <c r="AC237">
        <f>IFERROR(MAX(AA237:AA237)-MIN(AA237:AA237),0)</f>
        <v/>
      </c>
      <c r="AD237">
        <f>IFERROR(SUM(BL237:BL237)/1,0)</f>
        <v/>
      </c>
      <c r="AE237">
        <f>IFERROR(SUM(BQ237:BQ237)/1,0)</f>
        <v/>
      </c>
      <c r="AF237">
        <f>IFERROR(SUM(BP237:BP237)/1,0)</f>
        <v/>
      </c>
      <c r="AG237">
        <f>IFERROR(CJ237,0)</f>
        <v/>
      </c>
      <c r="AH237">
        <f>IFERROR(SUM(BR237:BR237)/1,0)</f>
        <v/>
      </c>
      <c r="AI237">
        <f>IFERROR(CL237,0)</f>
        <v/>
      </c>
      <c r="AJ237">
        <f>IFERROR(CN237,0)</f>
        <v/>
      </c>
      <c r="AK237">
        <f>IFERROR(CP237,0)</f>
        <v/>
      </c>
      <c r="AL237">
        <f>IFERROR(SUM(BN237:BN237)/1,0)</f>
        <v/>
      </c>
      <c r="AM237">
        <f>IFERROR(SUM(BJ237:BJ237)/1,0)</f>
        <v/>
      </c>
      <c r="AN237">
        <f>IFERROR(AH237/AD237,0)</f>
        <v/>
      </c>
      <c r="AO237">
        <f>IFERROR(AF237/AD237,0)</f>
        <v/>
      </c>
      <c r="AP237">
        <f>IFERROR(AI237/AK237,0)</f>
        <v/>
      </c>
      <c r="AQ237">
        <f>IFERROR(AJ237/AK237,0)</f>
        <v/>
      </c>
      <c r="AR237">
        <f>IFERROR(AG237/AK237,0)</f>
        <v/>
      </c>
      <c r="AS237">
        <f>IFERROR(365/(AL237/AG237), "")</f>
        <v/>
      </c>
      <c r="AT237" t="inlineStr">
        <is>
          <t>KY40589WB</t>
        </is>
      </c>
      <c r="AU237" t="inlineStr">
        <is>
          <t>YEE HOP Holdings Limited</t>
        </is>
      </c>
      <c r="AV237" t="inlineStr">
        <is>
          <t>C1</t>
        </is>
      </c>
      <c r="AW237" t="inlineStr">
        <is>
          <t>B-</t>
        </is>
      </c>
      <c r="AX237" t="inlineStr">
        <is>
          <t>Listed</t>
        </is>
      </c>
      <c r="AY237" t="n">
        <v>5082</v>
      </c>
      <c r="AZ237" t="inlineStr">
        <is>
          <t>Construction and mining (except petroleum) machinery and equipment wholesale dealing in</t>
        </is>
      </c>
      <c r="BA237" t="inlineStr">
        <is>
          <t>Cayman Islands</t>
        </is>
      </c>
      <c r="BB237" t="inlineStr">
        <is>
          <t>George Town</t>
        </is>
      </c>
      <c r="BC237" t="inlineStr">
        <is>
          <t>www.yee-hop.com.hk</t>
        </is>
      </c>
      <c r="BD237" t="inlineStr">
        <is>
          <t>2015</t>
        </is>
      </c>
      <c r="BE237" t="inlineStr">
        <is>
          <t>This company is an entity based in Cayman Islands that operates as a holding company whose subsidiaries are engaged in the provision of foundation, site formation and road works. It was incorporated in 2015 and has its registered business address located in George Town. The company is involved in holding the securities of its subsidiaries for the purpose of owning a controlling interest and influencing the management decisions of these firms. In addition, it is also responsible in the provision of a range of corporate services for its subsidiaries including the areas of financing, investment, legal affairs, tax affairs and other related services.</t>
        </is>
      </c>
      <c r="BF237" t="inlineStr">
        <is>
          <t>Active</t>
        </is>
      </c>
      <c r="BG237" t="inlineStr">
        <is>
          <t>Services</t>
        </is>
      </c>
      <c r="BH237" t="inlineStr">
        <is>
          <t>Operates as a holding company whose subsidiaries are engaged in the provision of foundation, site formation and road works</t>
        </is>
      </c>
      <c r="BI237" t="inlineStr">
        <is>
          <t>Holding the securities of its subsidiaries for the purpose of owning a controlling interest and influencing the management decisions of these firms; Foundation, site formation and road works</t>
        </is>
      </c>
      <c r="CE237">
        <f>IFERROR(SUM(BU237:BV237)/2,0)</f>
        <v/>
      </c>
      <c r="CF237">
        <f>IFERROR(SUM(CE237:CE237)/1,0)</f>
        <v/>
      </c>
      <c r="CG237">
        <f>IFERROR(SUM(BW237:BX237)/2,0)</f>
        <v/>
      </c>
      <c r="CH237">
        <f>IFERROR(SUM(CG237:CG237)/1,0)</f>
        <v/>
      </c>
      <c r="CI237">
        <f>IFERROR(SUM(BY237:BZ237)/2,0)</f>
        <v/>
      </c>
      <c r="CJ237">
        <f>IFERROR(SUM(CI237:CI237)/1,0)</f>
        <v/>
      </c>
      <c r="CK237">
        <f>IFERROR(SUM(CA237:CB237)/2,0)</f>
        <v/>
      </c>
      <c r="CL237">
        <f>IFERROR(SUM(CK237:CK237)/1,0)</f>
        <v/>
      </c>
      <c r="CM237">
        <f>IFERROR(SUM(CC237:CD237)/2,0)</f>
        <v/>
      </c>
      <c r="CN237">
        <f>IFERROR(SUM(CM237:CM237)/1,0)</f>
        <v/>
      </c>
      <c r="CO237">
        <f>IFERROR(SUM(BS237:BT237)/2,0)</f>
        <v/>
      </c>
      <c r="CP237">
        <f>IFERROR(SUM(CO237:CO237)/1,0)</f>
        <v/>
      </c>
    </row>
    <row r="238">
      <c r="A238" t="n">
        <v>213</v>
      </c>
      <c r="D238">
        <f>IF(AX238="Listed","Yes","No")</f>
        <v/>
      </c>
      <c r="E238">
        <f>IFERROR(IF(AE238&lt;0,"Yes","No"),"No")</f>
        <v/>
      </c>
      <c r="F238">
        <f>IF(BK238="Unqualified","Yes","No")</f>
        <v/>
      </c>
      <c r="G238">
        <f>IF(COUNTIF($D$238:$F$238,"Yes")=3,"Yes","No")</f>
        <v/>
      </c>
      <c r="U238">
        <f>IFERROR(BQ238/BL238,0)</f>
        <v/>
      </c>
      <c r="V238">
        <f>IFERROR(SUM(BQ238:BQ238)/SUM(BL238:BL238),0)</f>
        <v/>
      </c>
      <c r="W238">
        <f>IFERROR(MAX(U238:U238)-MIN(U238:U238),0)</f>
        <v/>
      </c>
      <c r="X238">
        <f>IFERROR(BQ238/(BL238-BQ238),0)</f>
        <v/>
      </c>
      <c r="Y238">
        <f>IFERROR(SUM(BQ238:BQ238)/(SUM(BL238:BL238)-SUM(BQ238:BQ238)),0)</f>
        <v/>
      </c>
      <c r="Z238">
        <f>IFERROR(MAX(X238:X238)-MIN(X238:X238),0)</f>
        <v/>
      </c>
      <c r="AA238">
        <f>IFERROR(BO238/BP238,0)</f>
        <v/>
      </c>
      <c r="AB238">
        <f>IFERROR(SUM(BO238:BO238)/SUM(BP238:BP238),0)</f>
        <v/>
      </c>
      <c r="AC238">
        <f>IFERROR(MAX(AA238:AA238)-MIN(AA238:AA238),0)</f>
        <v/>
      </c>
      <c r="AD238">
        <f>IFERROR(SUM(BL238:BL238)/1,0)</f>
        <v/>
      </c>
      <c r="AE238">
        <f>IFERROR(SUM(BQ238:BQ238)/1,0)</f>
        <v/>
      </c>
      <c r="AF238">
        <f>IFERROR(SUM(BP238:BP238)/1,0)</f>
        <v/>
      </c>
      <c r="AG238">
        <f>IFERROR(CJ238,0)</f>
        <v/>
      </c>
      <c r="AH238">
        <f>IFERROR(SUM(BR238:BR238)/1,0)</f>
        <v/>
      </c>
      <c r="AI238">
        <f>IFERROR(CL238,0)</f>
        <v/>
      </c>
      <c r="AJ238">
        <f>IFERROR(CN238,0)</f>
        <v/>
      </c>
      <c r="AK238">
        <f>IFERROR(CP238,0)</f>
        <v/>
      </c>
      <c r="AL238">
        <f>IFERROR(SUM(BN238:BN238)/1,0)</f>
        <v/>
      </c>
      <c r="AM238">
        <f>IFERROR(SUM(BJ238:BJ238)/1,0)</f>
        <v/>
      </c>
      <c r="AN238">
        <f>IFERROR(AH238/AD238,0)</f>
        <v/>
      </c>
      <c r="AO238">
        <f>IFERROR(AF238/AD238,0)</f>
        <v/>
      </c>
      <c r="AP238">
        <f>IFERROR(AI238/AK238,0)</f>
        <v/>
      </c>
      <c r="AQ238">
        <f>IFERROR(AJ238/AK238,0)</f>
        <v/>
      </c>
      <c r="AR238">
        <f>IFERROR(AG238/AK238,0)</f>
        <v/>
      </c>
      <c r="AS238">
        <f>IFERROR(365/(AL238/AG238), "")</f>
        <v/>
      </c>
      <c r="AT238" t="inlineStr">
        <is>
          <t>BR07752236000123</t>
        </is>
      </c>
      <c r="AU238" t="inlineStr">
        <is>
          <t>Medilar Importacao E Distribuicao de Produtos Medico Hospitalares S/A</t>
        </is>
      </c>
      <c r="AV238" t="inlineStr">
        <is>
          <t>U1</t>
        </is>
      </c>
      <c r="AW238" t="inlineStr">
        <is>
          <t>U</t>
        </is>
      </c>
      <c r="AX238" t="inlineStr">
        <is>
          <t>Unlisted</t>
        </is>
      </c>
      <c r="AY238" t="n">
        <v>5122</v>
      </c>
      <c r="AZ238" t="inlineStr">
        <is>
          <t>Drugs, drug proprietaries, and druggists' sundries wholesale dealing in</t>
        </is>
      </c>
      <c r="BA238" t="inlineStr">
        <is>
          <t>Brazil</t>
        </is>
      </c>
      <c r="BB238" t="inlineStr">
        <is>
          <t>Vera Cruz</t>
        </is>
      </c>
      <c r="BC238" t="inlineStr">
        <is>
          <t>www.mysticseaport.org</t>
        </is>
      </c>
      <c r="BD238" s="6" t="n">
        <v>38677</v>
      </c>
      <c r="BE238" t="inlineStr">
        <is>
          <t>This company is engaged in the wholesale distribution of pharmaceutical products. It was incorporated in 2005 and has its registered office in Vera Cruz, Brazil. The company's business operation specialized in selling a wide range of biological and medical products, botanical drugs and herbs, and other related pharmaceutical products intended for internal and external consumption in such forms as ampoules, tablets, capsules, vials, ointments, powders, solutions, and suspensions. The company has a large inventory of pharmaceutical products to accommodate large number of demands of its clients as well as employs specialized staff that includes pharmacists and other professionals knowledgeable in wholesaling, advising customers, and fitting the product sold to the customer's needs.</t>
        </is>
      </c>
      <c r="BF238" t="inlineStr">
        <is>
          <t>Active</t>
        </is>
      </c>
      <c r="BG238" t="inlineStr">
        <is>
          <t>Wholesale</t>
        </is>
      </c>
      <c r="BH238" t="inlineStr">
        <is>
          <t>Engaged in the wholesale distribution of pharmaceutical products</t>
        </is>
      </c>
      <c r="BI238" t="inlineStr">
        <is>
          <t>Pharmaceutical products</t>
        </is>
      </c>
      <c r="CE238">
        <f>IFERROR(SUM(BU238:BV238)/2,0)</f>
        <v/>
      </c>
      <c r="CF238">
        <f>IFERROR(SUM(CE238:CE238)/1,0)</f>
        <v/>
      </c>
      <c r="CG238">
        <f>IFERROR(SUM(BW238:BX238)/2,0)</f>
        <v/>
      </c>
      <c r="CH238">
        <f>IFERROR(SUM(CG238:CG238)/1,0)</f>
        <v/>
      </c>
      <c r="CI238">
        <f>IFERROR(SUM(BY238:BZ238)/2,0)</f>
        <v/>
      </c>
      <c r="CJ238">
        <f>IFERROR(SUM(CI238:CI238)/1,0)</f>
        <v/>
      </c>
      <c r="CK238">
        <f>IFERROR(SUM(CA238:CB238)/2,0)</f>
        <v/>
      </c>
      <c r="CL238">
        <f>IFERROR(SUM(CK238:CK238)/1,0)</f>
        <v/>
      </c>
      <c r="CM238">
        <f>IFERROR(SUM(CC238:CD238)/2,0)</f>
        <v/>
      </c>
      <c r="CN238">
        <f>IFERROR(SUM(CM238:CM238)/1,0)</f>
        <v/>
      </c>
      <c r="CO238">
        <f>IFERROR(SUM(BS238:BT238)/2,0)</f>
        <v/>
      </c>
      <c r="CP238">
        <f>IFERROR(SUM(CO238:CO238)/1,0)</f>
        <v/>
      </c>
    </row>
    <row r="239">
      <c r="A239" t="n">
        <v>214</v>
      </c>
      <c r="D239">
        <f>IF(AX239="Listed","Yes","No")</f>
        <v/>
      </c>
      <c r="E239">
        <f>IFERROR(IF(AE239&lt;0,"Yes","No"),"No")</f>
        <v/>
      </c>
      <c r="F239">
        <f>IF(BK239="Unqualified","Yes","No")</f>
        <v/>
      </c>
      <c r="G239">
        <f>IF(COUNTIF($D$239:$F$239,"Yes")=3,"Yes","No")</f>
        <v/>
      </c>
      <c r="U239">
        <f>IFERROR(BQ239/BL239,0)</f>
        <v/>
      </c>
      <c r="V239">
        <f>IFERROR(SUM(BQ239:BQ239)/SUM(BL239:BL239),0)</f>
        <v/>
      </c>
      <c r="W239">
        <f>IFERROR(MAX(U239:U239)-MIN(U239:U239),0)</f>
        <v/>
      </c>
      <c r="X239">
        <f>IFERROR(BQ239/(BL239-BQ239),0)</f>
        <v/>
      </c>
      <c r="Y239">
        <f>IFERROR(SUM(BQ239:BQ239)/(SUM(BL239:BL239)-SUM(BQ239:BQ239)),0)</f>
        <v/>
      </c>
      <c r="Z239">
        <f>IFERROR(MAX(X239:X239)-MIN(X239:X239),0)</f>
        <v/>
      </c>
      <c r="AA239">
        <f>IFERROR(BO239/BP239,0)</f>
        <v/>
      </c>
      <c r="AB239">
        <f>IFERROR(SUM(BO239:BO239)/SUM(BP239:BP239),0)</f>
        <v/>
      </c>
      <c r="AC239">
        <f>IFERROR(MAX(AA239:AA239)-MIN(AA239:AA239),0)</f>
        <v/>
      </c>
      <c r="AD239">
        <f>IFERROR(SUM(BL239:BL239)/1,0)</f>
        <v/>
      </c>
      <c r="AE239">
        <f>IFERROR(SUM(BQ239:BQ239)/1,0)</f>
        <v/>
      </c>
      <c r="AF239">
        <f>IFERROR(SUM(BP239:BP239)/1,0)</f>
        <v/>
      </c>
      <c r="AG239">
        <f>IFERROR(CJ239,0)</f>
        <v/>
      </c>
      <c r="AH239">
        <f>IFERROR(SUM(BR239:BR239)/1,0)</f>
        <v/>
      </c>
      <c r="AI239">
        <f>IFERROR(CL239,0)</f>
        <v/>
      </c>
      <c r="AJ239">
        <f>IFERROR(CN239,0)</f>
        <v/>
      </c>
      <c r="AK239">
        <f>IFERROR(CP239,0)</f>
        <v/>
      </c>
      <c r="AL239">
        <f>IFERROR(SUM(BN239:BN239)/1,0)</f>
        <v/>
      </c>
      <c r="AM239">
        <f>IFERROR(SUM(BJ239:BJ239)/1,0)</f>
        <v/>
      </c>
      <c r="AN239">
        <f>IFERROR(AH239/AD239,0)</f>
        <v/>
      </c>
      <c r="AO239">
        <f>IFERROR(AF239/AD239,0)</f>
        <v/>
      </c>
      <c r="AP239">
        <f>IFERROR(AI239/AK239,0)</f>
        <v/>
      </c>
      <c r="AQ239">
        <f>IFERROR(AJ239/AK239,0)</f>
        <v/>
      </c>
      <c r="AR239">
        <f>IFERROR(AG239/AK239,0)</f>
        <v/>
      </c>
      <c r="AS239">
        <f>IFERROR(365/(AL239/AG239), "")</f>
        <v/>
      </c>
      <c r="AT239" t="inlineStr">
        <is>
          <t>BR21483615000196</t>
        </is>
      </c>
      <c r="AU239" t="inlineStr">
        <is>
          <t>Orly Veiculos E Pecas S. A.</t>
        </is>
      </c>
      <c r="AV239" t="inlineStr">
        <is>
          <t>U1</t>
        </is>
      </c>
      <c r="AW239" t="inlineStr">
        <is>
          <t>A-</t>
        </is>
      </c>
      <c r="AX239" t="inlineStr">
        <is>
          <t>Unlisted</t>
        </is>
      </c>
      <c r="AY239" t="n">
        <v>5012</v>
      </c>
      <c r="AZ239" t="inlineStr">
        <is>
          <t>Automobiles and Other Motor Vehicles wholesale dealing in</t>
        </is>
      </c>
      <c r="BA239" t="inlineStr">
        <is>
          <t>Brazil</t>
        </is>
      </c>
      <c r="BB239" t="inlineStr">
        <is>
          <t>Muriae</t>
        </is>
      </c>
      <c r="BC239" t="inlineStr">
        <is>
          <t>www.valorefiat.com.br</t>
        </is>
      </c>
      <c r="BD239" s="6" t="n">
        <v>29432</v>
      </c>
      <c r="BE239" t="inlineStr">
        <is>
          <t>This company, based in Brazil, is engaged in the retail trade of motor vehicles. It was founded in 1980. The registered business office of the company is located in Muriae.The company is principally involved in offering a wide range of new and used vehicles, that include trucks, vans, cars, buses, motorcycles and other related motor vehicles. It also offers repair and maintenance services to these vehicles, as well as its parts and accessories. In addition, the company offers automobile financing services. These are offered to both private and public organizations, as well as to private individuals.</t>
        </is>
      </c>
      <c r="BF239" t="inlineStr">
        <is>
          <t>Active</t>
        </is>
      </c>
      <c r="BG239" t="inlineStr">
        <is>
          <t>Retail</t>
        </is>
      </c>
      <c r="BH239" t="inlineStr">
        <is>
          <t>Engaged in the retail trade of motor vehicles</t>
        </is>
      </c>
      <c r="BI239" t="inlineStr">
        <is>
          <t>Motor vehicles</t>
        </is>
      </c>
      <c r="CE239">
        <f>IFERROR(SUM(BU239:BV239)/2,0)</f>
        <v/>
      </c>
      <c r="CF239">
        <f>IFERROR(SUM(CE239:CE239)/1,0)</f>
        <v/>
      </c>
      <c r="CG239">
        <f>IFERROR(SUM(BW239:BX239)/2,0)</f>
        <v/>
      </c>
      <c r="CH239">
        <f>IFERROR(SUM(CG239:CG239)/1,0)</f>
        <v/>
      </c>
      <c r="CI239">
        <f>IFERROR(SUM(BY239:BZ239)/2,0)</f>
        <v/>
      </c>
      <c r="CJ239">
        <f>IFERROR(SUM(CI239:CI239)/1,0)</f>
        <v/>
      </c>
      <c r="CK239">
        <f>IFERROR(SUM(CA239:CB239)/2,0)</f>
        <v/>
      </c>
      <c r="CL239">
        <f>IFERROR(SUM(CK239:CK239)/1,0)</f>
        <v/>
      </c>
      <c r="CM239">
        <f>IFERROR(SUM(CC239:CD239)/2,0)</f>
        <v/>
      </c>
      <c r="CN239">
        <f>IFERROR(SUM(CM239:CM239)/1,0)</f>
        <v/>
      </c>
      <c r="CO239">
        <f>IFERROR(SUM(BS239:BT239)/2,0)</f>
        <v/>
      </c>
      <c r="CP239">
        <f>IFERROR(SUM(CO239:CO239)/1,0)</f>
        <v/>
      </c>
    </row>
    <row r="240">
      <c r="A240" t="n">
        <v>215</v>
      </c>
      <c r="D240">
        <f>IF(AX240="Listed","Yes","No")</f>
        <v/>
      </c>
      <c r="E240">
        <f>IFERROR(IF(AE240&lt;0,"Yes","No"),"No")</f>
        <v/>
      </c>
      <c r="F240">
        <f>IF(BK240="Unqualified","Yes","No")</f>
        <v/>
      </c>
      <c r="G240">
        <f>IF(COUNTIF($D$240:$F$240,"Yes")=3,"Yes","No")</f>
        <v/>
      </c>
      <c r="U240">
        <f>IFERROR(BQ240/BL240,0)</f>
        <v/>
      </c>
      <c r="V240">
        <f>IFERROR(SUM(BQ240:BQ240)/SUM(BL240:BL240),0)</f>
        <v/>
      </c>
      <c r="W240">
        <f>IFERROR(MAX(U240:U240)-MIN(U240:U240),0)</f>
        <v/>
      </c>
      <c r="X240">
        <f>IFERROR(BQ240/(BL240-BQ240),0)</f>
        <v/>
      </c>
      <c r="Y240">
        <f>IFERROR(SUM(BQ240:BQ240)/(SUM(BL240:BL240)-SUM(BQ240:BQ240)),0)</f>
        <v/>
      </c>
      <c r="Z240">
        <f>IFERROR(MAX(X240:X240)-MIN(X240:X240),0)</f>
        <v/>
      </c>
      <c r="AA240">
        <f>IFERROR(BO240/BP240,0)</f>
        <v/>
      </c>
      <c r="AB240">
        <f>IFERROR(SUM(BO240:BO240)/SUM(BP240:BP240),0)</f>
        <v/>
      </c>
      <c r="AC240">
        <f>IFERROR(MAX(AA240:AA240)-MIN(AA240:AA240),0)</f>
        <v/>
      </c>
      <c r="AD240">
        <f>IFERROR(SUM(BL240:BL240)/1,0)</f>
        <v/>
      </c>
      <c r="AE240">
        <f>IFERROR(SUM(BQ240:BQ240)/1,0)</f>
        <v/>
      </c>
      <c r="AF240">
        <f>IFERROR(SUM(BP240:BP240)/1,0)</f>
        <v/>
      </c>
      <c r="AG240">
        <f>IFERROR(CJ240,0)</f>
        <v/>
      </c>
      <c r="AH240">
        <f>IFERROR(SUM(BR240:BR240)/1,0)</f>
        <v/>
      </c>
      <c r="AI240">
        <f>IFERROR(CL240,0)</f>
        <v/>
      </c>
      <c r="AJ240">
        <f>IFERROR(CN240,0)</f>
        <v/>
      </c>
      <c r="AK240">
        <f>IFERROR(CP240,0)</f>
        <v/>
      </c>
      <c r="AL240">
        <f>IFERROR(SUM(BN240:BN240)/1,0)</f>
        <v/>
      </c>
      <c r="AM240">
        <f>IFERROR(SUM(BJ240:BJ240)/1,0)</f>
        <v/>
      </c>
      <c r="AN240">
        <f>IFERROR(AH240/AD240,0)</f>
        <v/>
      </c>
      <c r="AO240">
        <f>IFERROR(AF240/AD240,0)</f>
        <v/>
      </c>
      <c r="AP240">
        <f>IFERROR(AI240/AK240,0)</f>
        <v/>
      </c>
      <c r="AQ240">
        <f>IFERROR(AJ240/AK240,0)</f>
        <v/>
      </c>
      <c r="AR240">
        <f>IFERROR(AG240/AK240,0)</f>
        <v/>
      </c>
      <c r="AS240">
        <f>IFERROR(365/(AL240/AG240), "")</f>
        <v/>
      </c>
      <c r="AT240" t="inlineStr">
        <is>
          <t>CO170003893330</t>
        </is>
      </c>
      <c r="AU240" t="inlineStr">
        <is>
          <t>Sanautos S A</t>
        </is>
      </c>
      <c r="AV240" t="inlineStr">
        <is>
          <t>U1</t>
        </is>
      </c>
      <c r="AW240" t="inlineStr">
        <is>
          <t>U</t>
        </is>
      </c>
      <c r="AX240" t="inlineStr">
        <is>
          <t>Unlisted</t>
        </is>
      </c>
      <c r="AY240" t="n">
        <v>5012</v>
      </c>
      <c r="AZ240" t="inlineStr">
        <is>
          <t>Automobiles and Other Motor Vehicles wholesale dealing in</t>
        </is>
      </c>
      <c r="BA240" t="inlineStr">
        <is>
          <t>Colombia</t>
        </is>
      </c>
      <c r="BB240" t="inlineStr">
        <is>
          <t>Bogota</t>
        </is>
      </c>
      <c r="BC240" t="inlineStr">
        <is>
          <t>www.sanautos.com.co</t>
        </is>
      </c>
      <c r="BD240" s="6" t="n">
        <v>20020</v>
      </c>
      <c r="BE240" t="inlineStr">
        <is>
          <t>This company is engaged in the sale of new and used vehicles. Its registered head office is located in Bogota D.C., Colombia. It was incorporated in 1954.The company sells different types of motor vehicles, such as trucks, semi trucks, vans, coaches, taxicabs, trailers, and sports utility vehicles. In addition, it provides repair and maintenance services, such as automotive tune-ups, automotive electrical repair, battery and ignition repair, fuel system conversion, generator and starter repair, and brake work. Moreover, the company employs mechanics with specialized technical skills to diagnose and repair the mechanical and electrical systems for automotive vehicles, repair automotive interiors, and paint or repair automotive exteriors.</t>
        </is>
      </c>
      <c r="BF240" t="inlineStr">
        <is>
          <t>Active</t>
        </is>
      </c>
      <c r="BG240" t="inlineStr">
        <is>
          <t>Retail; Services</t>
        </is>
      </c>
      <c r="BH240" t="inlineStr">
        <is>
          <t>Engaged in the sale of new and used vehicles</t>
        </is>
      </c>
      <c r="BI240" t="inlineStr">
        <is>
          <t>New and used vehicles</t>
        </is>
      </c>
      <c r="CE240">
        <f>IFERROR(SUM(BU240:BV240)/2,0)</f>
        <v/>
      </c>
      <c r="CF240">
        <f>IFERROR(SUM(CE240:CE240)/1,0)</f>
        <v/>
      </c>
      <c r="CG240">
        <f>IFERROR(SUM(BW240:BX240)/2,0)</f>
        <v/>
      </c>
      <c r="CH240">
        <f>IFERROR(SUM(CG240:CG240)/1,0)</f>
        <v/>
      </c>
      <c r="CI240">
        <f>IFERROR(SUM(BY240:BZ240)/2,0)</f>
        <v/>
      </c>
      <c r="CJ240">
        <f>IFERROR(SUM(CI240:CI240)/1,0)</f>
        <v/>
      </c>
      <c r="CK240">
        <f>IFERROR(SUM(CA240:CB240)/2,0)</f>
        <v/>
      </c>
      <c r="CL240">
        <f>IFERROR(SUM(CK240:CK240)/1,0)</f>
        <v/>
      </c>
      <c r="CM240">
        <f>IFERROR(SUM(CC240:CD240)/2,0)</f>
        <v/>
      </c>
      <c r="CN240">
        <f>IFERROR(SUM(CM240:CM240)/1,0)</f>
        <v/>
      </c>
      <c r="CO240">
        <f>IFERROR(SUM(BS240:BT240)/2,0)</f>
        <v/>
      </c>
      <c r="CP240">
        <f>IFERROR(SUM(CO240:CO240)/1,0)</f>
        <v/>
      </c>
    </row>
    <row r="241">
      <c r="A241" t="n">
        <v>216</v>
      </c>
      <c r="D241">
        <f>IF(AX241="Listed","Yes","No")</f>
        <v/>
      </c>
      <c r="E241">
        <f>IFERROR(IF(AE241&lt;0,"Yes","No"),"No")</f>
        <v/>
      </c>
      <c r="F241">
        <f>IF(BK241="Unqualified","Yes","No")</f>
        <v/>
      </c>
      <c r="G241">
        <f>IF(COUNTIF($D$241:$F$241,"Yes")=3,"Yes","No")</f>
        <v/>
      </c>
      <c r="U241">
        <f>IFERROR(BQ241/BL241,0)</f>
        <v/>
      </c>
      <c r="V241">
        <f>IFERROR(SUM(BQ241:BQ241)/SUM(BL241:BL241),0)</f>
        <v/>
      </c>
      <c r="W241">
        <f>IFERROR(MAX(U241:U241)-MIN(U241:U241),0)</f>
        <v/>
      </c>
      <c r="X241">
        <f>IFERROR(BQ241/(BL241-BQ241),0)</f>
        <v/>
      </c>
      <c r="Y241">
        <f>IFERROR(SUM(BQ241:BQ241)/(SUM(BL241:BL241)-SUM(BQ241:BQ241)),0)</f>
        <v/>
      </c>
      <c r="Z241">
        <f>IFERROR(MAX(X241:X241)-MIN(X241:X241),0)</f>
        <v/>
      </c>
      <c r="AA241">
        <f>IFERROR(BO241/BP241,0)</f>
        <v/>
      </c>
      <c r="AB241">
        <f>IFERROR(SUM(BO241:BO241)/SUM(BP241:BP241),0)</f>
        <v/>
      </c>
      <c r="AC241">
        <f>IFERROR(MAX(AA241:AA241)-MIN(AA241:AA241),0)</f>
        <v/>
      </c>
      <c r="AD241">
        <f>IFERROR(SUM(BL241:BL241)/1,0)</f>
        <v/>
      </c>
      <c r="AE241">
        <f>IFERROR(SUM(BQ241:BQ241)/1,0)</f>
        <v/>
      </c>
      <c r="AF241">
        <f>IFERROR(SUM(BP241:BP241)/1,0)</f>
        <v/>
      </c>
      <c r="AG241">
        <f>IFERROR(CJ241,0)</f>
        <v/>
      </c>
      <c r="AH241">
        <f>IFERROR(SUM(BR241:BR241)/1,0)</f>
        <v/>
      </c>
      <c r="AI241">
        <f>IFERROR(CL241,0)</f>
        <v/>
      </c>
      <c r="AJ241">
        <f>IFERROR(CN241,0)</f>
        <v/>
      </c>
      <c r="AK241">
        <f>IFERROR(CP241,0)</f>
        <v/>
      </c>
      <c r="AL241">
        <f>IFERROR(SUM(BN241:BN241)/1,0)</f>
        <v/>
      </c>
      <c r="AM241">
        <f>IFERROR(SUM(BJ241:BJ241)/1,0)</f>
        <v/>
      </c>
      <c r="AN241">
        <f>IFERROR(AH241/AD241,0)</f>
        <v/>
      </c>
      <c r="AO241">
        <f>IFERROR(AF241/AD241,0)</f>
        <v/>
      </c>
      <c r="AP241">
        <f>IFERROR(AI241/AK241,0)</f>
        <v/>
      </c>
      <c r="AQ241">
        <f>IFERROR(AJ241/AK241,0)</f>
        <v/>
      </c>
      <c r="AR241">
        <f>IFERROR(AG241/AK241,0)</f>
        <v/>
      </c>
      <c r="AS241">
        <f>IFERROR(365/(AL241/AG241), "")</f>
        <v/>
      </c>
      <c r="AT241" t="inlineStr">
        <is>
          <t>CO170018158360</t>
        </is>
      </c>
      <c r="AU241" t="inlineStr">
        <is>
          <t>C I Metales LA Union S A S</t>
        </is>
      </c>
      <c r="AV241" t="inlineStr">
        <is>
          <t>U1</t>
        </is>
      </c>
      <c r="AW241" t="inlineStr">
        <is>
          <t>U</t>
        </is>
      </c>
      <c r="AX241" t="inlineStr">
        <is>
          <t>Unlisted</t>
        </is>
      </c>
      <c r="AY241" t="n">
        <v>5093</v>
      </c>
      <c r="AZ241" t="inlineStr">
        <is>
          <t>Scrap and waste materials wholesale dealing in</t>
        </is>
      </c>
      <c r="BA241" t="inlineStr">
        <is>
          <t>Colombia</t>
        </is>
      </c>
      <c r="BB241" t="inlineStr">
        <is>
          <t>Dosquebradas</t>
        </is>
      </c>
      <c r="BC241" t="inlineStr">
        <is>
          <t>www.metaleslaunion.com</t>
        </is>
      </c>
      <c r="BD241" s="6" t="n">
        <v>38937</v>
      </c>
      <c r="BE241" t="inlineStr">
        <is>
          <t>The company is engaged in the provision of waste management services. It was incorporated in August of the year 2006. The registered head office of the company is strategically located in Dosquebradas, Colombia. The company is primarily involved in providing waste management services, such as waste collection, waste treatment and disposal, remediation, operation of materials recovery facilities, septic tank pumping and related services, and waste management consulting services. It principally conducts its business operations within the country.</t>
        </is>
      </c>
      <c r="BF241" t="inlineStr">
        <is>
          <t>Active</t>
        </is>
      </c>
      <c r="BG241" t="inlineStr">
        <is>
          <t>Services</t>
        </is>
      </c>
      <c r="BH241" t="inlineStr">
        <is>
          <t>Engaged in the provision of waste management services</t>
        </is>
      </c>
      <c r="BI241" t="inlineStr">
        <is>
          <t>Providing waste management services, such as waste collection, waste treatment and disposal, remediation, operation of materials recovery facilities, septic tank pumping and related services, and waste management consulting services</t>
        </is>
      </c>
      <c r="CE241">
        <f>IFERROR(SUM(BU241:BV241)/2,0)</f>
        <v/>
      </c>
      <c r="CF241">
        <f>IFERROR(SUM(CE241:CE241)/1,0)</f>
        <v/>
      </c>
      <c r="CG241">
        <f>IFERROR(SUM(BW241:BX241)/2,0)</f>
        <v/>
      </c>
      <c r="CH241">
        <f>IFERROR(SUM(CG241:CG241)/1,0)</f>
        <v/>
      </c>
      <c r="CI241">
        <f>IFERROR(SUM(BY241:BZ241)/2,0)</f>
        <v/>
      </c>
      <c r="CJ241">
        <f>IFERROR(SUM(CI241:CI241)/1,0)</f>
        <v/>
      </c>
      <c r="CK241">
        <f>IFERROR(SUM(CA241:CB241)/2,0)</f>
        <v/>
      </c>
      <c r="CL241">
        <f>IFERROR(SUM(CK241:CK241)/1,0)</f>
        <v/>
      </c>
      <c r="CM241">
        <f>IFERROR(SUM(CC241:CD241)/2,0)</f>
        <v/>
      </c>
      <c r="CN241">
        <f>IFERROR(SUM(CM241:CM241)/1,0)</f>
        <v/>
      </c>
      <c r="CO241">
        <f>IFERROR(SUM(BS241:BT241)/2,0)</f>
        <v/>
      </c>
      <c r="CP241">
        <f>IFERROR(SUM(CO241:CO241)/1,0)</f>
        <v/>
      </c>
    </row>
    <row r="242">
      <c r="A242" t="n">
        <v>217</v>
      </c>
      <c r="D242">
        <f>IF(AX242="Listed","Yes","No")</f>
        <v/>
      </c>
      <c r="E242">
        <f>IFERROR(IF(AE242&lt;0,"Yes","No"),"No")</f>
        <v/>
      </c>
      <c r="F242">
        <f>IF(BK242="Unqualified","Yes","No")</f>
        <v/>
      </c>
      <c r="G242">
        <f>IF(COUNTIF($D$242:$F$242,"Yes")=3,"Yes","No")</f>
        <v/>
      </c>
      <c r="U242">
        <f>IFERROR(BQ242/BL242,0)</f>
        <v/>
      </c>
      <c r="V242">
        <f>IFERROR(SUM(BQ242:BQ242)/SUM(BL242:BL242),0)</f>
        <v/>
      </c>
      <c r="W242">
        <f>IFERROR(MAX(U242:U242)-MIN(U242:U242),0)</f>
        <v/>
      </c>
      <c r="X242">
        <f>IFERROR(BQ242/(BL242-BQ242),0)</f>
        <v/>
      </c>
      <c r="Y242">
        <f>IFERROR(SUM(BQ242:BQ242)/(SUM(BL242:BL242)-SUM(BQ242:BQ242)),0)</f>
        <v/>
      </c>
      <c r="Z242">
        <f>IFERROR(MAX(X242:X242)-MIN(X242:X242),0)</f>
        <v/>
      </c>
      <c r="AA242">
        <f>IFERROR(BO242/BP242,0)</f>
        <v/>
      </c>
      <c r="AB242">
        <f>IFERROR(SUM(BO242:BO242)/SUM(BP242:BP242),0)</f>
        <v/>
      </c>
      <c r="AC242">
        <f>IFERROR(MAX(AA242:AA242)-MIN(AA242:AA242),0)</f>
        <v/>
      </c>
      <c r="AD242">
        <f>IFERROR(SUM(BL242:BL242)/1,0)</f>
        <v/>
      </c>
      <c r="AE242">
        <f>IFERROR(SUM(BQ242:BQ242)/1,0)</f>
        <v/>
      </c>
      <c r="AF242">
        <f>IFERROR(SUM(BP242:BP242)/1,0)</f>
        <v/>
      </c>
      <c r="AG242">
        <f>IFERROR(CJ242,0)</f>
        <v/>
      </c>
      <c r="AH242">
        <f>IFERROR(SUM(BR242:BR242)/1,0)</f>
        <v/>
      </c>
      <c r="AI242">
        <f>IFERROR(CL242,0)</f>
        <v/>
      </c>
      <c r="AJ242">
        <f>IFERROR(CN242,0)</f>
        <v/>
      </c>
      <c r="AK242">
        <f>IFERROR(CP242,0)</f>
        <v/>
      </c>
      <c r="AL242">
        <f>IFERROR(SUM(BN242:BN242)/1,0)</f>
        <v/>
      </c>
      <c r="AM242">
        <f>IFERROR(SUM(BJ242:BJ242)/1,0)</f>
        <v/>
      </c>
      <c r="AN242">
        <f>IFERROR(AH242/AD242,0)</f>
        <v/>
      </c>
      <c r="AO242">
        <f>IFERROR(AF242/AD242,0)</f>
        <v/>
      </c>
      <c r="AP242">
        <f>IFERROR(AI242/AK242,0)</f>
        <v/>
      </c>
      <c r="AQ242">
        <f>IFERROR(AJ242/AK242,0)</f>
        <v/>
      </c>
      <c r="AR242">
        <f>IFERROR(AG242/AK242,0)</f>
        <v/>
      </c>
      <c r="AS242">
        <f>IFERROR(365/(AL242/AG242), "")</f>
        <v/>
      </c>
      <c r="AT242" t="inlineStr">
        <is>
          <t>CO170051305320</t>
        </is>
      </c>
      <c r="AU242" t="inlineStr">
        <is>
          <t>Expoganados de Colombia S A S</t>
        </is>
      </c>
      <c r="AV242" t="inlineStr">
        <is>
          <t>U1</t>
        </is>
      </c>
      <c r="AW242" t="inlineStr">
        <is>
          <t>U</t>
        </is>
      </c>
      <c r="AX242" t="inlineStr">
        <is>
          <t>Unlisted</t>
        </is>
      </c>
      <c r="AY242" t="n">
        <v>5153</v>
      </c>
      <c r="AZ242" t="inlineStr">
        <is>
          <t>Grain and field beans wholesale dealing in</t>
        </is>
      </c>
      <c r="BA242" t="inlineStr">
        <is>
          <t>Colombia</t>
        </is>
      </c>
      <c r="BB242" t="inlineStr">
        <is>
          <t>Bucaramanga</t>
        </is>
      </c>
      <c r="BC242" t="inlineStr">
        <is>
          <t>www.expoganadosinternacional.com/en</t>
        </is>
      </c>
      <c r="BD242" s="6" t="n">
        <v>43350</v>
      </c>
      <c r="BE242" t="inlineStr">
        <is>
          <t>This company is engaged in the wholesale of grain, seeds and animal feeds. It was incorporated in 2018. The company is headquartered in Bucaramanga, Colombia.The company specialises in the distribution of seeds and animal feed, officinal plants, oil producing seed, inedible oils and fats, and potatoes for planting. It is also active in the wholesale of dry beans, soybeans, and other inedible beans. Lastly, the company is involved in the wholesale of grain elevators and mineral elevators.</t>
        </is>
      </c>
      <c r="BF242" t="inlineStr">
        <is>
          <t>Active</t>
        </is>
      </c>
      <c r="BG242" t="inlineStr">
        <is>
          <t>Wholesale</t>
        </is>
      </c>
      <c r="BH242" t="inlineStr">
        <is>
          <t>Engaged in the wholesale of grain, seeds and animal feeds</t>
        </is>
      </c>
      <c r="BI242" t="inlineStr">
        <is>
          <t>Grain, seeds and animal feeds</t>
        </is>
      </c>
      <c r="CE242">
        <f>IFERROR(SUM(BU242:BV242)/2,0)</f>
        <v/>
      </c>
      <c r="CF242">
        <f>IFERROR(SUM(CE242:CE242)/1,0)</f>
        <v/>
      </c>
      <c r="CG242">
        <f>IFERROR(SUM(BW242:BX242)/2,0)</f>
        <v/>
      </c>
      <c r="CH242">
        <f>IFERROR(SUM(CG242:CG242)/1,0)</f>
        <v/>
      </c>
      <c r="CI242">
        <f>IFERROR(SUM(BY242:BZ242)/2,0)</f>
        <v/>
      </c>
      <c r="CJ242">
        <f>IFERROR(SUM(CI242:CI242)/1,0)</f>
        <v/>
      </c>
      <c r="CK242">
        <f>IFERROR(SUM(CA242:CB242)/2,0)</f>
        <v/>
      </c>
      <c r="CL242">
        <f>IFERROR(SUM(CK242:CK242)/1,0)</f>
        <v/>
      </c>
      <c r="CM242">
        <f>IFERROR(SUM(CC242:CD242)/2,0)</f>
        <v/>
      </c>
      <c r="CN242">
        <f>IFERROR(SUM(CM242:CM242)/1,0)</f>
        <v/>
      </c>
      <c r="CO242">
        <f>IFERROR(SUM(BS242:BT242)/2,0)</f>
        <v/>
      </c>
      <c r="CP242">
        <f>IFERROR(SUM(CO242:CO242)/1,0)</f>
        <v/>
      </c>
    </row>
    <row r="243">
      <c r="A243" t="n">
        <v>218</v>
      </c>
      <c r="D243">
        <f>IF(AX243="Listed","Yes","No")</f>
        <v/>
      </c>
      <c r="E243">
        <f>IFERROR(IF(AE243&lt;0,"Yes","No"),"No")</f>
        <v/>
      </c>
      <c r="F243">
        <f>IF(BK243="Unqualified","Yes","No")</f>
        <v/>
      </c>
      <c r="G243">
        <f>IF(COUNTIF($D$243:$F$243,"Yes")=3,"Yes","No")</f>
        <v/>
      </c>
      <c r="U243">
        <f>IFERROR(BQ243/BL243,0)</f>
        <v/>
      </c>
      <c r="V243">
        <f>IFERROR(SUM(BQ243:BQ243)/SUM(BL243:BL243),0)</f>
        <v/>
      </c>
      <c r="W243">
        <f>IFERROR(MAX(U243:U243)-MIN(U243:U243),0)</f>
        <v/>
      </c>
      <c r="X243">
        <f>IFERROR(BQ243/(BL243-BQ243),0)</f>
        <v/>
      </c>
      <c r="Y243">
        <f>IFERROR(SUM(BQ243:BQ243)/(SUM(BL243:BL243)-SUM(BQ243:BQ243)),0)</f>
        <v/>
      </c>
      <c r="Z243">
        <f>IFERROR(MAX(X243:X243)-MIN(X243:X243),0)</f>
        <v/>
      </c>
      <c r="AA243">
        <f>IFERROR(BO243/BP243,0)</f>
        <v/>
      </c>
      <c r="AB243">
        <f>IFERROR(SUM(BO243:BO243)/SUM(BP243:BP243),0)</f>
        <v/>
      </c>
      <c r="AC243">
        <f>IFERROR(MAX(AA243:AA243)-MIN(AA243:AA243),0)</f>
        <v/>
      </c>
      <c r="AD243">
        <f>IFERROR(SUM(BL243:BL243)/1,0)</f>
        <v/>
      </c>
      <c r="AE243">
        <f>IFERROR(SUM(BQ243:BQ243)/1,0)</f>
        <v/>
      </c>
      <c r="AF243">
        <f>IFERROR(SUM(BP243:BP243)/1,0)</f>
        <v/>
      </c>
      <c r="AG243">
        <f>IFERROR(CJ243,0)</f>
        <v/>
      </c>
      <c r="AH243">
        <f>IFERROR(SUM(BR243:BR243)/1,0)</f>
        <v/>
      </c>
      <c r="AI243">
        <f>IFERROR(CL243,0)</f>
        <v/>
      </c>
      <c r="AJ243">
        <f>IFERROR(CN243,0)</f>
        <v/>
      </c>
      <c r="AK243">
        <f>IFERROR(CP243,0)</f>
        <v/>
      </c>
      <c r="AL243">
        <f>IFERROR(SUM(BN243:BN243)/1,0)</f>
        <v/>
      </c>
      <c r="AM243">
        <f>IFERROR(SUM(BJ243:BJ243)/1,0)</f>
        <v/>
      </c>
      <c r="AN243">
        <f>IFERROR(AH243/AD243,0)</f>
        <v/>
      </c>
      <c r="AO243">
        <f>IFERROR(AF243/AD243,0)</f>
        <v/>
      </c>
      <c r="AP243">
        <f>IFERROR(AI243/AK243,0)</f>
        <v/>
      </c>
      <c r="AQ243">
        <f>IFERROR(AJ243/AK243,0)</f>
        <v/>
      </c>
      <c r="AR243">
        <f>IFERROR(AG243/AK243,0)</f>
        <v/>
      </c>
      <c r="AS243">
        <f>IFERROR(365/(AL243/AG243), "")</f>
        <v/>
      </c>
      <c r="AT243" t="inlineStr">
        <is>
          <t>CO170034921360</t>
        </is>
      </c>
      <c r="AU243" t="inlineStr">
        <is>
          <t>Espacios Santa Marta S A S</t>
        </is>
      </c>
      <c r="AV243" t="inlineStr">
        <is>
          <t>U1</t>
        </is>
      </c>
      <c r="AW243" t="inlineStr">
        <is>
          <t>U</t>
        </is>
      </c>
      <c r="AX243" t="inlineStr">
        <is>
          <t>Unlisted</t>
        </is>
      </c>
      <c r="AY243" t="n">
        <v>5032</v>
      </c>
      <c r="AZ243" t="inlineStr">
        <is>
          <t>Brick, stone, and related construction materials wholesale dealing in</t>
        </is>
      </c>
      <c r="BA243" t="inlineStr">
        <is>
          <t>Colombia</t>
        </is>
      </c>
      <c r="BB243" t="inlineStr">
        <is>
          <t>Santa Marta</t>
        </is>
      </c>
      <c r="BC243" t="inlineStr">
        <is>
          <t>www.espaciossm.com</t>
        </is>
      </c>
      <c r="BD243" s="6" t="n">
        <v>41641</v>
      </c>
      <c r="BE243" t="inlineStr">
        <is>
          <t>This company is engaged in providing materials for major construction and real estate projects in Santa Marta. It conducts business from its registered head office located in Santa Marta, Colombia. The company was established in January 2014.The company specializes in delivering materials for construction and remodeling projects, including kitchens, flooring and coverings, woods, stones, and water features, along with services such as natural stone transformation, installation of special products, and maintenance.The company aims to provide comprehensive solutions to bring visions to life. It is committed to continuously enhancing their portfolio and focusing on complete project facilitation.</t>
        </is>
      </c>
      <c r="BF243" t="inlineStr">
        <is>
          <t>Active</t>
        </is>
      </c>
      <c r="BG243" t="inlineStr">
        <is>
          <t>Services; Wholesale</t>
        </is>
      </c>
      <c r="BH243" t="inlineStr">
        <is>
          <t>Engaged in providing materials for major construction and real estate projects in Santa Marta</t>
        </is>
      </c>
      <c r="BI243" t="inlineStr">
        <is>
          <t>Delivering materials for construction and remodeling projects, including kitchens, flooring and coverings, woods, stones, and water features, along with services such as natural stone transformation, installation of special products, and maintenance</t>
        </is>
      </c>
      <c r="CE243">
        <f>IFERROR(SUM(BU243:BV243)/2,0)</f>
        <v/>
      </c>
      <c r="CF243">
        <f>IFERROR(SUM(CE243:CE243)/1,0)</f>
        <v/>
      </c>
      <c r="CG243">
        <f>IFERROR(SUM(BW243:BX243)/2,0)</f>
        <v/>
      </c>
      <c r="CH243">
        <f>IFERROR(SUM(CG243:CG243)/1,0)</f>
        <v/>
      </c>
      <c r="CI243">
        <f>IFERROR(SUM(BY243:BZ243)/2,0)</f>
        <v/>
      </c>
      <c r="CJ243">
        <f>IFERROR(SUM(CI243:CI243)/1,0)</f>
        <v/>
      </c>
      <c r="CK243">
        <f>IFERROR(SUM(CA243:CB243)/2,0)</f>
        <v/>
      </c>
      <c r="CL243">
        <f>IFERROR(SUM(CK243:CK243)/1,0)</f>
        <v/>
      </c>
      <c r="CM243">
        <f>IFERROR(SUM(CC243:CD243)/2,0)</f>
        <v/>
      </c>
      <c r="CN243">
        <f>IFERROR(SUM(CM243:CM243)/1,0)</f>
        <v/>
      </c>
      <c r="CO243">
        <f>IFERROR(SUM(BS243:BT243)/2,0)</f>
        <v/>
      </c>
      <c r="CP243">
        <f>IFERROR(SUM(CO243:CO243)/1,0)</f>
        <v/>
      </c>
    </row>
    <row r="244">
      <c r="A244" t="n">
        <v>219</v>
      </c>
      <c r="D244">
        <f>IF(AX244="Listed","Yes","No")</f>
        <v/>
      </c>
      <c r="E244">
        <f>IFERROR(IF(AE244&lt;0,"Yes","No"),"No")</f>
        <v/>
      </c>
      <c r="F244">
        <f>IF(BK244="Unqualified","Yes","No")</f>
        <v/>
      </c>
      <c r="G244">
        <f>IF(COUNTIF($D$244:$F$244,"Yes")=3,"Yes","No")</f>
        <v/>
      </c>
      <c r="U244">
        <f>IFERROR(BQ244/BL244,0)</f>
        <v/>
      </c>
      <c r="V244">
        <f>IFERROR(SUM(BQ244:BQ244)/SUM(BL244:BL244),0)</f>
        <v/>
      </c>
      <c r="W244">
        <f>IFERROR(MAX(U244:U244)-MIN(U244:U244),0)</f>
        <v/>
      </c>
      <c r="X244">
        <f>IFERROR(BQ244/(BL244-BQ244),0)</f>
        <v/>
      </c>
      <c r="Y244">
        <f>IFERROR(SUM(BQ244:BQ244)/(SUM(BL244:BL244)-SUM(BQ244:BQ244)),0)</f>
        <v/>
      </c>
      <c r="Z244">
        <f>IFERROR(MAX(X244:X244)-MIN(X244:X244),0)</f>
        <v/>
      </c>
      <c r="AA244">
        <f>IFERROR(BO244/BP244,0)</f>
        <v/>
      </c>
      <c r="AB244">
        <f>IFERROR(SUM(BO244:BO244)/SUM(BP244:BP244),0)</f>
        <v/>
      </c>
      <c r="AC244">
        <f>IFERROR(MAX(AA244:AA244)-MIN(AA244:AA244),0)</f>
        <v/>
      </c>
      <c r="AD244">
        <f>IFERROR(SUM(BL244:BL244)/1,0)</f>
        <v/>
      </c>
      <c r="AE244">
        <f>IFERROR(SUM(BQ244:BQ244)/1,0)</f>
        <v/>
      </c>
      <c r="AF244">
        <f>IFERROR(SUM(BP244:BP244)/1,0)</f>
        <v/>
      </c>
      <c r="AG244">
        <f>IFERROR(CJ244,0)</f>
        <v/>
      </c>
      <c r="AH244">
        <f>IFERROR(SUM(BR244:BR244)/1,0)</f>
        <v/>
      </c>
      <c r="AI244">
        <f>IFERROR(CL244,0)</f>
        <v/>
      </c>
      <c r="AJ244">
        <f>IFERROR(CN244,0)</f>
        <v/>
      </c>
      <c r="AK244">
        <f>IFERROR(CP244,0)</f>
        <v/>
      </c>
      <c r="AL244">
        <f>IFERROR(SUM(BN244:BN244)/1,0)</f>
        <v/>
      </c>
      <c r="AM244">
        <f>IFERROR(SUM(BJ244:BJ244)/1,0)</f>
        <v/>
      </c>
      <c r="AN244">
        <f>IFERROR(AH244/AD244,0)</f>
        <v/>
      </c>
      <c r="AO244">
        <f>IFERROR(AF244/AD244,0)</f>
        <v/>
      </c>
      <c r="AP244">
        <f>IFERROR(AI244/AK244,0)</f>
        <v/>
      </c>
      <c r="AQ244">
        <f>IFERROR(AJ244/AK244,0)</f>
        <v/>
      </c>
      <c r="AR244">
        <f>IFERROR(AG244/AK244,0)</f>
        <v/>
      </c>
      <c r="AS244">
        <f>IFERROR(365/(AL244/AG244), "")</f>
        <v/>
      </c>
      <c r="AT244" t="inlineStr">
        <is>
          <t>CO170001059920</t>
        </is>
      </c>
      <c r="AU244" t="inlineStr">
        <is>
          <t>Distribuciones AXA S A S</t>
        </is>
      </c>
      <c r="AV244" t="inlineStr">
        <is>
          <t>U1</t>
        </is>
      </c>
      <c r="AW244" t="inlineStr">
        <is>
          <t>B+</t>
        </is>
      </c>
      <c r="AX244" t="inlineStr">
        <is>
          <t>Unlisted</t>
        </is>
      </c>
      <c r="AY244" t="n">
        <v>5122</v>
      </c>
      <c r="AZ244" t="inlineStr">
        <is>
          <t>Drugs, drug proprietaries, and druggists' sundries wholesale dealing in</t>
        </is>
      </c>
      <c r="BA244" t="inlineStr">
        <is>
          <t>Colombia</t>
        </is>
      </c>
      <c r="BB244" t="inlineStr">
        <is>
          <t>Bogota</t>
        </is>
      </c>
      <c r="BC244" t="inlineStr">
        <is>
          <t>www.distribucionesaxa.com.co</t>
        </is>
      </c>
      <c r="BD244" s="6" t="n">
        <v>32489</v>
      </c>
      <c r="BE244" t="inlineStr">
        <is>
          <t>This company is primarily engaged in the production and distribution of pharmaceutical products. It started its operations in 1988. The company has its registered business office strategically located in Bogota, Colombia.The company is principally involved in producing a wide range of pharmaceutical products that are used in various therapeutic areas, which include central nervous system, nephrology, hormones and synthetic substitutes, cardiovascular, and other areas. These products comes in forms, such as ampoules, tablets, capsules, vials, ointments, powders, solutions, and suspensions. These are offered to health care providers, distributors, retailers, and to the general public. The company has its active operations within the country.</t>
        </is>
      </c>
      <c r="BF244" t="inlineStr">
        <is>
          <t>Active</t>
        </is>
      </c>
      <c r="BG244" t="inlineStr">
        <is>
          <t>Manufacturing</t>
        </is>
      </c>
      <c r="BH244" t="inlineStr">
        <is>
          <t>Primarily engaged in the production and distribution of pharmaceutical products</t>
        </is>
      </c>
      <c r="BI244" t="inlineStr">
        <is>
          <t>Pharmaceutical products</t>
        </is>
      </c>
      <c r="CE244">
        <f>IFERROR(SUM(BU244:BV244)/2,0)</f>
        <v/>
      </c>
      <c r="CF244">
        <f>IFERROR(SUM(CE244:CE244)/1,0)</f>
        <v/>
      </c>
      <c r="CG244">
        <f>IFERROR(SUM(BW244:BX244)/2,0)</f>
        <v/>
      </c>
      <c r="CH244">
        <f>IFERROR(SUM(CG244:CG244)/1,0)</f>
        <v/>
      </c>
      <c r="CI244">
        <f>IFERROR(SUM(BY244:BZ244)/2,0)</f>
        <v/>
      </c>
      <c r="CJ244">
        <f>IFERROR(SUM(CI244:CI244)/1,0)</f>
        <v/>
      </c>
      <c r="CK244">
        <f>IFERROR(SUM(CA244:CB244)/2,0)</f>
        <v/>
      </c>
      <c r="CL244">
        <f>IFERROR(SUM(CK244:CK244)/1,0)</f>
        <v/>
      </c>
      <c r="CM244">
        <f>IFERROR(SUM(CC244:CD244)/2,0)</f>
        <v/>
      </c>
      <c r="CN244">
        <f>IFERROR(SUM(CM244:CM244)/1,0)</f>
        <v/>
      </c>
      <c r="CO244">
        <f>IFERROR(SUM(BS244:BT244)/2,0)</f>
        <v/>
      </c>
      <c r="CP244">
        <f>IFERROR(SUM(CO244:CO244)/1,0)</f>
        <v/>
      </c>
    </row>
    <row r="245">
      <c r="A245" t="n">
        <v>220</v>
      </c>
      <c r="D245">
        <f>IF(AX245="Listed","Yes","No")</f>
        <v/>
      </c>
      <c r="E245">
        <f>IFERROR(IF(AE245&lt;0,"Yes","No"),"No")</f>
        <v/>
      </c>
      <c r="F245">
        <f>IF(BK245="Unqualified","Yes","No")</f>
        <v/>
      </c>
      <c r="G245">
        <f>IF(COUNTIF($D$245:$F$245,"Yes")=3,"Yes","No")</f>
        <v/>
      </c>
      <c r="U245">
        <f>IFERROR(BQ245/BL245,0)</f>
        <v/>
      </c>
      <c r="V245">
        <f>IFERROR(SUM(BQ245:BQ245)/SUM(BL245:BL245),0)</f>
        <v/>
      </c>
      <c r="W245">
        <f>IFERROR(MAX(U245:U245)-MIN(U245:U245),0)</f>
        <v/>
      </c>
      <c r="X245">
        <f>IFERROR(BQ245/(BL245-BQ245),0)</f>
        <v/>
      </c>
      <c r="Y245">
        <f>IFERROR(SUM(BQ245:BQ245)/(SUM(BL245:BL245)-SUM(BQ245:BQ245)),0)</f>
        <v/>
      </c>
      <c r="Z245">
        <f>IFERROR(MAX(X245:X245)-MIN(X245:X245),0)</f>
        <v/>
      </c>
      <c r="AA245">
        <f>IFERROR(BO245/BP245,0)</f>
        <v/>
      </c>
      <c r="AB245">
        <f>IFERROR(SUM(BO245:BO245)/SUM(BP245:BP245),0)</f>
        <v/>
      </c>
      <c r="AC245">
        <f>IFERROR(MAX(AA245:AA245)-MIN(AA245:AA245),0)</f>
        <v/>
      </c>
      <c r="AD245">
        <f>IFERROR(SUM(BL245:BL245)/1,0)</f>
        <v/>
      </c>
      <c r="AE245">
        <f>IFERROR(SUM(BQ245:BQ245)/1,0)</f>
        <v/>
      </c>
      <c r="AF245">
        <f>IFERROR(SUM(BP245:BP245)/1,0)</f>
        <v/>
      </c>
      <c r="AG245">
        <f>IFERROR(CJ245,0)</f>
        <v/>
      </c>
      <c r="AH245">
        <f>IFERROR(SUM(BR245:BR245)/1,0)</f>
        <v/>
      </c>
      <c r="AI245">
        <f>IFERROR(CL245,0)</f>
        <v/>
      </c>
      <c r="AJ245">
        <f>IFERROR(CN245,0)</f>
        <v/>
      </c>
      <c r="AK245">
        <f>IFERROR(CP245,0)</f>
        <v/>
      </c>
      <c r="AL245">
        <f>IFERROR(SUM(BN245:BN245)/1,0)</f>
        <v/>
      </c>
      <c r="AM245">
        <f>IFERROR(SUM(BJ245:BJ245)/1,0)</f>
        <v/>
      </c>
      <c r="AN245">
        <f>IFERROR(AH245/AD245,0)</f>
        <v/>
      </c>
      <c r="AO245">
        <f>IFERROR(AF245/AD245,0)</f>
        <v/>
      </c>
      <c r="AP245">
        <f>IFERROR(AI245/AK245,0)</f>
        <v/>
      </c>
      <c r="AQ245">
        <f>IFERROR(AJ245/AK245,0)</f>
        <v/>
      </c>
      <c r="AR245">
        <f>IFERROR(AG245/AK245,0)</f>
        <v/>
      </c>
      <c r="AS245">
        <f>IFERROR(365/(AL245/AG245), "")</f>
        <v/>
      </c>
      <c r="AT245" t="inlineStr">
        <is>
          <t>BR61652608000195</t>
        </is>
      </c>
      <c r="AU245" t="inlineStr">
        <is>
          <t>Tramontina Sudeste S.A.</t>
        </is>
      </c>
      <c r="AV245" t="inlineStr">
        <is>
          <t>U1</t>
        </is>
      </c>
      <c r="AW245" t="inlineStr">
        <is>
          <t>U</t>
        </is>
      </c>
      <c r="AX245" t="inlineStr">
        <is>
          <t>Unlisted</t>
        </is>
      </c>
      <c r="AY245" t="n">
        <v>5085</v>
      </c>
      <c r="AZ245" t="inlineStr">
        <is>
          <t>Industrial supplies wholesale dealing in</t>
        </is>
      </c>
      <c r="BA245" t="inlineStr">
        <is>
          <t>Brazil</t>
        </is>
      </c>
      <c r="BB245" t="inlineStr">
        <is>
          <t>Barueri</t>
        </is>
      </c>
      <c r="BC245" t="inlineStr">
        <is>
          <t>www.tramontina.com.br</t>
        </is>
      </c>
      <c r="BD245" s="6" t="n">
        <v>32779</v>
      </c>
      <c r="BE245" t="inlineStr">
        <is>
          <t>This company is engaged in the wholesale of furniture and home furnishings. The company was founded in 1989. The registered head office of the company is located in Barueri, Brazil. The company specializes in the distribution of beds and springs, juvenile furniture, cabinet work, mattresses and outdoor furniture. It is also a dealer of wood furniture commonly used in dwellings, wood kitchen cabinets and television and radio cabinets. Lastly, the company is active in the supply of lighting equipment and household articles, mirrored glass or lighting fixtures, floor coverings, and window treatments. It primarily offers its products to customers in Brazil.</t>
        </is>
      </c>
      <c r="BF245" t="inlineStr">
        <is>
          <t>Active</t>
        </is>
      </c>
      <c r="BG245" t="inlineStr">
        <is>
          <t>Wholesale</t>
        </is>
      </c>
      <c r="BH245" t="inlineStr">
        <is>
          <t>Engaged in the wholesale of furniture and home furnishings</t>
        </is>
      </c>
      <c r="BI245" t="inlineStr">
        <is>
          <t>Beds and springs, juvenile furniture, cabinet work, mattresses and outdoor furniture; Lighting equipment and household articles, mirrored glass or lighting fixtures, floor coverings, and window treatments</t>
        </is>
      </c>
      <c r="CE245">
        <f>IFERROR(SUM(BU245:BV245)/2,0)</f>
        <v/>
      </c>
      <c r="CF245">
        <f>IFERROR(SUM(CE245:CE245)/1,0)</f>
        <v/>
      </c>
      <c r="CG245">
        <f>IFERROR(SUM(BW245:BX245)/2,0)</f>
        <v/>
      </c>
      <c r="CH245">
        <f>IFERROR(SUM(CG245:CG245)/1,0)</f>
        <v/>
      </c>
      <c r="CI245">
        <f>IFERROR(SUM(BY245:BZ245)/2,0)</f>
        <v/>
      </c>
      <c r="CJ245">
        <f>IFERROR(SUM(CI245:CI245)/1,0)</f>
        <v/>
      </c>
      <c r="CK245">
        <f>IFERROR(SUM(CA245:CB245)/2,0)</f>
        <v/>
      </c>
      <c r="CL245">
        <f>IFERROR(SUM(CK245:CK245)/1,0)</f>
        <v/>
      </c>
      <c r="CM245">
        <f>IFERROR(SUM(CC245:CD245)/2,0)</f>
        <v/>
      </c>
      <c r="CN245">
        <f>IFERROR(SUM(CM245:CM245)/1,0)</f>
        <v/>
      </c>
      <c r="CO245">
        <f>IFERROR(SUM(BS245:BT245)/2,0)</f>
        <v/>
      </c>
      <c r="CP245">
        <f>IFERROR(SUM(CO245:CO245)/1,0)</f>
        <v/>
      </c>
    </row>
    <row r="246">
      <c r="A246" t="n">
        <v>221</v>
      </c>
      <c r="D246">
        <f>IF(AX246="Listed","Yes","No")</f>
        <v/>
      </c>
      <c r="E246">
        <f>IFERROR(IF(AE246&lt;0,"Yes","No"),"No")</f>
        <v/>
      </c>
      <c r="F246">
        <f>IF(BK246="Unqualified","Yes","No")</f>
        <v/>
      </c>
      <c r="G246">
        <f>IF(COUNTIF($D$246:$F$246,"Yes")=3,"Yes","No")</f>
        <v/>
      </c>
      <c r="U246">
        <f>IFERROR(BQ246/BL246,0)</f>
        <v/>
      </c>
      <c r="V246">
        <f>IFERROR(SUM(BQ246:BQ246)/SUM(BL246:BL246),0)</f>
        <v/>
      </c>
      <c r="W246">
        <f>IFERROR(MAX(U246:U246)-MIN(U246:U246),0)</f>
        <v/>
      </c>
      <c r="X246">
        <f>IFERROR(BQ246/(BL246-BQ246),0)</f>
        <v/>
      </c>
      <c r="Y246">
        <f>IFERROR(SUM(BQ246:BQ246)/(SUM(BL246:BL246)-SUM(BQ246:BQ246)),0)</f>
        <v/>
      </c>
      <c r="Z246">
        <f>IFERROR(MAX(X246:X246)-MIN(X246:X246),0)</f>
        <v/>
      </c>
      <c r="AA246">
        <f>IFERROR(BO246/BP246,0)</f>
        <v/>
      </c>
      <c r="AB246">
        <f>IFERROR(SUM(BO246:BO246)/SUM(BP246:BP246),0)</f>
        <v/>
      </c>
      <c r="AC246">
        <f>IFERROR(MAX(AA246:AA246)-MIN(AA246:AA246),0)</f>
        <v/>
      </c>
      <c r="AD246">
        <f>IFERROR(SUM(BL246:BL246)/1,0)</f>
        <v/>
      </c>
      <c r="AE246">
        <f>IFERROR(SUM(BQ246:BQ246)/1,0)</f>
        <v/>
      </c>
      <c r="AF246">
        <f>IFERROR(SUM(BP246:BP246)/1,0)</f>
        <v/>
      </c>
      <c r="AG246">
        <f>IFERROR(CJ246,0)</f>
        <v/>
      </c>
      <c r="AH246">
        <f>IFERROR(SUM(BR246:BR246)/1,0)</f>
        <v/>
      </c>
      <c r="AI246">
        <f>IFERROR(CL246,0)</f>
        <v/>
      </c>
      <c r="AJ246">
        <f>IFERROR(CN246,0)</f>
        <v/>
      </c>
      <c r="AK246">
        <f>IFERROR(CP246,0)</f>
        <v/>
      </c>
      <c r="AL246">
        <f>IFERROR(SUM(BN246:BN246)/1,0)</f>
        <v/>
      </c>
      <c r="AM246">
        <f>IFERROR(SUM(BJ246:BJ246)/1,0)</f>
        <v/>
      </c>
      <c r="AN246">
        <f>IFERROR(AH246/AD246,0)</f>
        <v/>
      </c>
      <c r="AO246">
        <f>IFERROR(AF246/AD246,0)</f>
        <v/>
      </c>
      <c r="AP246">
        <f>IFERROR(AI246/AK246,0)</f>
        <v/>
      </c>
      <c r="AQ246">
        <f>IFERROR(AJ246/AK246,0)</f>
        <v/>
      </c>
      <c r="AR246">
        <f>IFERROR(AG246/AK246,0)</f>
        <v/>
      </c>
      <c r="AS246">
        <f>IFERROR(365/(AL246/AG246), "")</f>
        <v/>
      </c>
      <c r="AT246" t="inlineStr">
        <is>
          <t>BR39531199000110</t>
        </is>
      </c>
      <c r="AU246" t="inlineStr">
        <is>
          <t>Recreio Veiculos S.A.</t>
        </is>
      </c>
      <c r="AV246" t="inlineStr">
        <is>
          <t>U1</t>
        </is>
      </c>
      <c r="AW246" t="inlineStr">
        <is>
          <t>B+</t>
        </is>
      </c>
      <c r="AX246" t="inlineStr">
        <is>
          <t>Unlisted</t>
        </is>
      </c>
      <c r="AY246" t="n">
        <v>5012</v>
      </c>
      <c r="AZ246" t="inlineStr">
        <is>
          <t>Automobiles and Other Motor Vehicles wholesale dealing in</t>
        </is>
      </c>
      <c r="BA246" t="inlineStr">
        <is>
          <t>Brazil</t>
        </is>
      </c>
      <c r="BB246" t="inlineStr">
        <is>
          <t>Rio de Janeiro</t>
        </is>
      </c>
      <c r="BC246" t="inlineStr">
        <is>
          <t>www.recreionet.com.br</t>
        </is>
      </c>
      <c r="BD246" s="6" t="n">
        <v>34064</v>
      </c>
      <c r="BE246" t="inlineStr">
        <is>
          <t>This company is engaged in the retail distribution of new and used motor vehicles specializing in automobiles. It was founded in 1993 and transacts business from its registered office located in Rio de Janeiro, Brazil.The company is one of the largest dealerships in the country and is among the first in the ranking of Volkswagen sales in the domestic area. It sells cars, vans, trucks, and sport utility vehicles (SUVs) under the Volkswagen brand. It also provides pre-owned vehicles, genuine parts and accessories, and finance options. Moreover, the company has a service department with trained and qualified technicians that offer diagnostic check, repair and maintenance services. These services are provided and distributed to customers within the domestic market.</t>
        </is>
      </c>
      <c r="BF246" t="inlineStr">
        <is>
          <t>Active</t>
        </is>
      </c>
      <c r="BG246" t="inlineStr">
        <is>
          <t>Retail</t>
        </is>
      </c>
      <c r="BH246" t="inlineStr">
        <is>
          <t>Engaged in the retail distribution of new and used motor vehicles specializing in automobiles</t>
        </is>
      </c>
      <c r="BI246" t="inlineStr">
        <is>
          <t>New and used motor vehicles specializing in automobiles</t>
        </is>
      </c>
      <c r="CE246">
        <f>IFERROR(SUM(BU246:BV246)/2,0)</f>
        <v/>
      </c>
      <c r="CF246">
        <f>IFERROR(SUM(CE246:CE246)/1,0)</f>
        <v/>
      </c>
      <c r="CG246">
        <f>IFERROR(SUM(BW246:BX246)/2,0)</f>
        <v/>
      </c>
      <c r="CH246">
        <f>IFERROR(SUM(CG246:CG246)/1,0)</f>
        <v/>
      </c>
      <c r="CI246">
        <f>IFERROR(SUM(BY246:BZ246)/2,0)</f>
        <v/>
      </c>
      <c r="CJ246">
        <f>IFERROR(SUM(CI246:CI246)/1,0)</f>
        <v/>
      </c>
      <c r="CK246">
        <f>IFERROR(SUM(CA246:CB246)/2,0)</f>
        <v/>
      </c>
      <c r="CL246">
        <f>IFERROR(SUM(CK246:CK246)/1,0)</f>
        <v/>
      </c>
      <c r="CM246">
        <f>IFERROR(SUM(CC246:CD246)/2,0)</f>
        <v/>
      </c>
      <c r="CN246">
        <f>IFERROR(SUM(CM246:CM246)/1,0)</f>
        <v/>
      </c>
      <c r="CO246">
        <f>IFERROR(SUM(BS246:BT246)/2,0)</f>
        <v/>
      </c>
      <c r="CP246">
        <f>IFERROR(SUM(CO246:CO246)/1,0)</f>
        <v/>
      </c>
    </row>
    <row r="247">
      <c r="A247" t="n">
        <v>222</v>
      </c>
      <c r="D247">
        <f>IF(AX247="Listed","Yes","No")</f>
        <v/>
      </c>
      <c r="E247">
        <f>IFERROR(IF(AE247&lt;0,"Yes","No"),"No")</f>
        <v/>
      </c>
      <c r="F247">
        <f>IF(BK247="Unqualified","Yes","No")</f>
        <v/>
      </c>
      <c r="G247">
        <f>IF(COUNTIF($D$247:$F$247,"Yes")=3,"Yes","No")</f>
        <v/>
      </c>
      <c r="U247">
        <f>IFERROR(BQ247/BL247,0)</f>
        <v/>
      </c>
      <c r="V247">
        <f>IFERROR(SUM(BQ247:BQ247)/SUM(BL247:BL247),0)</f>
        <v/>
      </c>
      <c r="W247">
        <f>IFERROR(MAX(U247:U247)-MIN(U247:U247),0)</f>
        <v/>
      </c>
      <c r="X247">
        <f>IFERROR(BQ247/(BL247-BQ247),0)</f>
        <v/>
      </c>
      <c r="Y247">
        <f>IFERROR(SUM(BQ247:BQ247)/(SUM(BL247:BL247)-SUM(BQ247:BQ247)),0)</f>
        <v/>
      </c>
      <c r="Z247">
        <f>IFERROR(MAX(X247:X247)-MIN(X247:X247),0)</f>
        <v/>
      </c>
      <c r="AA247">
        <f>IFERROR(BO247/BP247,0)</f>
        <v/>
      </c>
      <c r="AB247">
        <f>IFERROR(SUM(BO247:BO247)/SUM(BP247:BP247),0)</f>
        <v/>
      </c>
      <c r="AC247">
        <f>IFERROR(MAX(AA247:AA247)-MIN(AA247:AA247),0)</f>
        <v/>
      </c>
      <c r="AD247">
        <f>IFERROR(SUM(BL247:BL247)/1,0)</f>
        <v/>
      </c>
      <c r="AE247">
        <f>IFERROR(SUM(BQ247:BQ247)/1,0)</f>
        <v/>
      </c>
      <c r="AF247">
        <f>IFERROR(SUM(BP247:BP247)/1,0)</f>
        <v/>
      </c>
      <c r="AG247">
        <f>IFERROR(CJ247,0)</f>
        <v/>
      </c>
      <c r="AH247">
        <f>IFERROR(SUM(BR247:BR247)/1,0)</f>
        <v/>
      </c>
      <c r="AI247">
        <f>IFERROR(CL247,0)</f>
        <v/>
      </c>
      <c r="AJ247">
        <f>IFERROR(CN247,0)</f>
        <v/>
      </c>
      <c r="AK247">
        <f>IFERROR(CP247,0)</f>
        <v/>
      </c>
      <c r="AL247">
        <f>IFERROR(SUM(BN247:BN247)/1,0)</f>
        <v/>
      </c>
      <c r="AM247">
        <f>IFERROR(SUM(BJ247:BJ247)/1,0)</f>
        <v/>
      </c>
      <c r="AN247">
        <f>IFERROR(AH247/AD247,0)</f>
        <v/>
      </c>
      <c r="AO247">
        <f>IFERROR(AF247/AD247,0)</f>
        <v/>
      </c>
      <c r="AP247">
        <f>IFERROR(AI247/AK247,0)</f>
        <v/>
      </c>
      <c r="AQ247">
        <f>IFERROR(AJ247/AK247,0)</f>
        <v/>
      </c>
      <c r="AR247">
        <f>IFERROR(AG247/AK247,0)</f>
        <v/>
      </c>
      <c r="AS247">
        <f>IFERROR(365/(AL247/AG247), "")</f>
        <v/>
      </c>
      <c r="AT247" t="inlineStr">
        <is>
          <t>BR01968283000122</t>
        </is>
      </c>
      <c r="AU247" t="inlineStr">
        <is>
          <t>Brasilmad Exportadora S.A.</t>
        </is>
      </c>
      <c r="AV247" t="inlineStr">
        <is>
          <t>U1</t>
        </is>
      </c>
      <c r="AW247" t="inlineStr">
        <is>
          <t>U</t>
        </is>
      </c>
      <c r="AX247" t="inlineStr">
        <is>
          <t>Unlisted</t>
        </is>
      </c>
      <c r="AY247" t="n">
        <v>5032</v>
      </c>
      <c r="AZ247" t="inlineStr">
        <is>
          <t>Brick, stone, and related construction materials wholesale dealing in</t>
        </is>
      </c>
      <c r="BA247" t="inlineStr">
        <is>
          <t>Brazil</t>
        </is>
      </c>
      <c r="BB247" t="inlineStr">
        <is>
          <t>Curitiba</t>
        </is>
      </c>
      <c r="BC247" t="inlineStr">
        <is>
          <t>www.brasilmad.com.br</t>
        </is>
      </c>
      <c r="BD247" s="6" t="n">
        <v>35621</v>
      </c>
      <c r="BE247" t="inlineStr">
        <is>
          <t>This company, with registered head office in Curitiba, Brazil, is engaged in the export of wood. It was incorporated in 1997.The company specialises in pine wood that is cut and processed exactly as per customer requirements. Its products are marketed and sold throughout Brazil and internationally in cooperation with its local and foreign business partners and affiliates.</t>
        </is>
      </c>
      <c r="BF247" t="inlineStr">
        <is>
          <t>Active</t>
        </is>
      </c>
      <c r="BG247" t="inlineStr">
        <is>
          <t>Wholesale</t>
        </is>
      </c>
      <c r="BH247" t="inlineStr">
        <is>
          <t>Engaged in the export of wood</t>
        </is>
      </c>
      <c r="BI247" t="inlineStr">
        <is>
          <t>Pine wood</t>
        </is>
      </c>
      <c r="CE247">
        <f>IFERROR(SUM(BU247:BV247)/2,0)</f>
        <v/>
      </c>
      <c r="CF247">
        <f>IFERROR(SUM(CE247:CE247)/1,0)</f>
        <v/>
      </c>
      <c r="CG247">
        <f>IFERROR(SUM(BW247:BX247)/2,0)</f>
        <v/>
      </c>
      <c r="CH247">
        <f>IFERROR(SUM(CG247:CG247)/1,0)</f>
        <v/>
      </c>
      <c r="CI247">
        <f>IFERROR(SUM(BY247:BZ247)/2,0)</f>
        <v/>
      </c>
      <c r="CJ247">
        <f>IFERROR(SUM(CI247:CI247)/1,0)</f>
        <v/>
      </c>
      <c r="CK247">
        <f>IFERROR(SUM(CA247:CB247)/2,0)</f>
        <v/>
      </c>
      <c r="CL247">
        <f>IFERROR(SUM(CK247:CK247)/1,0)</f>
        <v/>
      </c>
      <c r="CM247">
        <f>IFERROR(SUM(CC247:CD247)/2,0)</f>
        <v/>
      </c>
      <c r="CN247">
        <f>IFERROR(SUM(CM247:CM247)/1,0)</f>
        <v/>
      </c>
      <c r="CO247">
        <f>IFERROR(SUM(BS247:BT247)/2,0)</f>
        <v/>
      </c>
      <c r="CP247">
        <f>IFERROR(SUM(CO247:CO247)/1,0)</f>
        <v/>
      </c>
    </row>
    <row r="248">
      <c r="A248" t="n">
        <v>223</v>
      </c>
      <c r="D248">
        <f>IF(AX248="Listed","Yes","No")</f>
        <v/>
      </c>
      <c r="E248">
        <f>IFERROR(IF(AE248&lt;0,"Yes","No"),"No")</f>
        <v/>
      </c>
      <c r="F248">
        <f>IF(BK248="Unqualified","Yes","No")</f>
        <v/>
      </c>
      <c r="G248">
        <f>IF(COUNTIF($D$248:$F$248,"Yes")=3,"Yes","No")</f>
        <v/>
      </c>
      <c r="U248">
        <f>IFERROR(BQ248/BL248,0)</f>
        <v/>
      </c>
      <c r="V248">
        <f>IFERROR(SUM(BQ248:BQ248)/SUM(BL248:BL248),0)</f>
        <v/>
      </c>
      <c r="W248">
        <f>IFERROR(MAX(U248:U248)-MIN(U248:U248),0)</f>
        <v/>
      </c>
      <c r="X248">
        <f>IFERROR(BQ248/(BL248-BQ248),0)</f>
        <v/>
      </c>
      <c r="Y248">
        <f>IFERROR(SUM(BQ248:BQ248)/(SUM(BL248:BL248)-SUM(BQ248:BQ248)),0)</f>
        <v/>
      </c>
      <c r="Z248">
        <f>IFERROR(MAX(X248:X248)-MIN(X248:X248),0)</f>
        <v/>
      </c>
      <c r="AA248">
        <f>IFERROR(BO248/BP248,0)</f>
        <v/>
      </c>
      <c r="AB248">
        <f>IFERROR(SUM(BO248:BO248)/SUM(BP248:BP248),0)</f>
        <v/>
      </c>
      <c r="AC248">
        <f>IFERROR(MAX(AA248:AA248)-MIN(AA248:AA248),0)</f>
        <v/>
      </c>
      <c r="AD248">
        <f>IFERROR(SUM(BL248:BL248)/1,0)</f>
        <v/>
      </c>
      <c r="AE248">
        <f>IFERROR(SUM(BQ248:BQ248)/1,0)</f>
        <v/>
      </c>
      <c r="AF248">
        <f>IFERROR(SUM(BP248:BP248)/1,0)</f>
        <v/>
      </c>
      <c r="AG248">
        <f>IFERROR(CJ248,0)</f>
        <v/>
      </c>
      <c r="AH248">
        <f>IFERROR(SUM(BR248:BR248)/1,0)</f>
        <v/>
      </c>
      <c r="AI248">
        <f>IFERROR(CL248,0)</f>
        <v/>
      </c>
      <c r="AJ248">
        <f>IFERROR(CN248,0)</f>
        <v/>
      </c>
      <c r="AK248">
        <f>IFERROR(CP248,0)</f>
        <v/>
      </c>
      <c r="AL248">
        <f>IFERROR(SUM(BN248:BN248)/1,0)</f>
        <v/>
      </c>
      <c r="AM248">
        <f>IFERROR(SUM(BJ248:BJ248)/1,0)</f>
        <v/>
      </c>
      <c r="AN248">
        <f>IFERROR(AH248/AD248,0)</f>
        <v/>
      </c>
      <c r="AO248">
        <f>IFERROR(AF248/AD248,0)</f>
        <v/>
      </c>
      <c r="AP248">
        <f>IFERROR(AI248/AK248,0)</f>
        <v/>
      </c>
      <c r="AQ248">
        <f>IFERROR(AJ248/AK248,0)</f>
        <v/>
      </c>
      <c r="AR248">
        <f>IFERROR(AG248/AK248,0)</f>
        <v/>
      </c>
      <c r="AS248">
        <f>IFERROR(365/(AL248/AG248), "")</f>
        <v/>
      </c>
      <c r="AT248" t="inlineStr">
        <is>
          <t>CO170044538050</t>
        </is>
      </c>
      <c r="AU248" t="inlineStr">
        <is>
          <t>Jorge Cortes Y Compania SAS Distribuidora de Vehiculos</t>
        </is>
      </c>
      <c r="AV248" t="inlineStr">
        <is>
          <t>U1</t>
        </is>
      </c>
      <c r="AW248" t="inlineStr">
        <is>
          <t>U</t>
        </is>
      </c>
      <c r="AX248" t="inlineStr">
        <is>
          <t>Unlisted</t>
        </is>
      </c>
      <c r="AY248" t="n">
        <v>5012</v>
      </c>
      <c r="AZ248" t="inlineStr">
        <is>
          <t>Automobiles and Other Motor Vehicles wholesale dealing in</t>
        </is>
      </c>
      <c r="BA248" t="inlineStr">
        <is>
          <t>Colombia</t>
        </is>
      </c>
      <c r="BB248" t="inlineStr">
        <is>
          <t>Bogota</t>
        </is>
      </c>
      <c r="BC248" t="inlineStr">
        <is>
          <t>www.jorgecortes.com.co</t>
        </is>
      </c>
      <c r="BD248" s="6" t="n">
        <v>42754</v>
      </c>
      <c r="BE248" t="inlineStr">
        <is>
          <t>This company is engaged in the dealership of motor vehicles as well as related parts, supplies, and accessories. It was incorporated in 2017 and conducts business from its registered head office located in Bogota, Colombia. The company offers a wide inventory of brand-new and pre-owned units of vehicles from leading manufacturers and suppliers such as Mazda, Ford, etc. Its portfolio includes cars, vans, trucks, and sport utility vehicles (SUVs). These are available in various models, colors, and styles. In addition, the company offers various services including automobile-related affairs agency service, business information consulting service, and automobile maintenance. It has state-of-the-art equipment and technology, as well as employs professional staff knowledgeable in the dealership operation and related services.</t>
        </is>
      </c>
      <c r="BF248" t="inlineStr">
        <is>
          <t>Active</t>
        </is>
      </c>
      <c r="BG248" t="inlineStr">
        <is>
          <t>Retail</t>
        </is>
      </c>
      <c r="BH248" t="inlineStr">
        <is>
          <t>Engaged in the dealership of motor vehicles as well as related parts, supplies, and accessories</t>
        </is>
      </c>
      <c r="BI248" t="inlineStr">
        <is>
          <t>Wide inventory of brand-new and pre-owned units of vehicles from leading manufacturers and suppliers such as Mazda, Ford, etc; Portfolio includes cars, vans, trucks, and sport utility vehicles (SUVs); Available in various models, colors, and styles; Various services including automobile-related affairs agency service, business information consulting service, and automobile maintenance</t>
        </is>
      </c>
      <c r="CE248">
        <f>IFERROR(SUM(BU248:BV248)/2,0)</f>
        <v/>
      </c>
      <c r="CF248">
        <f>IFERROR(SUM(CE248:CE248)/1,0)</f>
        <v/>
      </c>
      <c r="CG248">
        <f>IFERROR(SUM(BW248:BX248)/2,0)</f>
        <v/>
      </c>
      <c r="CH248">
        <f>IFERROR(SUM(CG248:CG248)/1,0)</f>
        <v/>
      </c>
      <c r="CI248">
        <f>IFERROR(SUM(BY248:BZ248)/2,0)</f>
        <v/>
      </c>
      <c r="CJ248">
        <f>IFERROR(SUM(CI248:CI248)/1,0)</f>
        <v/>
      </c>
      <c r="CK248">
        <f>IFERROR(SUM(CA248:CB248)/2,0)</f>
        <v/>
      </c>
      <c r="CL248">
        <f>IFERROR(SUM(CK248:CK248)/1,0)</f>
        <v/>
      </c>
      <c r="CM248">
        <f>IFERROR(SUM(CC248:CD248)/2,0)</f>
        <v/>
      </c>
      <c r="CN248">
        <f>IFERROR(SUM(CM248:CM248)/1,0)</f>
        <v/>
      </c>
      <c r="CO248">
        <f>IFERROR(SUM(BS248:BT248)/2,0)</f>
        <v/>
      </c>
      <c r="CP248">
        <f>IFERROR(SUM(CO248:CO248)/1,0)</f>
        <v/>
      </c>
    </row>
    <row r="249">
      <c r="A249" t="n">
        <v>224</v>
      </c>
      <c r="D249">
        <f>IF(AX249="Listed","Yes","No")</f>
        <v/>
      </c>
      <c r="E249">
        <f>IFERROR(IF(AE249&lt;0,"Yes","No"),"No")</f>
        <v/>
      </c>
      <c r="F249">
        <f>IF(BK249="Unqualified","Yes","No")</f>
        <v/>
      </c>
      <c r="G249">
        <f>IF(COUNTIF($D$249:$F$249,"Yes")=3,"Yes","No")</f>
        <v/>
      </c>
      <c r="U249">
        <f>IFERROR(BQ249/BL249,0)</f>
        <v/>
      </c>
      <c r="V249">
        <f>IFERROR(SUM(BQ249:BQ249)/SUM(BL249:BL249),0)</f>
        <v/>
      </c>
      <c r="W249">
        <f>IFERROR(MAX(U249:U249)-MIN(U249:U249),0)</f>
        <v/>
      </c>
      <c r="X249">
        <f>IFERROR(BQ249/(BL249-BQ249),0)</f>
        <v/>
      </c>
      <c r="Y249">
        <f>IFERROR(SUM(BQ249:BQ249)/(SUM(BL249:BL249)-SUM(BQ249:BQ249)),0)</f>
        <v/>
      </c>
      <c r="Z249">
        <f>IFERROR(MAX(X249:X249)-MIN(X249:X249),0)</f>
        <v/>
      </c>
      <c r="AA249">
        <f>IFERROR(BO249/BP249,0)</f>
        <v/>
      </c>
      <c r="AB249">
        <f>IFERROR(SUM(BO249:BO249)/SUM(BP249:BP249),0)</f>
        <v/>
      </c>
      <c r="AC249">
        <f>IFERROR(MAX(AA249:AA249)-MIN(AA249:AA249),0)</f>
        <v/>
      </c>
      <c r="AD249">
        <f>IFERROR(SUM(BL249:BL249)/1,0)</f>
        <v/>
      </c>
      <c r="AE249">
        <f>IFERROR(SUM(BQ249:BQ249)/1,0)</f>
        <v/>
      </c>
      <c r="AF249">
        <f>IFERROR(SUM(BP249:BP249)/1,0)</f>
        <v/>
      </c>
      <c r="AG249">
        <f>IFERROR(CJ249,0)</f>
        <v/>
      </c>
      <c r="AH249">
        <f>IFERROR(SUM(BR249:BR249)/1,0)</f>
        <v/>
      </c>
      <c r="AI249">
        <f>IFERROR(CL249,0)</f>
        <v/>
      </c>
      <c r="AJ249">
        <f>IFERROR(CN249,0)</f>
        <v/>
      </c>
      <c r="AK249">
        <f>IFERROR(CP249,0)</f>
        <v/>
      </c>
      <c r="AL249">
        <f>IFERROR(SUM(BN249:BN249)/1,0)</f>
        <v/>
      </c>
      <c r="AM249">
        <f>IFERROR(SUM(BJ249:BJ249)/1,0)</f>
        <v/>
      </c>
      <c r="AN249">
        <f>IFERROR(AH249/AD249,0)</f>
        <v/>
      </c>
      <c r="AO249">
        <f>IFERROR(AF249/AD249,0)</f>
        <v/>
      </c>
      <c r="AP249">
        <f>IFERROR(AI249/AK249,0)</f>
        <v/>
      </c>
      <c r="AQ249">
        <f>IFERROR(AJ249/AK249,0)</f>
        <v/>
      </c>
      <c r="AR249">
        <f>IFERROR(AG249/AK249,0)</f>
        <v/>
      </c>
      <c r="AS249">
        <f>IFERROR(365/(AL249/AG249), "")</f>
        <v/>
      </c>
      <c r="AT249" t="inlineStr">
        <is>
          <t>BM21885R</t>
        </is>
      </c>
      <c r="AU249" t="inlineStr">
        <is>
          <t>Sing TAO News Corporation Limited</t>
        </is>
      </c>
      <c r="AV249" t="inlineStr">
        <is>
          <t>C1</t>
        </is>
      </c>
      <c r="AW249" t="inlineStr">
        <is>
          <t>A</t>
        </is>
      </c>
      <c r="AX249" t="inlineStr">
        <is>
          <t>Listed</t>
        </is>
      </c>
      <c r="AY249" t="n">
        <v>5043</v>
      </c>
      <c r="AZ249" t="inlineStr">
        <is>
          <t>Photographic equipment and supplies wholesale dealing in</t>
        </is>
      </c>
      <c r="BA249" t="inlineStr">
        <is>
          <t>Bermuda</t>
        </is>
      </c>
      <c r="BB249" t="inlineStr">
        <is>
          <t>Hamilton</t>
        </is>
      </c>
      <c r="BC249" t="inlineStr">
        <is>
          <t>www.singtaonewscorp.com</t>
        </is>
      </c>
      <c r="BD249" t="inlineStr">
        <is>
          <t>1996</t>
        </is>
      </c>
      <c r="BE249" t="inlineStr">
        <is>
          <t>This company is engaged in media, human capital management, property holding and development, and photographic products trading activities in Hong Kong, People's Republic of China, North America, Australia, New Zealand, and Europe. Headquartered in Hamilton, Bermuda, the company was founded in 1938. The company publishes English and Chinese newspapers; weekly publications, including Property Browser, Investment Weekly, and Smart Parents; and magazines that primarily focus on current affairs and entertainment, lifestyle, and information technology news and trends. It also publishes books in various categories, including parenting, travel, health, self-improvement, and lifestyle; and publishes and distributes titles from overseas, such as Walt Disney bilingual storybooks and Petits Pas of Actes SudJunior Publishing. The company's recruitment media business comprises JobMarket, a recruitment advertising title; EDUplus.com.hk, an education advertising title; A-Performers.com, a multi-media recruitment medium for the professionals; and HeadlineJobs, an interactive recruitment platform for young executives. In addition, it engages in the distribution of print media covering newspapers, magazines, and books. Further, the company sells and distributes own and third party repackaged information and content; distributes Chinese-language financial news of Dow Jones News Agency to corporate customers and government organizations in China; and provides content, content licensing, and related media consultancy services to enterprises in the People's Republic of China. Additionally, the company distributes Nikon cameras and related products, as well as the Jeep brand of camera and video bags, outdoor bags, leather goods, and luggage gears; provides online and off-line corporate and vocational training services; and engages in radio broadcasting, securities investment and trading, printing, advertising, and software development businesses. The company aims to become a leading multimedia content and service provider serving global Chinese communities.</t>
        </is>
      </c>
      <c r="BF249" t="inlineStr">
        <is>
          <t>Active</t>
        </is>
      </c>
      <c r="BG249" t="inlineStr">
        <is>
          <t>Services</t>
        </is>
      </c>
      <c r="BH249" t="inlineStr">
        <is>
          <t>Engaged in media, human capital management, property holding and development, and photographic products trading activities in Hong Kong, People's Republic of China, North America, Australia, New Zealand, and Europe</t>
        </is>
      </c>
      <c r="BI249" t="inlineStr">
        <is>
          <t>Media, human capital management, property holding and development, and photographic products trading activities</t>
        </is>
      </c>
      <c r="CE249">
        <f>IFERROR(SUM(BU249:BV249)/2,0)</f>
        <v/>
      </c>
      <c r="CF249">
        <f>IFERROR(SUM(CE249:CE249)/1,0)</f>
        <v/>
      </c>
      <c r="CG249">
        <f>IFERROR(SUM(BW249:BX249)/2,0)</f>
        <v/>
      </c>
      <c r="CH249">
        <f>IFERROR(SUM(CG249:CG249)/1,0)</f>
        <v/>
      </c>
      <c r="CI249">
        <f>IFERROR(SUM(BY249:BZ249)/2,0)</f>
        <v/>
      </c>
      <c r="CJ249">
        <f>IFERROR(SUM(CI249:CI249)/1,0)</f>
        <v/>
      </c>
      <c r="CK249">
        <f>IFERROR(SUM(CA249:CB249)/2,0)</f>
        <v/>
      </c>
      <c r="CL249">
        <f>IFERROR(SUM(CK249:CK249)/1,0)</f>
        <v/>
      </c>
      <c r="CM249">
        <f>IFERROR(SUM(CC249:CD249)/2,0)</f>
        <v/>
      </c>
      <c r="CN249">
        <f>IFERROR(SUM(CM249:CM249)/1,0)</f>
        <v/>
      </c>
      <c r="CO249">
        <f>IFERROR(SUM(BS249:BT249)/2,0)</f>
        <v/>
      </c>
      <c r="CP249">
        <f>IFERROR(SUM(CO249:CO249)/1,0)</f>
        <v/>
      </c>
    </row>
    <row r="250">
      <c r="A250" t="n">
        <v>225</v>
      </c>
      <c r="D250">
        <f>IF(AX250="Listed","Yes","No")</f>
        <v/>
      </c>
      <c r="E250">
        <f>IFERROR(IF(AE250&lt;0,"Yes","No"),"No")</f>
        <v/>
      </c>
      <c r="F250">
        <f>IF(BK250="Unqualified","Yes","No")</f>
        <v/>
      </c>
      <c r="G250">
        <f>IF(COUNTIF($D$250:$F$250,"Yes")=3,"Yes","No")</f>
        <v/>
      </c>
      <c r="U250">
        <f>IFERROR(BQ250/BL250,0)</f>
        <v/>
      </c>
      <c r="V250">
        <f>IFERROR(SUM(BQ250:BQ250)/SUM(BL250:BL250),0)</f>
        <v/>
      </c>
      <c r="W250">
        <f>IFERROR(MAX(U250:U250)-MIN(U250:U250),0)</f>
        <v/>
      </c>
      <c r="X250">
        <f>IFERROR(BQ250/(BL250-BQ250),0)</f>
        <v/>
      </c>
      <c r="Y250">
        <f>IFERROR(SUM(BQ250:BQ250)/(SUM(BL250:BL250)-SUM(BQ250:BQ250)),0)</f>
        <v/>
      </c>
      <c r="Z250">
        <f>IFERROR(MAX(X250:X250)-MIN(X250:X250),0)</f>
        <v/>
      </c>
      <c r="AA250">
        <f>IFERROR(BO250/BP250,0)</f>
        <v/>
      </c>
      <c r="AB250">
        <f>IFERROR(SUM(BO250:BO250)/SUM(BP250:BP250),0)</f>
        <v/>
      </c>
      <c r="AC250">
        <f>IFERROR(MAX(AA250:AA250)-MIN(AA250:AA250),0)</f>
        <v/>
      </c>
      <c r="AD250">
        <f>IFERROR(SUM(BL250:BL250)/1,0)</f>
        <v/>
      </c>
      <c r="AE250">
        <f>IFERROR(SUM(BQ250:BQ250)/1,0)</f>
        <v/>
      </c>
      <c r="AF250">
        <f>IFERROR(SUM(BP250:BP250)/1,0)</f>
        <v/>
      </c>
      <c r="AG250">
        <f>IFERROR(CJ250,0)</f>
        <v/>
      </c>
      <c r="AH250">
        <f>IFERROR(SUM(BR250:BR250)/1,0)</f>
        <v/>
      </c>
      <c r="AI250">
        <f>IFERROR(CL250,0)</f>
        <v/>
      </c>
      <c r="AJ250">
        <f>IFERROR(CN250,0)</f>
        <v/>
      </c>
      <c r="AK250">
        <f>IFERROR(CP250,0)</f>
        <v/>
      </c>
      <c r="AL250">
        <f>IFERROR(SUM(BN250:BN250)/1,0)</f>
        <v/>
      </c>
      <c r="AM250">
        <f>IFERROR(SUM(BJ250:BJ250)/1,0)</f>
        <v/>
      </c>
      <c r="AN250">
        <f>IFERROR(AH250/AD250,0)</f>
        <v/>
      </c>
      <c r="AO250">
        <f>IFERROR(AF250/AD250,0)</f>
        <v/>
      </c>
      <c r="AP250">
        <f>IFERROR(AI250/AK250,0)</f>
        <v/>
      </c>
      <c r="AQ250">
        <f>IFERROR(AJ250/AK250,0)</f>
        <v/>
      </c>
      <c r="AR250">
        <f>IFERROR(AG250/AK250,0)</f>
        <v/>
      </c>
      <c r="AS250">
        <f>IFERROR(365/(AL250/AG250), "")</f>
        <v/>
      </c>
      <c r="AT250" t="inlineStr">
        <is>
          <t>BR61418042000131</t>
        </is>
      </c>
      <c r="AU250" t="inlineStr">
        <is>
          <t>Cirurgica Fernandes - Comercio de Materiais Cirurgicos E Hospitalares - Sociedade Limitada</t>
        </is>
      </c>
      <c r="AV250" t="inlineStr">
        <is>
          <t>U1</t>
        </is>
      </c>
      <c r="AW250" t="inlineStr">
        <is>
          <t>A</t>
        </is>
      </c>
      <c r="AX250" t="inlineStr">
        <is>
          <t>Unlisted</t>
        </is>
      </c>
      <c r="AY250" t="n">
        <v>5085</v>
      </c>
      <c r="AZ250" t="inlineStr">
        <is>
          <t>Industrial supplies wholesale dealing in</t>
        </is>
      </c>
      <c r="BA250" t="inlineStr">
        <is>
          <t>Brazil</t>
        </is>
      </c>
      <c r="BB250" t="inlineStr">
        <is>
          <t>Santana de Parnaiba</t>
        </is>
      </c>
      <c r="BC250" t="inlineStr">
        <is>
          <t>www.cirurgicafernandes.com.br</t>
        </is>
      </c>
      <c r="BD250" s="6" t="n">
        <v>24314</v>
      </c>
      <c r="BE250" t="inlineStr">
        <is>
          <t>This company is engaged in the retail trade of medical equipment. It was founded in 1946 by Mr. Luis Fernandes and his cousin, Joseph Ganade. It has its registered business address located in Santana De Parnaiba, Brazil. The company has a catalogue of 9,000 hospital instruments and supplies, made by domestic and foreign manufacturers, serving different medical specialties. Besides having its own fleet, the company works with carriers certified by ANVISA (Brazilian Sanitary Authority). It has established partnership with the Recyclable Materials Association of Vila Esperança (AVEMARE). The constant search for excellence in service and providing high quality services is the company's main priority, as well as investing in infrastructure and modernization, generating exponential increase in the quality of its services.</t>
        </is>
      </c>
      <c r="BF250" t="inlineStr">
        <is>
          <t>Active</t>
        </is>
      </c>
      <c r="BG250" t="inlineStr">
        <is>
          <t>Retail</t>
        </is>
      </c>
      <c r="BH250" t="inlineStr">
        <is>
          <t>Engaged in the retail trade of medical equipment</t>
        </is>
      </c>
      <c r="BI250" t="inlineStr">
        <is>
          <t>Medical equipment</t>
        </is>
      </c>
      <c r="CE250">
        <f>IFERROR(SUM(BU250:BV250)/2,0)</f>
        <v/>
      </c>
      <c r="CF250">
        <f>IFERROR(SUM(CE250:CE250)/1,0)</f>
        <v/>
      </c>
      <c r="CG250">
        <f>IFERROR(SUM(BW250:BX250)/2,0)</f>
        <v/>
      </c>
      <c r="CH250">
        <f>IFERROR(SUM(CG250:CG250)/1,0)</f>
        <v/>
      </c>
      <c r="CI250">
        <f>IFERROR(SUM(BY250:BZ250)/2,0)</f>
        <v/>
      </c>
      <c r="CJ250">
        <f>IFERROR(SUM(CI250:CI250)/1,0)</f>
        <v/>
      </c>
      <c r="CK250">
        <f>IFERROR(SUM(CA250:CB250)/2,0)</f>
        <v/>
      </c>
      <c r="CL250">
        <f>IFERROR(SUM(CK250:CK250)/1,0)</f>
        <v/>
      </c>
      <c r="CM250">
        <f>IFERROR(SUM(CC250:CD250)/2,0)</f>
        <v/>
      </c>
      <c r="CN250">
        <f>IFERROR(SUM(CM250:CM250)/1,0)</f>
        <v/>
      </c>
      <c r="CO250">
        <f>IFERROR(SUM(BS250:BT250)/2,0)</f>
        <v/>
      </c>
      <c r="CP250">
        <f>IFERROR(SUM(CO250:CO250)/1,0)</f>
        <v/>
      </c>
    </row>
    <row r="251">
      <c r="A251" t="n">
        <v>226</v>
      </c>
      <c r="D251">
        <f>IF(AX251="Listed","Yes","No")</f>
        <v/>
      </c>
      <c r="E251">
        <f>IFERROR(IF(AE251&lt;0,"Yes","No"),"No")</f>
        <v/>
      </c>
      <c r="F251">
        <f>IF(BK251="Unqualified","Yes","No")</f>
        <v/>
      </c>
      <c r="G251">
        <f>IF(COUNTIF($D$251:$F$251,"Yes")=3,"Yes","No")</f>
        <v/>
      </c>
      <c r="U251">
        <f>IFERROR(BQ251/BL251,0)</f>
        <v/>
      </c>
      <c r="V251">
        <f>IFERROR(SUM(BQ251:BQ251)/SUM(BL251:BL251),0)</f>
        <v/>
      </c>
      <c r="W251">
        <f>IFERROR(MAX(U251:U251)-MIN(U251:U251),0)</f>
        <v/>
      </c>
      <c r="X251">
        <f>IFERROR(BQ251/(BL251-BQ251),0)</f>
        <v/>
      </c>
      <c r="Y251">
        <f>IFERROR(SUM(BQ251:BQ251)/(SUM(BL251:BL251)-SUM(BQ251:BQ251)),0)</f>
        <v/>
      </c>
      <c r="Z251">
        <f>IFERROR(MAX(X251:X251)-MIN(X251:X251),0)</f>
        <v/>
      </c>
      <c r="AA251">
        <f>IFERROR(BO251/BP251,0)</f>
        <v/>
      </c>
      <c r="AB251">
        <f>IFERROR(SUM(BO251:BO251)/SUM(BP251:BP251),0)</f>
        <v/>
      </c>
      <c r="AC251">
        <f>IFERROR(MAX(AA251:AA251)-MIN(AA251:AA251),0)</f>
        <v/>
      </c>
      <c r="AD251">
        <f>IFERROR(SUM(BL251:BL251)/1,0)</f>
        <v/>
      </c>
      <c r="AE251">
        <f>IFERROR(SUM(BQ251:BQ251)/1,0)</f>
        <v/>
      </c>
      <c r="AF251">
        <f>IFERROR(SUM(BP251:BP251)/1,0)</f>
        <v/>
      </c>
      <c r="AG251">
        <f>IFERROR(CJ251,0)</f>
        <v/>
      </c>
      <c r="AH251">
        <f>IFERROR(SUM(BR251:BR251)/1,0)</f>
        <v/>
      </c>
      <c r="AI251">
        <f>IFERROR(CL251,0)</f>
        <v/>
      </c>
      <c r="AJ251">
        <f>IFERROR(CN251,0)</f>
        <v/>
      </c>
      <c r="AK251">
        <f>IFERROR(CP251,0)</f>
        <v/>
      </c>
      <c r="AL251">
        <f>IFERROR(SUM(BN251:BN251)/1,0)</f>
        <v/>
      </c>
      <c r="AM251">
        <f>IFERROR(SUM(BJ251:BJ251)/1,0)</f>
        <v/>
      </c>
      <c r="AN251">
        <f>IFERROR(AH251/AD251,0)</f>
        <v/>
      </c>
      <c r="AO251">
        <f>IFERROR(AF251/AD251,0)</f>
        <v/>
      </c>
      <c r="AP251">
        <f>IFERROR(AI251/AK251,0)</f>
        <v/>
      </c>
      <c r="AQ251">
        <f>IFERROR(AJ251/AK251,0)</f>
        <v/>
      </c>
      <c r="AR251">
        <f>IFERROR(AG251/AK251,0)</f>
        <v/>
      </c>
      <c r="AS251">
        <f>IFERROR(365/(AL251/AG251), "")</f>
        <v/>
      </c>
      <c r="AT251" t="inlineStr">
        <is>
          <t>KY40301WB</t>
        </is>
      </c>
      <c r="AU251" t="inlineStr">
        <is>
          <t>PW Medtech Group Limited</t>
        </is>
      </c>
      <c r="AV251" t="inlineStr">
        <is>
          <t>C1</t>
        </is>
      </c>
      <c r="AW251" t="inlineStr">
        <is>
          <t>B+</t>
        </is>
      </c>
      <c r="AX251" t="inlineStr">
        <is>
          <t>Listed</t>
        </is>
      </c>
      <c r="AY251" t="n">
        <v>5047</v>
      </c>
      <c r="AZ251" t="inlineStr">
        <is>
          <t>Medical, dental, and hospital equipment and supplies wholesale dealing in</t>
        </is>
      </c>
      <c r="BA251" t="inlineStr">
        <is>
          <t>Cayman Islands</t>
        </is>
      </c>
      <c r="BB251" t="inlineStr">
        <is>
          <t>Grand Cayman</t>
        </is>
      </c>
      <c r="BC251" t="inlineStr">
        <is>
          <t>www.pwmedtech.com</t>
        </is>
      </c>
      <c r="BD251" t="inlineStr">
        <is>
          <t>2011</t>
        </is>
      </c>
      <c r="BE251" t="inlineStr">
        <is>
          <t>This company, based in Cayman Islands, is engaged in the wholesale distribution of professional medical equipment, instruments, and supplies. It was incorporated in 2011 and has its registered business address located in Grand Cayman. Some of the products the company distributes include surgical appliances, hospital beds, dental equipment and supplies, crutches, medical diagnostic equipment, medical dressings, dental and medical laboratory equipment, hospital furniture, industrial safety devices, surgical instruments and apparatus, medical and surgical tapes, patient monitoring equipment, wheelchairs, therapy equipment, thermometers, medical glassware, first-aid kits, hearing aids, and hospital equipment and supplies.</t>
        </is>
      </c>
      <c r="BF251" t="inlineStr">
        <is>
          <t>Active</t>
        </is>
      </c>
      <c r="BG251" t="inlineStr">
        <is>
          <t>Wholesale</t>
        </is>
      </c>
      <c r="BH251" t="inlineStr">
        <is>
          <t>Engaged in the wholesale distribution of professional medical equipment, instruments, and supplies</t>
        </is>
      </c>
      <c r="BI251" t="inlineStr">
        <is>
          <t>Professional medical equipment, instruments, and supplies</t>
        </is>
      </c>
      <c r="CE251">
        <f>IFERROR(SUM(BU251:BV251)/2,0)</f>
        <v/>
      </c>
      <c r="CF251">
        <f>IFERROR(SUM(CE251:CE251)/1,0)</f>
        <v/>
      </c>
      <c r="CG251">
        <f>IFERROR(SUM(BW251:BX251)/2,0)</f>
        <v/>
      </c>
      <c r="CH251">
        <f>IFERROR(SUM(CG251:CG251)/1,0)</f>
        <v/>
      </c>
      <c r="CI251">
        <f>IFERROR(SUM(BY251:BZ251)/2,0)</f>
        <v/>
      </c>
      <c r="CJ251">
        <f>IFERROR(SUM(CI251:CI251)/1,0)</f>
        <v/>
      </c>
      <c r="CK251">
        <f>IFERROR(SUM(CA251:CB251)/2,0)</f>
        <v/>
      </c>
      <c r="CL251">
        <f>IFERROR(SUM(CK251:CK251)/1,0)</f>
        <v/>
      </c>
      <c r="CM251">
        <f>IFERROR(SUM(CC251:CD251)/2,0)</f>
        <v/>
      </c>
      <c r="CN251">
        <f>IFERROR(SUM(CM251:CM251)/1,0)</f>
        <v/>
      </c>
      <c r="CO251">
        <f>IFERROR(SUM(BS251:BT251)/2,0)</f>
        <v/>
      </c>
      <c r="CP251">
        <f>IFERROR(SUM(CO251:CO251)/1,0)</f>
        <v/>
      </c>
    </row>
    <row r="252">
      <c r="A252" t="n">
        <v>227</v>
      </c>
      <c r="D252">
        <f>IF(AX252="Listed","Yes","No")</f>
        <v/>
      </c>
      <c r="E252">
        <f>IFERROR(IF(AE252&lt;0,"Yes","No"),"No")</f>
        <v/>
      </c>
      <c r="F252">
        <f>IF(BK252="Unqualified","Yes","No")</f>
        <v/>
      </c>
      <c r="G252">
        <f>IF(COUNTIF($D$252:$F$252,"Yes")=3,"Yes","No")</f>
        <v/>
      </c>
      <c r="U252">
        <f>IFERROR(BQ252/BL252,0)</f>
        <v/>
      </c>
      <c r="V252">
        <f>IFERROR(SUM(BQ252:BQ252)/SUM(BL252:BL252),0)</f>
        <v/>
      </c>
      <c r="W252">
        <f>IFERROR(MAX(U252:U252)-MIN(U252:U252),0)</f>
        <v/>
      </c>
      <c r="X252">
        <f>IFERROR(BQ252/(BL252-BQ252),0)</f>
        <v/>
      </c>
      <c r="Y252">
        <f>IFERROR(SUM(BQ252:BQ252)/(SUM(BL252:BL252)-SUM(BQ252:BQ252)),0)</f>
        <v/>
      </c>
      <c r="Z252">
        <f>IFERROR(MAX(X252:X252)-MIN(X252:X252),0)</f>
        <v/>
      </c>
      <c r="AA252">
        <f>IFERROR(BO252/BP252,0)</f>
        <v/>
      </c>
      <c r="AB252">
        <f>IFERROR(SUM(BO252:BO252)/SUM(BP252:BP252),0)</f>
        <v/>
      </c>
      <c r="AC252">
        <f>IFERROR(MAX(AA252:AA252)-MIN(AA252:AA252),0)</f>
        <v/>
      </c>
      <c r="AD252">
        <f>IFERROR(SUM(BL252:BL252)/1,0)</f>
        <v/>
      </c>
      <c r="AE252">
        <f>IFERROR(SUM(BQ252:BQ252)/1,0)</f>
        <v/>
      </c>
      <c r="AF252">
        <f>IFERROR(SUM(BP252:BP252)/1,0)</f>
        <v/>
      </c>
      <c r="AG252">
        <f>IFERROR(CJ252,0)</f>
        <v/>
      </c>
      <c r="AH252">
        <f>IFERROR(SUM(BR252:BR252)/1,0)</f>
        <v/>
      </c>
      <c r="AI252">
        <f>IFERROR(CL252,0)</f>
        <v/>
      </c>
      <c r="AJ252">
        <f>IFERROR(CN252,0)</f>
        <v/>
      </c>
      <c r="AK252">
        <f>IFERROR(CP252,0)</f>
        <v/>
      </c>
      <c r="AL252">
        <f>IFERROR(SUM(BN252:BN252)/1,0)</f>
        <v/>
      </c>
      <c r="AM252">
        <f>IFERROR(SUM(BJ252:BJ252)/1,0)</f>
        <v/>
      </c>
      <c r="AN252">
        <f>IFERROR(AH252/AD252,0)</f>
        <v/>
      </c>
      <c r="AO252">
        <f>IFERROR(AF252/AD252,0)</f>
        <v/>
      </c>
      <c r="AP252">
        <f>IFERROR(AI252/AK252,0)</f>
        <v/>
      </c>
      <c r="AQ252">
        <f>IFERROR(AJ252/AK252,0)</f>
        <v/>
      </c>
      <c r="AR252">
        <f>IFERROR(AG252/AK252,0)</f>
        <v/>
      </c>
      <c r="AS252">
        <f>IFERROR(365/(AL252/AG252), "")</f>
        <v/>
      </c>
      <c r="AT252" t="inlineStr">
        <is>
          <t>BM29239R</t>
        </is>
      </c>
      <c r="AU252" t="inlineStr">
        <is>
          <t>China Pipe Group Limited</t>
        </is>
      </c>
      <c r="AV252" t="inlineStr">
        <is>
          <t>C1</t>
        </is>
      </c>
      <c r="AW252" t="inlineStr">
        <is>
          <t>B+</t>
        </is>
      </c>
      <c r="AX252" t="inlineStr">
        <is>
          <t>Listed</t>
        </is>
      </c>
      <c r="AY252" t="n">
        <v>5039</v>
      </c>
      <c r="AZ252" t="inlineStr">
        <is>
          <t>Construction materials, not elsewhere classified wholesale dealing in</t>
        </is>
      </c>
      <c r="BA252" t="inlineStr">
        <is>
          <t>Bermuda</t>
        </is>
      </c>
      <c r="BB252" t="inlineStr">
        <is>
          <t>Hamilton</t>
        </is>
      </c>
      <c r="BC252" t="inlineStr">
        <is>
          <t>www.softpower.hk</t>
        </is>
      </c>
      <c r="BD252" t="inlineStr">
        <is>
          <t>2000</t>
        </is>
      </c>
      <c r="BE252" t="inlineStr">
        <is>
          <t>This company, incorporated in Hamilton, Bermuda, is primarily engaged in the import and distribution of pipes, fittings and other related accessories. The company was established in 1949. The registered head office of the company is located in Tsim Sha Tsui, Hong Kong. The company, through its subsidiary - Bun Kee (International) Limited, specializes in importing and selling a comprehensive range of pipes, fittings and other related accessories of different materials, applications and brandnames in Hong Kong. Throughout the years, the company has supplied quality piping materials to many landmark projects in Hong Kong, Macau and Mainland China. These projects include IFC, ICC, Hong Kong International Airport, Four Seasons Hotel, Mandarin Oriental, Cyperport Residential,The Arch, ICAC Headquarters, Xin Mao Tower, The Venetian, Wynn Casino, MGM Casino and more.</t>
        </is>
      </c>
      <c r="BF252" t="inlineStr">
        <is>
          <t>Active</t>
        </is>
      </c>
      <c r="BG252" t="inlineStr">
        <is>
          <t>Services</t>
        </is>
      </c>
      <c r="BH252" t="inlineStr">
        <is>
          <t>Engaged in the import and distribution of pipes, fittings and other related accessories</t>
        </is>
      </c>
      <c r="BI252" t="inlineStr">
        <is>
          <t>Importing and selling a comprehensive range of pipes, fittings and other related accessories of different materials, applications and brandnames</t>
        </is>
      </c>
      <c r="CE252">
        <f>IFERROR(SUM(BU252:BV252)/2,0)</f>
        <v/>
      </c>
      <c r="CF252">
        <f>IFERROR(SUM(CE252:CE252)/1,0)</f>
        <v/>
      </c>
      <c r="CG252">
        <f>IFERROR(SUM(BW252:BX252)/2,0)</f>
        <v/>
      </c>
      <c r="CH252">
        <f>IFERROR(SUM(CG252:CG252)/1,0)</f>
        <v/>
      </c>
      <c r="CI252">
        <f>IFERROR(SUM(BY252:BZ252)/2,0)</f>
        <v/>
      </c>
      <c r="CJ252">
        <f>IFERROR(SUM(CI252:CI252)/1,0)</f>
        <v/>
      </c>
      <c r="CK252">
        <f>IFERROR(SUM(CA252:CB252)/2,0)</f>
        <v/>
      </c>
      <c r="CL252">
        <f>IFERROR(SUM(CK252:CK252)/1,0)</f>
        <v/>
      </c>
      <c r="CM252">
        <f>IFERROR(SUM(CC252:CD252)/2,0)</f>
        <v/>
      </c>
      <c r="CN252">
        <f>IFERROR(SUM(CM252:CM252)/1,0)</f>
        <v/>
      </c>
      <c r="CO252">
        <f>IFERROR(SUM(BS252:BT252)/2,0)</f>
        <v/>
      </c>
      <c r="CP252">
        <f>IFERROR(SUM(CO252:CO252)/1,0)</f>
        <v/>
      </c>
    </row>
    <row r="253">
      <c r="A253" t="n">
        <v>228</v>
      </c>
      <c r="D253">
        <f>IF(AX253="Listed","Yes","No")</f>
        <v/>
      </c>
      <c r="E253">
        <f>IFERROR(IF(AE253&lt;0,"Yes","No"),"No")</f>
        <v/>
      </c>
      <c r="F253">
        <f>IF(BK253="Unqualified","Yes","No")</f>
        <v/>
      </c>
      <c r="G253">
        <f>IF(COUNTIF($D$253:$F$253,"Yes")=3,"Yes","No")</f>
        <v/>
      </c>
      <c r="U253">
        <f>IFERROR(BQ253/BL253,0)</f>
        <v/>
      </c>
      <c r="V253">
        <f>IFERROR(SUM(BQ253:BQ253)/SUM(BL253:BL253),0)</f>
        <v/>
      </c>
      <c r="W253">
        <f>IFERROR(MAX(U253:U253)-MIN(U253:U253),0)</f>
        <v/>
      </c>
      <c r="X253">
        <f>IFERROR(BQ253/(BL253-BQ253),0)</f>
        <v/>
      </c>
      <c r="Y253">
        <f>IFERROR(SUM(BQ253:BQ253)/(SUM(BL253:BL253)-SUM(BQ253:BQ253)),0)</f>
        <v/>
      </c>
      <c r="Z253">
        <f>IFERROR(MAX(X253:X253)-MIN(X253:X253),0)</f>
        <v/>
      </c>
      <c r="AA253">
        <f>IFERROR(BO253/BP253,0)</f>
        <v/>
      </c>
      <c r="AB253">
        <f>IFERROR(SUM(BO253:BO253)/SUM(BP253:BP253),0)</f>
        <v/>
      </c>
      <c r="AC253">
        <f>IFERROR(MAX(AA253:AA253)-MIN(AA253:AA253),0)</f>
        <v/>
      </c>
      <c r="AD253">
        <f>IFERROR(SUM(BL253:BL253)/1,0)</f>
        <v/>
      </c>
      <c r="AE253">
        <f>IFERROR(SUM(BQ253:BQ253)/1,0)</f>
        <v/>
      </c>
      <c r="AF253">
        <f>IFERROR(SUM(BP253:BP253)/1,0)</f>
        <v/>
      </c>
      <c r="AG253">
        <f>IFERROR(CJ253,0)</f>
        <v/>
      </c>
      <c r="AH253">
        <f>IFERROR(SUM(BR253:BR253)/1,0)</f>
        <v/>
      </c>
      <c r="AI253">
        <f>IFERROR(CL253,0)</f>
        <v/>
      </c>
      <c r="AJ253">
        <f>IFERROR(CN253,0)</f>
        <v/>
      </c>
      <c r="AK253">
        <f>IFERROR(CP253,0)</f>
        <v/>
      </c>
      <c r="AL253">
        <f>IFERROR(SUM(BN253:BN253)/1,0)</f>
        <v/>
      </c>
      <c r="AM253">
        <f>IFERROR(SUM(BJ253:BJ253)/1,0)</f>
        <v/>
      </c>
      <c r="AN253">
        <f>IFERROR(AH253/AD253,0)</f>
        <v/>
      </c>
      <c r="AO253">
        <f>IFERROR(AF253/AD253,0)</f>
        <v/>
      </c>
      <c r="AP253">
        <f>IFERROR(AI253/AK253,0)</f>
        <v/>
      </c>
      <c r="AQ253">
        <f>IFERROR(AJ253/AK253,0)</f>
        <v/>
      </c>
      <c r="AR253">
        <f>IFERROR(AG253/AK253,0)</f>
        <v/>
      </c>
      <c r="AS253">
        <f>IFERROR(365/(AL253/AG253), "")</f>
        <v/>
      </c>
      <c r="AT253" t="inlineStr">
        <is>
          <t>CO170001073720</t>
        </is>
      </c>
      <c r="AU253" t="inlineStr">
        <is>
          <t>Continautos S A S</t>
        </is>
      </c>
      <c r="AV253" t="inlineStr">
        <is>
          <t>U1</t>
        </is>
      </c>
      <c r="AW253" t="inlineStr">
        <is>
          <t>U</t>
        </is>
      </c>
      <c r="AX253" t="inlineStr">
        <is>
          <t>Unlisted</t>
        </is>
      </c>
      <c r="AY253" t="n">
        <v>5012</v>
      </c>
      <c r="AZ253" t="inlineStr">
        <is>
          <t>Automobiles and Other Motor Vehicles wholesale dealing in</t>
        </is>
      </c>
      <c r="BA253" t="inlineStr">
        <is>
          <t>Colombia</t>
        </is>
      </c>
      <c r="BB253" t="inlineStr">
        <is>
          <t>Bogota</t>
        </is>
      </c>
      <c r="BC253" t="inlineStr">
        <is>
          <t>www.continautos.co</t>
        </is>
      </c>
      <c r="BD253" s="6" t="n">
        <v>24588</v>
      </c>
      <c r="BE253" t="inlineStr">
        <is>
          <t>The company is engaged in the wholesale and retail distribution of motor vehicles as well as their parts and accessories in Colombia. It was incorporated in 1967 and has its registered head office in Bogota, Colombia. The company, with various locations in the country, sells new and used cars, vans, trucks, and SUVs (sport utility vehicles) under some of the world's leading brands. It also offers associated services such as vehicle financing and leasing as well as provides a range of after-sales services, including vehicle check-up, troubleshooting, parts replacement, repair and maintenance.The company conducts its business activities in Bogota and serves the general public of the city as well as the surrounding areas.</t>
        </is>
      </c>
      <c r="BF253" t="inlineStr">
        <is>
          <t>Active</t>
        </is>
      </c>
      <c r="BG253" t="inlineStr">
        <is>
          <t>Wholesale; Retail</t>
        </is>
      </c>
      <c r="BH253" t="inlineStr">
        <is>
          <t>Engaged in the wholesale and retail distribution of motor vehicles as well as their parts and accessories</t>
        </is>
      </c>
      <c r="BI253" t="inlineStr">
        <is>
          <t>Motor vehicles as well as their parts and accessories</t>
        </is>
      </c>
      <c r="CE253">
        <f>IFERROR(SUM(BU253:BV253)/2,0)</f>
        <v/>
      </c>
      <c r="CF253">
        <f>IFERROR(SUM(CE253:CE253)/1,0)</f>
        <v/>
      </c>
      <c r="CG253">
        <f>IFERROR(SUM(BW253:BX253)/2,0)</f>
        <v/>
      </c>
      <c r="CH253">
        <f>IFERROR(SUM(CG253:CG253)/1,0)</f>
        <v/>
      </c>
      <c r="CI253">
        <f>IFERROR(SUM(BY253:BZ253)/2,0)</f>
        <v/>
      </c>
      <c r="CJ253">
        <f>IFERROR(SUM(CI253:CI253)/1,0)</f>
        <v/>
      </c>
      <c r="CK253">
        <f>IFERROR(SUM(CA253:CB253)/2,0)</f>
        <v/>
      </c>
      <c r="CL253">
        <f>IFERROR(SUM(CK253:CK253)/1,0)</f>
        <v/>
      </c>
      <c r="CM253">
        <f>IFERROR(SUM(CC253:CD253)/2,0)</f>
        <v/>
      </c>
      <c r="CN253">
        <f>IFERROR(SUM(CM253:CM253)/1,0)</f>
        <v/>
      </c>
      <c r="CO253">
        <f>IFERROR(SUM(BS253:BT253)/2,0)</f>
        <v/>
      </c>
      <c r="CP253">
        <f>IFERROR(SUM(CO253:CO253)/1,0)</f>
        <v/>
      </c>
    </row>
    <row r="254">
      <c r="A254" t="n">
        <v>229</v>
      </c>
      <c r="D254">
        <f>IF(AX254="Listed","Yes","No")</f>
        <v/>
      </c>
      <c r="E254">
        <f>IFERROR(IF(AE254&lt;0,"Yes","No"),"No")</f>
        <v/>
      </c>
      <c r="F254">
        <f>IF(BK254="Unqualified","Yes","No")</f>
        <v/>
      </c>
      <c r="G254">
        <f>IF(COUNTIF($D$254:$F$254,"Yes")=3,"Yes","No")</f>
        <v/>
      </c>
      <c r="U254">
        <f>IFERROR(BQ254/BL254,0)</f>
        <v/>
      </c>
      <c r="V254">
        <f>IFERROR(SUM(BQ254:BQ254)/SUM(BL254:BL254),0)</f>
        <v/>
      </c>
      <c r="W254">
        <f>IFERROR(MAX(U254:U254)-MIN(U254:U254),0)</f>
        <v/>
      </c>
      <c r="X254">
        <f>IFERROR(BQ254/(BL254-BQ254),0)</f>
        <v/>
      </c>
      <c r="Y254">
        <f>IFERROR(SUM(BQ254:BQ254)/(SUM(BL254:BL254)-SUM(BQ254:BQ254)),0)</f>
        <v/>
      </c>
      <c r="Z254">
        <f>IFERROR(MAX(X254:X254)-MIN(X254:X254),0)</f>
        <v/>
      </c>
      <c r="AA254">
        <f>IFERROR(BO254/BP254,0)</f>
        <v/>
      </c>
      <c r="AB254">
        <f>IFERROR(SUM(BO254:BO254)/SUM(BP254:BP254),0)</f>
        <v/>
      </c>
      <c r="AC254">
        <f>IFERROR(MAX(AA254:AA254)-MIN(AA254:AA254),0)</f>
        <v/>
      </c>
      <c r="AD254">
        <f>IFERROR(SUM(BL254:BL254)/1,0)</f>
        <v/>
      </c>
      <c r="AE254">
        <f>IFERROR(SUM(BQ254:BQ254)/1,0)</f>
        <v/>
      </c>
      <c r="AF254">
        <f>IFERROR(SUM(BP254:BP254)/1,0)</f>
        <v/>
      </c>
      <c r="AG254">
        <f>IFERROR(CJ254,0)</f>
        <v/>
      </c>
      <c r="AH254">
        <f>IFERROR(SUM(BR254:BR254)/1,0)</f>
        <v/>
      </c>
      <c r="AI254">
        <f>IFERROR(CL254,0)</f>
        <v/>
      </c>
      <c r="AJ254">
        <f>IFERROR(CN254,0)</f>
        <v/>
      </c>
      <c r="AK254">
        <f>IFERROR(CP254,0)</f>
        <v/>
      </c>
      <c r="AL254">
        <f>IFERROR(SUM(BN254:BN254)/1,0)</f>
        <v/>
      </c>
      <c r="AM254">
        <f>IFERROR(SUM(BJ254:BJ254)/1,0)</f>
        <v/>
      </c>
      <c r="AN254">
        <f>IFERROR(AH254/AD254,0)</f>
        <v/>
      </c>
      <c r="AO254">
        <f>IFERROR(AF254/AD254,0)</f>
        <v/>
      </c>
      <c r="AP254">
        <f>IFERROR(AI254/AK254,0)</f>
        <v/>
      </c>
      <c r="AQ254">
        <f>IFERROR(AJ254/AK254,0)</f>
        <v/>
      </c>
      <c r="AR254">
        <f>IFERROR(AG254/AK254,0)</f>
        <v/>
      </c>
      <c r="AS254">
        <f>IFERROR(365/(AL254/AG254), "")</f>
        <v/>
      </c>
      <c r="AT254" t="inlineStr">
        <is>
          <t>CO170000943950</t>
        </is>
      </c>
      <c r="AU254" t="inlineStr">
        <is>
          <t>LA Campana Servicios de Acero S A</t>
        </is>
      </c>
      <c r="AV254" t="inlineStr">
        <is>
          <t>U1</t>
        </is>
      </c>
      <c r="AW254" t="inlineStr">
        <is>
          <t>B+</t>
        </is>
      </c>
      <c r="AX254" t="inlineStr">
        <is>
          <t>Unlisted</t>
        </is>
      </c>
      <c r="AY254" t="n">
        <v>5032</v>
      </c>
      <c r="AZ254" t="inlineStr">
        <is>
          <t>Brick, stone, and related construction materials wholesale dealing in</t>
        </is>
      </c>
      <c r="BA254" t="inlineStr">
        <is>
          <t>Colombia</t>
        </is>
      </c>
      <c r="BB254" t="inlineStr">
        <is>
          <t>Cota</t>
        </is>
      </c>
      <c r="BC254" t="inlineStr">
        <is>
          <t>www.lacampana.co</t>
        </is>
      </c>
      <c r="BD254" s="6" t="n">
        <v>28550</v>
      </c>
      <c r="BE254" t="inlineStr">
        <is>
          <t>This company, with registered head office located in Cota (Cundinamarca), Colombia, is engaged in the wholesale trade of a wide range of steel and metal products. Its products include alloy, aluminum, brass, copper, carbon steel, titanium, stainless steel and specialty steel products. The company also offers slabs, sheets, tin mill products, strip mill plates, rounds, and coke. It also sells sheet, strip mill plate, tin mill, and tubular products, as well as heating radiators and refractories. Other products include seamless and welded tubular products. The company serves contractors, engineering firms, manufacturers, and end users in various industries, including oil and gas and petrochemical, marine, construction, food processing and other industries. It was incorporated in 1978.</t>
        </is>
      </c>
      <c r="BF254" t="inlineStr">
        <is>
          <t>Active</t>
        </is>
      </c>
      <c r="BG254" t="inlineStr">
        <is>
          <t>Wholesale</t>
        </is>
      </c>
      <c r="BH254" t="inlineStr">
        <is>
          <t>Engaged in the wholesale trade of a wide range of steel and metal products</t>
        </is>
      </c>
      <c r="BI254" t="inlineStr">
        <is>
          <t>Wide range of steel and metal products</t>
        </is>
      </c>
      <c r="CE254">
        <f>IFERROR(SUM(BU254:BV254)/2,0)</f>
        <v/>
      </c>
      <c r="CF254">
        <f>IFERROR(SUM(CE254:CE254)/1,0)</f>
        <v/>
      </c>
      <c r="CG254">
        <f>IFERROR(SUM(BW254:BX254)/2,0)</f>
        <v/>
      </c>
      <c r="CH254">
        <f>IFERROR(SUM(CG254:CG254)/1,0)</f>
        <v/>
      </c>
      <c r="CI254">
        <f>IFERROR(SUM(BY254:BZ254)/2,0)</f>
        <v/>
      </c>
      <c r="CJ254">
        <f>IFERROR(SUM(CI254:CI254)/1,0)</f>
        <v/>
      </c>
      <c r="CK254">
        <f>IFERROR(SUM(CA254:CB254)/2,0)</f>
        <v/>
      </c>
      <c r="CL254">
        <f>IFERROR(SUM(CK254:CK254)/1,0)</f>
        <v/>
      </c>
      <c r="CM254">
        <f>IFERROR(SUM(CC254:CD254)/2,0)</f>
        <v/>
      </c>
      <c r="CN254">
        <f>IFERROR(SUM(CM254:CM254)/1,0)</f>
        <v/>
      </c>
      <c r="CO254">
        <f>IFERROR(SUM(BS254:BT254)/2,0)</f>
        <v/>
      </c>
      <c r="CP254">
        <f>IFERROR(SUM(CO254:CO254)/1,0)</f>
        <v/>
      </c>
    </row>
    <row r="255">
      <c r="A255" t="n">
        <v>230</v>
      </c>
      <c r="D255">
        <f>IF(AX255="Listed","Yes","No")</f>
        <v/>
      </c>
      <c r="E255">
        <f>IFERROR(IF(AE255&lt;0,"Yes","No"),"No")</f>
        <v/>
      </c>
      <c r="F255">
        <f>IF(BK255="Unqualified","Yes","No")</f>
        <v/>
      </c>
      <c r="G255">
        <f>IF(COUNTIF($D$255:$F$255,"Yes")=3,"Yes","No")</f>
        <v/>
      </c>
      <c r="U255">
        <f>IFERROR(BQ255/BL255,0)</f>
        <v/>
      </c>
      <c r="V255">
        <f>IFERROR(SUM(BQ255:BQ255)/SUM(BL255:BL255),0)</f>
        <v/>
      </c>
      <c r="W255">
        <f>IFERROR(MAX(U255:U255)-MIN(U255:U255),0)</f>
        <v/>
      </c>
      <c r="X255">
        <f>IFERROR(BQ255/(BL255-BQ255),0)</f>
        <v/>
      </c>
      <c r="Y255">
        <f>IFERROR(SUM(BQ255:BQ255)/(SUM(BL255:BL255)-SUM(BQ255:BQ255)),0)</f>
        <v/>
      </c>
      <c r="Z255">
        <f>IFERROR(MAX(X255:X255)-MIN(X255:X255),0)</f>
        <v/>
      </c>
      <c r="AA255">
        <f>IFERROR(BO255/BP255,0)</f>
        <v/>
      </c>
      <c r="AB255">
        <f>IFERROR(SUM(BO255:BO255)/SUM(BP255:BP255),0)</f>
        <v/>
      </c>
      <c r="AC255">
        <f>IFERROR(MAX(AA255:AA255)-MIN(AA255:AA255),0)</f>
        <v/>
      </c>
      <c r="AD255">
        <f>IFERROR(SUM(BL255:BL255)/1,0)</f>
        <v/>
      </c>
      <c r="AE255">
        <f>IFERROR(SUM(BQ255:BQ255)/1,0)</f>
        <v/>
      </c>
      <c r="AF255">
        <f>IFERROR(SUM(BP255:BP255)/1,0)</f>
        <v/>
      </c>
      <c r="AG255">
        <f>IFERROR(CJ255,0)</f>
        <v/>
      </c>
      <c r="AH255">
        <f>IFERROR(SUM(BR255:BR255)/1,0)</f>
        <v/>
      </c>
      <c r="AI255">
        <f>IFERROR(CL255,0)</f>
        <v/>
      </c>
      <c r="AJ255">
        <f>IFERROR(CN255,0)</f>
        <v/>
      </c>
      <c r="AK255">
        <f>IFERROR(CP255,0)</f>
        <v/>
      </c>
      <c r="AL255">
        <f>IFERROR(SUM(BN255:BN255)/1,0)</f>
        <v/>
      </c>
      <c r="AM255">
        <f>IFERROR(SUM(BJ255:BJ255)/1,0)</f>
        <v/>
      </c>
      <c r="AN255">
        <f>IFERROR(AH255/AD255,0)</f>
        <v/>
      </c>
      <c r="AO255">
        <f>IFERROR(AF255/AD255,0)</f>
        <v/>
      </c>
      <c r="AP255">
        <f>IFERROR(AI255/AK255,0)</f>
        <v/>
      </c>
      <c r="AQ255">
        <f>IFERROR(AJ255/AK255,0)</f>
        <v/>
      </c>
      <c r="AR255">
        <f>IFERROR(AG255/AK255,0)</f>
        <v/>
      </c>
      <c r="AS255">
        <f>IFERROR(365/(AL255/AG255), "")</f>
        <v/>
      </c>
      <c r="AT255" t="inlineStr">
        <is>
          <t>US831739858</t>
        </is>
      </c>
      <c r="AU255" t="inlineStr">
        <is>
          <t>Aterian, Inc.</t>
        </is>
      </c>
      <c r="AV255" t="inlineStr">
        <is>
          <t>C1</t>
        </is>
      </c>
      <c r="AW255" t="inlineStr">
        <is>
          <t>A+</t>
        </is>
      </c>
      <c r="AX255" t="inlineStr">
        <is>
          <t>Listed</t>
        </is>
      </c>
      <c r="AY255" t="n">
        <v>5064</v>
      </c>
      <c r="AZ255" t="inlineStr">
        <is>
          <t>Electrical appliances, television and radio sets wholesale dealing in</t>
        </is>
      </c>
      <c r="BA255" t="inlineStr">
        <is>
          <t>United States of America</t>
        </is>
      </c>
      <c r="BB255" t="inlineStr">
        <is>
          <t>Summit</t>
        </is>
      </c>
      <c r="BC255" t="inlineStr">
        <is>
          <t>www.aterian.io</t>
        </is>
      </c>
      <c r="BD255" s="6" t="n">
        <v>43185</v>
      </c>
      <c r="BE255" t="inlineStr">
        <is>
          <t>This company operates as a household appliance store offering new electronics and appliances. It conducts business from its registered head office located in New York, United States of America. The company was incorporated in 2018. The company's business operation specialises in the merchant wholesale of new household-type appliances and consumer-type electronic products such as televisions and computers, as well as in the distribution of single line of new consumer-type electronic products. It has display equipment with a large inventory of appliances. It employs very professional staff who possess great knowledge in appliances wholesale. It also has trained repair persons to handle the maintenance and repair of the electronic equipment and appliances.</t>
        </is>
      </c>
      <c r="BF255" t="inlineStr">
        <is>
          <t>Active</t>
        </is>
      </c>
      <c r="BG255" t="inlineStr">
        <is>
          <t>Retail</t>
        </is>
      </c>
      <c r="BH255" t="inlineStr">
        <is>
          <t>Operates as a household appliance store offering new electronics and appliances</t>
        </is>
      </c>
      <c r="BI255" t="inlineStr">
        <is>
          <t>Specialises in the merchant wholesale of new household-type appliances and consumer-type electronic products such as televisions and computers, as well as in the distribution of single line of new consumer-type electronic products</t>
        </is>
      </c>
      <c r="CE255">
        <f>IFERROR(SUM(BU255:BV255)/2,0)</f>
        <v/>
      </c>
      <c r="CF255">
        <f>IFERROR(SUM(CE255:CE255)/1,0)</f>
        <v/>
      </c>
      <c r="CG255">
        <f>IFERROR(SUM(BW255:BX255)/2,0)</f>
        <v/>
      </c>
      <c r="CH255">
        <f>IFERROR(SUM(CG255:CG255)/1,0)</f>
        <v/>
      </c>
      <c r="CI255">
        <f>IFERROR(SUM(BY255:BZ255)/2,0)</f>
        <v/>
      </c>
      <c r="CJ255">
        <f>IFERROR(SUM(CI255:CI255)/1,0)</f>
        <v/>
      </c>
      <c r="CK255">
        <f>IFERROR(SUM(CA255:CB255)/2,0)</f>
        <v/>
      </c>
      <c r="CL255">
        <f>IFERROR(SUM(CK255:CK255)/1,0)</f>
        <v/>
      </c>
      <c r="CM255">
        <f>IFERROR(SUM(CC255:CD255)/2,0)</f>
        <v/>
      </c>
      <c r="CN255">
        <f>IFERROR(SUM(CM255:CM255)/1,0)</f>
        <v/>
      </c>
      <c r="CO255">
        <f>IFERROR(SUM(BS255:BT255)/2,0)</f>
        <v/>
      </c>
      <c r="CP255">
        <f>IFERROR(SUM(CO255:CO255)/1,0)</f>
        <v/>
      </c>
    </row>
    <row r="256">
      <c r="A256" t="n">
        <v>231</v>
      </c>
      <c r="D256">
        <f>IF(AX256="Listed","Yes","No")</f>
        <v/>
      </c>
      <c r="E256">
        <f>IFERROR(IF(AE256&lt;0,"Yes","No"),"No")</f>
        <v/>
      </c>
      <c r="F256">
        <f>IF(BK256="Unqualified","Yes","No")</f>
        <v/>
      </c>
      <c r="G256">
        <f>IF(COUNTIF($D$256:$F$256,"Yes")=3,"Yes","No")</f>
        <v/>
      </c>
      <c r="U256">
        <f>IFERROR(BQ256/BL256,0)</f>
        <v/>
      </c>
      <c r="V256">
        <f>IFERROR(SUM(BQ256:BQ256)/SUM(BL256:BL256),0)</f>
        <v/>
      </c>
      <c r="W256">
        <f>IFERROR(MAX(U256:U256)-MIN(U256:U256),0)</f>
        <v/>
      </c>
      <c r="X256">
        <f>IFERROR(BQ256/(BL256-BQ256),0)</f>
        <v/>
      </c>
      <c r="Y256">
        <f>IFERROR(SUM(BQ256:BQ256)/(SUM(BL256:BL256)-SUM(BQ256:BQ256)),0)</f>
        <v/>
      </c>
      <c r="Z256">
        <f>IFERROR(MAX(X256:X256)-MIN(X256:X256),0)</f>
        <v/>
      </c>
      <c r="AA256">
        <f>IFERROR(BO256/BP256,0)</f>
        <v/>
      </c>
      <c r="AB256">
        <f>IFERROR(SUM(BO256:BO256)/SUM(BP256:BP256),0)</f>
        <v/>
      </c>
      <c r="AC256">
        <f>IFERROR(MAX(AA256:AA256)-MIN(AA256:AA256),0)</f>
        <v/>
      </c>
      <c r="AD256">
        <f>IFERROR(SUM(BL256:BL256)/1,0)</f>
        <v/>
      </c>
      <c r="AE256">
        <f>IFERROR(SUM(BQ256:BQ256)/1,0)</f>
        <v/>
      </c>
      <c r="AF256">
        <f>IFERROR(SUM(BP256:BP256)/1,0)</f>
        <v/>
      </c>
      <c r="AG256">
        <f>IFERROR(CJ256,0)</f>
        <v/>
      </c>
      <c r="AH256">
        <f>IFERROR(SUM(BR256:BR256)/1,0)</f>
        <v/>
      </c>
      <c r="AI256">
        <f>IFERROR(CL256,0)</f>
        <v/>
      </c>
      <c r="AJ256">
        <f>IFERROR(CN256,0)</f>
        <v/>
      </c>
      <c r="AK256">
        <f>IFERROR(CP256,0)</f>
        <v/>
      </c>
      <c r="AL256">
        <f>IFERROR(SUM(BN256:BN256)/1,0)</f>
        <v/>
      </c>
      <c r="AM256">
        <f>IFERROR(SUM(BJ256:BJ256)/1,0)</f>
        <v/>
      </c>
      <c r="AN256">
        <f>IFERROR(AH256/AD256,0)</f>
        <v/>
      </c>
      <c r="AO256">
        <f>IFERROR(AF256/AD256,0)</f>
        <v/>
      </c>
      <c r="AP256">
        <f>IFERROR(AI256/AK256,0)</f>
        <v/>
      </c>
      <c r="AQ256">
        <f>IFERROR(AJ256/AK256,0)</f>
        <v/>
      </c>
      <c r="AR256">
        <f>IFERROR(AG256/AK256,0)</f>
        <v/>
      </c>
      <c r="AS256">
        <f>IFERROR(365/(AL256/AG256), "")</f>
        <v/>
      </c>
      <c r="AT256" t="inlineStr">
        <is>
          <t>US71057NU</t>
        </is>
      </c>
      <c r="AU256" t="inlineStr">
        <is>
          <t>Gaming Innovation Group Inc.</t>
        </is>
      </c>
      <c r="AV256" t="inlineStr">
        <is>
          <t>C1</t>
        </is>
      </c>
      <c r="AW256" t="inlineStr">
        <is>
          <t>B+</t>
        </is>
      </c>
      <c r="AX256" t="inlineStr">
        <is>
          <t>Listed</t>
        </is>
      </c>
      <c r="AY256" t="n">
        <v>5012</v>
      </c>
      <c r="AZ256" t="inlineStr">
        <is>
          <t>Automobiles and Other Motor Vehicles wholesale dealing in</t>
        </is>
      </c>
      <c r="BA256" t="inlineStr">
        <is>
          <t>United States of America</t>
        </is>
      </c>
      <c r="BB256" t="inlineStr">
        <is>
          <t>St. James City</t>
        </is>
      </c>
      <c r="BC256" t="inlineStr">
        <is>
          <t>www.gig.com</t>
        </is>
      </c>
      <c r="BD256" t="inlineStr">
        <is>
          <t>2005</t>
        </is>
      </c>
      <c r="BE256" t="inlineStr">
        <is>
          <t>This company is engaged in providing gaming platform and media. It conducts business from its registered head office located in Saint James City, United States of America. The company was established in 1992.The company specialises in providing expertise in the field of information technologies. It focuses on computer software publishing or publishing and reproduction and carry out operations necessary for producing and distributing computer software, such as designing, providing documentation, assisting in installation, and providing support services to software purchasers. The company's services are offered to private companies, public agencies, and other related business establishments. Its mission is to drive sustainable growth and profitability of its partners through product innovation, scalable technology and quality of service. Its vision is to be the industry-leading platform and media provider delivering world-class solutions to its iGaming partners and their customers.</t>
        </is>
      </c>
      <c r="BF256" t="inlineStr">
        <is>
          <t>Active</t>
        </is>
      </c>
      <c r="BG256" t="inlineStr">
        <is>
          <t>Services</t>
        </is>
      </c>
      <c r="BH256" t="inlineStr">
        <is>
          <t>Engaged in providing gaming platform and media</t>
        </is>
      </c>
      <c r="BI256" t="inlineStr">
        <is>
          <t>Gaming platform and media</t>
        </is>
      </c>
      <c r="CE256">
        <f>IFERROR(SUM(BU256:BV256)/2,0)</f>
        <v/>
      </c>
      <c r="CF256">
        <f>IFERROR(SUM(CE256:CE256)/1,0)</f>
        <v/>
      </c>
      <c r="CG256">
        <f>IFERROR(SUM(BW256:BX256)/2,0)</f>
        <v/>
      </c>
      <c r="CH256">
        <f>IFERROR(SUM(CG256:CG256)/1,0)</f>
        <v/>
      </c>
      <c r="CI256">
        <f>IFERROR(SUM(BY256:BZ256)/2,0)</f>
        <v/>
      </c>
      <c r="CJ256">
        <f>IFERROR(SUM(CI256:CI256)/1,0)</f>
        <v/>
      </c>
      <c r="CK256">
        <f>IFERROR(SUM(CA256:CB256)/2,0)</f>
        <v/>
      </c>
      <c r="CL256">
        <f>IFERROR(SUM(CK256:CK256)/1,0)</f>
        <v/>
      </c>
      <c r="CM256">
        <f>IFERROR(SUM(CC256:CD256)/2,0)</f>
        <v/>
      </c>
      <c r="CN256">
        <f>IFERROR(SUM(CM256:CM256)/1,0)</f>
        <v/>
      </c>
      <c r="CO256">
        <f>IFERROR(SUM(BS256:BT256)/2,0)</f>
        <v/>
      </c>
      <c r="CP256">
        <f>IFERROR(SUM(CO256:CO256)/1,0)</f>
        <v/>
      </c>
    </row>
    <row r="257">
      <c r="A257" t="n">
        <v>232</v>
      </c>
      <c r="D257">
        <f>IF(AX257="Listed","Yes","No")</f>
        <v/>
      </c>
      <c r="E257">
        <f>IFERROR(IF(AE257&lt;0,"Yes","No"),"No")</f>
        <v/>
      </c>
      <c r="F257">
        <f>IF(BK257="Unqualified","Yes","No")</f>
        <v/>
      </c>
      <c r="G257">
        <f>IF(COUNTIF($D$257:$F$257,"Yes")=3,"Yes","No")</f>
        <v/>
      </c>
      <c r="U257">
        <f>IFERROR(BQ257/BL257,0)</f>
        <v/>
      </c>
      <c r="V257">
        <f>IFERROR(SUM(BQ257:BQ257)/SUM(BL257:BL257),0)</f>
        <v/>
      </c>
      <c r="W257">
        <f>IFERROR(MAX(U257:U257)-MIN(U257:U257),0)</f>
        <v/>
      </c>
      <c r="X257">
        <f>IFERROR(BQ257/(BL257-BQ257),0)</f>
        <v/>
      </c>
      <c r="Y257">
        <f>IFERROR(SUM(BQ257:BQ257)/(SUM(BL257:BL257)-SUM(BQ257:BQ257)),0)</f>
        <v/>
      </c>
      <c r="Z257">
        <f>IFERROR(MAX(X257:X257)-MIN(X257:X257),0)</f>
        <v/>
      </c>
      <c r="AA257">
        <f>IFERROR(BO257/BP257,0)</f>
        <v/>
      </c>
      <c r="AB257">
        <f>IFERROR(SUM(BO257:BO257)/SUM(BP257:BP257),0)</f>
        <v/>
      </c>
      <c r="AC257">
        <f>IFERROR(MAX(AA257:AA257)-MIN(AA257:AA257),0)</f>
        <v/>
      </c>
      <c r="AD257">
        <f>IFERROR(SUM(BL257:BL257)/1,0)</f>
        <v/>
      </c>
      <c r="AE257">
        <f>IFERROR(SUM(BQ257:BQ257)/1,0)</f>
        <v/>
      </c>
      <c r="AF257">
        <f>IFERROR(SUM(BP257:BP257)/1,0)</f>
        <v/>
      </c>
      <c r="AG257">
        <f>IFERROR(CJ257,0)</f>
        <v/>
      </c>
      <c r="AH257">
        <f>IFERROR(SUM(BR257:BR257)/1,0)</f>
        <v/>
      </c>
      <c r="AI257">
        <f>IFERROR(CL257,0)</f>
        <v/>
      </c>
      <c r="AJ257">
        <f>IFERROR(CN257,0)</f>
        <v/>
      </c>
      <c r="AK257">
        <f>IFERROR(CP257,0)</f>
        <v/>
      </c>
      <c r="AL257">
        <f>IFERROR(SUM(BN257:BN257)/1,0)</f>
        <v/>
      </c>
      <c r="AM257">
        <f>IFERROR(SUM(BJ257:BJ257)/1,0)</f>
        <v/>
      </c>
      <c r="AN257">
        <f>IFERROR(AH257/AD257,0)</f>
        <v/>
      </c>
      <c r="AO257">
        <f>IFERROR(AF257/AD257,0)</f>
        <v/>
      </c>
      <c r="AP257">
        <f>IFERROR(AI257/AK257,0)</f>
        <v/>
      </c>
      <c r="AQ257">
        <f>IFERROR(AJ257/AK257,0)</f>
        <v/>
      </c>
      <c r="AR257">
        <f>IFERROR(AG257/AK257,0)</f>
        <v/>
      </c>
      <c r="AS257">
        <f>IFERROR(365/(AL257/AG257), "")</f>
        <v/>
      </c>
      <c r="AT257" t="inlineStr">
        <is>
          <t>CO170010432050</t>
        </is>
      </c>
      <c r="AU257" t="inlineStr">
        <is>
          <t>Sociedad de Comercializacion Internacional Banafrut S A</t>
        </is>
      </c>
      <c r="AV257" t="inlineStr">
        <is>
          <t>U1</t>
        </is>
      </c>
      <c r="AW257" t="inlineStr">
        <is>
          <t>U</t>
        </is>
      </c>
      <c r="AX257" t="inlineStr">
        <is>
          <t>Unlisted</t>
        </is>
      </c>
      <c r="AY257" t="n">
        <v>5153</v>
      </c>
      <c r="AZ257" t="inlineStr">
        <is>
          <t>Grain and field beans wholesale dealing in</t>
        </is>
      </c>
      <c r="BA257" t="inlineStr">
        <is>
          <t>Colombia</t>
        </is>
      </c>
      <c r="BB257" t="inlineStr">
        <is>
          <t>Medellin</t>
        </is>
      </c>
      <c r="BC257" t="inlineStr">
        <is>
          <t>www.banafrut.com/esp</t>
        </is>
      </c>
      <c r="BD257" s="6" t="n">
        <v>36949</v>
      </c>
      <c r="BE257" t="inlineStr">
        <is>
          <t>This company is engaged in the wholesale distribution of farm product raw materials. It conducts business from its registered head office located in Medellin, Colombia.The company sells the following products: seeds of all crops, planting materials of crops, organic and mineral fertilizers, plant protection products, livestock breeding and fodder, food and medicine for pets, veterinary preparations, equipment and supplies for beekeeping, consumer goods, equipment for farms and other agricultural equipment, and agricultural machinery spare parts. Together with the products, the company offers a range of services dedicated to professionals through its extensive network of consultants and through its distribution partners.</t>
        </is>
      </c>
      <c r="BF257" t="inlineStr">
        <is>
          <t>Active</t>
        </is>
      </c>
      <c r="BG257" t="inlineStr">
        <is>
          <t>Wholesale</t>
        </is>
      </c>
      <c r="BH257" t="inlineStr">
        <is>
          <t>Engaged in the wholesale distribution of farm product raw materials</t>
        </is>
      </c>
      <c r="BI257" t="inlineStr">
        <is>
          <t>Farm product raw materials</t>
        </is>
      </c>
      <c r="CE257">
        <f>IFERROR(SUM(BU257:BV257)/2,0)</f>
        <v/>
      </c>
      <c r="CF257">
        <f>IFERROR(SUM(CE257:CE257)/1,0)</f>
        <v/>
      </c>
      <c r="CG257">
        <f>IFERROR(SUM(BW257:BX257)/2,0)</f>
        <v/>
      </c>
      <c r="CH257">
        <f>IFERROR(SUM(CG257:CG257)/1,0)</f>
        <v/>
      </c>
      <c r="CI257">
        <f>IFERROR(SUM(BY257:BZ257)/2,0)</f>
        <v/>
      </c>
      <c r="CJ257">
        <f>IFERROR(SUM(CI257:CI257)/1,0)</f>
        <v/>
      </c>
      <c r="CK257">
        <f>IFERROR(SUM(CA257:CB257)/2,0)</f>
        <v/>
      </c>
      <c r="CL257">
        <f>IFERROR(SUM(CK257:CK257)/1,0)</f>
        <v/>
      </c>
      <c r="CM257">
        <f>IFERROR(SUM(CC257:CD257)/2,0)</f>
        <v/>
      </c>
      <c r="CN257">
        <f>IFERROR(SUM(CM257:CM257)/1,0)</f>
        <v/>
      </c>
      <c r="CO257">
        <f>IFERROR(SUM(BS257:BT257)/2,0)</f>
        <v/>
      </c>
      <c r="CP257">
        <f>IFERROR(SUM(CO257:CO257)/1,0)</f>
        <v/>
      </c>
    </row>
    <row r="258">
      <c r="A258" t="n">
        <v>233</v>
      </c>
      <c r="D258">
        <f>IF(AX258="Listed","Yes","No")</f>
        <v/>
      </c>
      <c r="E258">
        <f>IFERROR(IF(AE258&lt;0,"Yes","No"),"No")</f>
        <v/>
      </c>
      <c r="F258">
        <f>IF(BK258="Unqualified","Yes","No")</f>
        <v/>
      </c>
      <c r="G258">
        <f>IF(COUNTIF($D$258:$F$258,"Yes")=3,"Yes","No")</f>
        <v/>
      </c>
      <c r="U258">
        <f>IFERROR(BQ258/BL258,0)</f>
        <v/>
      </c>
      <c r="V258">
        <f>IFERROR(SUM(BQ258:BQ258)/SUM(BL258:BL258),0)</f>
        <v/>
      </c>
      <c r="W258">
        <f>IFERROR(MAX(U258:U258)-MIN(U258:U258),0)</f>
        <v/>
      </c>
      <c r="X258">
        <f>IFERROR(BQ258/(BL258-BQ258),0)</f>
        <v/>
      </c>
      <c r="Y258">
        <f>IFERROR(SUM(BQ258:BQ258)/(SUM(BL258:BL258)-SUM(BQ258:BQ258)),0)</f>
        <v/>
      </c>
      <c r="Z258">
        <f>IFERROR(MAX(X258:X258)-MIN(X258:X258),0)</f>
        <v/>
      </c>
      <c r="AA258">
        <f>IFERROR(BO258/BP258,0)</f>
        <v/>
      </c>
      <c r="AB258">
        <f>IFERROR(SUM(BO258:BO258)/SUM(BP258:BP258),0)</f>
        <v/>
      </c>
      <c r="AC258">
        <f>IFERROR(MAX(AA258:AA258)-MIN(AA258:AA258),0)</f>
        <v/>
      </c>
      <c r="AD258">
        <f>IFERROR(SUM(BL258:BL258)/1,0)</f>
        <v/>
      </c>
      <c r="AE258">
        <f>IFERROR(SUM(BQ258:BQ258)/1,0)</f>
        <v/>
      </c>
      <c r="AF258">
        <f>IFERROR(SUM(BP258:BP258)/1,0)</f>
        <v/>
      </c>
      <c r="AG258">
        <f>IFERROR(CJ258,0)</f>
        <v/>
      </c>
      <c r="AH258">
        <f>IFERROR(SUM(BR258:BR258)/1,0)</f>
        <v/>
      </c>
      <c r="AI258">
        <f>IFERROR(CL258,0)</f>
        <v/>
      </c>
      <c r="AJ258">
        <f>IFERROR(CN258,0)</f>
        <v/>
      </c>
      <c r="AK258">
        <f>IFERROR(CP258,0)</f>
        <v/>
      </c>
      <c r="AL258">
        <f>IFERROR(SUM(BN258:BN258)/1,0)</f>
        <v/>
      </c>
      <c r="AM258">
        <f>IFERROR(SUM(BJ258:BJ258)/1,0)</f>
        <v/>
      </c>
      <c r="AN258">
        <f>IFERROR(AH258/AD258,0)</f>
        <v/>
      </c>
      <c r="AO258">
        <f>IFERROR(AF258/AD258,0)</f>
        <v/>
      </c>
      <c r="AP258">
        <f>IFERROR(AI258/AK258,0)</f>
        <v/>
      </c>
      <c r="AQ258">
        <f>IFERROR(AJ258/AK258,0)</f>
        <v/>
      </c>
      <c r="AR258">
        <f>IFERROR(AG258/AK258,0)</f>
        <v/>
      </c>
      <c r="AS258">
        <f>IFERROR(365/(AL258/AG258), "")</f>
        <v/>
      </c>
      <c r="AT258" t="inlineStr">
        <is>
          <t>MXACP910226QE6</t>
        </is>
      </c>
      <c r="AU258" t="inlineStr">
        <is>
          <t>Abastecedora Comercial de Parral</t>
        </is>
      </c>
      <c r="AV258" t="inlineStr">
        <is>
          <t>U1</t>
        </is>
      </c>
      <c r="AW258" t="inlineStr">
        <is>
          <t>B+</t>
        </is>
      </c>
      <c r="AX258" t="inlineStr">
        <is>
          <t>Unlisted</t>
        </is>
      </c>
      <c r="AY258" t="n">
        <v>5149</v>
      </c>
      <c r="AZ258" t="inlineStr">
        <is>
          <t>Groceries and related products, not elsewhere classified wholesale dealing in</t>
        </is>
      </c>
      <c r="BA258" t="inlineStr">
        <is>
          <t>Mexico</t>
        </is>
      </c>
      <c r="BB258" t="inlineStr">
        <is>
          <t>Hidalgo Del Parral</t>
        </is>
      </c>
      <c r="BC258" t="inlineStr">
        <is>
          <t>www.abacomercial.com</t>
        </is>
      </c>
      <c r="BD258" s="6" t="n">
        <v>33295</v>
      </c>
      <c r="BE258" t="inlineStr">
        <is>
          <t>This company is engaged in the wholesale and retail sale of groceries and other related products. It was founded by Serafina Amaya Medina, Ing. Jose Luis Sosa Loya and Mr. Feliciano Tarin Amaya in 1991. The company is headquartered in Hidalgo Del Parral, Mexico.The company aims to be a leading grocery store in the state, maintaining leadership in the region and constant growth in all distribution channels. It is a leading company in the Center and South of the state of Chihuahua and North of Durango, dedicated to the distribution of groceries and complementary products to wholesale, half wholesale and detail.</t>
        </is>
      </c>
      <c r="BF258" t="inlineStr">
        <is>
          <t>Active</t>
        </is>
      </c>
      <c r="BG258" t="inlineStr">
        <is>
          <t>Wholesale; Retail</t>
        </is>
      </c>
      <c r="BH258" t="inlineStr">
        <is>
          <t>Engaged in the wholesale and retail sale of groceries and other related products</t>
        </is>
      </c>
      <c r="BI258" t="inlineStr">
        <is>
          <t>Groceries and other related products</t>
        </is>
      </c>
      <c r="CE258">
        <f>IFERROR(SUM(BU258:BV258)/2,0)</f>
        <v/>
      </c>
      <c r="CF258">
        <f>IFERROR(SUM(CE258:CE258)/1,0)</f>
        <v/>
      </c>
      <c r="CG258">
        <f>IFERROR(SUM(BW258:BX258)/2,0)</f>
        <v/>
      </c>
      <c r="CH258">
        <f>IFERROR(SUM(CG258:CG258)/1,0)</f>
        <v/>
      </c>
      <c r="CI258">
        <f>IFERROR(SUM(BY258:BZ258)/2,0)</f>
        <v/>
      </c>
      <c r="CJ258">
        <f>IFERROR(SUM(CI258:CI258)/1,0)</f>
        <v/>
      </c>
      <c r="CK258">
        <f>IFERROR(SUM(CA258:CB258)/2,0)</f>
        <v/>
      </c>
      <c r="CL258">
        <f>IFERROR(SUM(CK258:CK258)/1,0)</f>
        <v/>
      </c>
      <c r="CM258">
        <f>IFERROR(SUM(CC258:CD258)/2,0)</f>
        <v/>
      </c>
      <c r="CN258">
        <f>IFERROR(SUM(CM258:CM258)/1,0)</f>
        <v/>
      </c>
      <c r="CO258">
        <f>IFERROR(SUM(BS258:BT258)/2,0)</f>
        <v/>
      </c>
      <c r="CP258">
        <f>IFERROR(SUM(CO258:CO258)/1,0)</f>
        <v/>
      </c>
    </row>
    <row r="259">
      <c r="A259" t="n">
        <v>234</v>
      </c>
      <c r="D259">
        <f>IF(AX259="Listed","Yes","No")</f>
        <v/>
      </c>
      <c r="E259">
        <f>IFERROR(IF(AE259&lt;0,"Yes","No"),"No")</f>
        <v/>
      </c>
      <c r="F259">
        <f>IF(BK259="Unqualified","Yes","No")</f>
        <v/>
      </c>
      <c r="G259">
        <f>IF(COUNTIF($D$259:$F$259,"Yes")=3,"Yes","No")</f>
        <v/>
      </c>
      <c r="U259">
        <f>IFERROR(BQ259/BL259,0)</f>
        <v/>
      </c>
      <c r="V259">
        <f>IFERROR(SUM(BQ259:BQ259)/SUM(BL259:BL259),0)</f>
        <v/>
      </c>
      <c r="W259">
        <f>IFERROR(MAX(U259:U259)-MIN(U259:U259),0)</f>
        <v/>
      </c>
      <c r="X259">
        <f>IFERROR(BQ259/(BL259-BQ259),0)</f>
        <v/>
      </c>
      <c r="Y259">
        <f>IFERROR(SUM(BQ259:BQ259)/(SUM(BL259:BL259)-SUM(BQ259:BQ259)),0)</f>
        <v/>
      </c>
      <c r="Z259">
        <f>IFERROR(MAX(X259:X259)-MIN(X259:X259),0)</f>
        <v/>
      </c>
      <c r="AA259">
        <f>IFERROR(BO259/BP259,0)</f>
        <v/>
      </c>
      <c r="AB259">
        <f>IFERROR(SUM(BO259:BO259)/SUM(BP259:BP259),0)</f>
        <v/>
      </c>
      <c r="AC259">
        <f>IFERROR(MAX(AA259:AA259)-MIN(AA259:AA259),0)</f>
        <v/>
      </c>
      <c r="AD259">
        <f>IFERROR(SUM(BL259:BL259)/1,0)</f>
        <v/>
      </c>
      <c r="AE259">
        <f>IFERROR(SUM(BQ259:BQ259)/1,0)</f>
        <v/>
      </c>
      <c r="AF259">
        <f>IFERROR(SUM(BP259:BP259)/1,0)</f>
        <v/>
      </c>
      <c r="AG259">
        <f>IFERROR(CJ259,0)</f>
        <v/>
      </c>
      <c r="AH259">
        <f>IFERROR(SUM(BR259:BR259)/1,0)</f>
        <v/>
      </c>
      <c r="AI259">
        <f>IFERROR(CL259,0)</f>
        <v/>
      </c>
      <c r="AJ259">
        <f>IFERROR(CN259,0)</f>
        <v/>
      </c>
      <c r="AK259">
        <f>IFERROR(CP259,0)</f>
        <v/>
      </c>
      <c r="AL259">
        <f>IFERROR(SUM(BN259:BN259)/1,0)</f>
        <v/>
      </c>
      <c r="AM259">
        <f>IFERROR(SUM(BJ259:BJ259)/1,0)</f>
        <v/>
      </c>
      <c r="AN259">
        <f>IFERROR(AH259/AD259,0)</f>
        <v/>
      </c>
      <c r="AO259">
        <f>IFERROR(AF259/AD259,0)</f>
        <v/>
      </c>
      <c r="AP259">
        <f>IFERROR(AI259/AK259,0)</f>
        <v/>
      </c>
      <c r="AQ259">
        <f>IFERROR(AJ259/AK259,0)</f>
        <v/>
      </c>
      <c r="AR259">
        <f>IFERROR(AG259/AK259,0)</f>
        <v/>
      </c>
      <c r="AS259">
        <f>IFERROR(365/(AL259/AG259), "")</f>
        <v/>
      </c>
      <c r="AT259" t="inlineStr">
        <is>
          <t>CO170028878810</t>
        </is>
      </c>
      <c r="AU259" t="inlineStr">
        <is>
          <t>DNA Distrinal S A S</t>
        </is>
      </c>
      <c r="AV259" t="inlineStr">
        <is>
          <t>U1</t>
        </is>
      </c>
      <c r="AW259" t="inlineStr">
        <is>
          <t>U</t>
        </is>
      </c>
      <c r="AX259" t="inlineStr">
        <is>
          <t>Unlisted</t>
        </is>
      </c>
      <c r="AY259" t="n">
        <v>5141</v>
      </c>
      <c r="AZ259" t="inlineStr">
        <is>
          <t>Groceries, general line wholesale dealing in</t>
        </is>
      </c>
      <c r="BA259" t="inlineStr">
        <is>
          <t>Colombia</t>
        </is>
      </c>
      <c r="BB259" t="inlineStr">
        <is>
          <t>Vijes</t>
        </is>
      </c>
      <c r="BC259" t="inlineStr">
        <is>
          <t>distrinal.com</t>
        </is>
      </c>
      <c r="BD259" s="6" t="n">
        <v>40528</v>
      </c>
      <c r="BE259" t="inlineStr">
        <is>
          <t>This company is primarily engaged in the wholesale trade of farm product raw materials. It distributes and sells a wide range of agricultural products, such as grains, field beans, livestock, and other farm product raw materials. It was founded in 2010. The company has a registered office located in Vijes, Colombia. The company is also involved in the wholesale trade of grains, such as corn, wheat, oats, barley, and unpolished rice; dry beans; and soybeans and other inedible beans. In addition, it is engaged in the operation of country or terminal grain elevators primarily for the purpose of wholesaling. The company operates principally in the country.</t>
        </is>
      </c>
      <c r="BF259" t="inlineStr">
        <is>
          <t>Active</t>
        </is>
      </c>
      <c r="BG259" t="inlineStr">
        <is>
          <t>Wholesale</t>
        </is>
      </c>
      <c r="BH259" t="inlineStr">
        <is>
          <t>Engaged in the wholesale trade of farm product raw materials</t>
        </is>
      </c>
      <c r="BI259" t="inlineStr">
        <is>
          <t>Agricultural products, such as grains, field beans, livestock, and other farm product raw materials</t>
        </is>
      </c>
      <c r="CE259">
        <f>IFERROR(SUM(BU259:BV259)/2,0)</f>
        <v/>
      </c>
      <c r="CF259">
        <f>IFERROR(SUM(CE259:CE259)/1,0)</f>
        <v/>
      </c>
      <c r="CG259">
        <f>IFERROR(SUM(BW259:BX259)/2,0)</f>
        <v/>
      </c>
      <c r="CH259">
        <f>IFERROR(SUM(CG259:CG259)/1,0)</f>
        <v/>
      </c>
      <c r="CI259">
        <f>IFERROR(SUM(BY259:BZ259)/2,0)</f>
        <v/>
      </c>
      <c r="CJ259">
        <f>IFERROR(SUM(CI259:CI259)/1,0)</f>
        <v/>
      </c>
      <c r="CK259">
        <f>IFERROR(SUM(CA259:CB259)/2,0)</f>
        <v/>
      </c>
      <c r="CL259">
        <f>IFERROR(SUM(CK259:CK259)/1,0)</f>
        <v/>
      </c>
      <c r="CM259">
        <f>IFERROR(SUM(CC259:CD259)/2,0)</f>
        <v/>
      </c>
      <c r="CN259">
        <f>IFERROR(SUM(CM259:CM259)/1,0)</f>
        <v/>
      </c>
      <c r="CO259">
        <f>IFERROR(SUM(BS259:BT259)/2,0)</f>
        <v/>
      </c>
      <c r="CP259">
        <f>IFERROR(SUM(CO259:CO259)/1,0)</f>
        <v/>
      </c>
    </row>
    <row r="260">
      <c r="A260" t="n">
        <v>235</v>
      </c>
      <c r="D260">
        <f>IF(AX260="Listed","Yes","No")</f>
        <v/>
      </c>
      <c r="E260">
        <f>IFERROR(IF(AE260&lt;0,"Yes","No"),"No")</f>
        <v/>
      </c>
      <c r="F260">
        <f>IF(BK260="Unqualified","Yes","No")</f>
        <v/>
      </c>
      <c r="G260">
        <f>IF(COUNTIF($D$260:$F$260,"Yes")=3,"Yes","No")</f>
        <v/>
      </c>
      <c r="U260">
        <f>IFERROR(BQ260/BL260,0)</f>
        <v/>
      </c>
      <c r="V260">
        <f>IFERROR(SUM(BQ260:BQ260)/SUM(BL260:BL260),0)</f>
        <v/>
      </c>
      <c r="W260">
        <f>IFERROR(MAX(U260:U260)-MIN(U260:U260),0)</f>
        <v/>
      </c>
      <c r="X260">
        <f>IFERROR(BQ260/(BL260-BQ260),0)</f>
        <v/>
      </c>
      <c r="Y260">
        <f>IFERROR(SUM(BQ260:BQ260)/(SUM(BL260:BL260)-SUM(BQ260:BQ260)),0)</f>
        <v/>
      </c>
      <c r="Z260">
        <f>IFERROR(MAX(X260:X260)-MIN(X260:X260),0)</f>
        <v/>
      </c>
      <c r="AA260">
        <f>IFERROR(BO260/BP260,0)</f>
        <v/>
      </c>
      <c r="AB260">
        <f>IFERROR(SUM(BO260:BO260)/SUM(BP260:BP260),0)</f>
        <v/>
      </c>
      <c r="AC260">
        <f>IFERROR(MAX(AA260:AA260)-MIN(AA260:AA260),0)</f>
        <v/>
      </c>
      <c r="AD260">
        <f>IFERROR(SUM(BL260:BL260)/1,0)</f>
        <v/>
      </c>
      <c r="AE260">
        <f>IFERROR(SUM(BQ260:BQ260)/1,0)</f>
        <v/>
      </c>
      <c r="AF260">
        <f>IFERROR(SUM(BP260:BP260)/1,0)</f>
        <v/>
      </c>
      <c r="AG260">
        <f>IFERROR(CJ260,0)</f>
        <v/>
      </c>
      <c r="AH260">
        <f>IFERROR(SUM(BR260:BR260)/1,0)</f>
        <v/>
      </c>
      <c r="AI260">
        <f>IFERROR(CL260,0)</f>
        <v/>
      </c>
      <c r="AJ260">
        <f>IFERROR(CN260,0)</f>
        <v/>
      </c>
      <c r="AK260">
        <f>IFERROR(CP260,0)</f>
        <v/>
      </c>
      <c r="AL260">
        <f>IFERROR(SUM(BN260:BN260)/1,0)</f>
        <v/>
      </c>
      <c r="AM260">
        <f>IFERROR(SUM(BJ260:BJ260)/1,0)</f>
        <v/>
      </c>
      <c r="AN260">
        <f>IFERROR(AH260/AD260,0)</f>
        <v/>
      </c>
      <c r="AO260">
        <f>IFERROR(AF260/AD260,0)</f>
        <v/>
      </c>
      <c r="AP260">
        <f>IFERROR(AI260/AK260,0)</f>
        <v/>
      </c>
      <c r="AQ260">
        <f>IFERROR(AJ260/AK260,0)</f>
        <v/>
      </c>
      <c r="AR260">
        <f>IFERROR(AG260/AK260,0)</f>
        <v/>
      </c>
      <c r="AS260">
        <f>IFERROR(365/(AL260/AG260), "")</f>
        <v/>
      </c>
      <c r="AT260" t="inlineStr">
        <is>
          <t>CO170007015050</t>
        </is>
      </c>
      <c r="AU260" t="inlineStr">
        <is>
          <t>C I Importex S A</t>
        </is>
      </c>
      <c r="AV260" t="inlineStr">
        <is>
          <t>U1</t>
        </is>
      </c>
      <c r="AW260" t="inlineStr">
        <is>
          <t>U</t>
        </is>
      </c>
      <c r="AX260" t="inlineStr">
        <is>
          <t>Unlisted</t>
        </is>
      </c>
      <c r="AY260" t="n">
        <v>5085</v>
      </c>
      <c r="AZ260" t="inlineStr">
        <is>
          <t>Industrial supplies wholesale dealing in</t>
        </is>
      </c>
      <c r="BA260" t="inlineStr">
        <is>
          <t>Colombia</t>
        </is>
      </c>
      <c r="BB260" t="inlineStr">
        <is>
          <t>Bogota</t>
        </is>
      </c>
      <c r="BC260" t="inlineStr">
        <is>
          <t>www.importex.com.co</t>
        </is>
      </c>
      <c r="BD260" s="6" t="n">
        <v>33233</v>
      </c>
      <c r="BE260" t="inlineStr">
        <is>
          <t>The company specializes in the commercialization of raw materials, petrochemical, and chemical products. It was founded and incorporated in 1990. The registered business office of the company is located in Bogota, Colombia.The company offers a wide range of products such as aliphatic solvents, aromatic solvents, lubricant bases, paraffinic waxes, glycerin, and low density polyethylene.The company is active and operational in Colombia.It has strategic alliances with Ecopetrol, ALPO, Maersk Line, Ecodiesel Colombia, CMA - CMG, SPRC y Barranquilla, Almaviva, Copetran, Cotrasur, Coltanques, Transtecol, and Gytrans.</t>
        </is>
      </c>
      <c r="BF260" t="inlineStr">
        <is>
          <t>Active</t>
        </is>
      </c>
      <c r="BG260" t="inlineStr">
        <is>
          <t>Services</t>
        </is>
      </c>
      <c r="BH260" t="inlineStr">
        <is>
          <t>Specializes in the commercialization of raw materials, petrochemical, and chemical products</t>
        </is>
      </c>
      <c r="BI260" t="inlineStr">
        <is>
          <t>Aliphatic solvents, aromatic solvents, lubricant bases, paraffinic waxes, glycerin, and low density polyethylene</t>
        </is>
      </c>
      <c r="CE260">
        <f>IFERROR(SUM(BU260:BV260)/2,0)</f>
        <v/>
      </c>
      <c r="CF260">
        <f>IFERROR(SUM(CE260:CE260)/1,0)</f>
        <v/>
      </c>
      <c r="CG260">
        <f>IFERROR(SUM(BW260:BX260)/2,0)</f>
        <v/>
      </c>
      <c r="CH260">
        <f>IFERROR(SUM(CG260:CG260)/1,0)</f>
        <v/>
      </c>
      <c r="CI260">
        <f>IFERROR(SUM(BY260:BZ260)/2,0)</f>
        <v/>
      </c>
      <c r="CJ260">
        <f>IFERROR(SUM(CI260:CI260)/1,0)</f>
        <v/>
      </c>
      <c r="CK260">
        <f>IFERROR(SUM(CA260:CB260)/2,0)</f>
        <v/>
      </c>
      <c r="CL260">
        <f>IFERROR(SUM(CK260:CK260)/1,0)</f>
        <v/>
      </c>
      <c r="CM260">
        <f>IFERROR(SUM(CC260:CD260)/2,0)</f>
        <v/>
      </c>
      <c r="CN260">
        <f>IFERROR(SUM(CM260:CM260)/1,0)</f>
        <v/>
      </c>
      <c r="CO260">
        <f>IFERROR(SUM(BS260:BT260)/2,0)</f>
        <v/>
      </c>
      <c r="CP260">
        <f>IFERROR(SUM(CO260:CO260)/1,0)</f>
        <v/>
      </c>
    </row>
    <row r="261">
      <c r="A261" t="n">
        <v>236</v>
      </c>
      <c r="D261">
        <f>IF(AX261="Listed","Yes","No")</f>
        <v/>
      </c>
      <c r="E261">
        <f>IFERROR(IF(AE261&lt;0,"Yes","No"),"No")</f>
        <v/>
      </c>
      <c r="F261">
        <f>IF(BK261="Unqualified","Yes","No")</f>
        <v/>
      </c>
      <c r="G261">
        <f>IF(COUNTIF($D$261:$F$261,"Yes")=3,"Yes","No")</f>
        <v/>
      </c>
      <c r="U261">
        <f>IFERROR(BQ261/BL261,0)</f>
        <v/>
      </c>
      <c r="V261">
        <f>IFERROR(SUM(BQ261:BQ261)/SUM(BL261:BL261),0)</f>
        <v/>
      </c>
      <c r="W261">
        <f>IFERROR(MAX(U261:U261)-MIN(U261:U261),0)</f>
        <v/>
      </c>
      <c r="X261">
        <f>IFERROR(BQ261/(BL261-BQ261),0)</f>
        <v/>
      </c>
      <c r="Y261">
        <f>IFERROR(SUM(BQ261:BQ261)/(SUM(BL261:BL261)-SUM(BQ261:BQ261)),0)</f>
        <v/>
      </c>
      <c r="Z261">
        <f>IFERROR(MAX(X261:X261)-MIN(X261:X261),0)</f>
        <v/>
      </c>
      <c r="AA261">
        <f>IFERROR(BO261/BP261,0)</f>
        <v/>
      </c>
      <c r="AB261">
        <f>IFERROR(SUM(BO261:BO261)/SUM(BP261:BP261),0)</f>
        <v/>
      </c>
      <c r="AC261">
        <f>IFERROR(MAX(AA261:AA261)-MIN(AA261:AA261),0)</f>
        <v/>
      </c>
      <c r="AD261">
        <f>IFERROR(SUM(BL261:BL261)/1,0)</f>
        <v/>
      </c>
      <c r="AE261">
        <f>IFERROR(SUM(BQ261:BQ261)/1,0)</f>
        <v/>
      </c>
      <c r="AF261">
        <f>IFERROR(SUM(BP261:BP261)/1,0)</f>
        <v/>
      </c>
      <c r="AG261">
        <f>IFERROR(CJ261,0)</f>
        <v/>
      </c>
      <c r="AH261">
        <f>IFERROR(SUM(BR261:BR261)/1,0)</f>
        <v/>
      </c>
      <c r="AI261">
        <f>IFERROR(CL261,0)</f>
        <v/>
      </c>
      <c r="AJ261">
        <f>IFERROR(CN261,0)</f>
        <v/>
      </c>
      <c r="AK261">
        <f>IFERROR(CP261,0)</f>
        <v/>
      </c>
      <c r="AL261">
        <f>IFERROR(SUM(BN261:BN261)/1,0)</f>
        <v/>
      </c>
      <c r="AM261">
        <f>IFERROR(SUM(BJ261:BJ261)/1,0)</f>
        <v/>
      </c>
      <c r="AN261">
        <f>IFERROR(AH261/AD261,0)</f>
        <v/>
      </c>
      <c r="AO261">
        <f>IFERROR(AF261/AD261,0)</f>
        <v/>
      </c>
      <c r="AP261">
        <f>IFERROR(AI261/AK261,0)</f>
        <v/>
      </c>
      <c r="AQ261">
        <f>IFERROR(AJ261/AK261,0)</f>
        <v/>
      </c>
      <c r="AR261">
        <f>IFERROR(AG261/AK261,0)</f>
        <v/>
      </c>
      <c r="AS261">
        <f>IFERROR(365/(AL261/AG261), "")</f>
        <v/>
      </c>
      <c r="AT261" t="inlineStr">
        <is>
          <t>BM19412R</t>
        </is>
      </c>
      <c r="AU261" t="inlineStr">
        <is>
          <t>Kingmaker Footwear Holdings Limited</t>
        </is>
      </c>
      <c r="AV261" t="inlineStr">
        <is>
          <t>C1</t>
        </is>
      </c>
      <c r="AW261" t="inlineStr">
        <is>
          <t>B+</t>
        </is>
      </c>
      <c r="AX261" t="inlineStr">
        <is>
          <t>Listed</t>
        </is>
      </c>
      <c r="AY261" t="n">
        <v>5139</v>
      </c>
      <c r="AZ261" t="inlineStr">
        <is>
          <t>Footwear wholesale dealing in</t>
        </is>
      </c>
      <c r="BA261" t="inlineStr">
        <is>
          <t>Bermuda</t>
        </is>
      </c>
      <c r="BB261" t="inlineStr">
        <is>
          <t>Hamilton</t>
        </is>
      </c>
      <c r="BC261" t="inlineStr">
        <is>
          <t>www.kingmaker-footwear.com</t>
        </is>
      </c>
      <c r="BD261" t="inlineStr">
        <is>
          <t>1980</t>
        </is>
      </c>
      <c r="BE261" t="inlineStr">
        <is>
          <t>This company is engaged in the production of footwear, primarily for well-known leisure and sports brands. It conducts business from its registered head office located in Hamilton, Bermuda. The company was founded by Mr. Chen Minxiong in 1980. The company specialises in footwear for various leisure and sports brands and OEM manufacturing for international brands. It operates in China, Hong Kong, Vietnam, and Cambodia. The company aims to be the leading global footwear manufacturer known for its dedication to craftsmanship, sustainability, and cutting-edge technology, creating superior products that set new standards in the industry. The company partners with major international brands including Asics, CAT, Clarks, Chaco, DC, K1X, Merrell, Quicksilver, Roxy, and Skechers.</t>
        </is>
      </c>
      <c r="BF261" t="inlineStr">
        <is>
          <t>Active</t>
        </is>
      </c>
      <c r="BG261" t="inlineStr">
        <is>
          <t>Manufacturing</t>
        </is>
      </c>
      <c r="BH261" t="inlineStr">
        <is>
          <t>Engaged in the production of footwear, primarily for well-known leisure and sports brands</t>
        </is>
      </c>
      <c r="BI261" t="inlineStr">
        <is>
          <t>Footwear for various leisure and sports brands and OEM manufacturing for international brands</t>
        </is>
      </c>
      <c r="CE261">
        <f>IFERROR(SUM(BU261:BV261)/2,0)</f>
        <v/>
      </c>
      <c r="CF261">
        <f>IFERROR(SUM(CE261:CE261)/1,0)</f>
        <v/>
      </c>
      <c r="CG261">
        <f>IFERROR(SUM(BW261:BX261)/2,0)</f>
        <v/>
      </c>
      <c r="CH261">
        <f>IFERROR(SUM(CG261:CG261)/1,0)</f>
        <v/>
      </c>
      <c r="CI261">
        <f>IFERROR(SUM(BY261:BZ261)/2,0)</f>
        <v/>
      </c>
      <c r="CJ261">
        <f>IFERROR(SUM(CI261:CI261)/1,0)</f>
        <v/>
      </c>
      <c r="CK261">
        <f>IFERROR(SUM(CA261:CB261)/2,0)</f>
        <v/>
      </c>
      <c r="CL261">
        <f>IFERROR(SUM(CK261:CK261)/1,0)</f>
        <v/>
      </c>
      <c r="CM261">
        <f>IFERROR(SUM(CC261:CD261)/2,0)</f>
        <v/>
      </c>
      <c r="CN261">
        <f>IFERROR(SUM(CM261:CM261)/1,0)</f>
        <v/>
      </c>
      <c r="CO261">
        <f>IFERROR(SUM(BS261:BT261)/2,0)</f>
        <v/>
      </c>
      <c r="CP261">
        <f>IFERROR(SUM(CO261:CO261)/1,0)</f>
        <v/>
      </c>
    </row>
    <row r="262">
      <c r="A262" t="n">
        <v>237</v>
      </c>
      <c r="D262">
        <f>IF(AX262="Listed","Yes","No")</f>
        <v/>
      </c>
      <c r="E262">
        <f>IFERROR(IF(AE262&lt;0,"Yes","No"),"No")</f>
        <v/>
      </c>
      <c r="F262">
        <f>IF(BK262="Unqualified","Yes","No")</f>
        <v/>
      </c>
      <c r="G262">
        <f>IF(COUNTIF($D$262:$F$262,"Yes")=3,"Yes","No")</f>
        <v/>
      </c>
      <c r="U262">
        <f>IFERROR(BQ262/BL262,0)</f>
        <v/>
      </c>
      <c r="V262">
        <f>IFERROR(SUM(BQ262:BQ262)/SUM(BL262:BL262),0)</f>
        <v/>
      </c>
      <c r="W262">
        <f>IFERROR(MAX(U262:U262)-MIN(U262:U262),0)</f>
        <v/>
      </c>
      <c r="X262">
        <f>IFERROR(BQ262/(BL262-BQ262),0)</f>
        <v/>
      </c>
      <c r="Y262">
        <f>IFERROR(SUM(BQ262:BQ262)/(SUM(BL262:BL262)-SUM(BQ262:BQ262)),0)</f>
        <v/>
      </c>
      <c r="Z262">
        <f>IFERROR(MAX(X262:X262)-MIN(X262:X262),0)</f>
        <v/>
      </c>
      <c r="AA262">
        <f>IFERROR(BO262/BP262,0)</f>
        <v/>
      </c>
      <c r="AB262">
        <f>IFERROR(SUM(BO262:BO262)/SUM(BP262:BP262),0)</f>
        <v/>
      </c>
      <c r="AC262">
        <f>IFERROR(MAX(AA262:AA262)-MIN(AA262:AA262),0)</f>
        <v/>
      </c>
      <c r="AD262">
        <f>IFERROR(SUM(BL262:BL262)/1,0)</f>
        <v/>
      </c>
      <c r="AE262">
        <f>IFERROR(SUM(BQ262:BQ262)/1,0)</f>
        <v/>
      </c>
      <c r="AF262">
        <f>IFERROR(SUM(BP262:BP262)/1,0)</f>
        <v/>
      </c>
      <c r="AG262">
        <f>IFERROR(CJ262,0)</f>
        <v/>
      </c>
      <c r="AH262">
        <f>IFERROR(SUM(BR262:BR262)/1,0)</f>
        <v/>
      </c>
      <c r="AI262">
        <f>IFERROR(CL262,0)</f>
        <v/>
      </c>
      <c r="AJ262">
        <f>IFERROR(CN262,0)</f>
        <v/>
      </c>
      <c r="AK262">
        <f>IFERROR(CP262,0)</f>
        <v/>
      </c>
      <c r="AL262">
        <f>IFERROR(SUM(BN262:BN262)/1,0)</f>
        <v/>
      </c>
      <c r="AM262">
        <f>IFERROR(SUM(BJ262:BJ262)/1,0)</f>
        <v/>
      </c>
      <c r="AN262">
        <f>IFERROR(AH262/AD262,0)</f>
        <v/>
      </c>
      <c r="AO262">
        <f>IFERROR(AF262/AD262,0)</f>
        <v/>
      </c>
      <c r="AP262">
        <f>IFERROR(AI262/AK262,0)</f>
        <v/>
      </c>
      <c r="AQ262">
        <f>IFERROR(AJ262/AK262,0)</f>
        <v/>
      </c>
      <c r="AR262">
        <f>IFERROR(AG262/AK262,0)</f>
        <v/>
      </c>
      <c r="AS262">
        <f>IFERROR(365/(AL262/AG262), "")</f>
        <v/>
      </c>
      <c r="AT262" t="inlineStr">
        <is>
          <t>CO170000935280</t>
        </is>
      </c>
      <c r="AU262" t="inlineStr">
        <is>
          <t>Disan Colombia S A S</t>
        </is>
      </c>
      <c r="AV262" t="inlineStr">
        <is>
          <t>U1</t>
        </is>
      </c>
      <c r="AW262" t="inlineStr">
        <is>
          <t>U</t>
        </is>
      </c>
      <c r="AX262" t="inlineStr">
        <is>
          <t>Unlisted</t>
        </is>
      </c>
      <c r="AY262" t="n">
        <v>5162</v>
      </c>
      <c r="AZ262" t="inlineStr">
        <is>
          <t>Plastics materials and basic forms and shapes wholesale dealing in</t>
        </is>
      </c>
      <c r="BA262" t="inlineStr">
        <is>
          <t>Colombia</t>
        </is>
      </c>
      <c r="BB262" t="inlineStr">
        <is>
          <t>Cota</t>
        </is>
      </c>
      <c r="BC262" t="inlineStr">
        <is>
          <t>disanlatinoamerica.com</t>
        </is>
      </c>
      <c r="BD262" s="6" t="n">
        <v>27998</v>
      </c>
      <c r="BE262" t="inlineStr">
        <is>
          <t>The company is engaged in the wholesale distribution of non-metal waste and scrap. It was incorporated in August of 1976. The registered business office of the company is located in Cota, Colombia.The company offers a wide range of products including containers, plastic pallets, plastic box pallets, as well as rolltainers, and other related products. It also covers recycling machines for plastic and styrofoam waste. In addition, the company provides the most cost effective recycling solutions, as well as the most economical suggestion of those recycling machines, which meets a requirement by the law.The company is active and operational in Colombia.</t>
        </is>
      </c>
      <c r="BF262" t="inlineStr">
        <is>
          <t>Active</t>
        </is>
      </c>
      <c r="BG262" t="inlineStr">
        <is>
          <t>Wholesale</t>
        </is>
      </c>
      <c r="BH262" t="inlineStr">
        <is>
          <t>Engaged in the wholesale distribution of non-metal waste and scrap</t>
        </is>
      </c>
      <c r="BI262" t="inlineStr">
        <is>
          <t>Containers, plastic pallets, plastic box pallets, as well as rolltainers, and other related products; Recycling machines for plastic and styrofoam waste; Most cost effective recycling solutions, as well as the most economical suggestion of those recycling machines, which meets a requirement by the law</t>
        </is>
      </c>
      <c r="CE262">
        <f>IFERROR(SUM(BU262:BV262)/2,0)</f>
        <v/>
      </c>
      <c r="CF262">
        <f>IFERROR(SUM(CE262:CE262)/1,0)</f>
        <v/>
      </c>
      <c r="CG262">
        <f>IFERROR(SUM(BW262:BX262)/2,0)</f>
        <v/>
      </c>
      <c r="CH262">
        <f>IFERROR(SUM(CG262:CG262)/1,0)</f>
        <v/>
      </c>
      <c r="CI262">
        <f>IFERROR(SUM(BY262:BZ262)/2,0)</f>
        <v/>
      </c>
      <c r="CJ262">
        <f>IFERROR(SUM(CI262:CI262)/1,0)</f>
        <v/>
      </c>
      <c r="CK262">
        <f>IFERROR(SUM(CA262:CB262)/2,0)</f>
        <v/>
      </c>
      <c r="CL262">
        <f>IFERROR(SUM(CK262:CK262)/1,0)</f>
        <v/>
      </c>
      <c r="CM262">
        <f>IFERROR(SUM(CC262:CD262)/2,0)</f>
        <v/>
      </c>
      <c r="CN262">
        <f>IFERROR(SUM(CM262:CM262)/1,0)</f>
        <v/>
      </c>
      <c r="CO262">
        <f>IFERROR(SUM(BS262:BT262)/2,0)</f>
        <v/>
      </c>
      <c r="CP262">
        <f>IFERROR(SUM(CO262:CO262)/1,0)</f>
        <v/>
      </c>
    </row>
    <row r="263">
      <c r="A263" t="n">
        <v>238</v>
      </c>
      <c r="D263">
        <f>IF(AX263="Listed","Yes","No")</f>
        <v/>
      </c>
      <c r="E263">
        <f>IFERROR(IF(AE263&lt;0,"Yes","No"),"No")</f>
        <v/>
      </c>
      <c r="F263">
        <f>IF(BK263="Unqualified","Yes","No")</f>
        <v/>
      </c>
      <c r="G263">
        <f>IF(COUNTIF($D$263:$F$263,"Yes")=3,"Yes","No")</f>
        <v/>
      </c>
      <c r="U263">
        <f>IFERROR(BQ263/BL263,0)</f>
        <v/>
      </c>
      <c r="V263">
        <f>IFERROR(SUM(BQ263:BQ263)/SUM(BL263:BL263),0)</f>
        <v/>
      </c>
      <c r="W263">
        <f>IFERROR(MAX(U263:U263)-MIN(U263:U263),0)</f>
        <v/>
      </c>
      <c r="X263">
        <f>IFERROR(BQ263/(BL263-BQ263),0)</f>
        <v/>
      </c>
      <c r="Y263">
        <f>IFERROR(SUM(BQ263:BQ263)/(SUM(BL263:BL263)-SUM(BQ263:BQ263)),0)</f>
        <v/>
      </c>
      <c r="Z263">
        <f>IFERROR(MAX(X263:X263)-MIN(X263:X263),0)</f>
        <v/>
      </c>
      <c r="AA263">
        <f>IFERROR(BO263/BP263,0)</f>
        <v/>
      </c>
      <c r="AB263">
        <f>IFERROR(SUM(BO263:BO263)/SUM(BP263:BP263),0)</f>
        <v/>
      </c>
      <c r="AC263">
        <f>IFERROR(MAX(AA263:AA263)-MIN(AA263:AA263),0)</f>
        <v/>
      </c>
      <c r="AD263">
        <f>IFERROR(SUM(BL263:BL263)/1,0)</f>
        <v/>
      </c>
      <c r="AE263">
        <f>IFERROR(SUM(BQ263:BQ263)/1,0)</f>
        <v/>
      </c>
      <c r="AF263">
        <f>IFERROR(SUM(BP263:BP263)/1,0)</f>
        <v/>
      </c>
      <c r="AG263">
        <f>IFERROR(CJ263,0)</f>
        <v/>
      </c>
      <c r="AH263">
        <f>IFERROR(SUM(BR263:BR263)/1,0)</f>
        <v/>
      </c>
      <c r="AI263">
        <f>IFERROR(CL263,0)</f>
        <v/>
      </c>
      <c r="AJ263">
        <f>IFERROR(CN263,0)</f>
        <v/>
      </c>
      <c r="AK263">
        <f>IFERROR(CP263,0)</f>
        <v/>
      </c>
      <c r="AL263">
        <f>IFERROR(SUM(BN263:BN263)/1,0)</f>
        <v/>
      </c>
      <c r="AM263">
        <f>IFERROR(SUM(BJ263:BJ263)/1,0)</f>
        <v/>
      </c>
      <c r="AN263">
        <f>IFERROR(AH263/AD263,0)</f>
        <v/>
      </c>
      <c r="AO263">
        <f>IFERROR(AF263/AD263,0)</f>
        <v/>
      </c>
      <c r="AP263">
        <f>IFERROR(AI263/AK263,0)</f>
        <v/>
      </c>
      <c r="AQ263">
        <f>IFERROR(AJ263/AK263,0)</f>
        <v/>
      </c>
      <c r="AR263">
        <f>IFERROR(AG263/AK263,0)</f>
        <v/>
      </c>
      <c r="AS263">
        <f>IFERROR(365/(AL263/AG263), "")</f>
        <v/>
      </c>
      <c r="AT263" t="inlineStr">
        <is>
          <t>CO170001306630</t>
        </is>
      </c>
      <c r="AU263" t="inlineStr">
        <is>
          <t>Annar Diagnostica Import S A S</t>
        </is>
      </c>
      <c r="AV263" t="inlineStr">
        <is>
          <t>U1</t>
        </is>
      </c>
      <c r="AW263" t="inlineStr">
        <is>
          <t>U</t>
        </is>
      </c>
      <c r="AX263" t="inlineStr">
        <is>
          <t>Unlisted</t>
        </is>
      </c>
      <c r="AY263" t="n">
        <v>5085</v>
      </c>
      <c r="AZ263" t="inlineStr">
        <is>
          <t>Industrial supplies wholesale dealing in</t>
        </is>
      </c>
      <c r="BA263" t="inlineStr">
        <is>
          <t>Colombia</t>
        </is>
      </c>
      <c r="BB263" t="inlineStr">
        <is>
          <t>Bogota</t>
        </is>
      </c>
      <c r="BC263" t="inlineStr">
        <is>
          <t>colombia.annarht.com</t>
        </is>
      </c>
      <c r="BD263" s="6" t="n">
        <v>35403</v>
      </c>
      <c r="BE263" t="inlineStr">
        <is>
          <t>This company is engaged in the wholesale distribution of reagents, supplies and technology for laboratory in Colombia. It was incorporated in December 1996 and conducts its business from its registered head office strategically located in Bogota, Colombia.The company is a leading marketer of reagents, supplies and technology for laboratory and provider of maintenance services of medical devices in Colombia. In the areas of clinical, industry and veterinary, the company offers product portfolio lines of hormones, infectious diseases, clinical chemistry, hematology, electrophoresis, microbiology, rapid tests, veterinary, chemical and laboratory equipment, among others.The company aims to be the leading national supplier of laboratory and clinic solutions with presence in Latin America.</t>
        </is>
      </c>
      <c r="BF263" t="inlineStr">
        <is>
          <t>Active</t>
        </is>
      </c>
      <c r="BG263" t="inlineStr">
        <is>
          <t>Wholesale</t>
        </is>
      </c>
      <c r="BH263" t="inlineStr">
        <is>
          <t>Engaged in the wholesale distribution of reagents, supplies and technology for laboratory</t>
        </is>
      </c>
      <c r="BI263" t="inlineStr">
        <is>
          <t>Reagents, supplies and technology for laboratory</t>
        </is>
      </c>
      <c r="CE263">
        <f>IFERROR(SUM(BU263:BV263)/2,0)</f>
        <v/>
      </c>
      <c r="CF263">
        <f>IFERROR(SUM(CE263:CE263)/1,0)</f>
        <v/>
      </c>
      <c r="CG263">
        <f>IFERROR(SUM(BW263:BX263)/2,0)</f>
        <v/>
      </c>
      <c r="CH263">
        <f>IFERROR(SUM(CG263:CG263)/1,0)</f>
        <v/>
      </c>
      <c r="CI263">
        <f>IFERROR(SUM(BY263:BZ263)/2,0)</f>
        <v/>
      </c>
      <c r="CJ263">
        <f>IFERROR(SUM(CI263:CI263)/1,0)</f>
        <v/>
      </c>
      <c r="CK263">
        <f>IFERROR(SUM(CA263:CB263)/2,0)</f>
        <v/>
      </c>
      <c r="CL263">
        <f>IFERROR(SUM(CK263:CK263)/1,0)</f>
        <v/>
      </c>
      <c r="CM263">
        <f>IFERROR(SUM(CC263:CD263)/2,0)</f>
        <v/>
      </c>
      <c r="CN263">
        <f>IFERROR(SUM(CM263:CM263)/1,0)</f>
        <v/>
      </c>
      <c r="CO263">
        <f>IFERROR(SUM(BS263:BT263)/2,0)</f>
        <v/>
      </c>
      <c r="CP263">
        <f>IFERROR(SUM(CO263:CO263)/1,0)</f>
        <v/>
      </c>
    </row>
    <row r="264">
      <c r="A264" t="n">
        <v>239</v>
      </c>
      <c r="D264">
        <f>IF(AX264="Listed","Yes","No")</f>
        <v/>
      </c>
      <c r="E264">
        <f>IFERROR(IF(AE264&lt;0,"Yes","No"),"No")</f>
        <v/>
      </c>
      <c r="F264">
        <f>IF(BK264="Unqualified","Yes","No")</f>
        <v/>
      </c>
      <c r="G264">
        <f>IF(COUNTIF($D$264:$F$264,"Yes")=3,"Yes","No")</f>
        <v/>
      </c>
      <c r="U264">
        <f>IFERROR(BQ264/BL264,0)</f>
        <v/>
      </c>
      <c r="V264">
        <f>IFERROR(SUM(BQ264:BQ264)/SUM(BL264:BL264),0)</f>
        <v/>
      </c>
      <c r="W264">
        <f>IFERROR(MAX(U264:U264)-MIN(U264:U264),0)</f>
        <v/>
      </c>
      <c r="X264">
        <f>IFERROR(BQ264/(BL264-BQ264),0)</f>
        <v/>
      </c>
      <c r="Y264">
        <f>IFERROR(SUM(BQ264:BQ264)/(SUM(BL264:BL264)-SUM(BQ264:BQ264)),0)</f>
        <v/>
      </c>
      <c r="Z264">
        <f>IFERROR(MAX(X264:X264)-MIN(X264:X264),0)</f>
        <v/>
      </c>
      <c r="AA264">
        <f>IFERROR(BO264/BP264,0)</f>
        <v/>
      </c>
      <c r="AB264">
        <f>IFERROR(SUM(BO264:BO264)/SUM(BP264:BP264),0)</f>
        <v/>
      </c>
      <c r="AC264">
        <f>IFERROR(MAX(AA264:AA264)-MIN(AA264:AA264),0)</f>
        <v/>
      </c>
      <c r="AD264">
        <f>IFERROR(SUM(BL264:BL264)/1,0)</f>
        <v/>
      </c>
      <c r="AE264">
        <f>IFERROR(SUM(BQ264:BQ264)/1,0)</f>
        <v/>
      </c>
      <c r="AF264">
        <f>IFERROR(SUM(BP264:BP264)/1,0)</f>
        <v/>
      </c>
      <c r="AG264">
        <f>IFERROR(CJ264,0)</f>
        <v/>
      </c>
      <c r="AH264">
        <f>IFERROR(SUM(BR264:BR264)/1,0)</f>
        <v/>
      </c>
      <c r="AI264">
        <f>IFERROR(CL264,0)</f>
        <v/>
      </c>
      <c r="AJ264">
        <f>IFERROR(CN264,0)</f>
        <v/>
      </c>
      <c r="AK264">
        <f>IFERROR(CP264,0)</f>
        <v/>
      </c>
      <c r="AL264">
        <f>IFERROR(SUM(BN264:BN264)/1,0)</f>
        <v/>
      </c>
      <c r="AM264">
        <f>IFERROR(SUM(BJ264:BJ264)/1,0)</f>
        <v/>
      </c>
      <c r="AN264">
        <f>IFERROR(AH264/AD264,0)</f>
        <v/>
      </c>
      <c r="AO264">
        <f>IFERROR(AF264/AD264,0)</f>
        <v/>
      </c>
      <c r="AP264">
        <f>IFERROR(AI264/AK264,0)</f>
        <v/>
      </c>
      <c r="AQ264">
        <f>IFERROR(AJ264/AK264,0)</f>
        <v/>
      </c>
      <c r="AR264">
        <f>IFERROR(AG264/AK264,0)</f>
        <v/>
      </c>
      <c r="AS264">
        <f>IFERROR(365/(AL264/AG264), "")</f>
        <v/>
      </c>
      <c r="AT264" t="inlineStr">
        <is>
          <t>CO170004342700</t>
        </is>
      </c>
      <c r="AU264" t="inlineStr">
        <is>
          <t>Distribuidora Tropicana S A S</t>
        </is>
      </c>
      <c r="AV264" t="inlineStr">
        <is>
          <t>U1</t>
        </is>
      </c>
      <c r="AW264" t="inlineStr">
        <is>
          <t>U</t>
        </is>
      </c>
      <c r="AX264" t="inlineStr">
        <is>
          <t>Unlisted</t>
        </is>
      </c>
      <c r="AY264" t="n">
        <v>5141</v>
      </c>
      <c r="AZ264" t="inlineStr">
        <is>
          <t>Groceries, general line wholesale dealing in</t>
        </is>
      </c>
      <c r="BA264" t="inlineStr">
        <is>
          <t>Colombia</t>
        </is>
      </c>
      <c r="BB264" t="inlineStr">
        <is>
          <t>Medellin</t>
        </is>
      </c>
      <c r="BC264" t="inlineStr">
        <is>
          <t>www.tropicana.com.co</t>
        </is>
      </c>
      <c r="BD264" s="6" t="n">
        <v>31042</v>
      </c>
      <c r="BE264" t="inlineStr">
        <is>
          <t>This company is a Colombia-based enterprise engaged in the distribution of groceries and related products. It was established in 1969. Its registered business office is based in Medellin, Colombia. The company's business operation is primarily involved in selling food, household cleaning products, personal hygiene, pet products, baby products, wines and liquors, among others. It markets and distributes its products throughout Antioquia, Choco and part of Cordoba, with a competent logistics team, backed by state-of-the-art tools, three distribution centers located in Medellín, Choco and Caucasia.</t>
        </is>
      </c>
      <c r="BF264" t="inlineStr">
        <is>
          <t>Active</t>
        </is>
      </c>
      <c r="BG264" t="inlineStr">
        <is>
          <t>Retail; Wholesale</t>
        </is>
      </c>
      <c r="BH264" t="inlineStr">
        <is>
          <t>Engaged in the distribution of groceries and related products</t>
        </is>
      </c>
      <c r="BI264" t="inlineStr">
        <is>
          <t>Groceries and related products</t>
        </is>
      </c>
      <c r="CE264">
        <f>IFERROR(SUM(BU264:BV264)/2,0)</f>
        <v/>
      </c>
      <c r="CF264">
        <f>IFERROR(SUM(CE264:CE264)/1,0)</f>
        <v/>
      </c>
      <c r="CG264">
        <f>IFERROR(SUM(BW264:BX264)/2,0)</f>
        <v/>
      </c>
      <c r="CH264">
        <f>IFERROR(SUM(CG264:CG264)/1,0)</f>
        <v/>
      </c>
      <c r="CI264">
        <f>IFERROR(SUM(BY264:BZ264)/2,0)</f>
        <v/>
      </c>
      <c r="CJ264">
        <f>IFERROR(SUM(CI264:CI264)/1,0)</f>
        <v/>
      </c>
      <c r="CK264">
        <f>IFERROR(SUM(CA264:CB264)/2,0)</f>
        <v/>
      </c>
      <c r="CL264">
        <f>IFERROR(SUM(CK264:CK264)/1,0)</f>
        <v/>
      </c>
      <c r="CM264">
        <f>IFERROR(SUM(CC264:CD264)/2,0)</f>
        <v/>
      </c>
      <c r="CN264">
        <f>IFERROR(SUM(CM264:CM264)/1,0)</f>
        <v/>
      </c>
      <c r="CO264">
        <f>IFERROR(SUM(BS264:BT264)/2,0)</f>
        <v/>
      </c>
      <c r="CP264">
        <f>IFERROR(SUM(CO264:CO264)/1,0)</f>
        <v/>
      </c>
    </row>
    <row r="265">
      <c r="A265" t="n">
        <v>240</v>
      </c>
      <c r="D265">
        <f>IF(AX265="Listed","Yes","No")</f>
        <v/>
      </c>
      <c r="E265">
        <f>IFERROR(IF(AE265&lt;0,"Yes","No"),"No")</f>
        <v/>
      </c>
      <c r="F265">
        <f>IF(BK265="Unqualified","Yes","No")</f>
        <v/>
      </c>
      <c r="G265">
        <f>IF(COUNTIF($D$265:$F$265,"Yes")=3,"Yes","No")</f>
        <v/>
      </c>
      <c r="U265">
        <f>IFERROR(BQ265/BL265,0)</f>
        <v/>
      </c>
      <c r="V265">
        <f>IFERROR(SUM(BQ265:BQ265)/SUM(BL265:BL265),0)</f>
        <v/>
      </c>
      <c r="W265">
        <f>IFERROR(MAX(U265:U265)-MIN(U265:U265),0)</f>
        <v/>
      </c>
      <c r="X265">
        <f>IFERROR(BQ265/(BL265-BQ265),0)</f>
        <v/>
      </c>
      <c r="Y265">
        <f>IFERROR(SUM(BQ265:BQ265)/(SUM(BL265:BL265)-SUM(BQ265:BQ265)),0)</f>
        <v/>
      </c>
      <c r="Z265">
        <f>IFERROR(MAX(X265:X265)-MIN(X265:X265),0)</f>
        <v/>
      </c>
      <c r="AA265">
        <f>IFERROR(BO265/BP265,0)</f>
        <v/>
      </c>
      <c r="AB265">
        <f>IFERROR(SUM(BO265:BO265)/SUM(BP265:BP265),0)</f>
        <v/>
      </c>
      <c r="AC265">
        <f>IFERROR(MAX(AA265:AA265)-MIN(AA265:AA265),0)</f>
        <v/>
      </c>
      <c r="AD265">
        <f>IFERROR(SUM(BL265:BL265)/1,0)</f>
        <v/>
      </c>
      <c r="AE265">
        <f>IFERROR(SUM(BQ265:BQ265)/1,0)</f>
        <v/>
      </c>
      <c r="AF265">
        <f>IFERROR(SUM(BP265:BP265)/1,0)</f>
        <v/>
      </c>
      <c r="AG265">
        <f>IFERROR(CJ265,0)</f>
        <v/>
      </c>
      <c r="AH265">
        <f>IFERROR(SUM(BR265:BR265)/1,0)</f>
        <v/>
      </c>
      <c r="AI265">
        <f>IFERROR(CL265,0)</f>
        <v/>
      </c>
      <c r="AJ265">
        <f>IFERROR(CN265,0)</f>
        <v/>
      </c>
      <c r="AK265">
        <f>IFERROR(CP265,0)</f>
        <v/>
      </c>
      <c r="AL265">
        <f>IFERROR(SUM(BN265:BN265)/1,0)</f>
        <v/>
      </c>
      <c r="AM265">
        <f>IFERROR(SUM(BJ265:BJ265)/1,0)</f>
        <v/>
      </c>
      <c r="AN265">
        <f>IFERROR(AH265/AD265,0)</f>
        <v/>
      </c>
      <c r="AO265">
        <f>IFERROR(AF265/AD265,0)</f>
        <v/>
      </c>
      <c r="AP265">
        <f>IFERROR(AI265/AK265,0)</f>
        <v/>
      </c>
      <c r="AQ265">
        <f>IFERROR(AJ265/AK265,0)</f>
        <v/>
      </c>
      <c r="AR265">
        <f>IFERROR(AG265/AK265,0)</f>
        <v/>
      </c>
      <c r="AS265">
        <f>IFERROR(365/(AL265/AG265), "")</f>
        <v/>
      </c>
      <c r="AT265" t="inlineStr">
        <is>
          <t>BR01335050000192</t>
        </is>
      </c>
      <c r="AU265" t="inlineStr">
        <is>
          <t>Tratornew SA</t>
        </is>
      </c>
      <c r="AV265" t="inlineStr">
        <is>
          <t>U1</t>
        </is>
      </c>
      <c r="AW265" t="inlineStr">
        <is>
          <t>U</t>
        </is>
      </c>
      <c r="AX265" t="inlineStr">
        <is>
          <t>Unlisted</t>
        </is>
      </c>
      <c r="AY265" t="n">
        <v>5083</v>
      </c>
      <c r="AZ265" t="inlineStr">
        <is>
          <t>Farm and garden machinery and equipment wholesale dealing in</t>
        </is>
      </c>
      <c r="BA265" t="inlineStr">
        <is>
          <t>Brazil</t>
        </is>
      </c>
      <c r="BB265" t="inlineStr">
        <is>
          <t>Ponta Grossa</t>
        </is>
      </c>
      <c r="BC265" t="inlineStr">
        <is>
          <t>www.tratornew.com.br</t>
        </is>
      </c>
      <c r="BD265" s="6" t="n">
        <v>35275</v>
      </c>
      <c r="BE265" t="inlineStr">
        <is>
          <t>This company is engaged in the retail sale of general merchandise principally in Brazil. With registered head office located in Ponta Grossa, Brazil, the company was incorporated in 1996.The company is primarily involved in the retail sale of specialized lines of merchandise, such as artists' supplies; orthopedic and artificial limbs; rubber stamps; pets; religious goods; and monuments and tombstones. The company has its active operations within the country.</t>
        </is>
      </c>
      <c r="BF265" t="inlineStr">
        <is>
          <t>Active</t>
        </is>
      </c>
      <c r="BG265" t="inlineStr">
        <is>
          <t>Retail</t>
        </is>
      </c>
      <c r="BH265" t="inlineStr">
        <is>
          <t>Engaged in the retail sale of general merchandise principally in Brazil</t>
        </is>
      </c>
      <c r="BI265" t="inlineStr">
        <is>
          <t>General merchandise</t>
        </is>
      </c>
      <c r="CE265">
        <f>IFERROR(SUM(BU265:BV265)/2,0)</f>
        <v/>
      </c>
      <c r="CF265">
        <f>IFERROR(SUM(CE265:CE265)/1,0)</f>
        <v/>
      </c>
      <c r="CG265">
        <f>IFERROR(SUM(BW265:BX265)/2,0)</f>
        <v/>
      </c>
      <c r="CH265">
        <f>IFERROR(SUM(CG265:CG265)/1,0)</f>
        <v/>
      </c>
      <c r="CI265">
        <f>IFERROR(SUM(BY265:BZ265)/2,0)</f>
        <v/>
      </c>
      <c r="CJ265">
        <f>IFERROR(SUM(CI265:CI265)/1,0)</f>
        <v/>
      </c>
      <c r="CK265">
        <f>IFERROR(SUM(CA265:CB265)/2,0)</f>
        <v/>
      </c>
      <c r="CL265">
        <f>IFERROR(SUM(CK265:CK265)/1,0)</f>
        <v/>
      </c>
      <c r="CM265">
        <f>IFERROR(SUM(CC265:CD265)/2,0)</f>
        <v/>
      </c>
      <c r="CN265">
        <f>IFERROR(SUM(CM265:CM265)/1,0)</f>
        <v/>
      </c>
      <c r="CO265">
        <f>IFERROR(SUM(BS265:BT265)/2,0)</f>
        <v/>
      </c>
      <c r="CP265">
        <f>IFERROR(SUM(CO265:CO265)/1,0)</f>
        <v/>
      </c>
    </row>
    <row r="266">
      <c r="A266" t="n">
        <v>241</v>
      </c>
      <c r="D266">
        <f>IF(AX266="Listed","Yes","No")</f>
        <v/>
      </c>
      <c r="E266">
        <f>IFERROR(IF(AE266&lt;0,"Yes","No"),"No")</f>
        <v/>
      </c>
      <c r="F266">
        <f>IF(BK266="Unqualified","Yes","No")</f>
        <v/>
      </c>
      <c r="G266">
        <f>IF(COUNTIF($D$266:$F$266,"Yes")=3,"Yes","No")</f>
        <v/>
      </c>
      <c r="U266">
        <f>IFERROR(BQ266/BL266,0)</f>
        <v/>
      </c>
      <c r="V266">
        <f>IFERROR(SUM(BQ266:BQ266)/SUM(BL266:BL266),0)</f>
        <v/>
      </c>
      <c r="W266">
        <f>IFERROR(MAX(U266:U266)-MIN(U266:U266),0)</f>
        <v/>
      </c>
      <c r="X266">
        <f>IFERROR(BQ266/(BL266-BQ266),0)</f>
        <v/>
      </c>
      <c r="Y266">
        <f>IFERROR(SUM(BQ266:BQ266)/(SUM(BL266:BL266)-SUM(BQ266:BQ266)),0)</f>
        <v/>
      </c>
      <c r="Z266">
        <f>IFERROR(MAX(X266:X266)-MIN(X266:X266),0)</f>
        <v/>
      </c>
      <c r="AA266">
        <f>IFERROR(BO266/BP266,0)</f>
        <v/>
      </c>
      <c r="AB266">
        <f>IFERROR(SUM(BO266:BO266)/SUM(BP266:BP266),0)</f>
        <v/>
      </c>
      <c r="AC266">
        <f>IFERROR(MAX(AA266:AA266)-MIN(AA266:AA266),0)</f>
        <v/>
      </c>
      <c r="AD266">
        <f>IFERROR(SUM(BL266:BL266)/1,0)</f>
        <v/>
      </c>
      <c r="AE266">
        <f>IFERROR(SUM(BQ266:BQ266)/1,0)</f>
        <v/>
      </c>
      <c r="AF266">
        <f>IFERROR(SUM(BP266:BP266)/1,0)</f>
        <v/>
      </c>
      <c r="AG266">
        <f>IFERROR(CJ266,0)</f>
        <v/>
      </c>
      <c r="AH266">
        <f>IFERROR(SUM(BR266:BR266)/1,0)</f>
        <v/>
      </c>
      <c r="AI266">
        <f>IFERROR(CL266,0)</f>
        <v/>
      </c>
      <c r="AJ266">
        <f>IFERROR(CN266,0)</f>
        <v/>
      </c>
      <c r="AK266">
        <f>IFERROR(CP266,0)</f>
        <v/>
      </c>
      <c r="AL266">
        <f>IFERROR(SUM(BN266:BN266)/1,0)</f>
        <v/>
      </c>
      <c r="AM266">
        <f>IFERROR(SUM(BJ266:BJ266)/1,0)</f>
        <v/>
      </c>
      <c r="AN266">
        <f>IFERROR(AH266/AD266,0)</f>
        <v/>
      </c>
      <c r="AO266">
        <f>IFERROR(AF266/AD266,0)</f>
        <v/>
      </c>
      <c r="AP266">
        <f>IFERROR(AI266/AK266,0)</f>
        <v/>
      </c>
      <c r="AQ266">
        <f>IFERROR(AJ266/AK266,0)</f>
        <v/>
      </c>
      <c r="AR266">
        <f>IFERROR(AG266/AK266,0)</f>
        <v/>
      </c>
      <c r="AS266">
        <f>IFERROR(365/(AL266/AG266), "")</f>
        <v/>
      </c>
      <c r="AT266" t="inlineStr">
        <is>
          <t>CO170056998970</t>
        </is>
      </c>
      <c r="AU266" t="inlineStr">
        <is>
          <t>Minex Industrial Services SAS C I</t>
        </is>
      </c>
      <c r="AV266" t="inlineStr">
        <is>
          <t>U1</t>
        </is>
      </c>
      <c r="AW266" t="inlineStr">
        <is>
          <t>U</t>
        </is>
      </c>
      <c r="AX266" t="inlineStr">
        <is>
          <t>Unlisted</t>
        </is>
      </c>
      <c r="AY266" t="n">
        <v>5052</v>
      </c>
      <c r="AZ266" t="inlineStr">
        <is>
          <t>Coal and other minerals and ores wholesale dealing in</t>
        </is>
      </c>
      <c r="BA266" t="inlineStr">
        <is>
          <t>Colombia</t>
        </is>
      </c>
      <c r="BB266" t="inlineStr">
        <is>
          <t>Ubate</t>
        </is>
      </c>
      <c r="BC266" t="inlineStr">
        <is>
          <t>www.minex.com.co</t>
        </is>
      </c>
      <c r="BD266" s="6" t="n">
        <v>44124</v>
      </c>
      <c r="BE266" t="inlineStr">
        <is>
          <t>This company is engaged in the marketing and wholesale distribution of coal and other minerals and ores. Its business was founded in 2020. The company has its registered head office based in Ubate, Colombia.The company is involved in selling, marketing and distribution of products include coal, coke, metal ores, and nonmetallic minerals. The company offers ores of metals and minerals such as antimony, cerium, mercury, columbium, ferberite, ferro alloys, manganese, molybdenum, ruthenium, tantalum, thorium, tin metals, and titanium. The company is also involved in the operation of petroleum bulk stations and terminals that wholesale solid, liquid and gaseous fuels and related products.</t>
        </is>
      </c>
      <c r="BF266" t="inlineStr">
        <is>
          <t>Active</t>
        </is>
      </c>
      <c r="BG266" t="inlineStr">
        <is>
          <t>Wholesale</t>
        </is>
      </c>
      <c r="BH266" t="inlineStr">
        <is>
          <t>Marketing and wholesale distribution of coal and other minerals and ores</t>
        </is>
      </c>
      <c r="BI266" t="inlineStr">
        <is>
          <t>Coal and other minerals and ores</t>
        </is>
      </c>
      <c r="CE266">
        <f>IFERROR(SUM(BU266:BV266)/2,0)</f>
        <v/>
      </c>
      <c r="CF266">
        <f>IFERROR(SUM(CE266:CE266)/1,0)</f>
        <v/>
      </c>
      <c r="CG266">
        <f>IFERROR(SUM(BW266:BX266)/2,0)</f>
        <v/>
      </c>
      <c r="CH266">
        <f>IFERROR(SUM(CG266:CG266)/1,0)</f>
        <v/>
      </c>
      <c r="CI266">
        <f>IFERROR(SUM(BY266:BZ266)/2,0)</f>
        <v/>
      </c>
      <c r="CJ266">
        <f>IFERROR(SUM(CI266:CI266)/1,0)</f>
        <v/>
      </c>
      <c r="CK266">
        <f>IFERROR(SUM(CA266:CB266)/2,0)</f>
        <v/>
      </c>
      <c r="CL266">
        <f>IFERROR(SUM(CK266:CK266)/1,0)</f>
        <v/>
      </c>
      <c r="CM266">
        <f>IFERROR(SUM(CC266:CD266)/2,0)</f>
        <v/>
      </c>
      <c r="CN266">
        <f>IFERROR(SUM(CM266:CM266)/1,0)</f>
        <v/>
      </c>
      <c r="CO266">
        <f>IFERROR(SUM(BS266:BT266)/2,0)</f>
        <v/>
      </c>
      <c r="CP266">
        <f>IFERROR(SUM(CO266:CO266)/1,0)</f>
        <v/>
      </c>
    </row>
    <row r="267">
      <c r="A267" t="n">
        <v>242</v>
      </c>
      <c r="D267">
        <f>IF(AX267="Listed","Yes","No")</f>
        <v/>
      </c>
      <c r="E267">
        <f>IFERROR(IF(AE267&lt;0,"Yes","No"),"No")</f>
        <v/>
      </c>
      <c r="F267">
        <f>IF(BK267="Unqualified","Yes","No")</f>
        <v/>
      </c>
      <c r="G267">
        <f>IF(COUNTIF($D$267:$F$267,"Yes")=3,"Yes","No")</f>
        <v/>
      </c>
      <c r="U267">
        <f>IFERROR(BQ267/BL267,0)</f>
        <v/>
      </c>
      <c r="V267">
        <f>IFERROR(SUM(BQ267:BQ267)/SUM(BL267:BL267),0)</f>
        <v/>
      </c>
      <c r="W267">
        <f>IFERROR(MAX(U267:U267)-MIN(U267:U267),0)</f>
        <v/>
      </c>
      <c r="X267">
        <f>IFERROR(BQ267/(BL267-BQ267),0)</f>
        <v/>
      </c>
      <c r="Y267">
        <f>IFERROR(SUM(BQ267:BQ267)/(SUM(BL267:BL267)-SUM(BQ267:BQ267)),0)</f>
        <v/>
      </c>
      <c r="Z267">
        <f>IFERROR(MAX(X267:X267)-MIN(X267:X267),0)</f>
        <v/>
      </c>
      <c r="AA267">
        <f>IFERROR(BO267/BP267,0)</f>
        <v/>
      </c>
      <c r="AB267">
        <f>IFERROR(SUM(BO267:BO267)/SUM(BP267:BP267),0)</f>
        <v/>
      </c>
      <c r="AC267">
        <f>IFERROR(MAX(AA267:AA267)-MIN(AA267:AA267),0)</f>
        <v/>
      </c>
      <c r="AD267">
        <f>IFERROR(SUM(BL267:BL267)/1,0)</f>
        <v/>
      </c>
      <c r="AE267">
        <f>IFERROR(SUM(BQ267:BQ267)/1,0)</f>
        <v/>
      </c>
      <c r="AF267">
        <f>IFERROR(SUM(BP267:BP267)/1,0)</f>
        <v/>
      </c>
      <c r="AG267">
        <f>IFERROR(CJ267,0)</f>
        <v/>
      </c>
      <c r="AH267">
        <f>IFERROR(SUM(BR267:BR267)/1,0)</f>
        <v/>
      </c>
      <c r="AI267">
        <f>IFERROR(CL267,0)</f>
        <v/>
      </c>
      <c r="AJ267">
        <f>IFERROR(CN267,0)</f>
        <v/>
      </c>
      <c r="AK267">
        <f>IFERROR(CP267,0)</f>
        <v/>
      </c>
      <c r="AL267">
        <f>IFERROR(SUM(BN267:BN267)/1,0)</f>
        <v/>
      </c>
      <c r="AM267">
        <f>IFERROR(SUM(BJ267:BJ267)/1,0)</f>
        <v/>
      </c>
      <c r="AN267">
        <f>IFERROR(AH267/AD267,0)</f>
        <v/>
      </c>
      <c r="AO267">
        <f>IFERROR(AF267/AD267,0)</f>
        <v/>
      </c>
      <c r="AP267">
        <f>IFERROR(AI267/AK267,0)</f>
        <v/>
      </c>
      <c r="AQ267">
        <f>IFERROR(AJ267/AK267,0)</f>
        <v/>
      </c>
      <c r="AR267">
        <f>IFERROR(AG267/AK267,0)</f>
        <v/>
      </c>
      <c r="AS267">
        <f>IFERROR(365/(AL267/AG267), "")</f>
        <v/>
      </c>
      <c r="AT267" t="inlineStr">
        <is>
          <t>MXAPR180808CP0</t>
        </is>
      </c>
      <c r="AU267" t="inlineStr">
        <is>
          <t>Almacenes Palace Resorts</t>
        </is>
      </c>
      <c r="AV267" t="inlineStr">
        <is>
          <t>U1</t>
        </is>
      </c>
      <c r="AW267" t="inlineStr">
        <is>
          <t>U</t>
        </is>
      </c>
      <c r="AX267" t="inlineStr">
        <is>
          <t>Unlisted</t>
        </is>
      </c>
      <c r="AY267" t="n">
        <v>5149</v>
      </c>
      <c r="AZ267" t="inlineStr">
        <is>
          <t>Groceries and related products, not elsewhere classified wholesale dealing in</t>
        </is>
      </c>
      <c r="BA267" t="inlineStr">
        <is>
          <t>Mexico</t>
        </is>
      </c>
      <c r="BB267" t="inlineStr">
        <is>
          <t>Merida</t>
        </is>
      </c>
      <c r="BC267" t="inlineStr">
        <is>
          <t>www.palaceresorts.com/en</t>
        </is>
      </c>
      <c r="BD267" s="6" t="n">
        <v>43320</v>
      </c>
      <c r="BE267" t="inlineStr">
        <is>
          <t>This company is engaged in the wholesale of alcoholic and other beverages. It was incorporated in 2018. The company is headquartered in Benito Juárez, Mexico.The company specialises in the distribution of distilled potable alcoholic beverages. It is also active in the supply of wine, malt liquor, ale, near beer, lager, stout, and other non-alcoholic beer. Lastly, the company offers fermented alcoholic beverages made from a variety of ingredients (other than grapes) and having a variety of flavors, such as fruit wines or country wines, and barley wines and rice wines.</t>
        </is>
      </c>
      <c r="BF267" t="inlineStr">
        <is>
          <t>Active</t>
        </is>
      </c>
      <c r="BG267" t="inlineStr">
        <is>
          <t>Wholesale</t>
        </is>
      </c>
      <c r="BH267" t="inlineStr">
        <is>
          <t>Engaged in the wholesale of alcoholic and other beverages</t>
        </is>
      </c>
      <c r="BI267" t="inlineStr">
        <is>
          <t>Alcoholic and other beverages</t>
        </is>
      </c>
      <c r="CE267">
        <f>IFERROR(SUM(BU267:BV267)/2,0)</f>
        <v/>
      </c>
      <c r="CF267">
        <f>IFERROR(SUM(CE267:CE267)/1,0)</f>
        <v/>
      </c>
      <c r="CG267">
        <f>IFERROR(SUM(BW267:BX267)/2,0)</f>
        <v/>
      </c>
      <c r="CH267">
        <f>IFERROR(SUM(CG267:CG267)/1,0)</f>
        <v/>
      </c>
      <c r="CI267">
        <f>IFERROR(SUM(BY267:BZ267)/2,0)</f>
        <v/>
      </c>
      <c r="CJ267">
        <f>IFERROR(SUM(CI267:CI267)/1,0)</f>
        <v/>
      </c>
      <c r="CK267">
        <f>IFERROR(SUM(CA267:CB267)/2,0)</f>
        <v/>
      </c>
      <c r="CL267">
        <f>IFERROR(SUM(CK267:CK267)/1,0)</f>
        <v/>
      </c>
      <c r="CM267">
        <f>IFERROR(SUM(CC267:CD267)/2,0)</f>
        <v/>
      </c>
      <c r="CN267">
        <f>IFERROR(SUM(CM267:CM267)/1,0)</f>
        <v/>
      </c>
      <c r="CO267">
        <f>IFERROR(SUM(BS267:BT267)/2,0)</f>
        <v/>
      </c>
      <c r="CP267">
        <f>IFERROR(SUM(CO267:CO267)/1,0)</f>
        <v/>
      </c>
    </row>
    <row r="268">
      <c r="A268" t="n">
        <v>243</v>
      </c>
      <c r="D268">
        <f>IF(AX268="Listed","Yes","No")</f>
        <v/>
      </c>
      <c r="E268">
        <f>IFERROR(IF(AE268&lt;0,"Yes","No"),"No")</f>
        <v/>
      </c>
      <c r="F268">
        <f>IF(BK268="Unqualified","Yes","No")</f>
        <v/>
      </c>
      <c r="G268">
        <f>IF(COUNTIF($D$268:$F$268,"Yes")=3,"Yes","No")</f>
        <v/>
      </c>
      <c r="U268">
        <f>IFERROR(BQ268/BL268,0)</f>
        <v/>
      </c>
      <c r="V268">
        <f>IFERROR(SUM(BQ268:BQ268)/SUM(BL268:BL268),0)</f>
        <v/>
      </c>
      <c r="W268">
        <f>IFERROR(MAX(U268:U268)-MIN(U268:U268),0)</f>
        <v/>
      </c>
      <c r="X268">
        <f>IFERROR(BQ268/(BL268-BQ268),0)</f>
        <v/>
      </c>
      <c r="Y268">
        <f>IFERROR(SUM(BQ268:BQ268)/(SUM(BL268:BL268)-SUM(BQ268:BQ268)),0)</f>
        <v/>
      </c>
      <c r="Z268">
        <f>IFERROR(MAX(X268:X268)-MIN(X268:X268),0)</f>
        <v/>
      </c>
      <c r="AA268">
        <f>IFERROR(BO268/BP268,0)</f>
        <v/>
      </c>
      <c r="AB268">
        <f>IFERROR(SUM(BO268:BO268)/SUM(BP268:BP268),0)</f>
        <v/>
      </c>
      <c r="AC268">
        <f>IFERROR(MAX(AA268:AA268)-MIN(AA268:AA268),0)</f>
        <v/>
      </c>
      <c r="AD268">
        <f>IFERROR(SUM(BL268:BL268)/1,0)</f>
        <v/>
      </c>
      <c r="AE268">
        <f>IFERROR(SUM(BQ268:BQ268)/1,0)</f>
        <v/>
      </c>
      <c r="AF268">
        <f>IFERROR(SUM(BP268:BP268)/1,0)</f>
        <v/>
      </c>
      <c r="AG268">
        <f>IFERROR(CJ268,0)</f>
        <v/>
      </c>
      <c r="AH268">
        <f>IFERROR(SUM(BR268:BR268)/1,0)</f>
        <v/>
      </c>
      <c r="AI268">
        <f>IFERROR(CL268,0)</f>
        <v/>
      </c>
      <c r="AJ268">
        <f>IFERROR(CN268,0)</f>
        <v/>
      </c>
      <c r="AK268">
        <f>IFERROR(CP268,0)</f>
        <v/>
      </c>
      <c r="AL268">
        <f>IFERROR(SUM(BN268:BN268)/1,0)</f>
        <v/>
      </c>
      <c r="AM268">
        <f>IFERROR(SUM(BJ268:BJ268)/1,0)</f>
        <v/>
      </c>
      <c r="AN268">
        <f>IFERROR(AH268/AD268,0)</f>
        <v/>
      </c>
      <c r="AO268">
        <f>IFERROR(AF268/AD268,0)</f>
        <v/>
      </c>
      <c r="AP268">
        <f>IFERROR(AI268/AK268,0)</f>
        <v/>
      </c>
      <c r="AQ268">
        <f>IFERROR(AJ268/AK268,0)</f>
        <v/>
      </c>
      <c r="AR268">
        <f>IFERROR(AG268/AK268,0)</f>
        <v/>
      </c>
      <c r="AS268">
        <f>IFERROR(365/(AL268/AG268), "")</f>
        <v/>
      </c>
      <c r="AT268" t="inlineStr">
        <is>
          <t>CO170002131120</t>
        </is>
      </c>
      <c r="AU268" t="inlineStr">
        <is>
          <t>C I Fortia Minerals S A S</t>
        </is>
      </c>
      <c r="AV268" t="inlineStr">
        <is>
          <t>U1</t>
        </is>
      </c>
      <c r="AW268" t="inlineStr">
        <is>
          <t>U</t>
        </is>
      </c>
      <c r="AX268" t="inlineStr">
        <is>
          <t>Unlisted</t>
        </is>
      </c>
      <c r="AY268" t="n">
        <v>5052</v>
      </c>
      <c r="AZ268" t="inlineStr">
        <is>
          <t>Coal and other minerals and ores wholesale dealing in</t>
        </is>
      </c>
      <c r="BA268" t="inlineStr">
        <is>
          <t>Colombia</t>
        </is>
      </c>
      <c r="BB268" t="inlineStr">
        <is>
          <t>Puerto Colombia</t>
        </is>
      </c>
      <c r="BC268" t="inlineStr">
        <is>
          <t>www.fortiaminerals.com</t>
        </is>
      </c>
      <c r="BD268" s="6" t="n">
        <v>32168</v>
      </c>
      <c r="BE268" t="inlineStr">
        <is>
          <t>The company is primarily engaged in the wholesale distribution of petroleum products. The company specializes in the operation of a bulk liquid storage facility that is active in the distribution of a wide range of crude petroleum and petroleum products, such as liquefied petroleum gas, crude oil, and fuel oil, as well as gasoline, lubricating oils and greases, and propane, among many others. The company was incorporated in January of 1988. The registered head office of the company is located in Cucuta, Colombia.</t>
        </is>
      </c>
      <c r="BF268" t="inlineStr">
        <is>
          <t>Active</t>
        </is>
      </c>
      <c r="BG268" t="inlineStr">
        <is>
          <t>Wholesale</t>
        </is>
      </c>
      <c r="BH268" t="inlineStr">
        <is>
          <t>Engaged in the wholesale distribution of petroleum products</t>
        </is>
      </c>
      <c r="BI268" t="inlineStr">
        <is>
          <t>Petroleum products</t>
        </is>
      </c>
      <c r="CE268">
        <f>IFERROR(SUM(BU268:BV268)/2,0)</f>
        <v/>
      </c>
      <c r="CF268">
        <f>IFERROR(SUM(CE268:CE268)/1,0)</f>
        <v/>
      </c>
      <c r="CG268">
        <f>IFERROR(SUM(BW268:BX268)/2,0)</f>
        <v/>
      </c>
      <c r="CH268">
        <f>IFERROR(SUM(CG268:CG268)/1,0)</f>
        <v/>
      </c>
      <c r="CI268">
        <f>IFERROR(SUM(BY268:BZ268)/2,0)</f>
        <v/>
      </c>
      <c r="CJ268">
        <f>IFERROR(SUM(CI268:CI268)/1,0)</f>
        <v/>
      </c>
      <c r="CK268">
        <f>IFERROR(SUM(CA268:CB268)/2,0)</f>
        <v/>
      </c>
      <c r="CL268">
        <f>IFERROR(SUM(CK268:CK268)/1,0)</f>
        <v/>
      </c>
      <c r="CM268">
        <f>IFERROR(SUM(CC268:CD268)/2,0)</f>
        <v/>
      </c>
      <c r="CN268">
        <f>IFERROR(SUM(CM268:CM268)/1,0)</f>
        <v/>
      </c>
      <c r="CO268">
        <f>IFERROR(SUM(BS268:BT268)/2,0)</f>
        <v/>
      </c>
      <c r="CP268">
        <f>IFERROR(SUM(CO268:CO268)/1,0)</f>
        <v/>
      </c>
    </row>
    <row r="269">
      <c r="A269" t="n">
        <v>244</v>
      </c>
      <c r="D269">
        <f>IF(AX269="Listed","Yes","No")</f>
        <v/>
      </c>
      <c r="E269">
        <f>IFERROR(IF(AE269&lt;0,"Yes","No"),"No")</f>
        <v/>
      </c>
      <c r="F269">
        <f>IF(BK269="Unqualified","Yes","No")</f>
        <v/>
      </c>
      <c r="G269">
        <f>IF(COUNTIF($D$269:$F$269,"Yes")=3,"Yes","No")</f>
        <v/>
      </c>
      <c r="U269">
        <f>IFERROR(BQ269/BL269,0)</f>
        <v/>
      </c>
      <c r="V269">
        <f>IFERROR(SUM(BQ269:BQ269)/SUM(BL269:BL269),0)</f>
        <v/>
      </c>
      <c r="W269">
        <f>IFERROR(MAX(U269:U269)-MIN(U269:U269),0)</f>
        <v/>
      </c>
      <c r="X269">
        <f>IFERROR(BQ269/(BL269-BQ269),0)</f>
        <v/>
      </c>
      <c r="Y269">
        <f>IFERROR(SUM(BQ269:BQ269)/(SUM(BL269:BL269)-SUM(BQ269:BQ269)),0)</f>
        <v/>
      </c>
      <c r="Z269">
        <f>IFERROR(MAX(X269:X269)-MIN(X269:X269),0)</f>
        <v/>
      </c>
      <c r="AA269">
        <f>IFERROR(BO269/BP269,0)</f>
        <v/>
      </c>
      <c r="AB269">
        <f>IFERROR(SUM(BO269:BO269)/SUM(BP269:BP269),0)</f>
        <v/>
      </c>
      <c r="AC269">
        <f>IFERROR(MAX(AA269:AA269)-MIN(AA269:AA269),0)</f>
        <v/>
      </c>
      <c r="AD269">
        <f>IFERROR(SUM(BL269:BL269)/1,0)</f>
        <v/>
      </c>
      <c r="AE269">
        <f>IFERROR(SUM(BQ269:BQ269)/1,0)</f>
        <v/>
      </c>
      <c r="AF269">
        <f>IFERROR(SUM(BP269:BP269)/1,0)</f>
        <v/>
      </c>
      <c r="AG269">
        <f>IFERROR(CJ269,0)</f>
        <v/>
      </c>
      <c r="AH269">
        <f>IFERROR(SUM(BR269:BR269)/1,0)</f>
        <v/>
      </c>
      <c r="AI269">
        <f>IFERROR(CL269,0)</f>
        <v/>
      </c>
      <c r="AJ269">
        <f>IFERROR(CN269,0)</f>
        <v/>
      </c>
      <c r="AK269">
        <f>IFERROR(CP269,0)</f>
        <v/>
      </c>
      <c r="AL269">
        <f>IFERROR(SUM(BN269:BN269)/1,0)</f>
        <v/>
      </c>
      <c r="AM269">
        <f>IFERROR(SUM(BJ269:BJ269)/1,0)</f>
        <v/>
      </c>
      <c r="AN269">
        <f>IFERROR(AH269/AD269,0)</f>
        <v/>
      </c>
      <c r="AO269">
        <f>IFERROR(AF269/AD269,0)</f>
        <v/>
      </c>
      <c r="AP269">
        <f>IFERROR(AI269/AK269,0)</f>
        <v/>
      </c>
      <c r="AQ269">
        <f>IFERROR(AJ269/AK269,0)</f>
        <v/>
      </c>
      <c r="AR269">
        <f>IFERROR(AG269/AK269,0)</f>
        <v/>
      </c>
      <c r="AS269">
        <f>IFERROR(365/(AL269/AG269), "")</f>
        <v/>
      </c>
      <c r="AT269" t="inlineStr">
        <is>
          <t>BR00405805000115</t>
        </is>
      </c>
      <c r="AU269" t="inlineStr">
        <is>
          <t>Produtec Comercio E Representacoes SA</t>
        </is>
      </c>
      <c r="AV269" t="inlineStr">
        <is>
          <t>U1</t>
        </is>
      </c>
      <c r="AW269" t="inlineStr">
        <is>
          <t>U</t>
        </is>
      </c>
      <c r="AX269" t="inlineStr">
        <is>
          <t>Unlisted</t>
        </is>
      </c>
      <c r="AY269" t="n">
        <v>5083</v>
      </c>
      <c r="AZ269" t="inlineStr">
        <is>
          <t>Farm and garden machinery and equipment wholesale dealing in</t>
        </is>
      </c>
      <c r="BA269" t="inlineStr">
        <is>
          <t>Brazil</t>
        </is>
      </c>
      <c r="BB269" t="inlineStr">
        <is>
          <t>Cristalina</t>
        </is>
      </c>
      <c r="BC269" t="inlineStr">
        <is>
          <t>produtec.com.br</t>
        </is>
      </c>
      <c r="BD269" s="6" t="n">
        <v>34724</v>
      </c>
      <c r="BE269" t="inlineStr">
        <is>
          <t>This company is primarily engaged in the wholesale of farm and garden machinery and equipment. It was founded in 1995. The company has a registered office located in Cristalina, Brazil.The company sells a wide range of farm and garden machinery and equipment, including agricultural implements, agricultural machinery and equipment, farm conveying equipment, crop preparation machinery, cultivating machinery and equipment, animal feeders, frost protection machinery, harvesting machinery and equipment, haying machines, irrigation equipment, land preparation machinery, lawn maintenance machinery and equipment, lawn mowers, milking machinery and equipment, farm-type planting machinery and equipment, plow, poultry equipment, snow blowers, farm sprayers, spreaders, agricultural sprinklers, farm tillers, and farm and garden tractors.</t>
        </is>
      </c>
      <c r="BF269" t="inlineStr">
        <is>
          <t>Active</t>
        </is>
      </c>
      <c r="BG269" t="inlineStr">
        <is>
          <t>Wholesale</t>
        </is>
      </c>
      <c r="BH269" t="inlineStr">
        <is>
          <t>Engaged in the wholesale trade of farm and garden machinery and equipment</t>
        </is>
      </c>
      <c r="BI269" t="inlineStr">
        <is>
          <t>Farm and garden machinery and equipment, including agricultural implements, agricultural machinery and equipment, farm conveying equipment, crop preparation machinery, cultivating machinery and equipment, animal feeders, frost protection machinery, harvesting machinery and equipment, haying machines, irrigation equipment, land preparation machinery, lawn maintenance machinery and equipment, lawn mowers, milking machinery and equipment, farm-type planting machinery and equipment, plow, poultry equipment, snow blowers, farm sprayers, spreaders, agricultural sprinklers, farm tillers, and farm and garden tractors</t>
        </is>
      </c>
      <c r="CE269">
        <f>IFERROR(SUM(BU269:BV269)/2,0)</f>
        <v/>
      </c>
      <c r="CF269">
        <f>IFERROR(SUM(CE269:CE269)/1,0)</f>
        <v/>
      </c>
      <c r="CG269">
        <f>IFERROR(SUM(BW269:BX269)/2,0)</f>
        <v/>
      </c>
      <c r="CH269">
        <f>IFERROR(SUM(CG269:CG269)/1,0)</f>
        <v/>
      </c>
      <c r="CI269">
        <f>IFERROR(SUM(BY269:BZ269)/2,0)</f>
        <v/>
      </c>
      <c r="CJ269">
        <f>IFERROR(SUM(CI269:CI269)/1,0)</f>
        <v/>
      </c>
      <c r="CK269">
        <f>IFERROR(SUM(CA269:CB269)/2,0)</f>
        <v/>
      </c>
      <c r="CL269">
        <f>IFERROR(SUM(CK269:CK269)/1,0)</f>
        <v/>
      </c>
      <c r="CM269">
        <f>IFERROR(SUM(CC269:CD269)/2,0)</f>
        <v/>
      </c>
      <c r="CN269">
        <f>IFERROR(SUM(CM269:CM269)/1,0)</f>
        <v/>
      </c>
      <c r="CO269">
        <f>IFERROR(SUM(BS269:BT269)/2,0)</f>
        <v/>
      </c>
      <c r="CP269">
        <f>IFERROR(SUM(CO269:CO269)/1,0)</f>
        <v/>
      </c>
    </row>
    <row r="270">
      <c r="A270" t="n">
        <v>245</v>
      </c>
      <c r="D270">
        <f>IF(AX270="Listed","Yes","No")</f>
        <v/>
      </c>
      <c r="E270">
        <f>IFERROR(IF(AE270&lt;0,"Yes","No"),"No")</f>
        <v/>
      </c>
      <c r="F270">
        <f>IF(BK270="Unqualified","Yes","No")</f>
        <v/>
      </c>
      <c r="G270">
        <f>IF(COUNTIF($D$270:$F$270,"Yes")=3,"Yes","No")</f>
        <v/>
      </c>
      <c r="U270">
        <f>IFERROR(BQ270/BL270,0)</f>
        <v/>
      </c>
      <c r="V270">
        <f>IFERROR(SUM(BQ270:BQ270)/SUM(BL270:BL270),0)</f>
        <v/>
      </c>
      <c r="W270">
        <f>IFERROR(MAX(U270:U270)-MIN(U270:U270),0)</f>
        <v/>
      </c>
      <c r="X270">
        <f>IFERROR(BQ270/(BL270-BQ270),0)</f>
        <v/>
      </c>
      <c r="Y270">
        <f>IFERROR(SUM(BQ270:BQ270)/(SUM(BL270:BL270)-SUM(BQ270:BQ270)),0)</f>
        <v/>
      </c>
      <c r="Z270">
        <f>IFERROR(MAX(X270:X270)-MIN(X270:X270),0)</f>
        <v/>
      </c>
      <c r="AA270">
        <f>IFERROR(BO270/BP270,0)</f>
        <v/>
      </c>
      <c r="AB270">
        <f>IFERROR(SUM(BO270:BO270)/SUM(BP270:BP270),0)</f>
        <v/>
      </c>
      <c r="AC270">
        <f>IFERROR(MAX(AA270:AA270)-MIN(AA270:AA270),0)</f>
        <v/>
      </c>
      <c r="AD270">
        <f>IFERROR(SUM(BL270:BL270)/1,0)</f>
        <v/>
      </c>
      <c r="AE270">
        <f>IFERROR(SUM(BQ270:BQ270)/1,0)</f>
        <v/>
      </c>
      <c r="AF270">
        <f>IFERROR(SUM(BP270:BP270)/1,0)</f>
        <v/>
      </c>
      <c r="AG270">
        <f>IFERROR(CJ270,0)</f>
        <v/>
      </c>
      <c r="AH270">
        <f>IFERROR(SUM(BR270:BR270)/1,0)</f>
        <v/>
      </c>
      <c r="AI270">
        <f>IFERROR(CL270,0)</f>
        <v/>
      </c>
      <c r="AJ270">
        <f>IFERROR(CN270,0)</f>
        <v/>
      </c>
      <c r="AK270">
        <f>IFERROR(CP270,0)</f>
        <v/>
      </c>
      <c r="AL270">
        <f>IFERROR(SUM(BN270:BN270)/1,0)</f>
        <v/>
      </c>
      <c r="AM270">
        <f>IFERROR(SUM(BJ270:BJ270)/1,0)</f>
        <v/>
      </c>
      <c r="AN270">
        <f>IFERROR(AH270/AD270,0)</f>
        <v/>
      </c>
      <c r="AO270">
        <f>IFERROR(AF270/AD270,0)</f>
        <v/>
      </c>
      <c r="AP270">
        <f>IFERROR(AI270/AK270,0)</f>
        <v/>
      </c>
      <c r="AQ270">
        <f>IFERROR(AJ270/AK270,0)</f>
        <v/>
      </c>
      <c r="AR270">
        <f>IFERROR(AG270/AK270,0)</f>
        <v/>
      </c>
      <c r="AS270">
        <f>IFERROR(365/(AL270/AG270), "")</f>
        <v/>
      </c>
      <c r="AT270" t="inlineStr">
        <is>
          <t>BR04185877000155</t>
        </is>
      </c>
      <c r="AU270" t="inlineStr">
        <is>
          <t>JS Distribuidora de Pecas S/A</t>
        </is>
      </c>
      <c r="AV270" t="inlineStr">
        <is>
          <t>U1</t>
        </is>
      </c>
      <c r="AW270" t="inlineStr">
        <is>
          <t>U</t>
        </is>
      </c>
      <c r="AX270" t="inlineStr">
        <is>
          <t>Unlisted</t>
        </is>
      </c>
      <c r="AY270" t="n">
        <v>5013</v>
      </c>
      <c r="AZ270" t="inlineStr">
        <is>
          <t>Motor vehicle supplies and new parts wholesale dealing in</t>
        </is>
      </c>
      <c r="BA270" t="inlineStr">
        <is>
          <t>Brazil</t>
        </is>
      </c>
      <c r="BB270" t="inlineStr">
        <is>
          <t>Goiania</t>
        </is>
      </c>
      <c r="BC270" t="inlineStr">
        <is>
          <t>www.fresnochaffeezoo.com</t>
        </is>
      </c>
      <c r="BD270" s="6" t="n">
        <v>36866</v>
      </c>
      <c r="BE270" t="inlineStr">
        <is>
          <t>This company is engaged in the marketing and wholesale trade of new parts and accessories for automotive vehicles. Its business was incorporated in December 2000. The company has a registered head office based in Goiania, Brazil.The company supplies air conditioning products and parts, automotive electronic parts, automotive motors and parts, batteries, bearings, brake parts, fuel systems, chemicals, emission control parts, front wheel drive components, radiator and parts, seals, shock absorbers, speedometers and parts, steering, thermostats, transmission parts, water pumps, wires and cables, engine cooling system hoses, heater hoses, muffler assembly, security and safety products, shock absorbers, steering and transmission parts, and remanufactured alternators and starters.</t>
        </is>
      </c>
      <c r="BF270" t="inlineStr">
        <is>
          <t>Active</t>
        </is>
      </c>
      <c r="BG270" t="inlineStr">
        <is>
          <t>Wholesale</t>
        </is>
      </c>
      <c r="BH270" t="inlineStr">
        <is>
          <t>Engaged in the marketing and wholesale trade of new parts and accessories for automotive vehicles</t>
        </is>
      </c>
      <c r="BI270" t="inlineStr">
        <is>
          <t>New parts and accessories for automotive vehicles</t>
        </is>
      </c>
      <c r="CE270">
        <f>IFERROR(SUM(BU270:BV270)/2,0)</f>
        <v/>
      </c>
      <c r="CF270">
        <f>IFERROR(SUM(CE270:CE270)/1,0)</f>
        <v/>
      </c>
      <c r="CG270">
        <f>IFERROR(SUM(BW270:BX270)/2,0)</f>
        <v/>
      </c>
      <c r="CH270">
        <f>IFERROR(SUM(CG270:CG270)/1,0)</f>
        <v/>
      </c>
      <c r="CI270">
        <f>IFERROR(SUM(BY270:BZ270)/2,0)</f>
        <v/>
      </c>
      <c r="CJ270">
        <f>IFERROR(SUM(CI270:CI270)/1,0)</f>
        <v/>
      </c>
      <c r="CK270">
        <f>IFERROR(SUM(CA270:CB270)/2,0)</f>
        <v/>
      </c>
      <c r="CL270">
        <f>IFERROR(SUM(CK270:CK270)/1,0)</f>
        <v/>
      </c>
      <c r="CM270">
        <f>IFERROR(SUM(CC270:CD270)/2,0)</f>
        <v/>
      </c>
      <c r="CN270">
        <f>IFERROR(SUM(CM270:CM270)/1,0)</f>
        <v/>
      </c>
      <c r="CO270">
        <f>IFERROR(SUM(BS270:BT270)/2,0)</f>
        <v/>
      </c>
      <c r="CP270">
        <f>IFERROR(SUM(CO270:CO270)/1,0)</f>
        <v/>
      </c>
    </row>
    <row r="271">
      <c r="A271" t="n">
        <v>246</v>
      </c>
      <c r="D271">
        <f>IF(AX271="Listed","Yes","No")</f>
        <v/>
      </c>
      <c r="E271">
        <f>IFERROR(IF(AE271&lt;0,"Yes","No"),"No")</f>
        <v/>
      </c>
      <c r="F271">
        <f>IF(BK271="Unqualified","Yes","No")</f>
        <v/>
      </c>
      <c r="G271">
        <f>IF(COUNTIF($D$271:$F$271,"Yes")=3,"Yes","No")</f>
        <v/>
      </c>
      <c r="U271">
        <f>IFERROR(BQ271/BL271,0)</f>
        <v/>
      </c>
      <c r="V271">
        <f>IFERROR(SUM(BQ271:BQ271)/SUM(BL271:BL271),0)</f>
        <v/>
      </c>
      <c r="W271">
        <f>IFERROR(MAX(U271:U271)-MIN(U271:U271),0)</f>
        <v/>
      </c>
      <c r="X271">
        <f>IFERROR(BQ271/(BL271-BQ271),0)</f>
        <v/>
      </c>
      <c r="Y271">
        <f>IFERROR(SUM(BQ271:BQ271)/(SUM(BL271:BL271)-SUM(BQ271:BQ271)),0)</f>
        <v/>
      </c>
      <c r="Z271">
        <f>IFERROR(MAX(X271:X271)-MIN(X271:X271),0)</f>
        <v/>
      </c>
      <c r="AA271">
        <f>IFERROR(BO271/BP271,0)</f>
        <v/>
      </c>
      <c r="AB271">
        <f>IFERROR(SUM(BO271:BO271)/SUM(BP271:BP271),0)</f>
        <v/>
      </c>
      <c r="AC271">
        <f>IFERROR(MAX(AA271:AA271)-MIN(AA271:AA271),0)</f>
        <v/>
      </c>
      <c r="AD271">
        <f>IFERROR(SUM(BL271:BL271)/1,0)</f>
        <v/>
      </c>
      <c r="AE271">
        <f>IFERROR(SUM(BQ271:BQ271)/1,0)</f>
        <v/>
      </c>
      <c r="AF271">
        <f>IFERROR(SUM(BP271:BP271)/1,0)</f>
        <v/>
      </c>
      <c r="AG271">
        <f>IFERROR(CJ271,0)</f>
        <v/>
      </c>
      <c r="AH271">
        <f>IFERROR(SUM(BR271:BR271)/1,0)</f>
        <v/>
      </c>
      <c r="AI271">
        <f>IFERROR(CL271,0)</f>
        <v/>
      </c>
      <c r="AJ271">
        <f>IFERROR(CN271,0)</f>
        <v/>
      </c>
      <c r="AK271">
        <f>IFERROR(CP271,0)</f>
        <v/>
      </c>
      <c r="AL271">
        <f>IFERROR(SUM(BN271:BN271)/1,0)</f>
        <v/>
      </c>
      <c r="AM271">
        <f>IFERROR(SUM(BJ271:BJ271)/1,0)</f>
        <v/>
      </c>
      <c r="AN271">
        <f>IFERROR(AH271/AD271,0)</f>
        <v/>
      </c>
      <c r="AO271">
        <f>IFERROR(AF271/AD271,0)</f>
        <v/>
      </c>
      <c r="AP271">
        <f>IFERROR(AI271/AK271,0)</f>
        <v/>
      </c>
      <c r="AQ271">
        <f>IFERROR(AJ271/AK271,0)</f>
        <v/>
      </c>
      <c r="AR271">
        <f>IFERROR(AG271/AK271,0)</f>
        <v/>
      </c>
      <c r="AS271">
        <f>IFERROR(365/(AL271/AG271), "")</f>
        <v/>
      </c>
      <c r="AT271" t="inlineStr">
        <is>
          <t>BR09272047000189</t>
        </is>
      </c>
      <c r="AU271" t="inlineStr">
        <is>
          <t>TAI Motors Veiculos S/A</t>
        </is>
      </c>
      <c r="AV271" t="inlineStr">
        <is>
          <t>U1</t>
        </is>
      </c>
      <c r="AW271" t="inlineStr">
        <is>
          <t>B-</t>
        </is>
      </c>
      <c r="AX271" t="inlineStr">
        <is>
          <t>Unlisted</t>
        </is>
      </c>
      <c r="AY271" t="n">
        <v>5012</v>
      </c>
      <c r="AZ271" t="inlineStr">
        <is>
          <t>Automobiles and Other Motor Vehicles wholesale dealing in</t>
        </is>
      </c>
      <c r="BA271" t="inlineStr">
        <is>
          <t>Brazil</t>
        </is>
      </c>
      <c r="BB271" t="inlineStr">
        <is>
          <t>Vitoria</t>
        </is>
      </c>
      <c r="BC271" t="inlineStr">
        <is>
          <t>taimotors.com.br</t>
        </is>
      </c>
      <c r="BD271" s="6" t="n">
        <v>39435</v>
      </c>
      <c r="BE271" t="inlineStr">
        <is>
          <t>This company is engaged in the wholesale of motor vehicles, spare parts and accessories. It was incorporated in 2007 and has its registered head office strategically located in Vitoria, Brazil. The company's business operation is involved in selling a wide range of cars and light motor vehicles, as well as offers brake systems and drums, cylinders, transmission, accumulators, and engine parts, including carburetors, pistons, piston rings, and engine intake and exhaust valves. It has display equipment with a large inventory of motor vehicle parts and accessories. It also employs very professional staff who possess great knowledge in motor vehicle parts and accessories wholesale.</t>
        </is>
      </c>
      <c r="BF271" t="inlineStr">
        <is>
          <t>Active</t>
        </is>
      </c>
      <c r="BG271" t="inlineStr">
        <is>
          <t>Wholesale</t>
        </is>
      </c>
      <c r="BH271" t="inlineStr">
        <is>
          <t>Engaged in the wholesale of motor vehicles, spare parts and accessories</t>
        </is>
      </c>
      <c r="BI271" t="inlineStr">
        <is>
          <t>Motor vehicles, spare parts and accessories</t>
        </is>
      </c>
      <c r="CE271">
        <f>IFERROR(SUM(BU271:BV271)/2,0)</f>
        <v/>
      </c>
      <c r="CF271">
        <f>IFERROR(SUM(CE271:CE271)/1,0)</f>
        <v/>
      </c>
      <c r="CG271">
        <f>IFERROR(SUM(BW271:BX271)/2,0)</f>
        <v/>
      </c>
      <c r="CH271">
        <f>IFERROR(SUM(CG271:CG271)/1,0)</f>
        <v/>
      </c>
      <c r="CI271">
        <f>IFERROR(SUM(BY271:BZ271)/2,0)</f>
        <v/>
      </c>
      <c r="CJ271">
        <f>IFERROR(SUM(CI271:CI271)/1,0)</f>
        <v/>
      </c>
      <c r="CK271">
        <f>IFERROR(SUM(CA271:CB271)/2,0)</f>
        <v/>
      </c>
      <c r="CL271">
        <f>IFERROR(SUM(CK271:CK271)/1,0)</f>
        <v/>
      </c>
      <c r="CM271">
        <f>IFERROR(SUM(CC271:CD271)/2,0)</f>
        <v/>
      </c>
      <c r="CN271">
        <f>IFERROR(SUM(CM271:CM271)/1,0)</f>
        <v/>
      </c>
      <c r="CO271">
        <f>IFERROR(SUM(BS271:BT271)/2,0)</f>
        <v/>
      </c>
      <c r="CP271">
        <f>IFERROR(SUM(CO271:CO271)/1,0)</f>
        <v/>
      </c>
    </row>
    <row r="272">
      <c r="A272" t="n">
        <v>247</v>
      </c>
      <c r="D272">
        <f>IF(AX272="Listed","Yes","No")</f>
        <v/>
      </c>
      <c r="E272">
        <f>IFERROR(IF(AE272&lt;0,"Yes","No"),"No")</f>
        <v/>
      </c>
      <c r="F272">
        <f>IF(BK272="Unqualified","Yes","No")</f>
        <v/>
      </c>
      <c r="G272">
        <f>IF(COUNTIF($D$272:$F$272,"Yes")=3,"Yes","No")</f>
        <v/>
      </c>
      <c r="U272">
        <f>IFERROR(BQ272/BL272,0)</f>
        <v/>
      </c>
      <c r="V272">
        <f>IFERROR(SUM(BQ272:BQ272)/SUM(BL272:BL272),0)</f>
        <v/>
      </c>
      <c r="W272">
        <f>IFERROR(MAX(U272:U272)-MIN(U272:U272),0)</f>
        <v/>
      </c>
      <c r="X272">
        <f>IFERROR(BQ272/(BL272-BQ272),0)</f>
        <v/>
      </c>
      <c r="Y272">
        <f>IFERROR(SUM(BQ272:BQ272)/(SUM(BL272:BL272)-SUM(BQ272:BQ272)),0)</f>
        <v/>
      </c>
      <c r="Z272">
        <f>IFERROR(MAX(X272:X272)-MIN(X272:X272),0)</f>
        <v/>
      </c>
      <c r="AA272">
        <f>IFERROR(BO272/BP272,0)</f>
        <v/>
      </c>
      <c r="AB272">
        <f>IFERROR(SUM(BO272:BO272)/SUM(BP272:BP272),0)</f>
        <v/>
      </c>
      <c r="AC272">
        <f>IFERROR(MAX(AA272:AA272)-MIN(AA272:AA272),0)</f>
        <v/>
      </c>
      <c r="AD272">
        <f>IFERROR(SUM(BL272:BL272)/1,0)</f>
        <v/>
      </c>
      <c r="AE272">
        <f>IFERROR(SUM(BQ272:BQ272)/1,0)</f>
        <v/>
      </c>
      <c r="AF272">
        <f>IFERROR(SUM(BP272:BP272)/1,0)</f>
        <v/>
      </c>
      <c r="AG272">
        <f>IFERROR(CJ272,0)</f>
        <v/>
      </c>
      <c r="AH272">
        <f>IFERROR(SUM(BR272:BR272)/1,0)</f>
        <v/>
      </c>
      <c r="AI272">
        <f>IFERROR(CL272,0)</f>
        <v/>
      </c>
      <c r="AJ272">
        <f>IFERROR(CN272,0)</f>
        <v/>
      </c>
      <c r="AK272">
        <f>IFERROR(CP272,0)</f>
        <v/>
      </c>
      <c r="AL272">
        <f>IFERROR(SUM(BN272:BN272)/1,0)</f>
        <v/>
      </c>
      <c r="AM272">
        <f>IFERROR(SUM(BJ272:BJ272)/1,0)</f>
        <v/>
      </c>
      <c r="AN272">
        <f>IFERROR(AH272/AD272,0)</f>
        <v/>
      </c>
      <c r="AO272">
        <f>IFERROR(AF272/AD272,0)</f>
        <v/>
      </c>
      <c r="AP272">
        <f>IFERROR(AI272/AK272,0)</f>
        <v/>
      </c>
      <c r="AQ272">
        <f>IFERROR(AJ272/AK272,0)</f>
        <v/>
      </c>
      <c r="AR272">
        <f>IFERROR(AG272/AK272,0)</f>
        <v/>
      </c>
      <c r="AS272">
        <f>IFERROR(365/(AL272/AG272), "")</f>
        <v/>
      </c>
      <c r="AT272" t="inlineStr">
        <is>
          <t>BR88616776000181</t>
        </is>
      </c>
      <c r="AU272" t="inlineStr">
        <is>
          <t>Mecasul Auto Mecanica SA</t>
        </is>
      </c>
      <c r="AV272" t="inlineStr">
        <is>
          <t>U1</t>
        </is>
      </c>
      <c r="AW272" t="inlineStr">
        <is>
          <t>U</t>
        </is>
      </c>
      <c r="AX272" t="inlineStr">
        <is>
          <t>Unlisted</t>
        </is>
      </c>
      <c r="AY272" t="n">
        <v>5012</v>
      </c>
      <c r="AZ272" t="inlineStr">
        <is>
          <t>Automobiles and Other Motor Vehicles wholesale dealing in</t>
        </is>
      </c>
      <c r="BA272" t="inlineStr">
        <is>
          <t>Brazil</t>
        </is>
      </c>
      <c r="BB272" t="inlineStr">
        <is>
          <t>Caxias Do Sul</t>
        </is>
      </c>
      <c r="BC272" t="inlineStr">
        <is>
          <t>www.mecasul.com.br</t>
        </is>
      </c>
      <c r="BD272" s="6" t="n">
        <v>24338</v>
      </c>
      <c r="BE272" t="inlineStr">
        <is>
          <t>This company, based in Brazil, operates as a motor vehicle dealer engaged in the retail distribution of a range of new and used motor vehicles, and its parts and accessories; and provision of repair and maintenance services. Its registered business address is located in Caxias do Sul.The company employs motor vehicle salespeople to do the selling and motor vehicle mechanics to provide maintenance services. It also stocks and sells spare motor vehicle parts such as belts, brakes, air filter, alternator, clutch, connecting rod, crankshaft, exhaust pipe, exhaust valve, fuel injector, piston ring, rack and pinion, windscreen wiper, windshield, starter ring gear, steering wheel, rear-view mirror, and rocker arm.</t>
        </is>
      </c>
      <c r="BF272" t="inlineStr">
        <is>
          <t>Active</t>
        </is>
      </c>
      <c r="BG272" t="inlineStr">
        <is>
          <t>Retail</t>
        </is>
      </c>
      <c r="BH272" t="inlineStr">
        <is>
          <t>Operates as a motor vehicle dealer engaged in the retail distribution of a range of new and used motor vehicles, and its parts and accessories; and provision of repair and maintenance services</t>
        </is>
      </c>
      <c r="BI272" t="inlineStr">
        <is>
          <t>New and used motor vehicles, and its parts and accessories; and provision of repair and maintenance services</t>
        </is>
      </c>
      <c r="CE272">
        <f>IFERROR(SUM(BU272:BV272)/2,0)</f>
        <v/>
      </c>
      <c r="CF272">
        <f>IFERROR(SUM(CE272:CE272)/1,0)</f>
        <v/>
      </c>
      <c r="CG272">
        <f>IFERROR(SUM(BW272:BX272)/2,0)</f>
        <v/>
      </c>
      <c r="CH272">
        <f>IFERROR(SUM(CG272:CG272)/1,0)</f>
        <v/>
      </c>
      <c r="CI272">
        <f>IFERROR(SUM(BY272:BZ272)/2,0)</f>
        <v/>
      </c>
      <c r="CJ272">
        <f>IFERROR(SUM(CI272:CI272)/1,0)</f>
        <v/>
      </c>
      <c r="CK272">
        <f>IFERROR(SUM(CA272:CB272)/2,0)</f>
        <v/>
      </c>
      <c r="CL272">
        <f>IFERROR(SUM(CK272:CK272)/1,0)</f>
        <v/>
      </c>
      <c r="CM272">
        <f>IFERROR(SUM(CC272:CD272)/2,0)</f>
        <v/>
      </c>
      <c r="CN272">
        <f>IFERROR(SUM(CM272:CM272)/1,0)</f>
        <v/>
      </c>
      <c r="CO272">
        <f>IFERROR(SUM(BS272:BT272)/2,0)</f>
        <v/>
      </c>
      <c r="CP272">
        <f>IFERROR(SUM(CO272:CO272)/1,0)</f>
        <v/>
      </c>
    </row>
    <row r="273">
      <c r="A273" t="n">
        <v>248</v>
      </c>
      <c r="D273">
        <f>IF(AX273="Listed","Yes","No")</f>
        <v/>
      </c>
      <c r="E273">
        <f>IFERROR(IF(AE273&lt;0,"Yes","No"),"No")</f>
        <v/>
      </c>
      <c r="F273">
        <f>IF(BK273="Unqualified","Yes","No")</f>
        <v/>
      </c>
      <c r="G273">
        <f>IF(COUNTIF($D$273:$F$273,"Yes")=3,"Yes","No")</f>
        <v/>
      </c>
      <c r="U273">
        <f>IFERROR(BQ273/BL273,0)</f>
        <v/>
      </c>
      <c r="V273">
        <f>IFERROR(SUM(BQ273:BQ273)/SUM(BL273:BL273),0)</f>
        <v/>
      </c>
      <c r="W273">
        <f>IFERROR(MAX(U273:U273)-MIN(U273:U273),0)</f>
        <v/>
      </c>
      <c r="X273">
        <f>IFERROR(BQ273/(BL273-BQ273),0)</f>
        <v/>
      </c>
      <c r="Y273">
        <f>IFERROR(SUM(BQ273:BQ273)/(SUM(BL273:BL273)-SUM(BQ273:BQ273)),0)</f>
        <v/>
      </c>
      <c r="Z273">
        <f>IFERROR(MAX(X273:X273)-MIN(X273:X273),0)</f>
        <v/>
      </c>
      <c r="AA273">
        <f>IFERROR(BO273/BP273,0)</f>
        <v/>
      </c>
      <c r="AB273">
        <f>IFERROR(SUM(BO273:BO273)/SUM(BP273:BP273),0)</f>
        <v/>
      </c>
      <c r="AC273">
        <f>IFERROR(MAX(AA273:AA273)-MIN(AA273:AA273),0)</f>
        <v/>
      </c>
      <c r="AD273">
        <f>IFERROR(SUM(BL273:BL273)/1,0)</f>
        <v/>
      </c>
      <c r="AE273">
        <f>IFERROR(SUM(BQ273:BQ273)/1,0)</f>
        <v/>
      </c>
      <c r="AF273">
        <f>IFERROR(SUM(BP273:BP273)/1,0)</f>
        <v/>
      </c>
      <c r="AG273">
        <f>IFERROR(CJ273,0)</f>
        <v/>
      </c>
      <c r="AH273">
        <f>IFERROR(SUM(BR273:BR273)/1,0)</f>
        <v/>
      </c>
      <c r="AI273">
        <f>IFERROR(CL273,0)</f>
        <v/>
      </c>
      <c r="AJ273">
        <f>IFERROR(CN273,0)</f>
        <v/>
      </c>
      <c r="AK273">
        <f>IFERROR(CP273,0)</f>
        <v/>
      </c>
      <c r="AL273">
        <f>IFERROR(SUM(BN273:BN273)/1,0)</f>
        <v/>
      </c>
      <c r="AM273">
        <f>IFERROR(SUM(BJ273:BJ273)/1,0)</f>
        <v/>
      </c>
      <c r="AN273">
        <f>IFERROR(AH273/AD273,0)</f>
        <v/>
      </c>
      <c r="AO273">
        <f>IFERROR(AF273/AD273,0)</f>
        <v/>
      </c>
      <c r="AP273">
        <f>IFERROR(AI273/AK273,0)</f>
        <v/>
      </c>
      <c r="AQ273">
        <f>IFERROR(AJ273/AK273,0)</f>
        <v/>
      </c>
      <c r="AR273">
        <f>IFERROR(AG273/AK273,0)</f>
        <v/>
      </c>
      <c r="AS273">
        <f>IFERROR(365/(AL273/AG273), "")</f>
        <v/>
      </c>
      <c r="AT273" t="inlineStr">
        <is>
          <t>CO170006738000</t>
        </is>
      </c>
      <c r="AU273" t="inlineStr">
        <is>
          <t>Cooperativa de Caficultores DEL Cauca</t>
        </is>
      </c>
      <c r="AV273" t="inlineStr">
        <is>
          <t>U1</t>
        </is>
      </c>
      <c r="AW273" t="inlineStr">
        <is>
          <t>U</t>
        </is>
      </c>
      <c r="AX273" t="inlineStr">
        <is>
          <t>Unlisted</t>
        </is>
      </c>
      <c r="AY273" t="n">
        <v>5153</v>
      </c>
      <c r="AZ273" t="inlineStr">
        <is>
          <t>Grain and field beans wholesale dealing in</t>
        </is>
      </c>
      <c r="BA273" t="inlineStr">
        <is>
          <t>Colombia</t>
        </is>
      </c>
      <c r="BB273" t="inlineStr">
        <is>
          <t>Popayan</t>
        </is>
      </c>
      <c r="BC273" t="inlineStr">
        <is>
          <t>www.caficauca.com</t>
        </is>
      </c>
      <c r="BD273" s="6" t="n">
        <v>35429</v>
      </c>
      <c r="BE273" t="inlineStr">
        <is>
          <t>This company operates as a cooperative of 23,000 coffee growers, engaged in the production of specialty coffees. The cooperative was incorporated in 1996 and it conducts business from its registered head office located in Popayan, Department of Cauca, Colombia. Its main product is the Colombian coffee and Cafe de Cauca, a soft 100 percent Arabica coffee. Aside from coffee, the cooperative distributes agrochemicals (herbicides, insecticides, fungicides, foliar, madurantes, de-stressing, coayudantes or glues and nematicides); fertilizer (NPK, mixtures, simple and amendments); seeds (seed corn, vegetable seeds and fruit seeds); and oils (oil for mowers and motorcycles saws).</t>
        </is>
      </c>
      <c r="BF273" t="inlineStr">
        <is>
          <t>Active</t>
        </is>
      </c>
      <c r="BG273" t="inlineStr">
        <is>
          <t>Manufacturing</t>
        </is>
      </c>
      <c r="BH273" t="inlineStr">
        <is>
          <t>Operates as a cooperative of 23,000 coffee growers, engaged in the production of specialty coffees</t>
        </is>
      </c>
      <c r="BI273" t="inlineStr">
        <is>
          <t>Colombian coffee and Cafe de Cauca, a soft 100 percent Arabica coffee; Agrochemicals (herbicides, insecticides, fungicides, foliar, madurantes, de-stressing, coayudantes or glues and nematicides); fertilizer (NPK, mixtures, simple and amendments); seeds (seed corn, vegetable seeds and fruit seeds); and oils (oil for mowers and motorcycles saws)</t>
        </is>
      </c>
      <c r="CE273">
        <f>IFERROR(SUM(BU273:BV273)/2,0)</f>
        <v/>
      </c>
      <c r="CF273">
        <f>IFERROR(SUM(CE273:CE273)/1,0)</f>
        <v/>
      </c>
      <c r="CG273">
        <f>IFERROR(SUM(BW273:BX273)/2,0)</f>
        <v/>
      </c>
      <c r="CH273">
        <f>IFERROR(SUM(CG273:CG273)/1,0)</f>
        <v/>
      </c>
      <c r="CI273">
        <f>IFERROR(SUM(BY273:BZ273)/2,0)</f>
        <v/>
      </c>
      <c r="CJ273">
        <f>IFERROR(SUM(CI273:CI273)/1,0)</f>
        <v/>
      </c>
      <c r="CK273">
        <f>IFERROR(SUM(CA273:CB273)/2,0)</f>
        <v/>
      </c>
      <c r="CL273">
        <f>IFERROR(SUM(CK273:CK273)/1,0)</f>
        <v/>
      </c>
      <c r="CM273">
        <f>IFERROR(SUM(CC273:CD273)/2,0)</f>
        <v/>
      </c>
      <c r="CN273">
        <f>IFERROR(SUM(CM273:CM273)/1,0)</f>
        <v/>
      </c>
      <c r="CO273">
        <f>IFERROR(SUM(BS273:BT273)/2,0)</f>
        <v/>
      </c>
      <c r="CP273">
        <f>IFERROR(SUM(CO273:CO273)/1,0)</f>
        <v/>
      </c>
    </row>
    <row r="274">
      <c r="A274" t="n">
        <v>249</v>
      </c>
      <c r="D274">
        <f>IF(AX274="Listed","Yes","No")</f>
        <v/>
      </c>
      <c r="E274">
        <f>IFERROR(IF(AE274&lt;0,"Yes","No"),"No")</f>
        <v/>
      </c>
      <c r="F274">
        <f>IF(BK274="Unqualified","Yes","No")</f>
        <v/>
      </c>
      <c r="G274">
        <f>IF(COUNTIF($D$274:$F$274,"Yes")=3,"Yes","No")</f>
        <v/>
      </c>
      <c r="U274">
        <f>IFERROR(BQ274/BL274,0)</f>
        <v/>
      </c>
      <c r="V274">
        <f>IFERROR(SUM(BQ274:BQ274)/SUM(BL274:BL274),0)</f>
        <v/>
      </c>
      <c r="W274">
        <f>IFERROR(MAX(U274:U274)-MIN(U274:U274),0)</f>
        <v/>
      </c>
      <c r="X274">
        <f>IFERROR(BQ274/(BL274-BQ274),0)</f>
        <v/>
      </c>
      <c r="Y274">
        <f>IFERROR(SUM(BQ274:BQ274)/(SUM(BL274:BL274)-SUM(BQ274:BQ274)),0)</f>
        <v/>
      </c>
      <c r="Z274">
        <f>IFERROR(MAX(X274:X274)-MIN(X274:X274),0)</f>
        <v/>
      </c>
      <c r="AA274">
        <f>IFERROR(BO274/BP274,0)</f>
        <v/>
      </c>
      <c r="AB274">
        <f>IFERROR(SUM(BO274:BO274)/SUM(BP274:BP274),0)</f>
        <v/>
      </c>
      <c r="AC274">
        <f>IFERROR(MAX(AA274:AA274)-MIN(AA274:AA274),0)</f>
        <v/>
      </c>
      <c r="AD274">
        <f>IFERROR(SUM(BL274:BL274)/1,0)</f>
        <v/>
      </c>
      <c r="AE274">
        <f>IFERROR(SUM(BQ274:BQ274)/1,0)</f>
        <v/>
      </c>
      <c r="AF274">
        <f>IFERROR(SUM(BP274:BP274)/1,0)</f>
        <v/>
      </c>
      <c r="AG274">
        <f>IFERROR(CJ274,0)</f>
        <v/>
      </c>
      <c r="AH274">
        <f>IFERROR(SUM(BR274:BR274)/1,0)</f>
        <v/>
      </c>
      <c r="AI274">
        <f>IFERROR(CL274,0)</f>
        <v/>
      </c>
      <c r="AJ274">
        <f>IFERROR(CN274,0)</f>
        <v/>
      </c>
      <c r="AK274">
        <f>IFERROR(CP274,0)</f>
        <v/>
      </c>
      <c r="AL274">
        <f>IFERROR(SUM(BN274:BN274)/1,0)</f>
        <v/>
      </c>
      <c r="AM274">
        <f>IFERROR(SUM(BJ274:BJ274)/1,0)</f>
        <v/>
      </c>
      <c r="AN274">
        <f>IFERROR(AH274/AD274,0)</f>
        <v/>
      </c>
      <c r="AO274">
        <f>IFERROR(AF274/AD274,0)</f>
        <v/>
      </c>
      <c r="AP274">
        <f>IFERROR(AI274/AK274,0)</f>
        <v/>
      </c>
      <c r="AQ274">
        <f>IFERROR(AJ274/AK274,0)</f>
        <v/>
      </c>
      <c r="AR274">
        <f>IFERROR(AG274/AK274,0)</f>
        <v/>
      </c>
      <c r="AS274">
        <f>IFERROR(365/(AL274/AG274), "")</f>
        <v/>
      </c>
      <c r="AT274" t="inlineStr">
        <is>
          <t>CO170009185750</t>
        </is>
      </c>
      <c r="AU274" t="inlineStr">
        <is>
          <t>Agromilenio S A S</t>
        </is>
      </c>
      <c r="AV274" t="inlineStr">
        <is>
          <t>U1</t>
        </is>
      </c>
      <c r="AW274" t="inlineStr">
        <is>
          <t>U</t>
        </is>
      </c>
      <c r="AX274" t="inlineStr">
        <is>
          <t>Unlisted</t>
        </is>
      </c>
      <c r="AY274" t="n">
        <v>5162</v>
      </c>
      <c r="AZ274" t="inlineStr">
        <is>
          <t>Plastics materials and basic forms and shapes wholesale dealing in</t>
        </is>
      </c>
      <c r="BA274" t="inlineStr">
        <is>
          <t>Colombia</t>
        </is>
      </c>
      <c r="BB274" t="inlineStr">
        <is>
          <t>Funza</t>
        </is>
      </c>
      <c r="BC274" t="inlineStr">
        <is>
          <t>www.agromileniosa.com</t>
        </is>
      </c>
      <c r="BD274" s="6" t="n">
        <v>36879</v>
      </c>
      <c r="BE274" t="inlineStr">
        <is>
          <t>The company is engaged in the wholesale distribution of agrochemicals and agricultural products. It was incorporated in 2000 and conducts its business from its registered head office located in Bucaramanga, region of department of Santander, Colombia. Its products include insecticides, rodenticides, fungicides, herbicides, anti-sprouting products, plant growth regulators, disinfectants, and other agro-chemical products. The company represents prestigious multinational and national companies such as BAYER; BASF; FMC; CosmoAgro; HELM; AgroCentro. Its mission is to become the best alternative for its customers in their agricultural needs in a satisfactory manner and holding them responsible for offering: excellent quality and low environmental impact products; one comprehensive service in the technical part as human, based on individual values as respect, courtesy and permanent improvement; and economic and family well-being of its partners, employees and customers in general.</t>
        </is>
      </c>
      <c r="BF274" t="inlineStr">
        <is>
          <t>Active</t>
        </is>
      </c>
      <c r="BG274" t="inlineStr">
        <is>
          <t>Wholesale</t>
        </is>
      </c>
      <c r="BH274" t="inlineStr">
        <is>
          <t>Engaged in the wholesale distribution of agrochemicals and agricultural products</t>
        </is>
      </c>
      <c r="BI274" t="inlineStr">
        <is>
          <t>Insecticides, rodenticides, fungicides, herbicides, anti-sprouting products, plant growth regulators, disinfectants, and other agro-chemical products</t>
        </is>
      </c>
      <c r="CE274">
        <f>IFERROR(SUM(BU274:BV274)/2,0)</f>
        <v/>
      </c>
      <c r="CF274">
        <f>IFERROR(SUM(CE274:CE274)/1,0)</f>
        <v/>
      </c>
      <c r="CG274">
        <f>IFERROR(SUM(BW274:BX274)/2,0)</f>
        <v/>
      </c>
      <c r="CH274">
        <f>IFERROR(SUM(CG274:CG274)/1,0)</f>
        <v/>
      </c>
      <c r="CI274">
        <f>IFERROR(SUM(BY274:BZ274)/2,0)</f>
        <v/>
      </c>
      <c r="CJ274">
        <f>IFERROR(SUM(CI274:CI274)/1,0)</f>
        <v/>
      </c>
      <c r="CK274">
        <f>IFERROR(SUM(CA274:CB274)/2,0)</f>
        <v/>
      </c>
      <c r="CL274">
        <f>IFERROR(SUM(CK274:CK274)/1,0)</f>
        <v/>
      </c>
      <c r="CM274">
        <f>IFERROR(SUM(CC274:CD274)/2,0)</f>
        <v/>
      </c>
      <c r="CN274">
        <f>IFERROR(SUM(CM274:CM274)/1,0)</f>
        <v/>
      </c>
      <c r="CO274">
        <f>IFERROR(SUM(BS274:BT274)/2,0)</f>
        <v/>
      </c>
      <c r="CP274">
        <f>IFERROR(SUM(CO274:CO274)/1,0)</f>
        <v/>
      </c>
    </row>
    <row r="275">
      <c r="A275" t="n">
        <v>250</v>
      </c>
      <c r="D275">
        <f>IF(AX275="Listed","Yes","No")</f>
        <v/>
      </c>
      <c r="E275">
        <f>IFERROR(IF(AE275&lt;0,"Yes","No"),"No")</f>
        <v/>
      </c>
      <c r="F275">
        <f>IF(BK275="Unqualified","Yes","No")</f>
        <v/>
      </c>
      <c r="G275">
        <f>IF(COUNTIF($D$275:$F$275,"Yes")=3,"Yes","No")</f>
        <v/>
      </c>
      <c r="U275">
        <f>IFERROR(BQ275/BL275,0)</f>
        <v/>
      </c>
      <c r="V275">
        <f>IFERROR(SUM(BQ275:BQ275)/SUM(BL275:BL275),0)</f>
        <v/>
      </c>
      <c r="W275">
        <f>IFERROR(MAX(U275:U275)-MIN(U275:U275),0)</f>
        <v/>
      </c>
      <c r="X275">
        <f>IFERROR(BQ275/(BL275-BQ275),0)</f>
        <v/>
      </c>
      <c r="Y275">
        <f>IFERROR(SUM(BQ275:BQ275)/(SUM(BL275:BL275)-SUM(BQ275:BQ275)),0)</f>
        <v/>
      </c>
      <c r="Z275">
        <f>IFERROR(MAX(X275:X275)-MIN(X275:X275),0)</f>
        <v/>
      </c>
      <c r="AA275">
        <f>IFERROR(BO275/BP275,0)</f>
        <v/>
      </c>
      <c r="AB275">
        <f>IFERROR(SUM(BO275:BO275)/SUM(BP275:BP275),0)</f>
        <v/>
      </c>
      <c r="AC275">
        <f>IFERROR(MAX(AA275:AA275)-MIN(AA275:AA275),0)</f>
        <v/>
      </c>
      <c r="AD275">
        <f>IFERROR(SUM(BL275:BL275)/1,0)</f>
        <v/>
      </c>
      <c r="AE275">
        <f>IFERROR(SUM(BQ275:BQ275)/1,0)</f>
        <v/>
      </c>
      <c r="AF275">
        <f>IFERROR(SUM(BP275:BP275)/1,0)</f>
        <v/>
      </c>
      <c r="AG275">
        <f>IFERROR(CJ275,0)</f>
        <v/>
      </c>
      <c r="AH275">
        <f>IFERROR(SUM(BR275:BR275)/1,0)</f>
        <v/>
      </c>
      <c r="AI275">
        <f>IFERROR(CL275,0)</f>
        <v/>
      </c>
      <c r="AJ275">
        <f>IFERROR(CN275,0)</f>
        <v/>
      </c>
      <c r="AK275">
        <f>IFERROR(CP275,0)</f>
        <v/>
      </c>
      <c r="AL275">
        <f>IFERROR(SUM(BN275:BN275)/1,0)</f>
        <v/>
      </c>
      <c r="AM275">
        <f>IFERROR(SUM(BJ275:BJ275)/1,0)</f>
        <v/>
      </c>
      <c r="AN275">
        <f>IFERROR(AH275/AD275,0)</f>
        <v/>
      </c>
      <c r="AO275">
        <f>IFERROR(AF275/AD275,0)</f>
        <v/>
      </c>
      <c r="AP275">
        <f>IFERROR(AI275/AK275,0)</f>
        <v/>
      </c>
      <c r="AQ275">
        <f>IFERROR(AJ275/AK275,0)</f>
        <v/>
      </c>
      <c r="AR275">
        <f>IFERROR(AG275/AK275,0)</f>
        <v/>
      </c>
      <c r="AS275">
        <f>IFERROR(365/(AL275/AG275), "")</f>
        <v/>
      </c>
      <c r="AT275" t="inlineStr">
        <is>
          <t>CO170001225170</t>
        </is>
      </c>
      <c r="AU275" t="inlineStr">
        <is>
          <t>Colwagen S A S</t>
        </is>
      </c>
      <c r="AV275" t="inlineStr">
        <is>
          <t>U1</t>
        </is>
      </c>
      <c r="AW275" t="inlineStr">
        <is>
          <t>U</t>
        </is>
      </c>
      <c r="AX275" t="inlineStr">
        <is>
          <t>Unlisted</t>
        </is>
      </c>
      <c r="AY275" t="n">
        <v>5012</v>
      </c>
      <c r="AZ275" t="inlineStr">
        <is>
          <t>Automobiles and Other Motor Vehicles wholesale dealing in</t>
        </is>
      </c>
      <c r="BA275" t="inlineStr">
        <is>
          <t>Colombia</t>
        </is>
      </c>
      <c r="BB275" t="inlineStr">
        <is>
          <t>Bogota</t>
        </is>
      </c>
      <c r="BC275" t="inlineStr">
        <is>
          <t>www.colwagen.com.co</t>
        </is>
      </c>
      <c r="BD275" s="6" t="n">
        <v>34649</v>
      </c>
      <c r="BE275" t="inlineStr">
        <is>
          <t>This company is engaged in the retail of motor vehicles. Its business was established in 1994. The company has its registered head office in Chia, Colombia. The company specialises in dealing of new and used cars, trucks and sports utility vehicles (SUVs) under various trademarks including Audi, Ford, Nissan, Renault, Skoda, Ssangyong, and Volkswagen. It also offers passenger cars, vans and mini vans, as well as motor vehicle parts and supplies. The company is also involved in the operation of general automotive repair shop that caters to top, body, and upholstery repair; oil and filter change; fuel induction system cleaning; wheel alignment and tire balancing; front and rear brake pad replacement; brake fluid flush and cooling systems servicing; lubrication and mile maintenance as well as multi-point vehicle inspection.</t>
        </is>
      </c>
      <c r="BF275" t="inlineStr">
        <is>
          <t>Active</t>
        </is>
      </c>
      <c r="BG275" t="inlineStr">
        <is>
          <t>Services</t>
        </is>
      </c>
      <c r="BH275" t="inlineStr">
        <is>
          <t>Engaged in the retail of motor vehicles</t>
        </is>
      </c>
      <c r="BI275" t="inlineStr">
        <is>
          <t>Motor vehicles</t>
        </is>
      </c>
      <c r="CE275">
        <f>IFERROR(SUM(BU275:BV275)/2,0)</f>
        <v/>
      </c>
      <c r="CF275">
        <f>IFERROR(SUM(CE275:CE275)/1,0)</f>
        <v/>
      </c>
      <c r="CG275">
        <f>IFERROR(SUM(BW275:BX275)/2,0)</f>
        <v/>
      </c>
      <c r="CH275">
        <f>IFERROR(SUM(CG275:CG275)/1,0)</f>
        <v/>
      </c>
      <c r="CI275">
        <f>IFERROR(SUM(BY275:BZ275)/2,0)</f>
        <v/>
      </c>
      <c r="CJ275">
        <f>IFERROR(SUM(CI275:CI275)/1,0)</f>
        <v/>
      </c>
      <c r="CK275">
        <f>IFERROR(SUM(CA275:CB275)/2,0)</f>
        <v/>
      </c>
      <c r="CL275">
        <f>IFERROR(SUM(CK275:CK275)/1,0)</f>
        <v/>
      </c>
      <c r="CM275">
        <f>IFERROR(SUM(CC275:CD275)/2,0)</f>
        <v/>
      </c>
      <c r="CN275">
        <f>IFERROR(SUM(CM275:CM275)/1,0)</f>
        <v/>
      </c>
      <c r="CO275">
        <f>IFERROR(SUM(BS275:BT275)/2,0)</f>
        <v/>
      </c>
      <c r="CP275">
        <f>IFERROR(SUM(CO275:CO275)/1,0)</f>
        <v/>
      </c>
    </row>
    <row r="276">
      <c r="A276" t="n">
        <v>251</v>
      </c>
      <c r="D276">
        <f>IF(AX276="Listed","Yes","No")</f>
        <v/>
      </c>
      <c r="E276">
        <f>IFERROR(IF(AE276&lt;0,"Yes","No"),"No")</f>
        <v/>
      </c>
      <c r="F276">
        <f>IF(BK276="Unqualified","Yes","No")</f>
        <v/>
      </c>
      <c r="G276">
        <f>IF(COUNTIF($D$276:$F$276,"Yes")=3,"Yes","No")</f>
        <v/>
      </c>
      <c r="U276">
        <f>IFERROR(BQ276/BL276,0)</f>
        <v/>
      </c>
      <c r="V276">
        <f>IFERROR(SUM(BQ276:BQ276)/SUM(BL276:BL276),0)</f>
        <v/>
      </c>
      <c r="W276">
        <f>IFERROR(MAX(U276:U276)-MIN(U276:U276),0)</f>
        <v/>
      </c>
      <c r="X276">
        <f>IFERROR(BQ276/(BL276-BQ276),0)</f>
        <v/>
      </c>
      <c r="Y276">
        <f>IFERROR(SUM(BQ276:BQ276)/(SUM(BL276:BL276)-SUM(BQ276:BQ276)),0)</f>
        <v/>
      </c>
      <c r="Z276">
        <f>IFERROR(MAX(X276:X276)-MIN(X276:X276),0)</f>
        <v/>
      </c>
      <c r="AA276">
        <f>IFERROR(BO276/BP276,0)</f>
        <v/>
      </c>
      <c r="AB276">
        <f>IFERROR(SUM(BO276:BO276)/SUM(BP276:BP276),0)</f>
        <v/>
      </c>
      <c r="AC276">
        <f>IFERROR(MAX(AA276:AA276)-MIN(AA276:AA276),0)</f>
        <v/>
      </c>
      <c r="AD276">
        <f>IFERROR(SUM(BL276:BL276)/1,0)</f>
        <v/>
      </c>
      <c r="AE276">
        <f>IFERROR(SUM(BQ276:BQ276)/1,0)</f>
        <v/>
      </c>
      <c r="AF276">
        <f>IFERROR(SUM(BP276:BP276)/1,0)</f>
        <v/>
      </c>
      <c r="AG276">
        <f>IFERROR(CJ276,0)</f>
        <v/>
      </c>
      <c r="AH276">
        <f>IFERROR(SUM(BR276:BR276)/1,0)</f>
        <v/>
      </c>
      <c r="AI276">
        <f>IFERROR(CL276,0)</f>
        <v/>
      </c>
      <c r="AJ276">
        <f>IFERROR(CN276,0)</f>
        <v/>
      </c>
      <c r="AK276">
        <f>IFERROR(CP276,0)</f>
        <v/>
      </c>
      <c r="AL276">
        <f>IFERROR(SUM(BN276:BN276)/1,0)</f>
        <v/>
      </c>
      <c r="AM276">
        <f>IFERROR(SUM(BJ276:BJ276)/1,0)</f>
        <v/>
      </c>
      <c r="AN276">
        <f>IFERROR(AH276/AD276,0)</f>
        <v/>
      </c>
      <c r="AO276">
        <f>IFERROR(AF276/AD276,0)</f>
        <v/>
      </c>
      <c r="AP276">
        <f>IFERROR(AI276/AK276,0)</f>
        <v/>
      </c>
      <c r="AQ276">
        <f>IFERROR(AJ276/AK276,0)</f>
        <v/>
      </c>
      <c r="AR276">
        <f>IFERROR(AG276/AK276,0)</f>
        <v/>
      </c>
      <c r="AS276">
        <f>IFERROR(365/(AL276/AG276), "")</f>
        <v/>
      </c>
      <c r="AT276" t="inlineStr">
        <is>
          <t>CO170001832240</t>
        </is>
      </c>
      <c r="AU276" t="inlineStr">
        <is>
          <t>Sudespensa Barragan S A</t>
        </is>
      </c>
      <c r="AV276" t="inlineStr">
        <is>
          <t>U1</t>
        </is>
      </c>
      <c r="AW276" t="inlineStr">
        <is>
          <t>B+</t>
        </is>
      </c>
      <c r="AX276" t="inlineStr">
        <is>
          <t>Unlisted</t>
        </is>
      </c>
      <c r="AY276" t="n">
        <v>5141</v>
      </c>
      <c r="AZ276" t="inlineStr">
        <is>
          <t>Groceries, general line wholesale dealing in</t>
        </is>
      </c>
      <c r="BA276" t="inlineStr">
        <is>
          <t>Colombia</t>
        </is>
      </c>
      <c r="BB276" t="inlineStr">
        <is>
          <t>Bogota</t>
        </is>
      </c>
      <c r="BC276" t="inlineStr">
        <is>
          <t>www.sudespensa.com.co</t>
        </is>
      </c>
      <c r="BD276" s="6" t="n">
        <v>37547</v>
      </c>
      <c r="BE276" t="inlineStr">
        <is>
          <t>This company is primarily engaged in the wholesale trade of farm product raw materials. It distributes and sells a wide range of agricultural products, such as grains, field beans, livestock, and other farm product raw materials. It was incorporated in October 2002. The company has a registered office located in Bogota, Colombia.The company is also involved in the wholesale trade of grains, such as corn, wheat, oats, barley, and unpolished rice; dry beans; and soybeans and other inedible beans. In addition, it is engaged in the operation of country or terminal grain elevators primarily for the purpose of wholesaling. The company operates principally in Colombia.</t>
        </is>
      </c>
      <c r="BF276" t="inlineStr">
        <is>
          <t>Active</t>
        </is>
      </c>
      <c r="BG276" t="inlineStr">
        <is>
          <t>Wholesale</t>
        </is>
      </c>
      <c r="BH276" t="inlineStr">
        <is>
          <t>Engaged in the wholesale trade of farm product raw materials</t>
        </is>
      </c>
      <c r="BI276" t="inlineStr">
        <is>
          <t>Agricultural products, such as grains, field beans, livestock, and other farm product raw materials</t>
        </is>
      </c>
      <c r="CE276">
        <f>IFERROR(SUM(BU276:BV276)/2,0)</f>
        <v/>
      </c>
      <c r="CF276">
        <f>IFERROR(SUM(CE276:CE276)/1,0)</f>
        <v/>
      </c>
      <c r="CG276">
        <f>IFERROR(SUM(BW276:BX276)/2,0)</f>
        <v/>
      </c>
      <c r="CH276">
        <f>IFERROR(SUM(CG276:CG276)/1,0)</f>
        <v/>
      </c>
      <c r="CI276">
        <f>IFERROR(SUM(BY276:BZ276)/2,0)</f>
        <v/>
      </c>
      <c r="CJ276">
        <f>IFERROR(SUM(CI276:CI276)/1,0)</f>
        <v/>
      </c>
      <c r="CK276">
        <f>IFERROR(SUM(CA276:CB276)/2,0)</f>
        <v/>
      </c>
      <c r="CL276">
        <f>IFERROR(SUM(CK276:CK276)/1,0)</f>
        <v/>
      </c>
      <c r="CM276">
        <f>IFERROR(SUM(CC276:CD276)/2,0)</f>
        <v/>
      </c>
      <c r="CN276">
        <f>IFERROR(SUM(CM276:CM276)/1,0)</f>
        <v/>
      </c>
      <c r="CO276">
        <f>IFERROR(SUM(BS276:BT276)/2,0)</f>
        <v/>
      </c>
      <c r="CP276">
        <f>IFERROR(SUM(CO276:CO276)/1,0)</f>
        <v/>
      </c>
    </row>
    <row r="277">
      <c r="A277" t="n">
        <v>252</v>
      </c>
      <c r="D277">
        <f>IF(AX277="Listed","Yes","No")</f>
        <v/>
      </c>
      <c r="E277">
        <f>IFERROR(IF(AE277&lt;0,"Yes","No"),"No")</f>
        <v/>
      </c>
      <c r="F277">
        <f>IF(BK277="Unqualified","Yes","No")</f>
        <v/>
      </c>
      <c r="G277">
        <f>IF(COUNTIF($D$277:$F$277,"Yes")=3,"Yes","No")</f>
        <v/>
      </c>
      <c r="U277">
        <f>IFERROR(BQ277/BL277,0)</f>
        <v/>
      </c>
      <c r="V277">
        <f>IFERROR(SUM(BQ277:BQ277)/SUM(BL277:BL277),0)</f>
        <v/>
      </c>
      <c r="W277">
        <f>IFERROR(MAX(U277:U277)-MIN(U277:U277),0)</f>
        <v/>
      </c>
      <c r="X277">
        <f>IFERROR(BQ277/(BL277-BQ277),0)</f>
        <v/>
      </c>
      <c r="Y277">
        <f>IFERROR(SUM(BQ277:BQ277)/(SUM(BL277:BL277)-SUM(BQ277:BQ277)),0)</f>
        <v/>
      </c>
      <c r="Z277">
        <f>IFERROR(MAX(X277:X277)-MIN(X277:X277),0)</f>
        <v/>
      </c>
      <c r="AA277">
        <f>IFERROR(BO277/BP277,0)</f>
        <v/>
      </c>
      <c r="AB277">
        <f>IFERROR(SUM(BO277:BO277)/SUM(BP277:BP277),0)</f>
        <v/>
      </c>
      <c r="AC277">
        <f>IFERROR(MAX(AA277:AA277)-MIN(AA277:AA277),0)</f>
        <v/>
      </c>
      <c r="AD277">
        <f>IFERROR(SUM(BL277:BL277)/1,0)</f>
        <v/>
      </c>
      <c r="AE277">
        <f>IFERROR(SUM(BQ277:BQ277)/1,0)</f>
        <v/>
      </c>
      <c r="AF277">
        <f>IFERROR(SUM(BP277:BP277)/1,0)</f>
        <v/>
      </c>
      <c r="AG277">
        <f>IFERROR(CJ277,0)</f>
        <v/>
      </c>
      <c r="AH277">
        <f>IFERROR(SUM(BR277:BR277)/1,0)</f>
        <v/>
      </c>
      <c r="AI277">
        <f>IFERROR(CL277,0)</f>
        <v/>
      </c>
      <c r="AJ277">
        <f>IFERROR(CN277,0)</f>
        <v/>
      </c>
      <c r="AK277">
        <f>IFERROR(CP277,0)</f>
        <v/>
      </c>
      <c r="AL277">
        <f>IFERROR(SUM(BN277:BN277)/1,0)</f>
        <v/>
      </c>
      <c r="AM277">
        <f>IFERROR(SUM(BJ277:BJ277)/1,0)</f>
        <v/>
      </c>
      <c r="AN277">
        <f>IFERROR(AH277/AD277,0)</f>
        <v/>
      </c>
      <c r="AO277">
        <f>IFERROR(AF277/AD277,0)</f>
        <v/>
      </c>
      <c r="AP277">
        <f>IFERROR(AI277/AK277,0)</f>
        <v/>
      </c>
      <c r="AQ277">
        <f>IFERROR(AJ277/AK277,0)</f>
        <v/>
      </c>
      <c r="AR277">
        <f>IFERROR(AG277/AK277,0)</f>
        <v/>
      </c>
      <c r="AS277">
        <f>IFERROR(365/(AL277/AG277), "")</f>
        <v/>
      </c>
      <c r="AT277" t="inlineStr">
        <is>
          <t>CO170004197520</t>
        </is>
      </c>
      <c r="AU277" t="inlineStr">
        <is>
          <t>Casa Britanica S A</t>
        </is>
      </c>
      <c r="AV277" t="inlineStr">
        <is>
          <t>U1</t>
        </is>
      </c>
      <c r="AW277" t="inlineStr">
        <is>
          <t>U</t>
        </is>
      </c>
      <c r="AX277" t="inlineStr">
        <is>
          <t>Unlisted</t>
        </is>
      </c>
      <c r="AY277" t="n">
        <v>5012</v>
      </c>
      <c r="AZ277" t="inlineStr">
        <is>
          <t>Automobiles and Other Motor Vehicles wholesale dealing in</t>
        </is>
      </c>
      <c r="BA277" t="inlineStr">
        <is>
          <t>Colombia</t>
        </is>
      </c>
      <c r="BB277" t="inlineStr">
        <is>
          <t>Medellin</t>
        </is>
      </c>
      <c r="BC277" t="inlineStr">
        <is>
          <t>www.casabritanica.com.co</t>
        </is>
      </c>
      <c r="BD277" s="6" t="n">
        <v>24832</v>
      </c>
      <c r="BE277" t="inlineStr">
        <is>
          <t>This company is primarily engaged in the import and retail trade of motor vehicles, vehicle parts and accessories in Colombia. With registered office located in Medellin, Colombia, the company was incorporated in 1967.The company offers new and used cars, vans, SUVs (sports utility vehicles) and trucks. It also offers services, such as vehicle financing and leasing as well as provides a range of after-sales services, including vehicle check-up, parts replacement, repair and maintenance.</t>
        </is>
      </c>
      <c r="BF277" t="inlineStr">
        <is>
          <t>Active</t>
        </is>
      </c>
      <c r="BG277" t="inlineStr">
        <is>
          <t>Wholesale; Retail</t>
        </is>
      </c>
      <c r="BH277" t="inlineStr">
        <is>
          <t>Primarily engaged in the import and retail trade of motor vehicles, vehicle parts and accessories in Colombia</t>
        </is>
      </c>
      <c r="BI277" t="inlineStr">
        <is>
          <t>Motor vehicles, vehicle parts and accessories</t>
        </is>
      </c>
      <c r="CE277">
        <f>IFERROR(SUM(BU277:BV277)/2,0)</f>
        <v/>
      </c>
      <c r="CF277">
        <f>IFERROR(SUM(CE277:CE277)/1,0)</f>
        <v/>
      </c>
      <c r="CG277">
        <f>IFERROR(SUM(BW277:BX277)/2,0)</f>
        <v/>
      </c>
      <c r="CH277">
        <f>IFERROR(SUM(CG277:CG277)/1,0)</f>
        <v/>
      </c>
      <c r="CI277">
        <f>IFERROR(SUM(BY277:BZ277)/2,0)</f>
        <v/>
      </c>
      <c r="CJ277">
        <f>IFERROR(SUM(CI277:CI277)/1,0)</f>
        <v/>
      </c>
      <c r="CK277">
        <f>IFERROR(SUM(CA277:CB277)/2,0)</f>
        <v/>
      </c>
      <c r="CL277">
        <f>IFERROR(SUM(CK277:CK277)/1,0)</f>
        <v/>
      </c>
      <c r="CM277">
        <f>IFERROR(SUM(CC277:CD277)/2,0)</f>
        <v/>
      </c>
      <c r="CN277">
        <f>IFERROR(SUM(CM277:CM277)/1,0)</f>
        <v/>
      </c>
      <c r="CO277">
        <f>IFERROR(SUM(BS277:BT277)/2,0)</f>
        <v/>
      </c>
      <c r="CP277">
        <f>IFERROR(SUM(CO277:CO277)/1,0)</f>
        <v/>
      </c>
    </row>
    <row r="278">
      <c r="A278" t="n">
        <v>253</v>
      </c>
      <c r="D278">
        <f>IF(AX278="Listed","Yes","No")</f>
        <v/>
      </c>
      <c r="E278">
        <f>IFERROR(IF(AE278&lt;0,"Yes","No"),"No")</f>
        <v/>
      </c>
      <c r="F278">
        <f>IF(BK278="Unqualified","Yes","No")</f>
        <v/>
      </c>
      <c r="G278">
        <f>IF(COUNTIF($D$278:$F$278,"Yes")=3,"Yes","No")</f>
        <v/>
      </c>
      <c r="U278">
        <f>IFERROR(BQ278/BL278,0)</f>
        <v/>
      </c>
      <c r="V278">
        <f>IFERROR(SUM(BQ278:BQ278)/SUM(BL278:BL278),0)</f>
        <v/>
      </c>
      <c r="W278">
        <f>IFERROR(MAX(U278:U278)-MIN(U278:U278),0)</f>
        <v/>
      </c>
      <c r="X278">
        <f>IFERROR(BQ278/(BL278-BQ278),0)</f>
        <v/>
      </c>
      <c r="Y278">
        <f>IFERROR(SUM(BQ278:BQ278)/(SUM(BL278:BL278)-SUM(BQ278:BQ278)),0)</f>
        <v/>
      </c>
      <c r="Z278">
        <f>IFERROR(MAX(X278:X278)-MIN(X278:X278),0)</f>
        <v/>
      </c>
      <c r="AA278">
        <f>IFERROR(BO278/BP278,0)</f>
        <v/>
      </c>
      <c r="AB278">
        <f>IFERROR(SUM(BO278:BO278)/SUM(BP278:BP278),0)</f>
        <v/>
      </c>
      <c r="AC278">
        <f>IFERROR(MAX(AA278:AA278)-MIN(AA278:AA278),0)</f>
        <v/>
      </c>
      <c r="AD278">
        <f>IFERROR(SUM(BL278:BL278)/1,0)</f>
        <v/>
      </c>
      <c r="AE278">
        <f>IFERROR(SUM(BQ278:BQ278)/1,0)</f>
        <v/>
      </c>
      <c r="AF278">
        <f>IFERROR(SUM(BP278:BP278)/1,0)</f>
        <v/>
      </c>
      <c r="AG278">
        <f>IFERROR(CJ278,0)</f>
        <v/>
      </c>
      <c r="AH278">
        <f>IFERROR(SUM(BR278:BR278)/1,0)</f>
        <v/>
      </c>
      <c r="AI278">
        <f>IFERROR(CL278,0)</f>
        <v/>
      </c>
      <c r="AJ278">
        <f>IFERROR(CN278,0)</f>
        <v/>
      </c>
      <c r="AK278">
        <f>IFERROR(CP278,0)</f>
        <v/>
      </c>
      <c r="AL278">
        <f>IFERROR(SUM(BN278:BN278)/1,0)</f>
        <v/>
      </c>
      <c r="AM278">
        <f>IFERROR(SUM(BJ278:BJ278)/1,0)</f>
        <v/>
      </c>
      <c r="AN278">
        <f>IFERROR(AH278/AD278,0)</f>
        <v/>
      </c>
      <c r="AO278">
        <f>IFERROR(AF278/AD278,0)</f>
        <v/>
      </c>
      <c r="AP278">
        <f>IFERROR(AI278/AK278,0)</f>
        <v/>
      </c>
      <c r="AQ278">
        <f>IFERROR(AJ278/AK278,0)</f>
        <v/>
      </c>
      <c r="AR278">
        <f>IFERROR(AG278/AK278,0)</f>
        <v/>
      </c>
      <c r="AS278">
        <f>IFERROR(365/(AL278/AG278), "")</f>
        <v/>
      </c>
      <c r="AT278" t="inlineStr">
        <is>
          <t>CO170002505950</t>
        </is>
      </c>
      <c r="AU278" t="inlineStr">
        <is>
          <t>Hierros HB S A</t>
        </is>
      </c>
      <c r="AV278" t="inlineStr">
        <is>
          <t>U1</t>
        </is>
      </c>
      <c r="AW278" t="inlineStr">
        <is>
          <t>U</t>
        </is>
      </c>
      <c r="AX278" t="inlineStr">
        <is>
          <t>Unlisted</t>
        </is>
      </c>
      <c r="AY278" t="n">
        <v>5032</v>
      </c>
      <c r="AZ278" t="inlineStr">
        <is>
          <t>Brick, stone, and related construction materials wholesale dealing in</t>
        </is>
      </c>
      <c r="BA278" t="inlineStr">
        <is>
          <t>Colombia</t>
        </is>
      </c>
      <c r="BB278" t="inlineStr">
        <is>
          <t>Dosquebradas</t>
        </is>
      </c>
      <c r="BC278" t="inlineStr">
        <is>
          <t>www.hierroshb.com</t>
        </is>
      </c>
      <c r="BD278" s="6" t="n">
        <v>33290</v>
      </c>
      <c r="BE278" t="inlineStr">
        <is>
          <t>This company is engaged in the wholesale distribution of construction materials. It was incorporated in February of 1991. The registered business office of the company is located in Dosquebradas, Colombia.The company offers a wide range of products such as pipelines, PVC pipes, beams, irons, sheets, roof tiles, structural products, drywall, and other related products.The company is active and operational in Colombia.</t>
        </is>
      </c>
      <c r="BF278" t="inlineStr">
        <is>
          <t>Active</t>
        </is>
      </c>
      <c r="BG278" t="inlineStr">
        <is>
          <t>Wholesale</t>
        </is>
      </c>
      <c r="BH278" t="inlineStr">
        <is>
          <t>Engaged in the wholesale distribution of construction materials</t>
        </is>
      </c>
      <c r="BI278" t="inlineStr">
        <is>
          <t>Pipelines, PVC pipes, beams, irons, sheets, roof tiles, structural products, drywall, and other related products</t>
        </is>
      </c>
      <c r="CE278">
        <f>IFERROR(SUM(BU278:BV278)/2,0)</f>
        <v/>
      </c>
      <c r="CF278">
        <f>IFERROR(SUM(CE278:CE278)/1,0)</f>
        <v/>
      </c>
      <c r="CG278">
        <f>IFERROR(SUM(BW278:BX278)/2,0)</f>
        <v/>
      </c>
      <c r="CH278">
        <f>IFERROR(SUM(CG278:CG278)/1,0)</f>
        <v/>
      </c>
      <c r="CI278">
        <f>IFERROR(SUM(BY278:BZ278)/2,0)</f>
        <v/>
      </c>
      <c r="CJ278">
        <f>IFERROR(SUM(CI278:CI278)/1,0)</f>
        <v/>
      </c>
      <c r="CK278">
        <f>IFERROR(SUM(CA278:CB278)/2,0)</f>
        <v/>
      </c>
      <c r="CL278">
        <f>IFERROR(SUM(CK278:CK278)/1,0)</f>
        <v/>
      </c>
      <c r="CM278">
        <f>IFERROR(SUM(CC278:CD278)/2,0)</f>
        <v/>
      </c>
      <c r="CN278">
        <f>IFERROR(SUM(CM278:CM278)/1,0)</f>
        <v/>
      </c>
      <c r="CO278">
        <f>IFERROR(SUM(BS278:BT278)/2,0)</f>
        <v/>
      </c>
      <c r="CP278">
        <f>IFERROR(SUM(CO278:CO278)/1,0)</f>
        <v/>
      </c>
    </row>
    <row r="279">
      <c r="A279" t="n">
        <v>254</v>
      </c>
      <c r="D279">
        <f>IF(AX279="Listed","Yes","No")</f>
        <v/>
      </c>
      <c r="E279">
        <f>IFERROR(IF(AE279&lt;0,"Yes","No"),"No")</f>
        <v/>
      </c>
      <c r="F279">
        <f>IF(BK279="Unqualified","Yes","No")</f>
        <v/>
      </c>
      <c r="G279">
        <f>IF(COUNTIF($D$279:$F$279,"Yes")=3,"Yes","No")</f>
        <v/>
      </c>
      <c r="U279">
        <f>IFERROR(BQ279/BL279,0)</f>
        <v/>
      </c>
      <c r="V279">
        <f>IFERROR(SUM(BQ279:BQ279)/SUM(BL279:BL279),0)</f>
        <v/>
      </c>
      <c r="W279">
        <f>IFERROR(MAX(U279:U279)-MIN(U279:U279),0)</f>
        <v/>
      </c>
      <c r="X279">
        <f>IFERROR(BQ279/(BL279-BQ279),0)</f>
        <v/>
      </c>
      <c r="Y279">
        <f>IFERROR(SUM(BQ279:BQ279)/(SUM(BL279:BL279)-SUM(BQ279:BQ279)),0)</f>
        <v/>
      </c>
      <c r="Z279">
        <f>IFERROR(MAX(X279:X279)-MIN(X279:X279),0)</f>
        <v/>
      </c>
      <c r="AA279">
        <f>IFERROR(BO279/BP279,0)</f>
        <v/>
      </c>
      <c r="AB279">
        <f>IFERROR(SUM(BO279:BO279)/SUM(BP279:BP279),0)</f>
        <v/>
      </c>
      <c r="AC279">
        <f>IFERROR(MAX(AA279:AA279)-MIN(AA279:AA279),0)</f>
        <v/>
      </c>
      <c r="AD279">
        <f>IFERROR(SUM(BL279:BL279)/1,0)</f>
        <v/>
      </c>
      <c r="AE279">
        <f>IFERROR(SUM(BQ279:BQ279)/1,0)</f>
        <v/>
      </c>
      <c r="AF279">
        <f>IFERROR(SUM(BP279:BP279)/1,0)</f>
        <v/>
      </c>
      <c r="AG279">
        <f>IFERROR(CJ279,0)</f>
        <v/>
      </c>
      <c r="AH279">
        <f>IFERROR(SUM(BR279:BR279)/1,0)</f>
        <v/>
      </c>
      <c r="AI279">
        <f>IFERROR(CL279,0)</f>
        <v/>
      </c>
      <c r="AJ279">
        <f>IFERROR(CN279,0)</f>
        <v/>
      </c>
      <c r="AK279">
        <f>IFERROR(CP279,0)</f>
        <v/>
      </c>
      <c r="AL279">
        <f>IFERROR(SUM(BN279:BN279)/1,0)</f>
        <v/>
      </c>
      <c r="AM279">
        <f>IFERROR(SUM(BJ279:BJ279)/1,0)</f>
        <v/>
      </c>
      <c r="AN279">
        <f>IFERROR(AH279/AD279,0)</f>
        <v/>
      </c>
      <c r="AO279">
        <f>IFERROR(AF279/AD279,0)</f>
        <v/>
      </c>
      <c r="AP279">
        <f>IFERROR(AI279/AK279,0)</f>
        <v/>
      </c>
      <c r="AQ279">
        <f>IFERROR(AJ279/AK279,0)</f>
        <v/>
      </c>
      <c r="AR279">
        <f>IFERROR(AG279/AK279,0)</f>
        <v/>
      </c>
      <c r="AS279">
        <f>IFERROR(365/(AL279/AG279), "")</f>
        <v/>
      </c>
      <c r="AT279" t="inlineStr">
        <is>
          <t>CO170050197270</t>
        </is>
      </c>
      <c r="AU279" t="inlineStr">
        <is>
          <t>Disblanco S A S</t>
        </is>
      </c>
      <c r="AV279" t="inlineStr">
        <is>
          <t>U1</t>
        </is>
      </c>
      <c r="AW279" t="inlineStr">
        <is>
          <t>U</t>
        </is>
      </c>
      <c r="AX279" t="inlineStr">
        <is>
          <t>Unlisted</t>
        </is>
      </c>
      <c r="AY279" t="n">
        <v>5181</v>
      </c>
      <c r="AZ279" t="inlineStr">
        <is>
          <t>Beer and ale wholesale dealing in</t>
        </is>
      </c>
      <c r="BA279" t="inlineStr">
        <is>
          <t>Colombia</t>
        </is>
      </c>
      <c r="BB279" t="inlineStr">
        <is>
          <t>Yumbo</t>
        </is>
      </c>
      <c r="BC279" t="inlineStr">
        <is>
          <t>disblanco.co</t>
        </is>
      </c>
      <c r="BD279" s="6" t="n">
        <v>43314</v>
      </c>
      <c r="BE279" t="inlineStr">
        <is>
          <t>This company is engaged is the exclusive distributor of the Licores del Valle industry. It conducts business from its registered head office located in Yumbo, Colombia. The company was incorporated in August 2018.Aguardiente Blanco del Valle is a product of the Valle Liquor Industry, a state-owned commercial industrial company, specialized in the production and marketing of alcohols and liquors.</t>
        </is>
      </c>
      <c r="BF279" t="inlineStr">
        <is>
          <t>Active</t>
        </is>
      </c>
      <c r="BG279" t="inlineStr">
        <is>
          <t>Wholesale</t>
        </is>
      </c>
      <c r="BH279" t="inlineStr">
        <is>
          <t>Engaged is the exclusive distributor of the Licores del Valle industry</t>
        </is>
      </c>
      <c r="BI279" t="inlineStr">
        <is>
          <t>Alcohols and liquors</t>
        </is>
      </c>
      <c r="CE279">
        <f>IFERROR(SUM(BU279:BV279)/2,0)</f>
        <v/>
      </c>
      <c r="CF279">
        <f>IFERROR(SUM(CE279:CE279)/1,0)</f>
        <v/>
      </c>
      <c r="CG279">
        <f>IFERROR(SUM(BW279:BX279)/2,0)</f>
        <v/>
      </c>
      <c r="CH279">
        <f>IFERROR(SUM(CG279:CG279)/1,0)</f>
        <v/>
      </c>
      <c r="CI279">
        <f>IFERROR(SUM(BY279:BZ279)/2,0)</f>
        <v/>
      </c>
      <c r="CJ279">
        <f>IFERROR(SUM(CI279:CI279)/1,0)</f>
        <v/>
      </c>
      <c r="CK279">
        <f>IFERROR(SUM(CA279:CB279)/2,0)</f>
        <v/>
      </c>
      <c r="CL279">
        <f>IFERROR(SUM(CK279:CK279)/1,0)</f>
        <v/>
      </c>
      <c r="CM279">
        <f>IFERROR(SUM(CC279:CD279)/2,0)</f>
        <v/>
      </c>
      <c r="CN279">
        <f>IFERROR(SUM(CM279:CM279)/1,0)</f>
        <v/>
      </c>
      <c r="CO279">
        <f>IFERROR(SUM(BS279:BT279)/2,0)</f>
        <v/>
      </c>
      <c r="CP279">
        <f>IFERROR(SUM(CO279:CO279)/1,0)</f>
        <v/>
      </c>
    </row>
    <row r="280">
      <c r="A280" t="n">
        <v>255</v>
      </c>
      <c r="D280">
        <f>IF(AX280="Listed","Yes","No")</f>
        <v/>
      </c>
      <c r="E280">
        <f>IFERROR(IF(AE280&lt;0,"Yes","No"),"No")</f>
        <v/>
      </c>
      <c r="F280">
        <f>IF(BK280="Unqualified","Yes","No")</f>
        <v/>
      </c>
      <c r="G280">
        <f>IF(COUNTIF($D$280:$F$280,"Yes")=3,"Yes","No")</f>
        <v/>
      </c>
      <c r="U280">
        <f>IFERROR(BQ280/BL280,0)</f>
        <v/>
      </c>
      <c r="V280">
        <f>IFERROR(SUM(BQ280:BQ280)/SUM(BL280:BL280),0)</f>
        <v/>
      </c>
      <c r="W280">
        <f>IFERROR(MAX(U280:U280)-MIN(U280:U280),0)</f>
        <v/>
      </c>
      <c r="X280">
        <f>IFERROR(BQ280/(BL280-BQ280),0)</f>
        <v/>
      </c>
      <c r="Y280">
        <f>IFERROR(SUM(BQ280:BQ280)/(SUM(BL280:BL280)-SUM(BQ280:BQ280)),0)</f>
        <v/>
      </c>
      <c r="Z280">
        <f>IFERROR(MAX(X280:X280)-MIN(X280:X280),0)</f>
        <v/>
      </c>
      <c r="AA280">
        <f>IFERROR(BO280/BP280,0)</f>
        <v/>
      </c>
      <c r="AB280">
        <f>IFERROR(SUM(BO280:BO280)/SUM(BP280:BP280),0)</f>
        <v/>
      </c>
      <c r="AC280">
        <f>IFERROR(MAX(AA280:AA280)-MIN(AA280:AA280),0)</f>
        <v/>
      </c>
      <c r="AD280">
        <f>IFERROR(SUM(BL280:BL280)/1,0)</f>
        <v/>
      </c>
      <c r="AE280">
        <f>IFERROR(SUM(BQ280:BQ280)/1,0)</f>
        <v/>
      </c>
      <c r="AF280">
        <f>IFERROR(SUM(BP280:BP280)/1,0)</f>
        <v/>
      </c>
      <c r="AG280">
        <f>IFERROR(CJ280,0)</f>
        <v/>
      </c>
      <c r="AH280">
        <f>IFERROR(SUM(BR280:BR280)/1,0)</f>
        <v/>
      </c>
      <c r="AI280">
        <f>IFERROR(CL280,0)</f>
        <v/>
      </c>
      <c r="AJ280">
        <f>IFERROR(CN280,0)</f>
        <v/>
      </c>
      <c r="AK280">
        <f>IFERROR(CP280,0)</f>
        <v/>
      </c>
      <c r="AL280">
        <f>IFERROR(SUM(BN280:BN280)/1,0)</f>
        <v/>
      </c>
      <c r="AM280">
        <f>IFERROR(SUM(BJ280:BJ280)/1,0)</f>
        <v/>
      </c>
      <c r="AN280">
        <f>IFERROR(AH280/AD280,0)</f>
        <v/>
      </c>
      <c r="AO280">
        <f>IFERROR(AF280/AD280,0)</f>
        <v/>
      </c>
      <c r="AP280">
        <f>IFERROR(AI280/AK280,0)</f>
        <v/>
      </c>
      <c r="AQ280">
        <f>IFERROR(AJ280/AK280,0)</f>
        <v/>
      </c>
      <c r="AR280">
        <f>IFERROR(AG280/AK280,0)</f>
        <v/>
      </c>
      <c r="AS280">
        <f>IFERROR(365/(AL280/AG280), "")</f>
        <v/>
      </c>
      <c r="AT280" t="inlineStr">
        <is>
          <t>CO170030723230</t>
        </is>
      </c>
      <c r="AU280" t="inlineStr">
        <is>
          <t>Food and Drinks Incorporated S A S</t>
        </is>
      </c>
      <c r="AV280" t="inlineStr">
        <is>
          <t>U1</t>
        </is>
      </c>
      <c r="AW280" t="inlineStr">
        <is>
          <t>B+</t>
        </is>
      </c>
      <c r="AX280" t="inlineStr">
        <is>
          <t>Unlisted</t>
        </is>
      </c>
      <c r="AY280" t="n">
        <v>5181</v>
      </c>
      <c r="AZ280" t="inlineStr">
        <is>
          <t>Beer and ale wholesale dealing in</t>
        </is>
      </c>
      <c r="BA280" t="inlineStr">
        <is>
          <t>Colombia</t>
        </is>
      </c>
      <c r="BB280" t="inlineStr">
        <is>
          <t>Itagui</t>
        </is>
      </c>
      <c r="BC280" t="inlineStr">
        <is>
          <t>www.licoexpress.co</t>
        </is>
      </c>
      <c r="BD280" s="6" t="n">
        <v>41494</v>
      </c>
      <c r="BE280" t="inlineStr">
        <is>
          <t>This company is engaged in the manufacture and production of liquor and other beverages. It conducts business from its registered head office located in Medellin, Colombia and was incorporated in August 2013. The company's business operation is primarily focused in the brewing, distilling, fermenting and production of flavored vodka, beer, cider, cocktails, wine, liquors, spirits, rum, whisky, brandy and gin. It supplies its products through wholesale and retail distribution to its various trading partners in the market. The company was recognized as one of the premier in the industry for possessing all the hallmarks of a professional body in pursuit of excellence through its state-of-the-art manufacturing facilities and the hard work of its professional and skilled employees to provide the best quality of its products.</t>
        </is>
      </c>
      <c r="BF280" t="inlineStr">
        <is>
          <t>Active</t>
        </is>
      </c>
      <c r="BG280" t="inlineStr">
        <is>
          <t>Manufacturing</t>
        </is>
      </c>
      <c r="BH280" t="inlineStr">
        <is>
          <t>Engaged in the manufacture and production of liquor and other beverages</t>
        </is>
      </c>
      <c r="BI280" t="inlineStr">
        <is>
          <t>Focused in the brewing, distilling, fermenting and production of flavored vodka, beer, cider, cocktails, wine, liquors, spirits, rum, whisky, brandy and gin; Supplies its products through wholesale and retail distribution to its various trading partners in the market; Recognized as one of the premier in the industry for possessing all the hallmarks of a professional body in pursuit of excellence through its state-of-the-art manufacturing facilities and the hard work of its professional and skilled employees to provide the best quality of its products</t>
        </is>
      </c>
      <c r="CE280">
        <f>IFERROR(SUM(BU280:BV280)/2,0)</f>
        <v/>
      </c>
      <c r="CF280">
        <f>IFERROR(SUM(CE280:CE280)/1,0)</f>
        <v/>
      </c>
      <c r="CG280">
        <f>IFERROR(SUM(BW280:BX280)/2,0)</f>
        <v/>
      </c>
      <c r="CH280">
        <f>IFERROR(SUM(CG280:CG280)/1,0)</f>
        <v/>
      </c>
      <c r="CI280">
        <f>IFERROR(SUM(BY280:BZ280)/2,0)</f>
        <v/>
      </c>
      <c r="CJ280">
        <f>IFERROR(SUM(CI280:CI280)/1,0)</f>
        <v/>
      </c>
      <c r="CK280">
        <f>IFERROR(SUM(CA280:CB280)/2,0)</f>
        <v/>
      </c>
      <c r="CL280">
        <f>IFERROR(SUM(CK280:CK280)/1,0)</f>
        <v/>
      </c>
      <c r="CM280">
        <f>IFERROR(SUM(CC280:CD280)/2,0)</f>
        <v/>
      </c>
      <c r="CN280">
        <f>IFERROR(SUM(CM280:CM280)/1,0)</f>
        <v/>
      </c>
      <c r="CO280">
        <f>IFERROR(SUM(BS280:BT280)/2,0)</f>
        <v/>
      </c>
      <c r="CP280">
        <f>IFERROR(SUM(CO280:CO280)/1,0)</f>
        <v/>
      </c>
    </row>
    <row r="281">
      <c r="A281" t="n">
        <v>256</v>
      </c>
      <c r="D281">
        <f>IF(AX281="Listed","Yes","No")</f>
        <v/>
      </c>
      <c r="E281">
        <f>IFERROR(IF(AE281&lt;0,"Yes","No"),"No")</f>
        <v/>
      </c>
      <c r="F281">
        <f>IF(BK281="Unqualified","Yes","No")</f>
        <v/>
      </c>
      <c r="G281">
        <f>IF(COUNTIF($D$281:$F$281,"Yes")=3,"Yes","No")</f>
        <v/>
      </c>
      <c r="U281">
        <f>IFERROR(BQ281/BL281,0)</f>
        <v/>
      </c>
      <c r="V281">
        <f>IFERROR(SUM(BQ281:BQ281)/SUM(BL281:BL281),0)</f>
        <v/>
      </c>
      <c r="W281">
        <f>IFERROR(MAX(U281:U281)-MIN(U281:U281),0)</f>
        <v/>
      </c>
      <c r="X281">
        <f>IFERROR(BQ281/(BL281-BQ281),0)</f>
        <v/>
      </c>
      <c r="Y281">
        <f>IFERROR(SUM(BQ281:BQ281)/(SUM(BL281:BL281)-SUM(BQ281:BQ281)),0)</f>
        <v/>
      </c>
      <c r="Z281">
        <f>IFERROR(MAX(X281:X281)-MIN(X281:X281),0)</f>
        <v/>
      </c>
      <c r="AA281">
        <f>IFERROR(BO281/BP281,0)</f>
        <v/>
      </c>
      <c r="AB281">
        <f>IFERROR(SUM(BO281:BO281)/SUM(BP281:BP281),0)</f>
        <v/>
      </c>
      <c r="AC281">
        <f>IFERROR(MAX(AA281:AA281)-MIN(AA281:AA281),0)</f>
        <v/>
      </c>
      <c r="AD281">
        <f>IFERROR(SUM(BL281:BL281)/1,0)</f>
        <v/>
      </c>
      <c r="AE281">
        <f>IFERROR(SUM(BQ281:BQ281)/1,0)</f>
        <v/>
      </c>
      <c r="AF281">
        <f>IFERROR(SUM(BP281:BP281)/1,0)</f>
        <v/>
      </c>
      <c r="AG281">
        <f>IFERROR(CJ281,0)</f>
        <v/>
      </c>
      <c r="AH281">
        <f>IFERROR(SUM(BR281:BR281)/1,0)</f>
        <v/>
      </c>
      <c r="AI281">
        <f>IFERROR(CL281,0)</f>
        <v/>
      </c>
      <c r="AJ281">
        <f>IFERROR(CN281,0)</f>
        <v/>
      </c>
      <c r="AK281">
        <f>IFERROR(CP281,0)</f>
        <v/>
      </c>
      <c r="AL281">
        <f>IFERROR(SUM(BN281:BN281)/1,0)</f>
        <v/>
      </c>
      <c r="AM281">
        <f>IFERROR(SUM(BJ281:BJ281)/1,0)</f>
        <v/>
      </c>
      <c r="AN281">
        <f>IFERROR(AH281/AD281,0)</f>
        <v/>
      </c>
      <c r="AO281">
        <f>IFERROR(AF281/AD281,0)</f>
        <v/>
      </c>
      <c r="AP281">
        <f>IFERROR(AI281/AK281,0)</f>
        <v/>
      </c>
      <c r="AQ281">
        <f>IFERROR(AJ281/AK281,0)</f>
        <v/>
      </c>
      <c r="AR281">
        <f>IFERROR(AG281/AK281,0)</f>
        <v/>
      </c>
      <c r="AS281">
        <f>IFERROR(365/(AL281/AG281), "")</f>
        <v/>
      </c>
      <c r="AT281" t="inlineStr">
        <is>
          <t>MXACN941117SU5</t>
        </is>
      </c>
      <c r="AU281" t="inlineStr">
        <is>
          <t>Abarrotes Chuper Negro</t>
        </is>
      </c>
      <c r="AV281" t="inlineStr">
        <is>
          <t>U1</t>
        </is>
      </c>
      <c r="AW281" t="inlineStr">
        <is>
          <t>U</t>
        </is>
      </c>
      <c r="AX281" t="inlineStr">
        <is>
          <t>Unlisted</t>
        </is>
      </c>
      <c r="AY281" t="n">
        <v>5141</v>
      </c>
      <c r="AZ281" t="inlineStr">
        <is>
          <t>Groceries, general line wholesale dealing in</t>
        </is>
      </c>
      <c r="BA281" t="inlineStr">
        <is>
          <t>Mexico</t>
        </is>
      </c>
      <c r="BB281" t="inlineStr">
        <is>
          <t>Tihuatlan</t>
        </is>
      </c>
      <c r="BC281" t="inlineStr">
        <is>
          <t>www.chupernegro.com.mx</t>
        </is>
      </c>
      <c r="BD281" s="6" t="n">
        <v>34655</v>
      </c>
      <c r="BE281" t="inlineStr">
        <is>
          <t>This company is engaged in the distribution of a range of consumer goods. It was founded in 1974 and conducts business from its registered head office located in Tihuatlan, Mexico.The company operates nine branches, four in the city of Poza Rica and five more, distributed in the municipalities of Alamo, Papantla, Tihuatlán and Tuxpan. It aims to consolidate a successful company by developing the professionalism of all its collaborators, offering quality products to its clients at fair prices and excellent service in the wholesale, medium wholesale and self-service sectors.</t>
        </is>
      </c>
      <c r="BF281" t="inlineStr">
        <is>
          <t>Active</t>
        </is>
      </c>
      <c r="BG281" t="inlineStr">
        <is>
          <t>Wholesale; Retail</t>
        </is>
      </c>
      <c r="BH281" t="inlineStr">
        <is>
          <t>Engaged in the distribution of a range of consumer goods</t>
        </is>
      </c>
      <c r="BI281" t="inlineStr">
        <is>
          <t>Consumer goods</t>
        </is>
      </c>
      <c r="CE281">
        <f>IFERROR(SUM(BU281:BV281)/2,0)</f>
        <v/>
      </c>
      <c r="CF281">
        <f>IFERROR(SUM(CE281:CE281)/1,0)</f>
        <v/>
      </c>
      <c r="CG281">
        <f>IFERROR(SUM(BW281:BX281)/2,0)</f>
        <v/>
      </c>
      <c r="CH281">
        <f>IFERROR(SUM(CG281:CG281)/1,0)</f>
        <v/>
      </c>
      <c r="CI281">
        <f>IFERROR(SUM(BY281:BZ281)/2,0)</f>
        <v/>
      </c>
      <c r="CJ281">
        <f>IFERROR(SUM(CI281:CI281)/1,0)</f>
        <v/>
      </c>
      <c r="CK281">
        <f>IFERROR(SUM(CA281:CB281)/2,0)</f>
        <v/>
      </c>
      <c r="CL281">
        <f>IFERROR(SUM(CK281:CK281)/1,0)</f>
        <v/>
      </c>
      <c r="CM281">
        <f>IFERROR(SUM(CC281:CD281)/2,0)</f>
        <v/>
      </c>
      <c r="CN281">
        <f>IFERROR(SUM(CM281:CM281)/1,0)</f>
        <v/>
      </c>
      <c r="CO281">
        <f>IFERROR(SUM(BS281:BT281)/2,0)</f>
        <v/>
      </c>
      <c r="CP281">
        <f>IFERROR(SUM(CO281:CO281)/1,0)</f>
        <v/>
      </c>
    </row>
    <row r="282">
      <c r="A282" t="n">
        <v>257</v>
      </c>
      <c r="D282">
        <f>IF(AX282="Listed","Yes","No")</f>
        <v/>
      </c>
      <c r="E282">
        <f>IFERROR(IF(AE282&lt;0,"Yes","No"),"No")</f>
        <v/>
      </c>
      <c r="F282">
        <f>IF(BK282="Unqualified","Yes","No")</f>
        <v/>
      </c>
      <c r="G282">
        <f>IF(COUNTIF($D$282:$F$282,"Yes")=3,"Yes","No")</f>
        <v/>
      </c>
      <c r="U282">
        <f>IFERROR(BQ282/BL282,0)</f>
        <v/>
      </c>
      <c r="V282">
        <f>IFERROR(SUM(BQ282:BQ282)/SUM(BL282:BL282),0)</f>
        <v/>
      </c>
      <c r="W282">
        <f>IFERROR(MAX(U282:U282)-MIN(U282:U282),0)</f>
        <v/>
      </c>
      <c r="X282">
        <f>IFERROR(BQ282/(BL282-BQ282),0)</f>
        <v/>
      </c>
      <c r="Y282">
        <f>IFERROR(SUM(BQ282:BQ282)/(SUM(BL282:BL282)-SUM(BQ282:BQ282)),0)</f>
        <v/>
      </c>
      <c r="Z282">
        <f>IFERROR(MAX(X282:X282)-MIN(X282:X282),0)</f>
        <v/>
      </c>
      <c r="AA282">
        <f>IFERROR(BO282/BP282,0)</f>
        <v/>
      </c>
      <c r="AB282">
        <f>IFERROR(SUM(BO282:BO282)/SUM(BP282:BP282),0)</f>
        <v/>
      </c>
      <c r="AC282">
        <f>IFERROR(MAX(AA282:AA282)-MIN(AA282:AA282),0)</f>
        <v/>
      </c>
      <c r="AD282">
        <f>IFERROR(SUM(BL282:BL282)/1,0)</f>
        <v/>
      </c>
      <c r="AE282">
        <f>IFERROR(SUM(BQ282:BQ282)/1,0)</f>
        <v/>
      </c>
      <c r="AF282">
        <f>IFERROR(SUM(BP282:BP282)/1,0)</f>
        <v/>
      </c>
      <c r="AG282">
        <f>IFERROR(CJ282,0)</f>
        <v/>
      </c>
      <c r="AH282">
        <f>IFERROR(SUM(BR282:BR282)/1,0)</f>
        <v/>
      </c>
      <c r="AI282">
        <f>IFERROR(CL282,0)</f>
        <v/>
      </c>
      <c r="AJ282">
        <f>IFERROR(CN282,0)</f>
        <v/>
      </c>
      <c r="AK282">
        <f>IFERROR(CP282,0)</f>
        <v/>
      </c>
      <c r="AL282">
        <f>IFERROR(SUM(BN282:BN282)/1,0)</f>
        <v/>
      </c>
      <c r="AM282">
        <f>IFERROR(SUM(BJ282:BJ282)/1,0)</f>
        <v/>
      </c>
      <c r="AN282">
        <f>IFERROR(AH282/AD282,0)</f>
        <v/>
      </c>
      <c r="AO282">
        <f>IFERROR(AF282/AD282,0)</f>
        <v/>
      </c>
      <c r="AP282">
        <f>IFERROR(AI282/AK282,0)</f>
        <v/>
      </c>
      <c r="AQ282">
        <f>IFERROR(AJ282/AK282,0)</f>
        <v/>
      </c>
      <c r="AR282">
        <f>IFERROR(AG282/AK282,0)</f>
        <v/>
      </c>
      <c r="AS282">
        <f>IFERROR(365/(AL282/AG282), "")</f>
        <v/>
      </c>
      <c r="AT282" t="inlineStr">
        <is>
          <t>CO170011714000</t>
        </is>
      </c>
      <c r="AU282" t="inlineStr">
        <is>
          <t>Comercializadora Internacional de Llantas S A S</t>
        </is>
      </c>
      <c r="AV282" t="inlineStr">
        <is>
          <t>U1</t>
        </is>
      </c>
      <c r="AW282" t="inlineStr">
        <is>
          <t>U</t>
        </is>
      </c>
      <c r="AX282" t="inlineStr">
        <is>
          <t>Unlisted</t>
        </is>
      </c>
      <c r="AY282" t="n">
        <v>5013</v>
      </c>
      <c r="AZ282" t="inlineStr">
        <is>
          <t>Motor vehicle supplies and new parts wholesale dealing in</t>
        </is>
      </c>
      <c r="BA282" t="inlineStr">
        <is>
          <t>Colombia</t>
        </is>
      </c>
      <c r="BB282" t="inlineStr">
        <is>
          <t>Medellin</t>
        </is>
      </c>
      <c r="BC282" t="inlineStr">
        <is>
          <t>www.interllantas.com</t>
        </is>
      </c>
      <c r="BD282" s="6" t="n">
        <v>34552</v>
      </c>
      <c r="BE282" t="inlineStr">
        <is>
          <t>This company is engaged in the manufacture of tires. It was incorporated in 1994. The company is headquartered in Medellin, Colombia.It offers pneumatic casings, inner tubes, solid, and cushion tires for all types of vehicles. It primarily offers its products to customers in all areas of Colombia.The company aims to consolidate its leadership in the tire market and grow its own distribution network, actively participating in the automotive sector, committed to the development of its businesses and those of the customers of the network. Its mission is to continue its multi-brand, multi-channel model and develop complementary businesses for the automotive market in a profitable manner, implementing the recognition of excellence Guillermo Valencia Jaramillo, adding value for customers, employees and shareholders.</t>
        </is>
      </c>
      <c r="BF282" t="inlineStr">
        <is>
          <t>Active</t>
        </is>
      </c>
      <c r="BG282" t="inlineStr">
        <is>
          <t>Manufacturing</t>
        </is>
      </c>
      <c r="BH282" t="inlineStr">
        <is>
          <t>Engaged in the manufacture of tires</t>
        </is>
      </c>
      <c r="BI282" t="inlineStr">
        <is>
          <t>Tires (pneumatic casings, inner tubes, solid, and cushion tires for all types of vehicles)</t>
        </is>
      </c>
      <c r="CE282">
        <f>IFERROR(SUM(BU282:BV282)/2,0)</f>
        <v/>
      </c>
      <c r="CF282">
        <f>IFERROR(SUM(CE282:CE282)/1,0)</f>
        <v/>
      </c>
      <c r="CG282">
        <f>IFERROR(SUM(BW282:BX282)/2,0)</f>
        <v/>
      </c>
      <c r="CH282">
        <f>IFERROR(SUM(CG282:CG282)/1,0)</f>
        <v/>
      </c>
      <c r="CI282">
        <f>IFERROR(SUM(BY282:BZ282)/2,0)</f>
        <v/>
      </c>
      <c r="CJ282">
        <f>IFERROR(SUM(CI282:CI282)/1,0)</f>
        <v/>
      </c>
      <c r="CK282">
        <f>IFERROR(SUM(CA282:CB282)/2,0)</f>
        <v/>
      </c>
      <c r="CL282">
        <f>IFERROR(SUM(CK282:CK282)/1,0)</f>
        <v/>
      </c>
      <c r="CM282">
        <f>IFERROR(SUM(CC282:CD282)/2,0)</f>
        <v/>
      </c>
      <c r="CN282">
        <f>IFERROR(SUM(CM282:CM282)/1,0)</f>
        <v/>
      </c>
      <c r="CO282">
        <f>IFERROR(SUM(BS282:BT282)/2,0)</f>
        <v/>
      </c>
      <c r="CP282">
        <f>IFERROR(SUM(CO282:CO282)/1,0)</f>
        <v/>
      </c>
    </row>
    <row r="283">
      <c r="A283" t="n">
        <v>258</v>
      </c>
      <c r="D283">
        <f>IF(AX283="Listed","Yes","No")</f>
        <v/>
      </c>
      <c r="E283">
        <f>IFERROR(IF(AE283&lt;0,"Yes","No"),"No")</f>
        <v/>
      </c>
      <c r="F283">
        <f>IF(BK283="Unqualified","Yes","No")</f>
        <v/>
      </c>
      <c r="G283">
        <f>IF(COUNTIF($D$283:$F$283,"Yes")=3,"Yes","No")</f>
        <v/>
      </c>
      <c r="U283">
        <f>IFERROR(BQ283/BL283,0)</f>
        <v/>
      </c>
      <c r="V283">
        <f>IFERROR(SUM(BQ283:BQ283)/SUM(BL283:BL283),0)</f>
        <v/>
      </c>
      <c r="W283">
        <f>IFERROR(MAX(U283:U283)-MIN(U283:U283),0)</f>
        <v/>
      </c>
      <c r="X283">
        <f>IFERROR(BQ283/(BL283-BQ283),0)</f>
        <v/>
      </c>
      <c r="Y283">
        <f>IFERROR(SUM(BQ283:BQ283)/(SUM(BL283:BL283)-SUM(BQ283:BQ283)),0)</f>
        <v/>
      </c>
      <c r="Z283">
        <f>IFERROR(MAX(X283:X283)-MIN(X283:X283),0)</f>
        <v/>
      </c>
      <c r="AA283">
        <f>IFERROR(BO283/BP283,0)</f>
        <v/>
      </c>
      <c r="AB283">
        <f>IFERROR(SUM(BO283:BO283)/SUM(BP283:BP283),0)</f>
        <v/>
      </c>
      <c r="AC283">
        <f>IFERROR(MAX(AA283:AA283)-MIN(AA283:AA283),0)</f>
        <v/>
      </c>
      <c r="AD283">
        <f>IFERROR(SUM(BL283:BL283)/1,0)</f>
        <v/>
      </c>
      <c r="AE283">
        <f>IFERROR(SUM(BQ283:BQ283)/1,0)</f>
        <v/>
      </c>
      <c r="AF283">
        <f>IFERROR(SUM(BP283:BP283)/1,0)</f>
        <v/>
      </c>
      <c r="AG283">
        <f>IFERROR(CJ283,0)</f>
        <v/>
      </c>
      <c r="AH283">
        <f>IFERROR(SUM(BR283:BR283)/1,0)</f>
        <v/>
      </c>
      <c r="AI283">
        <f>IFERROR(CL283,0)</f>
        <v/>
      </c>
      <c r="AJ283">
        <f>IFERROR(CN283,0)</f>
        <v/>
      </c>
      <c r="AK283">
        <f>IFERROR(CP283,0)</f>
        <v/>
      </c>
      <c r="AL283">
        <f>IFERROR(SUM(BN283:BN283)/1,0)</f>
        <v/>
      </c>
      <c r="AM283">
        <f>IFERROR(SUM(BJ283:BJ283)/1,0)</f>
        <v/>
      </c>
      <c r="AN283">
        <f>IFERROR(AH283/AD283,0)</f>
        <v/>
      </c>
      <c r="AO283">
        <f>IFERROR(AF283/AD283,0)</f>
        <v/>
      </c>
      <c r="AP283">
        <f>IFERROR(AI283/AK283,0)</f>
        <v/>
      </c>
      <c r="AQ283">
        <f>IFERROR(AJ283/AK283,0)</f>
        <v/>
      </c>
      <c r="AR283">
        <f>IFERROR(AG283/AK283,0)</f>
        <v/>
      </c>
      <c r="AS283">
        <f>IFERROR(365/(AL283/AG283), "")</f>
        <v/>
      </c>
      <c r="AT283" t="inlineStr">
        <is>
          <t>CO170002456920</t>
        </is>
      </c>
      <c r="AU283" t="inlineStr">
        <is>
          <t>Distribuidora Servivalle S A S</t>
        </is>
      </c>
      <c r="AV283" t="inlineStr">
        <is>
          <t>U1</t>
        </is>
      </c>
      <c r="AW283" t="inlineStr">
        <is>
          <t>U</t>
        </is>
      </c>
      <c r="AX283" t="inlineStr">
        <is>
          <t>Unlisted</t>
        </is>
      </c>
      <c r="AY283" t="n">
        <v>5085</v>
      </c>
      <c r="AZ283" t="inlineStr">
        <is>
          <t>Industrial supplies wholesale dealing in</t>
        </is>
      </c>
      <c r="BA283" t="inlineStr">
        <is>
          <t>Colombia</t>
        </is>
      </c>
      <c r="BB283" t="inlineStr">
        <is>
          <t>Cali</t>
        </is>
      </c>
      <c r="BC283" t="inlineStr">
        <is>
          <t>grupotropi.com</t>
        </is>
      </c>
      <c r="BD283" s="6" t="n">
        <v>33162</v>
      </c>
      <c r="BE283" t="inlineStr">
        <is>
          <t>This company is an enterprise based in Colombia that is engaged in the activities of an agent involved in the distribution of variety of non-durable goods. It started its operations in October 1990. The registered business office of the company is located in Vijes, Colombia. The company is principally involved in the importation and exportation of goods, as well as involved in the activities of a general merchant. Some of the products offered by the company are include farm supplies; books, periodicals and newspapers; flowers; nursery stock; paints; varnishes; tobacco and tobacco products; and other related products. It has its active operations within the country.</t>
        </is>
      </c>
      <c r="BF283" t="inlineStr">
        <is>
          <t>Active</t>
        </is>
      </c>
      <c r="BG283" t="inlineStr">
        <is>
          <t>Wholesale; Retail</t>
        </is>
      </c>
      <c r="BH283" t="inlineStr">
        <is>
          <t>Engaged in the activities of an agent involved in the distribution of variety of non-durable goods</t>
        </is>
      </c>
      <c r="BI283" t="inlineStr">
        <is>
          <t>Farm supplies; books, periodicals and newspapers; flowers; nursery stock; paints; varnishes; tobacco and tobacco products</t>
        </is>
      </c>
      <c r="CE283">
        <f>IFERROR(SUM(BU283:BV283)/2,0)</f>
        <v/>
      </c>
      <c r="CF283">
        <f>IFERROR(SUM(CE283:CE283)/1,0)</f>
        <v/>
      </c>
      <c r="CG283">
        <f>IFERROR(SUM(BW283:BX283)/2,0)</f>
        <v/>
      </c>
      <c r="CH283">
        <f>IFERROR(SUM(CG283:CG283)/1,0)</f>
        <v/>
      </c>
      <c r="CI283">
        <f>IFERROR(SUM(BY283:BZ283)/2,0)</f>
        <v/>
      </c>
      <c r="CJ283">
        <f>IFERROR(SUM(CI283:CI283)/1,0)</f>
        <v/>
      </c>
      <c r="CK283">
        <f>IFERROR(SUM(CA283:CB283)/2,0)</f>
        <v/>
      </c>
      <c r="CL283">
        <f>IFERROR(SUM(CK283:CK283)/1,0)</f>
        <v/>
      </c>
      <c r="CM283">
        <f>IFERROR(SUM(CC283:CD283)/2,0)</f>
        <v/>
      </c>
      <c r="CN283">
        <f>IFERROR(SUM(CM283:CM283)/1,0)</f>
        <v/>
      </c>
      <c r="CO283">
        <f>IFERROR(SUM(BS283:BT283)/2,0)</f>
        <v/>
      </c>
      <c r="CP283">
        <f>IFERROR(SUM(CO283:CO283)/1,0)</f>
        <v/>
      </c>
    </row>
    <row r="284">
      <c r="A284" t="n">
        <v>259</v>
      </c>
      <c r="D284">
        <f>IF(AX284="Listed","Yes","No")</f>
        <v/>
      </c>
      <c r="E284">
        <f>IFERROR(IF(AE284&lt;0,"Yes","No"),"No")</f>
        <v/>
      </c>
      <c r="F284">
        <f>IF(BK284="Unqualified","Yes","No")</f>
        <v/>
      </c>
      <c r="G284">
        <f>IF(COUNTIF($D$284:$F$284,"Yes")=3,"Yes","No")</f>
        <v/>
      </c>
      <c r="U284">
        <f>IFERROR(BQ284/BL284,0)</f>
        <v/>
      </c>
      <c r="V284">
        <f>IFERROR(SUM(BQ284:BQ284)/SUM(BL284:BL284),0)</f>
        <v/>
      </c>
      <c r="W284">
        <f>IFERROR(MAX(U284:U284)-MIN(U284:U284),0)</f>
        <v/>
      </c>
      <c r="X284">
        <f>IFERROR(BQ284/(BL284-BQ284),0)</f>
        <v/>
      </c>
      <c r="Y284">
        <f>IFERROR(SUM(BQ284:BQ284)/(SUM(BL284:BL284)-SUM(BQ284:BQ284)),0)</f>
        <v/>
      </c>
      <c r="Z284">
        <f>IFERROR(MAX(X284:X284)-MIN(X284:X284),0)</f>
        <v/>
      </c>
      <c r="AA284">
        <f>IFERROR(BO284/BP284,0)</f>
        <v/>
      </c>
      <c r="AB284">
        <f>IFERROR(SUM(BO284:BO284)/SUM(BP284:BP284),0)</f>
        <v/>
      </c>
      <c r="AC284">
        <f>IFERROR(MAX(AA284:AA284)-MIN(AA284:AA284),0)</f>
        <v/>
      </c>
      <c r="AD284">
        <f>IFERROR(SUM(BL284:BL284)/1,0)</f>
        <v/>
      </c>
      <c r="AE284">
        <f>IFERROR(SUM(BQ284:BQ284)/1,0)</f>
        <v/>
      </c>
      <c r="AF284">
        <f>IFERROR(SUM(BP284:BP284)/1,0)</f>
        <v/>
      </c>
      <c r="AG284">
        <f>IFERROR(CJ284,0)</f>
        <v/>
      </c>
      <c r="AH284">
        <f>IFERROR(SUM(BR284:BR284)/1,0)</f>
        <v/>
      </c>
      <c r="AI284">
        <f>IFERROR(CL284,0)</f>
        <v/>
      </c>
      <c r="AJ284">
        <f>IFERROR(CN284,0)</f>
        <v/>
      </c>
      <c r="AK284">
        <f>IFERROR(CP284,0)</f>
        <v/>
      </c>
      <c r="AL284">
        <f>IFERROR(SUM(BN284:BN284)/1,0)</f>
        <v/>
      </c>
      <c r="AM284">
        <f>IFERROR(SUM(BJ284:BJ284)/1,0)</f>
        <v/>
      </c>
      <c r="AN284">
        <f>IFERROR(AH284/AD284,0)</f>
        <v/>
      </c>
      <c r="AO284">
        <f>IFERROR(AF284/AD284,0)</f>
        <v/>
      </c>
      <c r="AP284">
        <f>IFERROR(AI284/AK284,0)</f>
        <v/>
      </c>
      <c r="AQ284">
        <f>IFERROR(AJ284/AK284,0)</f>
        <v/>
      </c>
      <c r="AR284">
        <f>IFERROR(AG284/AK284,0)</f>
        <v/>
      </c>
      <c r="AS284">
        <f>IFERROR(365/(AL284/AG284), "")</f>
        <v/>
      </c>
      <c r="AT284" t="inlineStr">
        <is>
          <t>CO170000945050</t>
        </is>
      </c>
      <c r="AU284" t="inlineStr">
        <is>
          <t>Camco S A S</t>
        </is>
      </c>
      <c r="AV284" t="inlineStr">
        <is>
          <t>U1</t>
        </is>
      </c>
      <c r="AW284" t="inlineStr">
        <is>
          <t>U</t>
        </is>
      </c>
      <c r="AX284" t="inlineStr">
        <is>
          <t>Unlisted</t>
        </is>
      </c>
      <c r="AY284" t="n">
        <v>5052</v>
      </c>
      <c r="AZ284" t="inlineStr">
        <is>
          <t>Coal and other minerals and ores wholesale dealing in</t>
        </is>
      </c>
      <c r="BA284" t="inlineStr">
        <is>
          <t>Colombia</t>
        </is>
      </c>
      <c r="BB284" t="inlineStr">
        <is>
          <t>Bogota</t>
        </is>
      </c>
      <c r="BC284" t="inlineStr">
        <is>
          <t>camcoenergy.com</t>
        </is>
      </c>
      <c r="BD284" s="6" t="n">
        <v>28608</v>
      </c>
      <c r="BE284" t="inlineStr">
        <is>
          <t>The company is engaged in the manufacture and sale of carbon and graphite products in Colombia and internationally. It was incorporated in April of 1978 and has its registered head office located in the city of Bogota in Colombia. The company conducts its business activities in Bogota and serves the general public of the city as well as the surrounding areas. Its products are also marketed and distributed in areas outside Colombia in cooperation with its business partners and affiliated businesses.</t>
        </is>
      </c>
      <c r="BF284" t="inlineStr">
        <is>
          <t>Active</t>
        </is>
      </c>
      <c r="BG284" t="inlineStr">
        <is>
          <t>Manufacturing</t>
        </is>
      </c>
      <c r="BH284" t="inlineStr">
        <is>
          <t>Engaged in the manufacture and sale of carbon and graphite products</t>
        </is>
      </c>
      <c r="BI284" t="inlineStr">
        <is>
          <t>Carbon and graphite products</t>
        </is>
      </c>
      <c r="CE284">
        <f>IFERROR(SUM(BU284:BV284)/2,0)</f>
        <v/>
      </c>
      <c r="CF284">
        <f>IFERROR(SUM(CE284:CE284)/1,0)</f>
        <v/>
      </c>
      <c r="CG284">
        <f>IFERROR(SUM(BW284:BX284)/2,0)</f>
        <v/>
      </c>
      <c r="CH284">
        <f>IFERROR(SUM(CG284:CG284)/1,0)</f>
        <v/>
      </c>
      <c r="CI284">
        <f>IFERROR(SUM(BY284:BZ284)/2,0)</f>
        <v/>
      </c>
      <c r="CJ284">
        <f>IFERROR(SUM(CI284:CI284)/1,0)</f>
        <v/>
      </c>
      <c r="CK284">
        <f>IFERROR(SUM(CA284:CB284)/2,0)</f>
        <v/>
      </c>
      <c r="CL284">
        <f>IFERROR(SUM(CK284:CK284)/1,0)</f>
        <v/>
      </c>
      <c r="CM284">
        <f>IFERROR(SUM(CC284:CD284)/2,0)</f>
        <v/>
      </c>
      <c r="CN284">
        <f>IFERROR(SUM(CM284:CM284)/1,0)</f>
        <v/>
      </c>
      <c r="CO284">
        <f>IFERROR(SUM(BS284:BT284)/2,0)</f>
        <v/>
      </c>
      <c r="CP284">
        <f>IFERROR(SUM(CO284:CO284)/1,0)</f>
        <v/>
      </c>
    </row>
    <row r="285">
      <c r="A285" t="n">
        <v>260</v>
      </c>
      <c r="D285">
        <f>IF(AX285="Listed","Yes","No")</f>
        <v/>
      </c>
      <c r="E285">
        <f>IFERROR(IF(AE285&lt;0,"Yes","No"),"No")</f>
        <v/>
      </c>
      <c r="F285">
        <f>IF(BK285="Unqualified","Yes","No")</f>
        <v/>
      </c>
      <c r="G285">
        <f>IF(COUNTIF($D$285:$F$285,"Yes")=3,"Yes","No")</f>
        <v/>
      </c>
      <c r="U285">
        <f>IFERROR(BQ285/BL285,0)</f>
        <v/>
      </c>
      <c r="V285">
        <f>IFERROR(SUM(BQ285:BQ285)/SUM(BL285:BL285),0)</f>
        <v/>
      </c>
      <c r="W285">
        <f>IFERROR(MAX(U285:U285)-MIN(U285:U285),0)</f>
        <v/>
      </c>
      <c r="X285">
        <f>IFERROR(BQ285/(BL285-BQ285),0)</f>
        <v/>
      </c>
      <c r="Y285">
        <f>IFERROR(SUM(BQ285:BQ285)/(SUM(BL285:BL285)-SUM(BQ285:BQ285)),0)</f>
        <v/>
      </c>
      <c r="Z285">
        <f>IFERROR(MAX(X285:X285)-MIN(X285:X285),0)</f>
        <v/>
      </c>
      <c r="AA285">
        <f>IFERROR(BO285/BP285,0)</f>
        <v/>
      </c>
      <c r="AB285">
        <f>IFERROR(SUM(BO285:BO285)/SUM(BP285:BP285),0)</f>
        <v/>
      </c>
      <c r="AC285">
        <f>IFERROR(MAX(AA285:AA285)-MIN(AA285:AA285),0)</f>
        <v/>
      </c>
      <c r="AD285">
        <f>IFERROR(SUM(BL285:BL285)/1,0)</f>
        <v/>
      </c>
      <c r="AE285">
        <f>IFERROR(SUM(BQ285:BQ285)/1,0)</f>
        <v/>
      </c>
      <c r="AF285">
        <f>IFERROR(SUM(BP285:BP285)/1,0)</f>
        <v/>
      </c>
      <c r="AG285">
        <f>IFERROR(CJ285,0)</f>
        <v/>
      </c>
      <c r="AH285">
        <f>IFERROR(SUM(BR285:BR285)/1,0)</f>
        <v/>
      </c>
      <c r="AI285">
        <f>IFERROR(CL285,0)</f>
        <v/>
      </c>
      <c r="AJ285">
        <f>IFERROR(CN285,0)</f>
        <v/>
      </c>
      <c r="AK285">
        <f>IFERROR(CP285,0)</f>
        <v/>
      </c>
      <c r="AL285">
        <f>IFERROR(SUM(BN285:BN285)/1,0)</f>
        <v/>
      </c>
      <c r="AM285">
        <f>IFERROR(SUM(BJ285:BJ285)/1,0)</f>
        <v/>
      </c>
      <c r="AN285">
        <f>IFERROR(AH285/AD285,0)</f>
        <v/>
      </c>
      <c r="AO285">
        <f>IFERROR(AF285/AD285,0)</f>
        <v/>
      </c>
      <c r="AP285">
        <f>IFERROR(AI285/AK285,0)</f>
        <v/>
      </c>
      <c r="AQ285">
        <f>IFERROR(AJ285/AK285,0)</f>
        <v/>
      </c>
      <c r="AR285">
        <f>IFERROR(AG285/AK285,0)</f>
        <v/>
      </c>
      <c r="AS285">
        <f>IFERROR(365/(AL285/AG285), "")</f>
        <v/>
      </c>
      <c r="AT285" t="inlineStr">
        <is>
          <t>MXCON7607301T3</t>
        </is>
      </c>
      <c r="AU285" t="inlineStr">
        <is>
          <t>Construmac</t>
        </is>
      </c>
      <c r="AV285" t="inlineStr">
        <is>
          <t>U1</t>
        </is>
      </c>
      <c r="AW285" t="inlineStr">
        <is>
          <t>U</t>
        </is>
      </c>
      <c r="AX285" t="inlineStr">
        <is>
          <t>Unlisted</t>
        </is>
      </c>
      <c r="AY285" t="n">
        <v>5082</v>
      </c>
      <c r="AZ285" t="inlineStr">
        <is>
          <t>Construction and mining (except petroleum) machinery and equipment wholesale dealing in</t>
        </is>
      </c>
      <c r="BA285" t="inlineStr">
        <is>
          <t>Mexico</t>
        </is>
      </c>
      <c r="BB285" t="inlineStr">
        <is>
          <t>Naucalpan De Juarez</t>
        </is>
      </c>
      <c r="BC285" t="inlineStr">
        <is>
          <t>www.construmac.com</t>
        </is>
      </c>
      <c r="BD285" s="6" t="n">
        <v>27971</v>
      </c>
      <c r="BE285" t="inlineStr">
        <is>
          <t>This company is engaged in the manufacture of construction machinery and equipment. It was incorporated in 1976 and has its registered head office located in Naucalpan De Juarez, Mexico. The company's business operation specialses in the production of a wide range of construction machinery such as excavator, bulldozers, crushing machinery, graders, loaders, and paving machinery. It also performs industrial sheet-iron works, metal parts, and mechanic welding. The company has a state-of-the-art plant and facilities capable of producing these various heavy machines. It also employs staff and trained repair persons, such as mechanics with specialised technical skills to diagnose and repair the mechanical and electrical systems, and handle the maintenance and repair of these machinery and equipment.</t>
        </is>
      </c>
      <c r="BF285" t="inlineStr">
        <is>
          <t>Active</t>
        </is>
      </c>
      <c r="BG285" t="inlineStr">
        <is>
          <t>Manufacturing</t>
        </is>
      </c>
      <c r="BH285" t="inlineStr">
        <is>
          <t>Engaged in the manufacture of construction machinery and equipment</t>
        </is>
      </c>
      <c r="BI285" t="inlineStr">
        <is>
          <t>Wide range of construction machinery such as excavator, bulldozers, crushing machinery, graders, loaders, and paving machinery; Performs industrial sheet-iron works, metal parts, and mechanic welding; Performs industrial sheet-iron works, metal parts, and mechanic welding</t>
        </is>
      </c>
      <c r="CE285">
        <f>IFERROR(SUM(BU285:BV285)/2,0)</f>
        <v/>
      </c>
      <c r="CF285">
        <f>IFERROR(SUM(CE285:CE285)/1,0)</f>
        <v/>
      </c>
      <c r="CG285">
        <f>IFERROR(SUM(BW285:BX285)/2,0)</f>
        <v/>
      </c>
      <c r="CH285">
        <f>IFERROR(SUM(CG285:CG285)/1,0)</f>
        <v/>
      </c>
      <c r="CI285">
        <f>IFERROR(SUM(BY285:BZ285)/2,0)</f>
        <v/>
      </c>
      <c r="CJ285">
        <f>IFERROR(SUM(CI285:CI285)/1,0)</f>
        <v/>
      </c>
      <c r="CK285">
        <f>IFERROR(SUM(CA285:CB285)/2,0)</f>
        <v/>
      </c>
      <c r="CL285">
        <f>IFERROR(SUM(CK285:CK285)/1,0)</f>
        <v/>
      </c>
      <c r="CM285">
        <f>IFERROR(SUM(CC285:CD285)/2,0)</f>
        <v/>
      </c>
      <c r="CN285">
        <f>IFERROR(SUM(CM285:CM285)/1,0)</f>
        <v/>
      </c>
      <c r="CO285">
        <f>IFERROR(SUM(BS285:BT285)/2,0)</f>
        <v/>
      </c>
      <c r="CP285">
        <f>IFERROR(SUM(CO285:CO285)/1,0)</f>
        <v/>
      </c>
    </row>
    <row r="286">
      <c r="A286" t="n">
        <v>261</v>
      </c>
      <c r="D286">
        <f>IF(AX286="Listed","Yes","No")</f>
        <v/>
      </c>
      <c r="E286">
        <f>IFERROR(IF(AE286&lt;0,"Yes","No"),"No")</f>
        <v/>
      </c>
      <c r="F286">
        <f>IF(BK286="Unqualified","Yes","No")</f>
        <v/>
      </c>
      <c r="G286">
        <f>IF(COUNTIF($D$286:$F$286,"Yes")=3,"Yes","No")</f>
        <v/>
      </c>
      <c r="U286">
        <f>IFERROR(BQ286/BL286,0)</f>
        <v/>
      </c>
      <c r="V286">
        <f>IFERROR(SUM(BQ286:BQ286)/SUM(BL286:BL286),0)</f>
        <v/>
      </c>
      <c r="W286">
        <f>IFERROR(MAX(U286:U286)-MIN(U286:U286),0)</f>
        <v/>
      </c>
      <c r="X286">
        <f>IFERROR(BQ286/(BL286-BQ286),0)</f>
        <v/>
      </c>
      <c r="Y286">
        <f>IFERROR(SUM(BQ286:BQ286)/(SUM(BL286:BL286)-SUM(BQ286:BQ286)),0)</f>
        <v/>
      </c>
      <c r="Z286">
        <f>IFERROR(MAX(X286:X286)-MIN(X286:X286),0)</f>
        <v/>
      </c>
      <c r="AA286">
        <f>IFERROR(BO286/BP286,0)</f>
        <v/>
      </c>
      <c r="AB286">
        <f>IFERROR(SUM(BO286:BO286)/SUM(BP286:BP286),0)</f>
        <v/>
      </c>
      <c r="AC286">
        <f>IFERROR(MAX(AA286:AA286)-MIN(AA286:AA286),0)</f>
        <v/>
      </c>
      <c r="AD286">
        <f>IFERROR(SUM(BL286:BL286)/1,0)</f>
        <v/>
      </c>
      <c r="AE286">
        <f>IFERROR(SUM(BQ286:BQ286)/1,0)</f>
        <v/>
      </c>
      <c r="AF286">
        <f>IFERROR(SUM(BP286:BP286)/1,0)</f>
        <v/>
      </c>
      <c r="AG286">
        <f>IFERROR(CJ286,0)</f>
        <v/>
      </c>
      <c r="AH286">
        <f>IFERROR(SUM(BR286:BR286)/1,0)</f>
        <v/>
      </c>
      <c r="AI286">
        <f>IFERROR(CL286,0)</f>
        <v/>
      </c>
      <c r="AJ286">
        <f>IFERROR(CN286,0)</f>
        <v/>
      </c>
      <c r="AK286">
        <f>IFERROR(CP286,0)</f>
        <v/>
      </c>
      <c r="AL286">
        <f>IFERROR(SUM(BN286:BN286)/1,0)</f>
        <v/>
      </c>
      <c r="AM286">
        <f>IFERROR(SUM(BJ286:BJ286)/1,0)</f>
        <v/>
      </c>
      <c r="AN286">
        <f>IFERROR(AH286/AD286,0)</f>
        <v/>
      </c>
      <c r="AO286">
        <f>IFERROR(AF286/AD286,0)</f>
        <v/>
      </c>
      <c r="AP286">
        <f>IFERROR(AI286/AK286,0)</f>
        <v/>
      </c>
      <c r="AQ286">
        <f>IFERROR(AJ286/AK286,0)</f>
        <v/>
      </c>
      <c r="AR286">
        <f>IFERROR(AG286/AK286,0)</f>
        <v/>
      </c>
      <c r="AS286">
        <f>IFERROR(365/(AL286/AG286), "")</f>
        <v/>
      </c>
      <c r="AT286" t="inlineStr">
        <is>
          <t>BR68102011000116</t>
        </is>
      </c>
      <c r="AU286" t="inlineStr">
        <is>
          <t>ICC Industrial Comercio Exportacao E Importacao S.A.</t>
        </is>
      </c>
      <c r="AV286" t="inlineStr">
        <is>
          <t>U2</t>
        </is>
      </c>
      <c r="AW286" t="inlineStr">
        <is>
          <t>U</t>
        </is>
      </c>
      <c r="AX286" t="inlineStr">
        <is>
          <t>Unlisted</t>
        </is>
      </c>
      <c r="AY286" t="n">
        <v>5153</v>
      </c>
      <c r="AZ286" t="inlineStr">
        <is>
          <t>Grain and field beans wholesale dealing in</t>
        </is>
      </c>
      <c r="BA286" t="inlineStr">
        <is>
          <t>Brazil</t>
        </is>
      </c>
      <c r="BB286" t="inlineStr">
        <is>
          <t>Sao Paulo</t>
        </is>
      </c>
      <c r="BC286" t="inlineStr">
        <is>
          <t>www.iccbrazil.com</t>
        </is>
      </c>
      <c r="BD286" s="6" t="n">
        <v>33785</v>
      </c>
      <c r="BE286" t="inlineStr">
        <is>
          <t>This company is primarily engaged in the wholesale trade of groceries and other related products. It was incorporated in 1992. The company has a registered office located in Sao Paulo, Brazil. The company is involved in the distribution and sale of a wide variety of groceries and other related products, such as food, non-food, beverages, beauty and cosmetics, personal care, household cleaning, laundry detergents, prescription drugs, disposable nappies, and other related consumer products. Its food products include meat, poultry, seafood, fruits, vegetables, breads, junk foods, processed food, and frozen foods, among others. The company operates principally in Brazil.</t>
        </is>
      </c>
      <c r="BF286" t="inlineStr">
        <is>
          <t>Active</t>
        </is>
      </c>
      <c r="BG286" t="inlineStr">
        <is>
          <t>Wholesale</t>
        </is>
      </c>
      <c r="BH286" t="inlineStr">
        <is>
          <t>Engaged in the wholesale trade of groceries and other related products</t>
        </is>
      </c>
      <c r="BI286" t="inlineStr">
        <is>
          <t>Food, non-food, beverages, beauty and cosmetics, personal care, household cleaning, laundry detergents, prescription drugs, disposable nappies, and other related consumer products. Its food products include meat, poultry, seafood, fruits, vegetables, breads, junk foods, processed food, and frozen foods, among others</t>
        </is>
      </c>
      <c r="CE286">
        <f>IFERROR(SUM(BU286:BV286)/2,0)</f>
        <v/>
      </c>
      <c r="CF286">
        <f>IFERROR(SUM(CE286:CE286)/1,0)</f>
        <v/>
      </c>
      <c r="CG286">
        <f>IFERROR(SUM(BW286:BX286)/2,0)</f>
        <v/>
      </c>
      <c r="CH286">
        <f>IFERROR(SUM(CG286:CG286)/1,0)</f>
        <v/>
      </c>
      <c r="CI286">
        <f>IFERROR(SUM(BY286:BZ286)/2,0)</f>
        <v/>
      </c>
      <c r="CJ286">
        <f>IFERROR(SUM(CI286:CI286)/1,0)</f>
        <v/>
      </c>
      <c r="CK286">
        <f>IFERROR(SUM(CA286:CB286)/2,0)</f>
        <v/>
      </c>
      <c r="CL286">
        <f>IFERROR(SUM(CK286:CK286)/1,0)</f>
        <v/>
      </c>
      <c r="CM286">
        <f>IFERROR(SUM(CC286:CD286)/2,0)</f>
        <v/>
      </c>
      <c r="CN286">
        <f>IFERROR(SUM(CM286:CM286)/1,0)</f>
        <v/>
      </c>
      <c r="CO286">
        <f>IFERROR(SUM(BS286:BT286)/2,0)</f>
        <v/>
      </c>
      <c r="CP286">
        <f>IFERROR(SUM(CO286:CO286)/1,0)</f>
        <v/>
      </c>
    </row>
    <row r="287">
      <c r="A287" t="n">
        <v>262</v>
      </c>
      <c r="D287">
        <f>IF(AX287="Listed","Yes","No")</f>
        <v/>
      </c>
      <c r="E287">
        <f>IFERROR(IF(AE287&lt;0,"Yes","No"),"No")</f>
        <v/>
      </c>
      <c r="F287">
        <f>IF(BK287="Unqualified","Yes","No")</f>
        <v/>
      </c>
      <c r="G287">
        <f>IF(COUNTIF($D$287:$F$287,"Yes")=3,"Yes","No")</f>
        <v/>
      </c>
      <c r="U287">
        <f>IFERROR(BQ287/BL287,0)</f>
        <v/>
      </c>
      <c r="V287">
        <f>IFERROR(SUM(BQ287:BQ287)/SUM(BL287:BL287),0)</f>
        <v/>
      </c>
      <c r="W287">
        <f>IFERROR(MAX(U287:U287)-MIN(U287:U287),0)</f>
        <v/>
      </c>
      <c r="X287">
        <f>IFERROR(BQ287/(BL287-BQ287),0)</f>
        <v/>
      </c>
      <c r="Y287">
        <f>IFERROR(SUM(BQ287:BQ287)/(SUM(BL287:BL287)-SUM(BQ287:BQ287)),0)</f>
        <v/>
      </c>
      <c r="Z287">
        <f>IFERROR(MAX(X287:X287)-MIN(X287:X287),0)</f>
        <v/>
      </c>
      <c r="AA287">
        <f>IFERROR(BO287/BP287,0)</f>
        <v/>
      </c>
      <c r="AB287">
        <f>IFERROR(SUM(BO287:BO287)/SUM(BP287:BP287),0)</f>
        <v/>
      </c>
      <c r="AC287">
        <f>IFERROR(MAX(AA287:AA287)-MIN(AA287:AA287),0)</f>
        <v/>
      </c>
      <c r="AD287">
        <f>IFERROR(SUM(BL287:BL287)/1,0)</f>
        <v/>
      </c>
      <c r="AE287">
        <f>IFERROR(SUM(BQ287:BQ287)/1,0)</f>
        <v/>
      </c>
      <c r="AF287">
        <f>IFERROR(SUM(BP287:BP287)/1,0)</f>
        <v/>
      </c>
      <c r="AG287">
        <f>IFERROR(CJ287,0)</f>
        <v/>
      </c>
      <c r="AH287">
        <f>IFERROR(SUM(BR287:BR287)/1,0)</f>
        <v/>
      </c>
      <c r="AI287">
        <f>IFERROR(CL287,0)</f>
        <v/>
      </c>
      <c r="AJ287">
        <f>IFERROR(CN287,0)</f>
        <v/>
      </c>
      <c r="AK287">
        <f>IFERROR(CP287,0)</f>
        <v/>
      </c>
      <c r="AL287">
        <f>IFERROR(SUM(BN287:BN287)/1,0)</f>
        <v/>
      </c>
      <c r="AM287">
        <f>IFERROR(SUM(BJ287:BJ287)/1,0)</f>
        <v/>
      </c>
      <c r="AN287">
        <f>IFERROR(AH287/AD287,0)</f>
        <v/>
      </c>
      <c r="AO287">
        <f>IFERROR(AF287/AD287,0)</f>
        <v/>
      </c>
      <c r="AP287">
        <f>IFERROR(AI287/AK287,0)</f>
        <v/>
      </c>
      <c r="AQ287">
        <f>IFERROR(AJ287/AK287,0)</f>
        <v/>
      </c>
      <c r="AR287">
        <f>IFERROR(AG287/AK287,0)</f>
        <v/>
      </c>
      <c r="AS287">
        <f>IFERROR(365/(AL287/AG287), "")</f>
        <v/>
      </c>
      <c r="AT287" t="inlineStr">
        <is>
          <t>BR03870584000144</t>
        </is>
      </c>
      <c r="AU287" t="inlineStr">
        <is>
          <t>Dauriti Distribuidora de Alimentos SA</t>
        </is>
      </c>
      <c r="AV287" t="inlineStr">
        <is>
          <t>U1</t>
        </is>
      </c>
      <c r="AW287" t="inlineStr">
        <is>
          <t>U</t>
        </is>
      </c>
      <c r="AX287" t="inlineStr">
        <is>
          <t>Unlisted</t>
        </is>
      </c>
      <c r="AY287" t="n">
        <v>5141</v>
      </c>
      <c r="AZ287" t="inlineStr">
        <is>
          <t>Groceries, general line wholesale dealing in</t>
        </is>
      </c>
      <c r="BA287" t="inlineStr">
        <is>
          <t>Brazil</t>
        </is>
      </c>
      <c r="BB287" t="inlineStr">
        <is>
          <t>Jardinopolis</t>
        </is>
      </c>
      <c r="BC287" t="inlineStr">
        <is>
          <t>www.dauriti.com.br</t>
        </is>
      </c>
      <c r="BD287" s="6" t="n">
        <v>36686</v>
      </c>
      <c r="BE287" t="inlineStr">
        <is>
          <t>This company, based in Brazil, is engaged in the wholesale distribution of a general line of food products and other related consumer products. Its registered business address is located in the municipality and city of Ribeirao Preto.Some of the products the company distributes are natural and organic food products, baby and child care products such as baby wipes, coffee, energy drinks, nutrition drinks and shakes, powdered drink mixes, tea, bottled water, bakery products, razors and blades, shampoos, hair conditioners, toothbrush, toothpaste, bathroom tissue, facial tissue, paper towels, laundry supplies, candies, cookies, crackers, potato chips, popcorn, and condiments, sauces and spreads. It was incorporated in 2000.</t>
        </is>
      </c>
      <c r="BF287" t="inlineStr">
        <is>
          <t>Active</t>
        </is>
      </c>
      <c r="BG287" t="inlineStr">
        <is>
          <t>Wholesale</t>
        </is>
      </c>
      <c r="BH287" t="inlineStr">
        <is>
          <t>Engaged in the wholesale distribution of a general line of food products and other related consumer products</t>
        </is>
      </c>
      <c r="BI287" t="inlineStr">
        <is>
          <t>Distributes are natural and organic food products, baby and child care products such as baby wipes, coffee, energy drinks, nutrition drinks and shakes, powdered drink mixes, tea, bottled water, bakery products, razors and blades, shampoos, hair conditioners, toothbrush, toothpaste, bathroom tissue, facial tissue, paper towels, laundry supplies, candies, cookies, crackers, potato chips, popcorn, and condiments, sauces and spreads</t>
        </is>
      </c>
      <c r="CE287">
        <f>IFERROR(SUM(BU287:BV287)/2,0)</f>
        <v/>
      </c>
      <c r="CF287">
        <f>IFERROR(SUM(CE287:CE287)/1,0)</f>
        <v/>
      </c>
      <c r="CG287">
        <f>IFERROR(SUM(BW287:BX287)/2,0)</f>
        <v/>
      </c>
      <c r="CH287">
        <f>IFERROR(SUM(CG287:CG287)/1,0)</f>
        <v/>
      </c>
      <c r="CI287">
        <f>IFERROR(SUM(BY287:BZ287)/2,0)</f>
        <v/>
      </c>
      <c r="CJ287">
        <f>IFERROR(SUM(CI287:CI287)/1,0)</f>
        <v/>
      </c>
      <c r="CK287">
        <f>IFERROR(SUM(CA287:CB287)/2,0)</f>
        <v/>
      </c>
      <c r="CL287">
        <f>IFERROR(SUM(CK287:CK287)/1,0)</f>
        <v/>
      </c>
      <c r="CM287">
        <f>IFERROR(SUM(CC287:CD287)/2,0)</f>
        <v/>
      </c>
      <c r="CN287">
        <f>IFERROR(SUM(CM287:CM287)/1,0)</f>
        <v/>
      </c>
      <c r="CO287">
        <f>IFERROR(SUM(BS287:BT287)/2,0)</f>
        <v/>
      </c>
      <c r="CP287">
        <f>IFERROR(SUM(CO287:CO287)/1,0)</f>
        <v/>
      </c>
    </row>
    <row r="288">
      <c r="A288" t="n">
        <v>263</v>
      </c>
      <c r="D288">
        <f>IF(AX288="Listed","Yes","No")</f>
        <v/>
      </c>
      <c r="E288">
        <f>IFERROR(IF(AE288&lt;0,"Yes","No"),"No")</f>
        <v/>
      </c>
      <c r="F288">
        <f>IF(BK288="Unqualified","Yes","No")</f>
        <v/>
      </c>
      <c r="G288">
        <f>IF(COUNTIF($D$288:$F$288,"Yes")=3,"Yes","No")</f>
        <v/>
      </c>
      <c r="U288">
        <f>IFERROR(BQ288/BL288,0)</f>
        <v/>
      </c>
      <c r="V288">
        <f>IFERROR(SUM(BQ288:BQ288)/SUM(BL288:BL288),0)</f>
        <v/>
      </c>
      <c r="W288">
        <f>IFERROR(MAX(U288:U288)-MIN(U288:U288),0)</f>
        <v/>
      </c>
      <c r="X288">
        <f>IFERROR(BQ288/(BL288-BQ288),0)</f>
        <v/>
      </c>
      <c r="Y288">
        <f>IFERROR(SUM(BQ288:BQ288)/(SUM(BL288:BL288)-SUM(BQ288:BQ288)),0)</f>
        <v/>
      </c>
      <c r="Z288">
        <f>IFERROR(MAX(X288:X288)-MIN(X288:X288),0)</f>
        <v/>
      </c>
      <c r="AA288">
        <f>IFERROR(BO288/BP288,0)</f>
        <v/>
      </c>
      <c r="AB288">
        <f>IFERROR(SUM(BO288:BO288)/SUM(BP288:BP288),0)</f>
        <v/>
      </c>
      <c r="AC288">
        <f>IFERROR(MAX(AA288:AA288)-MIN(AA288:AA288),0)</f>
        <v/>
      </c>
      <c r="AD288">
        <f>IFERROR(SUM(BL288:BL288)/1,0)</f>
        <v/>
      </c>
      <c r="AE288">
        <f>IFERROR(SUM(BQ288:BQ288)/1,0)</f>
        <v/>
      </c>
      <c r="AF288">
        <f>IFERROR(SUM(BP288:BP288)/1,0)</f>
        <v/>
      </c>
      <c r="AG288">
        <f>IFERROR(CJ288,0)</f>
        <v/>
      </c>
      <c r="AH288">
        <f>IFERROR(SUM(BR288:BR288)/1,0)</f>
        <v/>
      </c>
      <c r="AI288">
        <f>IFERROR(CL288,0)</f>
        <v/>
      </c>
      <c r="AJ288">
        <f>IFERROR(CN288,0)</f>
        <v/>
      </c>
      <c r="AK288">
        <f>IFERROR(CP288,0)</f>
        <v/>
      </c>
      <c r="AL288">
        <f>IFERROR(SUM(BN288:BN288)/1,0)</f>
        <v/>
      </c>
      <c r="AM288">
        <f>IFERROR(SUM(BJ288:BJ288)/1,0)</f>
        <v/>
      </c>
      <c r="AN288">
        <f>IFERROR(AH288/AD288,0)</f>
        <v/>
      </c>
      <c r="AO288">
        <f>IFERROR(AF288/AD288,0)</f>
        <v/>
      </c>
      <c r="AP288">
        <f>IFERROR(AI288/AK288,0)</f>
        <v/>
      </c>
      <c r="AQ288">
        <f>IFERROR(AJ288/AK288,0)</f>
        <v/>
      </c>
      <c r="AR288">
        <f>IFERROR(AG288/AK288,0)</f>
        <v/>
      </c>
      <c r="AS288">
        <f>IFERROR(365/(AL288/AG288), "")</f>
        <v/>
      </c>
      <c r="AT288" t="inlineStr">
        <is>
          <t>CO170004055070</t>
        </is>
      </c>
      <c r="AU288" t="inlineStr">
        <is>
          <t>Autopacifico S A S</t>
        </is>
      </c>
      <c r="AV288" t="inlineStr">
        <is>
          <t>U1</t>
        </is>
      </c>
      <c r="AW288" t="inlineStr">
        <is>
          <t>U</t>
        </is>
      </c>
      <c r="AX288" t="inlineStr">
        <is>
          <t>Unlisted</t>
        </is>
      </c>
      <c r="AY288" t="n">
        <v>5012</v>
      </c>
      <c r="AZ288" t="inlineStr">
        <is>
          <t>Automobiles and Other Motor Vehicles wholesale dealing in</t>
        </is>
      </c>
      <c r="BA288" t="inlineStr">
        <is>
          <t>Colombia</t>
        </is>
      </c>
      <c r="BB288" t="inlineStr">
        <is>
          <t>Cali</t>
        </is>
      </c>
      <c r="BC288" t="inlineStr">
        <is>
          <t>www.autopacifico.com.co</t>
        </is>
      </c>
      <c r="BD288" s="6" t="n">
        <v>31020</v>
      </c>
      <c r="BE288" t="inlineStr">
        <is>
          <t>This company is engaged in retailing of new and used vehicles. It was incorporated in 1984 and it conducts business from its registered head office which is strategically located in Cali, Colombia.The company retails a wide range of new and pre owned models of different brands. It also conducts car services including repairs and maintenance, lube oil and filter change, inspection and emission, transmission service, cooling system service, four wheel alignment, fuel injection service, battery replacement, and brake service/inspection. The company employs mechanics with specialized technical skills to diagnose and repair the mechanical and electrical systems for automotive vehicles, repair automotive interiors, and paint or repair automotive exteriors.</t>
        </is>
      </c>
      <c r="BF288" t="inlineStr">
        <is>
          <t>Active</t>
        </is>
      </c>
      <c r="BG288" t="inlineStr">
        <is>
          <t>Retail</t>
        </is>
      </c>
      <c r="BH288" t="inlineStr">
        <is>
          <t>Engaged in retailing of new and used vehicles</t>
        </is>
      </c>
      <c r="BI288" t="inlineStr">
        <is>
          <t>New and used vehicles</t>
        </is>
      </c>
      <c r="CE288">
        <f>IFERROR(SUM(BU288:BV288)/2,0)</f>
        <v/>
      </c>
      <c r="CF288">
        <f>IFERROR(SUM(CE288:CE288)/1,0)</f>
        <v/>
      </c>
      <c r="CG288">
        <f>IFERROR(SUM(BW288:BX288)/2,0)</f>
        <v/>
      </c>
      <c r="CH288">
        <f>IFERROR(SUM(CG288:CG288)/1,0)</f>
        <v/>
      </c>
      <c r="CI288">
        <f>IFERROR(SUM(BY288:BZ288)/2,0)</f>
        <v/>
      </c>
      <c r="CJ288">
        <f>IFERROR(SUM(CI288:CI288)/1,0)</f>
        <v/>
      </c>
      <c r="CK288">
        <f>IFERROR(SUM(CA288:CB288)/2,0)</f>
        <v/>
      </c>
      <c r="CL288">
        <f>IFERROR(SUM(CK288:CK288)/1,0)</f>
        <v/>
      </c>
      <c r="CM288">
        <f>IFERROR(SUM(CC288:CD288)/2,0)</f>
        <v/>
      </c>
      <c r="CN288">
        <f>IFERROR(SUM(CM288:CM288)/1,0)</f>
        <v/>
      </c>
      <c r="CO288">
        <f>IFERROR(SUM(BS288:BT288)/2,0)</f>
        <v/>
      </c>
      <c r="CP288">
        <f>IFERROR(SUM(CO288:CO288)/1,0)</f>
        <v/>
      </c>
    </row>
    <row r="289">
      <c r="A289" t="n">
        <v>264</v>
      </c>
      <c r="D289">
        <f>IF(AX289="Listed","Yes","No")</f>
        <v/>
      </c>
      <c r="E289">
        <f>IFERROR(IF(AE289&lt;0,"Yes","No"),"No")</f>
        <v/>
      </c>
      <c r="F289">
        <f>IF(BK289="Unqualified","Yes","No")</f>
        <v/>
      </c>
      <c r="G289">
        <f>IF(COUNTIF($D$289:$F$289,"Yes")=3,"Yes","No")</f>
        <v/>
      </c>
      <c r="U289">
        <f>IFERROR(BQ289/BL289,0)</f>
        <v/>
      </c>
      <c r="V289">
        <f>IFERROR(SUM(BQ289:BQ289)/SUM(BL289:BL289),0)</f>
        <v/>
      </c>
      <c r="W289">
        <f>IFERROR(MAX(U289:U289)-MIN(U289:U289),0)</f>
        <v/>
      </c>
      <c r="X289">
        <f>IFERROR(BQ289/(BL289-BQ289),0)</f>
        <v/>
      </c>
      <c r="Y289">
        <f>IFERROR(SUM(BQ289:BQ289)/(SUM(BL289:BL289)-SUM(BQ289:BQ289)),0)</f>
        <v/>
      </c>
      <c r="Z289">
        <f>IFERROR(MAX(X289:X289)-MIN(X289:X289),0)</f>
        <v/>
      </c>
      <c r="AA289">
        <f>IFERROR(BO289/BP289,0)</f>
        <v/>
      </c>
      <c r="AB289">
        <f>IFERROR(SUM(BO289:BO289)/SUM(BP289:BP289),0)</f>
        <v/>
      </c>
      <c r="AC289">
        <f>IFERROR(MAX(AA289:AA289)-MIN(AA289:AA289),0)</f>
        <v/>
      </c>
      <c r="AD289">
        <f>IFERROR(SUM(BL289:BL289)/1,0)</f>
        <v/>
      </c>
      <c r="AE289">
        <f>IFERROR(SUM(BQ289:BQ289)/1,0)</f>
        <v/>
      </c>
      <c r="AF289">
        <f>IFERROR(SUM(BP289:BP289)/1,0)</f>
        <v/>
      </c>
      <c r="AG289">
        <f>IFERROR(CJ289,0)</f>
        <v/>
      </c>
      <c r="AH289">
        <f>IFERROR(SUM(BR289:BR289)/1,0)</f>
        <v/>
      </c>
      <c r="AI289">
        <f>IFERROR(CL289,0)</f>
        <v/>
      </c>
      <c r="AJ289">
        <f>IFERROR(CN289,0)</f>
        <v/>
      </c>
      <c r="AK289">
        <f>IFERROR(CP289,0)</f>
        <v/>
      </c>
      <c r="AL289">
        <f>IFERROR(SUM(BN289:BN289)/1,0)</f>
        <v/>
      </c>
      <c r="AM289">
        <f>IFERROR(SUM(BJ289:BJ289)/1,0)</f>
        <v/>
      </c>
      <c r="AN289">
        <f>IFERROR(AH289/AD289,0)</f>
        <v/>
      </c>
      <c r="AO289">
        <f>IFERROR(AF289/AD289,0)</f>
        <v/>
      </c>
      <c r="AP289">
        <f>IFERROR(AI289/AK289,0)</f>
        <v/>
      </c>
      <c r="AQ289">
        <f>IFERROR(AJ289/AK289,0)</f>
        <v/>
      </c>
      <c r="AR289">
        <f>IFERROR(AG289/AK289,0)</f>
        <v/>
      </c>
      <c r="AS289">
        <f>IFERROR(365/(AL289/AG289), "")</f>
        <v/>
      </c>
      <c r="AT289" t="inlineStr">
        <is>
          <t>BR21012190000137</t>
        </is>
      </c>
      <c r="AU289" t="inlineStr">
        <is>
          <t>Irmaos Silva S/A</t>
        </is>
      </c>
      <c r="AV289" t="inlineStr">
        <is>
          <t>U1</t>
        </is>
      </c>
      <c r="AW289" t="inlineStr">
        <is>
          <t>U</t>
        </is>
      </c>
      <c r="AX289" t="inlineStr">
        <is>
          <t>Unlisted</t>
        </is>
      </c>
      <c r="AY289" t="n">
        <v>5013</v>
      </c>
      <c r="AZ289" t="inlineStr">
        <is>
          <t>Motor vehicle supplies and new parts wholesale dealing in</t>
        </is>
      </c>
      <c r="BA289" t="inlineStr">
        <is>
          <t>Brazil</t>
        </is>
      </c>
      <c r="BB289" t="inlineStr">
        <is>
          <t>Sete Lagoas</t>
        </is>
      </c>
      <c r="BC289" t="inlineStr">
        <is>
          <t>pneussantahelena.com.br</t>
        </is>
      </c>
      <c r="BD289" s="6" t="n">
        <v>29116</v>
      </c>
      <c r="BE289" t="inlineStr">
        <is>
          <t>This company is an entity based in Brazil that is primarily engaged in the sale of crude oil and petroleum products. It was incorporated in 1979. The registered business office of the company is located in Sete Lagoas, Brazil.Its main petroleum products include gasoline, naphtha, kerosene, diesel fuel, jet fuel, heavy fuel oil, lubricants, and asphalt under Shell. It has its active operations within the country.</t>
        </is>
      </c>
      <c r="BF289" t="inlineStr">
        <is>
          <t>Active</t>
        </is>
      </c>
      <c r="BG289" t="inlineStr">
        <is>
          <t>Wholesale</t>
        </is>
      </c>
      <c r="BH289" t="inlineStr">
        <is>
          <t>Engaged in the sale of crude oil and petroleum products</t>
        </is>
      </c>
      <c r="BI289" t="inlineStr">
        <is>
          <t>Crude oil and petroleum products</t>
        </is>
      </c>
      <c r="CE289">
        <f>IFERROR(SUM(BU289:BV289)/2,0)</f>
        <v/>
      </c>
      <c r="CF289">
        <f>IFERROR(SUM(CE289:CE289)/1,0)</f>
        <v/>
      </c>
      <c r="CG289">
        <f>IFERROR(SUM(BW289:BX289)/2,0)</f>
        <v/>
      </c>
      <c r="CH289">
        <f>IFERROR(SUM(CG289:CG289)/1,0)</f>
        <v/>
      </c>
      <c r="CI289">
        <f>IFERROR(SUM(BY289:BZ289)/2,0)</f>
        <v/>
      </c>
      <c r="CJ289">
        <f>IFERROR(SUM(CI289:CI289)/1,0)</f>
        <v/>
      </c>
      <c r="CK289">
        <f>IFERROR(SUM(CA289:CB289)/2,0)</f>
        <v/>
      </c>
      <c r="CL289">
        <f>IFERROR(SUM(CK289:CK289)/1,0)</f>
        <v/>
      </c>
      <c r="CM289">
        <f>IFERROR(SUM(CC289:CD289)/2,0)</f>
        <v/>
      </c>
      <c r="CN289">
        <f>IFERROR(SUM(CM289:CM289)/1,0)</f>
        <v/>
      </c>
      <c r="CO289">
        <f>IFERROR(SUM(BS289:BT289)/2,0)</f>
        <v/>
      </c>
      <c r="CP289">
        <f>IFERROR(SUM(CO289:CO289)/1,0)</f>
        <v/>
      </c>
    </row>
    <row r="290">
      <c r="A290" t="n">
        <v>265</v>
      </c>
      <c r="D290">
        <f>IF(AX290="Listed","Yes","No")</f>
        <v/>
      </c>
      <c r="E290">
        <f>IFERROR(IF(AE290&lt;0,"Yes","No"),"No")</f>
        <v/>
      </c>
      <c r="F290">
        <f>IF(BK290="Unqualified","Yes","No")</f>
        <v/>
      </c>
      <c r="G290">
        <f>IF(COUNTIF($D$290:$F$290,"Yes")=3,"Yes","No")</f>
        <v/>
      </c>
      <c r="U290">
        <f>IFERROR(BQ290/BL290,0)</f>
        <v/>
      </c>
      <c r="V290">
        <f>IFERROR(SUM(BQ290:BQ290)/SUM(BL290:BL290),0)</f>
        <v/>
      </c>
      <c r="W290">
        <f>IFERROR(MAX(U290:U290)-MIN(U290:U290),0)</f>
        <v/>
      </c>
      <c r="X290">
        <f>IFERROR(BQ290/(BL290-BQ290),0)</f>
        <v/>
      </c>
      <c r="Y290">
        <f>IFERROR(SUM(BQ290:BQ290)/(SUM(BL290:BL290)-SUM(BQ290:BQ290)),0)</f>
        <v/>
      </c>
      <c r="Z290">
        <f>IFERROR(MAX(X290:X290)-MIN(X290:X290),0)</f>
        <v/>
      </c>
      <c r="AA290">
        <f>IFERROR(BO290/BP290,0)</f>
        <v/>
      </c>
      <c r="AB290">
        <f>IFERROR(SUM(BO290:BO290)/SUM(BP290:BP290),0)</f>
        <v/>
      </c>
      <c r="AC290">
        <f>IFERROR(MAX(AA290:AA290)-MIN(AA290:AA290),0)</f>
        <v/>
      </c>
      <c r="AD290">
        <f>IFERROR(SUM(BL290:BL290)/1,0)</f>
        <v/>
      </c>
      <c r="AE290">
        <f>IFERROR(SUM(BQ290:BQ290)/1,0)</f>
        <v/>
      </c>
      <c r="AF290">
        <f>IFERROR(SUM(BP290:BP290)/1,0)</f>
        <v/>
      </c>
      <c r="AG290">
        <f>IFERROR(CJ290,0)</f>
        <v/>
      </c>
      <c r="AH290">
        <f>IFERROR(SUM(BR290:BR290)/1,0)</f>
        <v/>
      </c>
      <c r="AI290">
        <f>IFERROR(CL290,0)</f>
        <v/>
      </c>
      <c r="AJ290">
        <f>IFERROR(CN290,0)</f>
        <v/>
      </c>
      <c r="AK290">
        <f>IFERROR(CP290,0)</f>
        <v/>
      </c>
      <c r="AL290">
        <f>IFERROR(SUM(BN290:BN290)/1,0)</f>
        <v/>
      </c>
      <c r="AM290">
        <f>IFERROR(SUM(BJ290:BJ290)/1,0)</f>
        <v/>
      </c>
      <c r="AN290">
        <f>IFERROR(AH290/AD290,0)</f>
        <v/>
      </c>
      <c r="AO290">
        <f>IFERROR(AF290/AD290,0)</f>
        <v/>
      </c>
      <c r="AP290">
        <f>IFERROR(AI290/AK290,0)</f>
        <v/>
      </c>
      <c r="AQ290">
        <f>IFERROR(AJ290/AK290,0)</f>
        <v/>
      </c>
      <c r="AR290">
        <f>IFERROR(AG290/AK290,0)</f>
        <v/>
      </c>
      <c r="AS290">
        <f>IFERROR(365/(AL290/AG290), "")</f>
        <v/>
      </c>
      <c r="AT290" t="inlineStr">
        <is>
          <t>CO170003029340</t>
        </is>
      </c>
      <c r="AU290" t="inlineStr">
        <is>
          <t>Ruquim S A S</t>
        </is>
      </c>
      <c r="AV290" t="inlineStr">
        <is>
          <t>U1</t>
        </is>
      </c>
      <c r="AW290" t="inlineStr">
        <is>
          <t>U</t>
        </is>
      </c>
      <c r="AX290" t="inlineStr">
        <is>
          <t>Unlisted</t>
        </is>
      </c>
      <c r="AY290" t="n">
        <v>5141</v>
      </c>
      <c r="AZ290" t="inlineStr">
        <is>
          <t>Groceries, general line wholesale dealing in</t>
        </is>
      </c>
      <c r="BA290" t="inlineStr">
        <is>
          <t>Colombia</t>
        </is>
      </c>
      <c r="BB290" t="inlineStr">
        <is>
          <t>Soledad</t>
        </is>
      </c>
      <c r="BC290" t="inlineStr">
        <is>
          <t>ruquim.com.co</t>
        </is>
      </c>
      <c r="BD290" s="6" t="n">
        <v>34585</v>
      </c>
      <c r="BE290" t="inlineStr">
        <is>
          <t>This company is an entity based in Colombia that is engaged in the wholesale distribution of pharmaceutical goods. It conducts its business from its registered head office located in Soledad, Columbia. The company offers a wide range of pharmaceutical goods which include biological and medical products, botanical drugs and herbs, and pharmaceutical products intended for internal and external consumption in such forms as ampoules, tablets, capsules, vials, ointments, powders, solutions, and suspensions. In addition, the company sells particular products, such as, antiseptics, bandages, blood plasma, cosmetics, hair preparations, perfumes, non-electric razors and razor blades, toothbrushes, and vitamins. The company has its active operations principally in Columbia.</t>
        </is>
      </c>
      <c r="BF290" t="inlineStr">
        <is>
          <t>Active</t>
        </is>
      </c>
      <c r="BG290" t="inlineStr">
        <is>
          <t>Wholesale</t>
        </is>
      </c>
      <c r="BH290" t="inlineStr">
        <is>
          <t>Engaged in the wholesale distribution of pharmaceutical goods</t>
        </is>
      </c>
      <c r="BI290" t="inlineStr">
        <is>
          <t>Pharmaceutical goods</t>
        </is>
      </c>
      <c r="CE290">
        <f>IFERROR(SUM(BU290:BV290)/2,0)</f>
        <v/>
      </c>
      <c r="CF290">
        <f>IFERROR(SUM(CE290:CE290)/1,0)</f>
        <v/>
      </c>
      <c r="CG290">
        <f>IFERROR(SUM(BW290:BX290)/2,0)</f>
        <v/>
      </c>
      <c r="CH290">
        <f>IFERROR(SUM(CG290:CG290)/1,0)</f>
        <v/>
      </c>
      <c r="CI290">
        <f>IFERROR(SUM(BY290:BZ290)/2,0)</f>
        <v/>
      </c>
      <c r="CJ290">
        <f>IFERROR(SUM(CI290:CI290)/1,0)</f>
        <v/>
      </c>
      <c r="CK290">
        <f>IFERROR(SUM(CA290:CB290)/2,0)</f>
        <v/>
      </c>
      <c r="CL290">
        <f>IFERROR(SUM(CK290:CK290)/1,0)</f>
        <v/>
      </c>
      <c r="CM290">
        <f>IFERROR(SUM(CC290:CD290)/2,0)</f>
        <v/>
      </c>
      <c r="CN290">
        <f>IFERROR(SUM(CM290:CM290)/1,0)</f>
        <v/>
      </c>
      <c r="CO290">
        <f>IFERROR(SUM(BS290:BT290)/2,0)</f>
        <v/>
      </c>
      <c r="CP290">
        <f>IFERROR(SUM(CO290:CO290)/1,0)</f>
        <v/>
      </c>
    </row>
    <row r="291">
      <c r="A291" t="n">
        <v>266</v>
      </c>
      <c r="D291">
        <f>IF(AX291="Listed","Yes","No")</f>
        <v/>
      </c>
      <c r="E291">
        <f>IFERROR(IF(AE291&lt;0,"Yes","No"),"No")</f>
        <v/>
      </c>
      <c r="F291">
        <f>IF(BK291="Unqualified","Yes","No")</f>
        <v/>
      </c>
      <c r="G291">
        <f>IF(COUNTIF($D$291:$F$291,"Yes")=3,"Yes","No")</f>
        <v/>
      </c>
      <c r="U291">
        <f>IFERROR(BQ291/BL291,0)</f>
        <v/>
      </c>
      <c r="V291">
        <f>IFERROR(SUM(BQ291:BQ291)/SUM(BL291:BL291),0)</f>
        <v/>
      </c>
      <c r="W291">
        <f>IFERROR(MAX(U291:U291)-MIN(U291:U291),0)</f>
        <v/>
      </c>
      <c r="X291">
        <f>IFERROR(BQ291/(BL291-BQ291),0)</f>
        <v/>
      </c>
      <c r="Y291">
        <f>IFERROR(SUM(BQ291:BQ291)/(SUM(BL291:BL291)-SUM(BQ291:BQ291)),0)</f>
        <v/>
      </c>
      <c r="Z291">
        <f>IFERROR(MAX(X291:X291)-MIN(X291:X291),0)</f>
        <v/>
      </c>
      <c r="AA291">
        <f>IFERROR(BO291/BP291,0)</f>
        <v/>
      </c>
      <c r="AB291">
        <f>IFERROR(SUM(BO291:BO291)/SUM(BP291:BP291),0)</f>
        <v/>
      </c>
      <c r="AC291">
        <f>IFERROR(MAX(AA291:AA291)-MIN(AA291:AA291),0)</f>
        <v/>
      </c>
      <c r="AD291">
        <f>IFERROR(SUM(BL291:BL291)/1,0)</f>
        <v/>
      </c>
      <c r="AE291">
        <f>IFERROR(SUM(BQ291:BQ291)/1,0)</f>
        <v/>
      </c>
      <c r="AF291">
        <f>IFERROR(SUM(BP291:BP291)/1,0)</f>
        <v/>
      </c>
      <c r="AG291">
        <f>IFERROR(CJ291,0)</f>
        <v/>
      </c>
      <c r="AH291">
        <f>IFERROR(SUM(BR291:BR291)/1,0)</f>
        <v/>
      </c>
      <c r="AI291">
        <f>IFERROR(CL291,0)</f>
        <v/>
      </c>
      <c r="AJ291">
        <f>IFERROR(CN291,0)</f>
        <v/>
      </c>
      <c r="AK291">
        <f>IFERROR(CP291,0)</f>
        <v/>
      </c>
      <c r="AL291">
        <f>IFERROR(SUM(BN291:BN291)/1,0)</f>
        <v/>
      </c>
      <c r="AM291">
        <f>IFERROR(SUM(BJ291:BJ291)/1,0)</f>
        <v/>
      </c>
      <c r="AN291">
        <f>IFERROR(AH291/AD291,0)</f>
        <v/>
      </c>
      <c r="AO291">
        <f>IFERROR(AF291/AD291,0)</f>
        <v/>
      </c>
      <c r="AP291">
        <f>IFERROR(AI291/AK291,0)</f>
        <v/>
      </c>
      <c r="AQ291">
        <f>IFERROR(AJ291/AK291,0)</f>
        <v/>
      </c>
      <c r="AR291">
        <f>IFERROR(AG291/AK291,0)</f>
        <v/>
      </c>
      <c r="AS291">
        <f>IFERROR(365/(AL291/AG291), "")</f>
        <v/>
      </c>
      <c r="AT291" t="inlineStr">
        <is>
          <t>CO170001526730</t>
        </is>
      </c>
      <c r="AU291" t="inlineStr">
        <is>
          <t>Minas Y Minerales S A</t>
        </is>
      </c>
      <c r="AV291" t="inlineStr">
        <is>
          <t>U1</t>
        </is>
      </c>
      <c r="AW291" t="inlineStr">
        <is>
          <t>A+</t>
        </is>
      </c>
      <c r="AX291" t="inlineStr">
        <is>
          <t>Unlisted</t>
        </is>
      </c>
      <c r="AY291" t="n">
        <v>5052</v>
      </c>
      <c r="AZ291" t="inlineStr">
        <is>
          <t>Coal and other minerals and ores wholesale dealing in</t>
        </is>
      </c>
      <c r="BA291" t="inlineStr">
        <is>
          <t>Colombia</t>
        </is>
      </c>
      <c r="BB291" t="inlineStr">
        <is>
          <t>Zipaquira</t>
        </is>
      </c>
      <c r="BC291" t="inlineStr">
        <is>
          <t>www.minminersa.com</t>
        </is>
      </c>
      <c r="BD291" s="6" t="n">
        <v>36556</v>
      </c>
      <c r="BE291" t="inlineStr">
        <is>
          <t>This company is an entity based in Colombia that is engaged in mining, producing, selling, and exporting coal products. It started its operations in January 2000. The registered business office of the company is located in Zipaquira. The company extracts various lines of coal from its open-cast mines, including gas, long-flame gas, long-flame, coking baking, coking baking low-metamorphosed, lean, weak baking, coking lean, and anthracite coals. Its coal is used for coking, powder and layer burning, everyday necessities, gas production, ore sintering, and non-ferrous metal ore smelting, as well as in power generation, metallurgy and chemistry, and cement industries. The company also involves in the development, consulting, servicing, and training of metallurgy and coking technology.</t>
        </is>
      </c>
      <c r="BF291" t="inlineStr">
        <is>
          <t>Active</t>
        </is>
      </c>
      <c r="BG291" t="inlineStr">
        <is>
          <t>Manufacturing</t>
        </is>
      </c>
      <c r="BH291" t="inlineStr">
        <is>
          <t>Engaged in mining, producing, selling, and exporting coal products</t>
        </is>
      </c>
      <c r="BI291" t="inlineStr">
        <is>
          <t>Coal products</t>
        </is>
      </c>
      <c r="CE291">
        <f>IFERROR(SUM(BU291:BV291)/2,0)</f>
        <v/>
      </c>
      <c r="CF291">
        <f>IFERROR(SUM(CE291:CE291)/1,0)</f>
        <v/>
      </c>
      <c r="CG291">
        <f>IFERROR(SUM(BW291:BX291)/2,0)</f>
        <v/>
      </c>
      <c r="CH291">
        <f>IFERROR(SUM(CG291:CG291)/1,0)</f>
        <v/>
      </c>
      <c r="CI291">
        <f>IFERROR(SUM(BY291:BZ291)/2,0)</f>
        <v/>
      </c>
      <c r="CJ291">
        <f>IFERROR(SUM(CI291:CI291)/1,0)</f>
        <v/>
      </c>
      <c r="CK291">
        <f>IFERROR(SUM(CA291:CB291)/2,0)</f>
        <v/>
      </c>
      <c r="CL291">
        <f>IFERROR(SUM(CK291:CK291)/1,0)</f>
        <v/>
      </c>
      <c r="CM291">
        <f>IFERROR(SUM(CC291:CD291)/2,0)</f>
        <v/>
      </c>
      <c r="CN291">
        <f>IFERROR(SUM(CM291:CM291)/1,0)</f>
        <v/>
      </c>
      <c r="CO291">
        <f>IFERROR(SUM(BS291:BT291)/2,0)</f>
        <v/>
      </c>
      <c r="CP291">
        <f>IFERROR(SUM(CO291:CO291)/1,0)</f>
        <v/>
      </c>
    </row>
    <row r="292">
      <c r="A292" t="n">
        <v>267</v>
      </c>
      <c r="D292">
        <f>IF(AX292="Listed","Yes","No")</f>
        <v/>
      </c>
      <c r="E292">
        <f>IFERROR(IF(AE292&lt;0,"Yes","No"),"No")</f>
        <v/>
      </c>
      <c r="F292">
        <f>IF(BK292="Unqualified","Yes","No")</f>
        <v/>
      </c>
      <c r="G292">
        <f>IF(COUNTIF($D$292:$F$292,"Yes")=3,"Yes","No")</f>
        <v/>
      </c>
      <c r="U292">
        <f>IFERROR(BQ292/BL292,0)</f>
        <v/>
      </c>
      <c r="V292">
        <f>IFERROR(SUM(BQ292:BQ292)/SUM(BL292:BL292),0)</f>
        <v/>
      </c>
      <c r="W292">
        <f>IFERROR(MAX(U292:U292)-MIN(U292:U292),0)</f>
        <v/>
      </c>
      <c r="X292">
        <f>IFERROR(BQ292/(BL292-BQ292),0)</f>
        <v/>
      </c>
      <c r="Y292">
        <f>IFERROR(SUM(BQ292:BQ292)/(SUM(BL292:BL292)-SUM(BQ292:BQ292)),0)</f>
        <v/>
      </c>
      <c r="Z292">
        <f>IFERROR(MAX(X292:X292)-MIN(X292:X292),0)</f>
        <v/>
      </c>
      <c r="AA292">
        <f>IFERROR(BO292/BP292,0)</f>
        <v/>
      </c>
      <c r="AB292">
        <f>IFERROR(SUM(BO292:BO292)/SUM(BP292:BP292),0)</f>
        <v/>
      </c>
      <c r="AC292">
        <f>IFERROR(MAX(AA292:AA292)-MIN(AA292:AA292),0)</f>
        <v/>
      </c>
      <c r="AD292">
        <f>IFERROR(SUM(BL292:BL292)/1,0)</f>
        <v/>
      </c>
      <c r="AE292">
        <f>IFERROR(SUM(BQ292:BQ292)/1,0)</f>
        <v/>
      </c>
      <c r="AF292">
        <f>IFERROR(SUM(BP292:BP292)/1,0)</f>
        <v/>
      </c>
      <c r="AG292">
        <f>IFERROR(CJ292,0)</f>
        <v/>
      </c>
      <c r="AH292">
        <f>IFERROR(SUM(BR292:BR292)/1,0)</f>
        <v/>
      </c>
      <c r="AI292">
        <f>IFERROR(CL292,0)</f>
        <v/>
      </c>
      <c r="AJ292">
        <f>IFERROR(CN292,0)</f>
        <v/>
      </c>
      <c r="AK292">
        <f>IFERROR(CP292,0)</f>
        <v/>
      </c>
      <c r="AL292">
        <f>IFERROR(SUM(BN292:BN292)/1,0)</f>
        <v/>
      </c>
      <c r="AM292">
        <f>IFERROR(SUM(BJ292:BJ292)/1,0)</f>
        <v/>
      </c>
      <c r="AN292">
        <f>IFERROR(AH292/AD292,0)</f>
        <v/>
      </c>
      <c r="AO292">
        <f>IFERROR(AF292/AD292,0)</f>
        <v/>
      </c>
      <c r="AP292">
        <f>IFERROR(AI292/AK292,0)</f>
        <v/>
      </c>
      <c r="AQ292">
        <f>IFERROR(AJ292/AK292,0)</f>
        <v/>
      </c>
      <c r="AR292">
        <f>IFERROR(AG292/AK292,0)</f>
        <v/>
      </c>
      <c r="AS292">
        <f>IFERROR(365/(AL292/AG292), "")</f>
        <v/>
      </c>
      <c r="AT292" t="inlineStr">
        <is>
          <t>CO170004308940</t>
        </is>
      </c>
      <c r="AU292" t="inlineStr">
        <is>
          <t>C I Iblu Sociedad POR Acciones Simplificadas</t>
        </is>
      </c>
      <c r="AV292" t="inlineStr">
        <is>
          <t>U1</t>
        </is>
      </c>
      <c r="AW292" t="inlineStr">
        <is>
          <t>U</t>
        </is>
      </c>
      <c r="AX292" t="inlineStr">
        <is>
          <t>Unlisted</t>
        </is>
      </c>
      <c r="AY292" t="n">
        <v>5131</v>
      </c>
      <c r="AZ292" t="inlineStr">
        <is>
          <t>Piece goods, notions, and other dry goods wholesale dealing in</t>
        </is>
      </c>
      <c r="BA292" t="inlineStr">
        <is>
          <t>Colombia</t>
        </is>
      </c>
      <c r="BB292" t="inlineStr">
        <is>
          <t>Medellin</t>
        </is>
      </c>
      <c r="BC292" t="inlineStr">
        <is>
          <t>www.ciiblu.com</t>
        </is>
      </c>
      <c r="BD292" s="6" t="n">
        <v>30398</v>
      </c>
      <c r="BE292" t="inlineStr">
        <is>
          <t>This company is a business solution service firm focused on three main areas: logistics, financial and supply chain services. It was founded by Isarel Bluman and Samuel Bluman in March 1983, and has its registered head office in the city of Medellin in Colombia.The company's services cover full package/manufacturing; financial and logistic operation (FLO); and logistic operation. Its products include polos for men, blouses for women, and shirts and dresses for kids.The company's products are marketed and sold throughout Colombia and internationally in cooperation with its local and foreign business partners and affiliates.</t>
        </is>
      </c>
      <c r="BF292" t="inlineStr">
        <is>
          <t>Active</t>
        </is>
      </c>
      <c r="BG292" t="inlineStr">
        <is>
          <t>Services</t>
        </is>
      </c>
      <c r="BH292" t="inlineStr">
        <is>
          <t>A business solution service firm focused on three main areas: Logistics, financial and supply chain services</t>
        </is>
      </c>
      <c r="BI292" t="inlineStr">
        <is>
          <t>Textile products; Full package/manufacturing; financial and logistic operation (FLO); and logistic operation; Polos for men, blouses for women, and shirts and dresses for kids</t>
        </is>
      </c>
      <c r="CE292">
        <f>IFERROR(SUM(BU292:BV292)/2,0)</f>
        <v/>
      </c>
      <c r="CF292">
        <f>IFERROR(SUM(CE292:CE292)/1,0)</f>
        <v/>
      </c>
      <c r="CG292">
        <f>IFERROR(SUM(BW292:BX292)/2,0)</f>
        <v/>
      </c>
      <c r="CH292">
        <f>IFERROR(SUM(CG292:CG292)/1,0)</f>
        <v/>
      </c>
      <c r="CI292">
        <f>IFERROR(SUM(BY292:BZ292)/2,0)</f>
        <v/>
      </c>
      <c r="CJ292">
        <f>IFERROR(SUM(CI292:CI292)/1,0)</f>
        <v/>
      </c>
      <c r="CK292">
        <f>IFERROR(SUM(CA292:CB292)/2,0)</f>
        <v/>
      </c>
      <c r="CL292">
        <f>IFERROR(SUM(CK292:CK292)/1,0)</f>
        <v/>
      </c>
      <c r="CM292">
        <f>IFERROR(SUM(CC292:CD292)/2,0)</f>
        <v/>
      </c>
      <c r="CN292">
        <f>IFERROR(SUM(CM292:CM292)/1,0)</f>
        <v/>
      </c>
      <c r="CO292">
        <f>IFERROR(SUM(BS292:BT292)/2,0)</f>
        <v/>
      </c>
      <c r="CP292">
        <f>IFERROR(SUM(CO292:CO292)/1,0)</f>
        <v/>
      </c>
    </row>
    <row r="293">
      <c r="A293" t="n">
        <v>268</v>
      </c>
      <c r="D293">
        <f>IF(AX293="Listed","Yes","No")</f>
        <v/>
      </c>
      <c r="E293">
        <f>IFERROR(IF(AE293&lt;0,"Yes","No"),"No")</f>
        <v/>
      </c>
      <c r="F293">
        <f>IF(BK293="Unqualified","Yes","No")</f>
        <v/>
      </c>
      <c r="G293">
        <f>IF(COUNTIF($D$293:$F$293,"Yes")=3,"Yes","No")</f>
        <v/>
      </c>
      <c r="U293">
        <f>IFERROR(BQ293/BL293,0)</f>
        <v/>
      </c>
      <c r="V293">
        <f>IFERROR(SUM(BQ293:BQ293)/SUM(BL293:BL293),0)</f>
        <v/>
      </c>
      <c r="W293">
        <f>IFERROR(MAX(U293:U293)-MIN(U293:U293),0)</f>
        <v/>
      </c>
      <c r="X293">
        <f>IFERROR(BQ293/(BL293-BQ293),0)</f>
        <v/>
      </c>
      <c r="Y293">
        <f>IFERROR(SUM(BQ293:BQ293)/(SUM(BL293:BL293)-SUM(BQ293:BQ293)),0)</f>
        <v/>
      </c>
      <c r="Z293">
        <f>IFERROR(MAX(X293:X293)-MIN(X293:X293),0)</f>
        <v/>
      </c>
      <c r="AA293">
        <f>IFERROR(BO293/BP293,0)</f>
        <v/>
      </c>
      <c r="AB293">
        <f>IFERROR(SUM(BO293:BO293)/SUM(BP293:BP293),0)</f>
        <v/>
      </c>
      <c r="AC293">
        <f>IFERROR(MAX(AA293:AA293)-MIN(AA293:AA293),0)</f>
        <v/>
      </c>
      <c r="AD293">
        <f>IFERROR(SUM(BL293:BL293)/1,0)</f>
        <v/>
      </c>
      <c r="AE293">
        <f>IFERROR(SUM(BQ293:BQ293)/1,0)</f>
        <v/>
      </c>
      <c r="AF293">
        <f>IFERROR(SUM(BP293:BP293)/1,0)</f>
        <v/>
      </c>
      <c r="AG293">
        <f>IFERROR(CJ293,0)</f>
        <v/>
      </c>
      <c r="AH293">
        <f>IFERROR(SUM(BR293:BR293)/1,0)</f>
        <v/>
      </c>
      <c r="AI293">
        <f>IFERROR(CL293,0)</f>
        <v/>
      </c>
      <c r="AJ293">
        <f>IFERROR(CN293,0)</f>
        <v/>
      </c>
      <c r="AK293">
        <f>IFERROR(CP293,0)</f>
        <v/>
      </c>
      <c r="AL293">
        <f>IFERROR(SUM(BN293:BN293)/1,0)</f>
        <v/>
      </c>
      <c r="AM293">
        <f>IFERROR(SUM(BJ293:BJ293)/1,0)</f>
        <v/>
      </c>
      <c r="AN293">
        <f>IFERROR(AH293/AD293,0)</f>
        <v/>
      </c>
      <c r="AO293">
        <f>IFERROR(AF293/AD293,0)</f>
        <v/>
      </c>
      <c r="AP293">
        <f>IFERROR(AI293/AK293,0)</f>
        <v/>
      </c>
      <c r="AQ293">
        <f>IFERROR(AJ293/AK293,0)</f>
        <v/>
      </c>
      <c r="AR293">
        <f>IFERROR(AG293/AK293,0)</f>
        <v/>
      </c>
      <c r="AS293">
        <f>IFERROR(365/(AL293/AG293), "")</f>
        <v/>
      </c>
      <c r="AT293" t="inlineStr">
        <is>
          <t>CO170000976910</t>
        </is>
      </c>
      <c r="AU293" t="inlineStr">
        <is>
          <t>Pelaez Hermanos SA</t>
        </is>
      </c>
      <c r="AV293" t="inlineStr">
        <is>
          <t>U1</t>
        </is>
      </c>
      <c r="AW293" t="inlineStr">
        <is>
          <t>A-</t>
        </is>
      </c>
      <c r="AX293" t="inlineStr">
        <is>
          <t>Unlisted</t>
        </is>
      </c>
      <c r="AY293" t="n">
        <v>5013</v>
      </c>
      <c r="AZ293" t="inlineStr">
        <is>
          <t>Motor vehicle supplies and new parts wholesale dealing in</t>
        </is>
      </c>
      <c r="BA293" t="inlineStr">
        <is>
          <t>Colombia</t>
        </is>
      </c>
      <c r="BB293" t="inlineStr">
        <is>
          <t>Bogota</t>
        </is>
      </c>
      <c r="BC293" t="inlineStr">
        <is>
          <t>www.pelaezhermanos.com</t>
        </is>
      </c>
      <c r="BD293" s="6" t="n">
        <v>18043</v>
      </c>
      <c r="BE293" t="inlineStr">
        <is>
          <t>This company is engaged in the wholesale distribution of motor vehicle parts and accessories. It started its operations in 1949. The registered business office of the company is located in Bogota, Colombia.The company offers a wide range of products that include: body panels and other body components such as safety glass, weather strips and mouldings engine parts such as filters, radiators, radiator hoses, housing for air filters, spark plugs, and pistons; drive transmission and steering parts such as gearshift components, drive shafts, wheel rims, wheel nuts and studs, brakes, shock absorber, brake drums, discs and pads; al parts such as batteries, horns, wiring harnesses, alternators, starter motors, clocks, fuse boxes, headlights and other lights; and parts such as tires and inner tubes, air conditioners, radios, fuel tanks, exhaust systems, control cables and mirrors. The company has its active operations within the country.</t>
        </is>
      </c>
      <c r="BF293" t="inlineStr">
        <is>
          <t>Active</t>
        </is>
      </c>
      <c r="BG293" t="inlineStr">
        <is>
          <t>Wholesale</t>
        </is>
      </c>
      <c r="BH293" t="inlineStr">
        <is>
          <t>Engaged in the wholesale distribution of motor vehicle parts and accessories</t>
        </is>
      </c>
      <c r="BI293" t="inlineStr">
        <is>
          <t>Motor vehicle parts and accessories</t>
        </is>
      </c>
      <c r="CE293">
        <f>IFERROR(SUM(BU293:BV293)/2,0)</f>
        <v/>
      </c>
      <c r="CF293">
        <f>IFERROR(SUM(CE293:CE293)/1,0)</f>
        <v/>
      </c>
      <c r="CG293">
        <f>IFERROR(SUM(BW293:BX293)/2,0)</f>
        <v/>
      </c>
      <c r="CH293">
        <f>IFERROR(SUM(CG293:CG293)/1,0)</f>
        <v/>
      </c>
      <c r="CI293">
        <f>IFERROR(SUM(BY293:BZ293)/2,0)</f>
        <v/>
      </c>
      <c r="CJ293">
        <f>IFERROR(SUM(CI293:CI293)/1,0)</f>
        <v/>
      </c>
      <c r="CK293">
        <f>IFERROR(SUM(CA293:CB293)/2,0)</f>
        <v/>
      </c>
      <c r="CL293">
        <f>IFERROR(SUM(CK293:CK293)/1,0)</f>
        <v/>
      </c>
      <c r="CM293">
        <f>IFERROR(SUM(CC293:CD293)/2,0)</f>
        <v/>
      </c>
      <c r="CN293">
        <f>IFERROR(SUM(CM293:CM293)/1,0)</f>
        <v/>
      </c>
      <c r="CO293">
        <f>IFERROR(SUM(BS293:BT293)/2,0)</f>
        <v/>
      </c>
      <c r="CP293">
        <f>IFERROR(SUM(CO293:CO293)/1,0)</f>
        <v/>
      </c>
    </row>
    <row r="294">
      <c r="A294" t="n">
        <v>269</v>
      </c>
      <c r="D294">
        <f>IF(AX294="Listed","Yes","No")</f>
        <v/>
      </c>
      <c r="E294">
        <f>IFERROR(IF(AE294&lt;0,"Yes","No"),"No")</f>
        <v/>
      </c>
      <c r="F294">
        <f>IF(BK294="Unqualified","Yes","No")</f>
        <v/>
      </c>
      <c r="G294">
        <f>IF(COUNTIF($D$294:$F$294,"Yes")=3,"Yes","No")</f>
        <v/>
      </c>
      <c r="U294">
        <f>IFERROR(BQ294/BL294,0)</f>
        <v/>
      </c>
      <c r="V294">
        <f>IFERROR(SUM(BQ294:BQ294)/SUM(BL294:BL294),0)</f>
        <v/>
      </c>
      <c r="W294">
        <f>IFERROR(MAX(U294:U294)-MIN(U294:U294),0)</f>
        <v/>
      </c>
      <c r="X294">
        <f>IFERROR(BQ294/(BL294-BQ294),0)</f>
        <v/>
      </c>
      <c r="Y294">
        <f>IFERROR(SUM(BQ294:BQ294)/(SUM(BL294:BL294)-SUM(BQ294:BQ294)),0)</f>
        <v/>
      </c>
      <c r="Z294">
        <f>IFERROR(MAX(X294:X294)-MIN(X294:X294),0)</f>
        <v/>
      </c>
      <c r="AA294">
        <f>IFERROR(BO294/BP294,0)</f>
        <v/>
      </c>
      <c r="AB294">
        <f>IFERROR(SUM(BO294:BO294)/SUM(BP294:BP294),0)</f>
        <v/>
      </c>
      <c r="AC294">
        <f>IFERROR(MAX(AA294:AA294)-MIN(AA294:AA294),0)</f>
        <v/>
      </c>
      <c r="AD294">
        <f>IFERROR(SUM(BL294:BL294)/1,0)</f>
        <v/>
      </c>
      <c r="AE294">
        <f>IFERROR(SUM(BQ294:BQ294)/1,0)</f>
        <v/>
      </c>
      <c r="AF294">
        <f>IFERROR(SUM(BP294:BP294)/1,0)</f>
        <v/>
      </c>
      <c r="AG294">
        <f>IFERROR(CJ294,0)</f>
        <v/>
      </c>
      <c r="AH294">
        <f>IFERROR(SUM(BR294:BR294)/1,0)</f>
        <v/>
      </c>
      <c r="AI294">
        <f>IFERROR(CL294,0)</f>
        <v/>
      </c>
      <c r="AJ294">
        <f>IFERROR(CN294,0)</f>
        <v/>
      </c>
      <c r="AK294">
        <f>IFERROR(CP294,0)</f>
        <v/>
      </c>
      <c r="AL294">
        <f>IFERROR(SUM(BN294:BN294)/1,0)</f>
        <v/>
      </c>
      <c r="AM294">
        <f>IFERROR(SUM(BJ294:BJ294)/1,0)</f>
        <v/>
      </c>
      <c r="AN294">
        <f>IFERROR(AH294/AD294,0)</f>
        <v/>
      </c>
      <c r="AO294">
        <f>IFERROR(AF294/AD294,0)</f>
        <v/>
      </c>
      <c r="AP294">
        <f>IFERROR(AI294/AK294,0)</f>
        <v/>
      </c>
      <c r="AQ294">
        <f>IFERROR(AJ294/AK294,0)</f>
        <v/>
      </c>
      <c r="AR294">
        <f>IFERROR(AG294/AK294,0)</f>
        <v/>
      </c>
      <c r="AS294">
        <f>IFERROR(365/(AL294/AG294), "")</f>
        <v/>
      </c>
      <c r="AT294" t="inlineStr">
        <is>
          <t>US752543540</t>
        </is>
      </c>
      <c r="AU294" t="inlineStr">
        <is>
          <t>Tandy Leather Factory, Inc.</t>
        </is>
      </c>
      <c r="AV294" t="inlineStr">
        <is>
          <t>C1</t>
        </is>
      </c>
      <c r="AW294" t="inlineStr">
        <is>
          <t>B+</t>
        </is>
      </c>
      <c r="AX294" t="inlineStr">
        <is>
          <t>Listed</t>
        </is>
      </c>
      <c r="AY294" t="n">
        <v>5199</v>
      </c>
      <c r="AZ294" t="inlineStr">
        <is>
          <t>Nondurable goods, not elsewhere classified</t>
        </is>
      </c>
      <c r="BA294" t="inlineStr">
        <is>
          <t>United States of America</t>
        </is>
      </c>
      <c r="BB294" t="inlineStr">
        <is>
          <t>Fort Worth</t>
        </is>
      </c>
      <c r="BC294" t="inlineStr">
        <is>
          <t>www.tandyleather.com</t>
        </is>
      </c>
      <c r="BD294" s="6" t="n">
        <v>34450</v>
      </c>
      <c r="BE294" t="inlineStr">
        <is>
          <t>This company, formerly known as The Leather Factory Inc., is a retailer and wholesale distributor of a line of leather and related products. It is headquartered in Fort Worth, Texas, United States of America and is publicly traded on the American Stock Exchange (AMEX) under the trading symbol TLF.The company sells leather, leatherworking tools, buckles and adornments for belts, leather dyes and finishes, saddle and tack hardware, and do-it-yourself kits which also manufactures leather lacing and kits. It services its customers primarily through three business divisions: wholesale leathercraft, retail leathercraft, and others. The company's wholesale leathercraft division distributes its product line of leather and leathercraft-related products in the United States and internationally through Leather Factory stores. It operates 29 Leather Factory stores, of which 26 are located in the United States, and three in Canada. The Leather Factory business concept centers around the wholesale distribution of leather and related accessories.The company's retail leathercraft division consists of 65 Tandy Leather retail stores, of which 61 stores were located in the United States and four stores were located in Canada. It supplies leather and related supplies used in the leathercraft industry. It also offers a product line of tools, leather, accessories, kits and teaching materials. Its products are generally organized into 13 categories. The products sold in the Tandy Leather stores are also sold in the company's Leather Factory.The company's other business division consists of the hatband manufacturer Roberts, Cushman &amp; Company Inc., which produces made-to-order trimmings for the headwear industry. This division designs and supplies trimmings for all types of hats. Trims are sold to hat manufacturers directly. The company designs and supplies trims to headwear manufacturers worldwide, including customized trims, ribbons, buckle sets, name pins, feathers and other items. Its hat bands are generally produced from leather, ribbon or woven fabrics, depending on the style of hat. Roberts, Cushman purchases components from more than 25 vendors, located predominately in the United States.</t>
        </is>
      </c>
      <c r="BF294" t="inlineStr">
        <is>
          <t>Active</t>
        </is>
      </c>
      <c r="BG294" t="inlineStr">
        <is>
          <t>Wholesale; Retail</t>
        </is>
      </c>
      <c r="BH294" t="inlineStr">
        <is>
          <t>A retailer and wholesale distributor of a line of leather and related products</t>
        </is>
      </c>
      <c r="BI294" t="inlineStr">
        <is>
          <t>Leather, leatherworking tools, buckles and adornments for belts, leather dyes and finishes, saddle and tack hardware, and do-it-yourself kits which also manufactures leather lacing and kits; Distributes its product line of leather and leathercraft-related products in the United States and internationally through Leather Factory stores; Offers a product line of tools, leather, accessories, kits and teaching materials</t>
        </is>
      </c>
      <c r="CE294">
        <f>IFERROR(SUM(BU294:BV294)/2,0)</f>
        <v/>
      </c>
      <c r="CF294">
        <f>IFERROR(SUM(CE294:CE294)/1,0)</f>
        <v/>
      </c>
      <c r="CG294">
        <f>IFERROR(SUM(BW294:BX294)/2,0)</f>
        <v/>
      </c>
      <c r="CH294">
        <f>IFERROR(SUM(CG294:CG294)/1,0)</f>
        <v/>
      </c>
      <c r="CI294">
        <f>IFERROR(SUM(BY294:BZ294)/2,0)</f>
        <v/>
      </c>
      <c r="CJ294">
        <f>IFERROR(SUM(CI294:CI294)/1,0)</f>
        <v/>
      </c>
      <c r="CK294">
        <f>IFERROR(SUM(CA294:CB294)/2,0)</f>
        <v/>
      </c>
      <c r="CL294">
        <f>IFERROR(SUM(CK294:CK294)/1,0)</f>
        <v/>
      </c>
      <c r="CM294">
        <f>IFERROR(SUM(CC294:CD294)/2,0)</f>
        <v/>
      </c>
      <c r="CN294">
        <f>IFERROR(SUM(CM294:CM294)/1,0)</f>
        <v/>
      </c>
      <c r="CO294">
        <f>IFERROR(SUM(BS294:BT294)/2,0)</f>
        <v/>
      </c>
      <c r="CP294">
        <f>IFERROR(SUM(CO294:CO294)/1,0)</f>
        <v/>
      </c>
    </row>
    <row r="295">
      <c r="A295" t="n">
        <v>270</v>
      </c>
      <c r="D295">
        <f>IF(AX295="Listed","Yes","No")</f>
        <v/>
      </c>
      <c r="E295">
        <f>IFERROR(IF(AE295&lt;0,"Yes","No"),"No")</f>
        <v/>
      </c>
      <c r="F295">
        <f>IF(BK295="Unqualified","Yes","No")</f>
        <v/>
      </c>
      <c r="G295">
        <f>IF(COUNTIF($D$295:$F$295,"Yes")=3,"Yes","No")</f>
        <v/>
      </c>
      <c r="U295">
        <f>IFERROR(BQ295/BL295,0)</f>
        <v/>
      </c>
      <c r="V295">
        <f>IFERROR(SUM(BQ295:BQ295)/SUM(BL295:BL295),0)</f>
        <v/>
      </c>
      <c r="W295">
        <f>IFERROR(MAX(U295:U295)-MIN(U295:U295),0)</f>
        <v/>
      </c>
      <c r="X295">
        <f>IFERROR(BQ295/(BL295-BQ295),0)</f>
        <v/>
      </c>
      <c r="Y295">
        <f>IFERROR(SUM(BQ295:BQ295)/(SUM(BL295:BL295)-SUM(BQ295:BQ295)),0)</f>
        <v/>
      </c>
      <c r="Z295">
        <f>IFERROR(MAX(X295:X295)-MIN(X295:X295),0)</f>
        <v/>
      </c>
      <c r="AA295">
        <f>IFERROR(BO295/BP295,0)</f>
        <v/>
      </c>
      <c r="AB295">
        <f>IFERROR(SUM(BO295:BO295)/SUM(BP295:BP295),0)</f>
        <v/>
      </c>
      <c r="AC295">
        <f>IFERROR(MAX(AA295:AA295)-MIN(AA295:AA295),0)</f>
        <v/>
      </c>
      <c r="AD295">
        <f>IFERROR(SUM(BL295:BL295)/1,0)</f>
        <v/>
      </c>
      <c r="AE295">
        <f>IFERROR(SUM(BQ295:BQ295)/1,0)</f>
        <v/>
      </c>
      <c r="AF295">
        <f>IFERROR(SUM(BP295:BP295)/1,0)</f>
        <v/>
      </c>
      <c r="AG295">
        <f>IFERROR(CJ295,0)</f>
        <v/>
      </c>
      <c r="AH295">
        <f>IFERROR(SUM(BR295:BR295)/1,0)</f>
        <v/>
      </c>
      <c r="AI295">
        <f>IFERROR(CL295,0)</f>
        <v/>
      </c>
      <c r="AJ295">
        <f>IFERROR(CN295,0)</f>
        <v/>
      </c>
      <c r="AK295">
        <f>IFERROR(CP295,0)</f>
        <v/>
      </c>
      <c r="AL295">
        <f>IFERROR(SUM(BN295:BN295)/1,0)</f>
        <v/>
      </c>
      <c r="AM295">
        <f>IFERROR(SUM(BJ295:BJ295)/1,0)</f>
        <v/>
      </c>
      <c r="AN295">
        <f>IFERROR(AH295/AD295,0)</f>
        <v/>
      </c>
      <c r="AO295">
        <f>IFERROR(AF295/AD295,0)</f>
        <v/>
      </c>
      <c r="AP295">
        <f>IFERROR(AI295/AK295,0)</f>
        <v/>
      </c>
      <c r="AQ295">
        <f>IFERROR(AJ295/AK295,0)</f>
        <v/>
      </c>
      <c r="AR295">
        <f>IFERROR(AG295/AK295,0)</f>
        <v/>
      </c>
      <c r="AS295">
        <f>IFERROR(365/(AL295/AG295), "")</f>
        <v/>
      </c>
      <c r="AT295" t="inlineStr">
        <is>
          <t>CO170003471080</t>
        </is>
      </c>
      <c r="AU295" t="inlineStr">
        <is>
          <t>Juan D Hoyos Distribuciones S A S</t>
        </is>
      </c>
      <c r="AV295" t="inlineStr">
        <is>
          <t>U1</t>
        </is>
      </c>
      <c r="AW295" t="inlineStr">
        <is>
          <t>U</t>
        </is>
      </c>
      <c r="AX295" t="inlineStr">
        <is>
          <t>Unlisted</t>
        </is>
      </c>
      <c r="AY295" t="n">
        <v>5141</v>
      </c>
      <c r="AZ295" t="inlineStr">
        <is>
          <t>Groceries, general line wholesale dealing in</t>
        </is>
      </c>
      <c r="BA295" t="inlineStr">
        <is>
          <t>Colombia</t>
        </is>
      </c>
      <c r="BB295" t="inlineStr">
        <is>
          <t>Itagui</t>
        </is>
      </c>
      <c r="BC295" t="inlineStr">
        <is>
          <t>www.jdh.com.co</t>
        </is>
      </c>
      <c r="BD295" s="6" t="n">
        <v>35312</v>
      </c>
      <c r="BE295" t="inlineStr">
        <is>
          <t>The company is an entity based in Colombia that is engaged in the retail trade of grocery products. It started its operations in September of 1996. The registered business office of the company is located in Itagui, Colombia.The company offers a wide range of products, such as audio/video, baby needs, bakery, beer, carbonated beverages, cigarettes, confectioneries, cosmetics/toiletries, counter items, dairy, detergents/bleach, fastfood, fragrances, frozen food, grocery, hardware, home accessories, home care/home ware, ice cream, juices, medications, news paper-magazines, picnic-outdoor, publications, sandwiches and other catering, shaving aids, shoe care, snacks, special items, stationery-school supplies, sunglasses, tissue-paper-foil-nylon, toys, water, and wear items. These products are offered to the general public.The company has its active operations within the country.</t>
        </is>
      </c>
      <c r="BF295" t="inlineStr">
        <is>
          <t>Active</t>
        </is>
      </c>
      <c r="BG295" t="inlineStr">
        <is>
          <t>Retail</t>
        </is>
      </c>
      <c r="BH295" t="inlineStr">
        <is>
          <t>Engaged in the retail trade of grocery products</t>
        </is>
      </c>
      <c r="BI295" t="inlineStr">
        <is>
          <t>Grocery products</t>
        </is>
      </c>
      <c r="CE295">
        <f>IFERROR(SUM(BU295:BV295)/2,0)</f>
        <v/>
      </c>
      <c r="CF295">
        <f>IFERROR(SUM(CE295:CE295)/1,0)</f>
        <v/>
      </c>
      <c r="CG295">
        <f>IFERROR(SUM(BW295:BX295)/2,0)</f>
        <v/>
      </c>
      <c r="CH295">
        <f>IFERROR(SUM(CG295:CG295)/1,0)</f>
        <v/>
      </c>
      <c r="CI295">
        <f>IFERROR(SUM(BY295:BZ295)/2,0)</f>
        <v/>
      </c>
      <c r="CJ295">
        <f>IFERROR(SUM(CI295:CI295)/1,0)</f>
        <v/>
      </c>
      <c r="CK295">
        <f>IFERROR(SUM(CA295:CB295)/2,0)</f>
        <v/>
      </c>
      <c r="CL295">
        <f>IFERROR(SUM(CK295:CK295)/1,0)</f>
        <v/>
      </c>
      <c r="CM295">
        <f>IFERROR(SUM(CC295:CD295)/2,0)</f>
        <v/>
      </c>
      <c r="CN295">
        <f>IFERROR(SUM(CM295:CM295)/1,0)</f>
        <v/>
      </c>
      <c r="CO295">
        <f>IFERROR(SUM(BS295:BT295)/2,0)</f>
        <v/>
      </c>
      <c r="CP295">
        <f>IFERROR(SUM(CO295:CO295)/1,0)</f>
        <v/>
      </c>
    </row>
    <row r="296">
      <c r="A296" t="n">
        <v>271</v>
      </c>
      <c r="D296">
        <f>IF(AX296="Listed","Yes","No")</f>
        <v/>
      </c>
      <c r="E296">
        <f>IFERROR(IF(AE296&lt;0,"Yes","No"),"No")</f>
        <v/>
      </c>
      <c r="F296">
        <f>IF(BK296="Unqualified","Yes","No")</f>
        <v/>
      </c>
      <c r="G296">
        <f>IF(COUNTIF($D$296:$F$296,"Yes")=3,"Yes","No")</f>
        <v/>
      </c>
      <c r="U296">
        <f>IFERROR(BQ296/BL296,0)</f>
        <v/>
      </c>
      <c r="V296">
        <f>IFERROR(SUM(BQ296:BQ296)/SUM(BL296:BL296),0)</f>
        <v/>
      </c>
      <c r="W296">
        <f>IFERROR(MAX(U296:U296)-MIN(U296:U296),0)</f>
        <v/>
      </c>
      <c r="X296">
        <f>IFERROR(BQ296/(BL296-BQ296),0)</f>
        <v/>
      </c>
      <c r="Y296">
        <f>IFERROR(SUM(BQ296:BQ296)/(SUM(BL296:BL296)-SUM(BQ296:BQ296)),0)</f>
        <v/>
      </c>
      <c r="Z296">
        <f>IFERROR(MAX(X296:X296)-MIN(X296:X296),0)</f>
        <v/>
      </c>
      <c r="AA296">
        <f>IFERROR(BO296/BP296,0)</f>
        <v/>
      </c>
      <c r="AB296">
        <f>IFERROR(SUM(BO296:BO296)/SUM(BP296:BP296),0)</f>
        <v/>
      </c>
      <c r="AC296">
        <f>IFERROR(MAX(AA296:AA296)-MIN(AA296:AA296),0)</f>
        <v/>
      </c>
      <c r="AD296">
        <f>IFERROR(SUM(BL296:BL296)/1,0)</f>
        <v/>
      </c>
      <c r="AE296">
        <f>IFERROR(SUM(BQ296:BQ296)/1,0)</f>
        <v/>
      </c>
      <c r="AF296">
        <f>IFERROR(SUM(BP296:BP296)/1,0)</f>
        <v/>
      </c>
      <c r="AG296">
        <f>IFERROR(CJ296,0)</f>
        <v/>
      </c>
      <c r="AH296">
        <f>IFERROR(SUM(BR296:BR296)/1,0)</f>
        <v/>
      </c>
      <c r="AI296">
        <f>IFERROR(CL296,0)</f>
        <v/>
      </c>
      <c r="AJ296">
        <f>IFERROR(CN296,0)</f>
        <v/>
      </c>
      <c r="AK296">
        <f>IFERROR(CP296,0)</f>
        <v/>
      </c>
      <c r="AL296">
        <f>IFERROR(SUM(BN296:BN296)/1,0)</f>
        <v/>
      </c>
      <c r="AM296">
        <f>IFERROR(SUM(BJ296:BJ296)/1,0)</f>
        <v/>
      </c>
      <c r="AN296">
        <f>IFERROR(AH296/AD296,0)</f>
        <v/>
      </c>
      <c r="AO296">
        <f>IFERROR(AF296/AD296,0)</f>
        <v/>
      </c>
      <c r="AP296">
        <f>IFERROR(AI296/AK296,0)</f>
        <v/>
      </c>
      <c r="AQ296">
        <f>IFERROR(AJ296/AK296,0)</f>
        <v/>
      </c>
      <c r="AR296">
        <f>IFERROR(AG296/AK296,0)</f>
        <v/>
      </c>
      <c r="AS296">
        <f>IFERROR(365/(AL296/AG296), "")</f>
        <v/>
      </c>
      <c r="AT296" t="inlineStr">
        <is>
          <t>BR90627332000193</t>
        </is>
      </c>
      <c r="AU296" t="inlineStr">
        <is>
          <t>Distribuidora Meridional de Motores Cummins Ltda</t>
        </is>
      </c>
      <c r="AV296" t="inlineStr">
        <is>
          <t>U1</t>
        </is>
      </c>
      <c r="AW296" t="inlineStr">
        <is>
          <t>U</t>
        </is>
      </c>
      <c r="AX296" t="inlineStr">
        <is>
          <t>Unlisted</t>
        </is>
      </c>
      <c r="AY296" t="n">
        <v>5013</v>
      </c>
      <c r="AZ296" t="inlineStr">
        <is>
          <t>Motor vehicle supplies and new parts wholesale dealing in</t>
        </is>
      </c>
      <c r="BA296" t="inlineStr">
        <is>
          <t>Brazil</t>
        </is>
      </c>
      <c r="BB296" t="inlineStr">
        <is>
          <t>Porto Alegre</t>
        </is>
      </c>
      <c r="BC296" t="inlineStr">
        <is>
          <t>motormac.com.br</t>
        </is>
      </c>
      <c r="BD296" s="6" t="n">
        <v>31505</v>
      </c>
      <c r="BE296" t="inlineStr">
        <is>
          <t>This company is engaged in the distribution of consumer and personal care goods, as well as household products. It offers a range of products which include apparel, furniture, home appliances, and electronics. It also offers other selected lines of products such as paint, hardware, toiletries, cosmetics, photographic equipment, jewelry, toys, as well as sporting goods. The company offers a range of products with a wide selection of national brands, proprietary brands and local brands to meet its customer's requirements. The company was incorporated in 1986. It has its registered office address located in Porto Alegre, Argentina Brazil.</t>
        </is>
      </c>
      <c r="BF296" t="inlineStr">
        <is>
          <t>Active</t>
        </is>
      </c>
      <c r="BG296" t="inlineStr">
        <is>
          <t>Manufacturing</t>
        </is>
      </c>
      <c r="BH296" t="inlineStr">
        <is>
          <t>Engaged in the distribution of consumer and personal care goods, as well as household products</t>
        </is>
      </c>
      <c r="BI296" t="inlineStr">
        <is>
          <t>Paint, hardware, toiletries, cosmetics, photographic equipment, jewelry, toys, as well as sporting goods</t>
        </is>
      </c>
      <c r="CE296">
        <f>IFERROR(SUM(BU296:BV296)/2,0)</f>
        <v/>
      </c>
      <c r="CF296">
        <f>IFERROR(SUM(CE296:CE296)/1,0)</f>
        <v/>
      </c>
      <c r="CG296">
        <f>IFERROR(SUM(BW296:BX296)/2,0)</f>
        <v/>
      </c>
      <c r="CH296">
        <f>IFERROR(SUM(CG296:CG296)/1,0)</f>
        <v/>
      </c>
      <c r="CI296">
        <f>IFERROR(SUM(BY296:BZ296)/2,0)</f>
        <v/>
      </c>
      <c r="CJ296">
        <f>IFERROR(SUM(CI296:CI296)/1,0)</f>
        <v/>
      </c>
      <c r="CK296">
        <f>IFERROR(SUM(CA296:CB296)/2,0)</f>
        <v/>
      </c>
      <c r="CL296">
        <f>IFERROR(SUM(CK296:CK296)/1,0)</f>
        <v/>
      </c>
      <c r="CM296">
        <f>IFERROR(SUM(CC296:CD296)/2,0)</f>
        <v/>
      </c>
      <c r="CN296">
        <f>IFERROR(SUM(CM296:CM296)/1,0)</f>
        <v/>
      </c>
      <c r="CO296">
        <f>IFERROR(SUM(BS296:BT296)/2,0)</f>
        <v/>
      </c>
      <c r="CP296">
        <f>IFERROR(SUM(CO296:CO296)/1,0)</f>
        <v/>
      </c>
    </row>
    <row r="297">
      <c r="A297" t="n">
        <v>272</v>
      </c>
      <c r="D297">
        <f>IF(AX297="Listed","Yes","No")</f>
        <v/>
      </c>
      <c r="E297">
        <f>IFERROR(IF(AE297&lt;0,"Yes","No"),"No")</f>
        <v/>
      </c>
      <c r="F297">
        <f>IF(BK297="Unqualified","Yes","No")</f>
        <v/>
      </c>
      <c r="G297">
        <f>IF(COUNTIF($D$297:$F$297,"Yes")=3,"Yes","No")</f>
        <v/>
      </c>
      <c r="U297">
        <f>IFERROR(BQ297/BL297,0)</f>
        <v/>
      </c>
      <c r="V297">
        <f>IFERROR(SUM(BQ297:BQ297)/SUM(BL297:BL297),0)</f>
        <v/>
      </c>
      <c r="W297">
        <f>IFERROR(MAX(U297:U297)-MIN(U297:U297),0)</f>
        <v/>
      </c>
      <c r="X297">
        <f>IFERROR(BQ297/(BL297-BQ297),0)</f>
        <v/>
      </c>
      <c r="Y297">
        <f>IFERROR(SUM(BQ297:BQ297)/(SUM(BL297:BL297)-SUM(BQ297:BQ297)),0)</f>
        <v/>
      </c>
      <c r="Z297">
        <f>IFERROR(MAX(X297:X297)-MIN(X297:X297),0)</f>
        <v/>
      </c>
      <c r="AA297">
        <f>IFERROR(BO297/BP297,0)</f>
        <v/>
      </c>
      <c r="AB297">
        <f>IFERROR(SUM(BO297:BO297)/SUM(BP297:BP297),0)</f>
        <v/>
      </c>
      <c r="AC297">
        <f>IFERROR(MAX(AA297:AA297)-MIN(AA297:AA297),0)</f>
        <v/>
      </c>
      <c r="AD297">
        <f>IFERROR(SUM(BL297:BL297)/1,0)</f>
        <v/>
      </c>
      <c r="AE297">
        <f>IFERROR(SUM(BQ297:BQ297)/1,0)</f>
        <v/>
      </c>
      <c r="AF297">
        <f>IFERROR(SUM(BP297:BP297)/1,0)</f>
        <v/>
      </c>
      <c r="AG297">
        <f>IFERROR(CJ297,0)</f>
        <v/>
      </c>
      <c r="AH297">
        <f>IFERROR(SUM(BR297:BR297)/1,0)</f>
        <v/>
      </c>
      <c r="AI297">
        <f>IFERROR(CL297,0)</f>
        <v/>
      </c>
      <c r="AJ297">
        <f>IFERROR(CN297,0)</f>
        <v/>
      </c>
      <c r="AK297">
        <f>IFERROR(CP297,0)</f>
        <v/>
      </c>
      <c r="AL297">
        <f>IFERROR(SUM(BN297:BN297)/1,0)</f>
        <v/>
      </c>
      <c r="AM297">
        <f>IFERROR(SUM(BJ297:BJ297)/1,0)</f>
        <v/>
      </c>
      <c r="AN297">
        <f>IFERROR(AH297/AD297,0)</f>
        <v/>
      </c>
      <c r="AO297">
        <f>IFERROR(AF297/AD297,0)</f>
        <v/>
      </c>
      <c r="AP297">
        <f>IFERROR(AI297/AK297,0)</f>
        <v/>
      </c>
      <c r="AQ297">
        <f>IFERROR(AJ297/AK297,0)</f>
        <v/>
      </c>
      <c r="AR297">
        <f>IFERROR(AG297/AK297,0)</f>
        <v/>
      </c>
      <c r="AS297">
        <f>IFERROR(365/(AL297/AG297), "")</f>
        <v/>
      </c>
      <c r="AT297" t="inlineStr">
        <is>
          <t>MXSFE990525KB1</t>
        </is>
      </c>
      <c r="AU297" t="inlineStr">
        <is>
          <t>Servicios Farmaceuticos Especializados</t>
        </is>
      </c>
      <c r="AV297" t="inlineStr">
        <is>
          <t>U1</t>
        </is>
      </c>
      <c r="AW297" t="inlineStr">
        <is>
          <t>U</t>
        </is>
      </c>
      <c r="AX297" t="inlineStr">
        <is>
          <t>Unlisted</t>
        </is>
      </c>
      <c r="AY297" t="n">
        <v>5122</v>
      </c>
      <c r="AZ297" t="inlineStr">
        <is>
          <t>Drugs, drug proprietaries, and druggists' sundries wholesale dealing in</t>
        </is>
      </c>
      <c r="BA297" t="inlineStr">
        <is>
          <t>Mexico</t>
        </is>
      </c>
      <c r="BB297" t="inlineStr">
        <is>
          <t>Iztapalapa</t>
        </is>
      </c>
      <c r="BC297" t="inlineStr">
        <is>
          <t>www.sfe.com.mx</t>
        </is>
      </c>
      <c r="BD297" s="6" t="n">
        <v>36305</v>
      </c>
      <c r="BE297" t="inlineStr">
        <is>
          <t>This company is primarily engaged in the wholesale trade of pharmaceutical goods and other related products. It was incorporated in 1999. The company has a registered office located in Coyoacan, Mexico.The company is involved in the distribution and sale of a wide range of biological and medical products, botanical drugs and herbs, and pharmaceutical products intended for internal and external consumption in such forms as ampoule's, tablets, capsules, vials, ointments, powders, solutions and suspensions.</t>
        </is>
      </c>
      <c r="BF297" t="inlineStr">
        <is>
          <t>Active</t>
        </is>
      </c>
      <c r="BG297" t="inlineStr">
        <is>
          <t>Wholesale</t>
        </is>
      </c>
      <c r="BH297" t="inlineStr">
        <is>
          <t>Primarily engaged in the wholesale trade of pharmaceutical goods and other related products</t>
        </is>
      </c>
      <c r="BI297" t="inlineStr">
        <is>
          <t>Involved in the distribution and sale of a wide range of biological and medical products, botanical drugs and herbs, and pharmaceutical products intended for internal and external consumption in such forms as ampoule's, tablets, capsules, vials, ointments, powders, solutions and suspensions</t>
        </is>
      </c>
      <c r="CE297">
        <f>IFERROR(SUM(BU297:BV297)/2,0)</f>
        <v/>
      </c>
      <c r="CF297">
        <f>IFERROR(SUM(CE297:CE297)/1,0)</f>
        <v/>
      </c>
      <c r="CG297">
        <f>IFERROR(SUM(BW297:BX297)/2,0)</f>
        <v/>
      </c>
      <c r="CH297">
        <f>IFERROR(SUM(CG297:CG297)/1,0)</f>
        <v/>
      </c>
      <c r="CI297">
        <f>IFERROR(SUM(BY297:BZ297)/2,0)</f>
        <v/>
      </c>
      <c r="CJ297">
        <f>IFERROR(SUM(CI297:CI297)/1,0)</f>
        <v/>
      </c>
      <c r="CK297">
        <f>IFERROR(SUM(CA297:CB297)/2,0)</f>
        <v/>
      </c>
      <c r="CL297">
        <f>IFERROR(SUM(CK297:CK297)/1,0)</f>
        <v/>
      </c>
      <c r="CM297">
        <f>IFERROR(SUM(CC297:CD297)/2,0)</f>
        <v/>
      </c>
      <c r="CN297">
        <f>IFERROR(SUM(CM297:CM297)/1,0)</f>
        <v/>
      </c>
      <c r="CO297">
        <f>IFERROR(SUM(BS297:BT297)/2,0)</f>
        <v/>
      </c>
      <c r="CP297">
        <f>IFERROR(SUM(CO297:CO297)/1,0)</f>
        <v/>
      </c>
    </row>
    <row r="298">
      <c r="A298" t="n">
        <v>273</v>
      </c>
      <c r="D298">
        <f>IF(AX298="Listed","Yes","No")</f>
        <v/>
      </c>
      <c r="E298">
        <f>IFERROR(IF(AE298&lt;0,"Yes","No"),"No")</f>
        <v/>
      </c>
      <c r="F298">
        <f>IF(BK298="Unqualified","Yes","No")</f>
        <v/>
      </c>
      <c r="G298">
        <f>IF(COUNTIF($D$298:$F$298,"Yes")=3,"Yes","No")</f>
        <v/>
      </c>
      <c r="U298">
        <f>IFERROR(BQ298/BL298,0)</f>
        <v/>
      </c>
      <c r="V298">
        <f>IFERROR(SUM(BQ298:BQ298)/SUM(BL298:BL298),0)</f>
        <v/>
      </c>
      <c r="W298">
        <f>IFERROR(MAX(U298:U298)-MIN(U298:U298),0)</f>
        <v/>
      </c>
      <c r="X298">
        <f>IFERROR(BQ298/(BL298-BQ298),0)</f>
        <v/>
      </c>
      <c r="Y298">
        <f>IFERROR(SUM(BQ298:BQ298)/(SUM(BL298:BL298)-SUM(BQ298:BQ298)),0)</f>
        <v/>
      </c>
      <c r="Z298">
        <f>IFERROR(MAX(X298:X298)-MIN(X298:X298),0)</f>
        <v/>
      </c>
      <c r="AA298">
        <f>IFERROR(BO298/BP298,0)</f>
        <v/>
      </c>
      <c r="AB298">
        <f>IFERROR(SUM(BO298:BO298)/SUM(BP298:BP298),0)</f>
        <v/>
      </c>
      <c r="AC298">
        <f>IFERROR(MAX(AA298:AA298)-MIN(AA298:AA298),0)</f>
        <v/>
      </c>
      <c r="AD298">
        <f>IFERROR(SUM(BL298:BL298)/1,0)</f>
        <v/>
      </c>
      <c r="AE298">
        <f>IFERROR(SUM(BQ298:BQ298)/1,0)</f>
        <v/>
      </c>
      <c r="AF298">
        <f>IFERROR(SUM(BP298:BP298)/1,0)</f>
        <v/>
      </c>
      <c r="AG298">
        <f>IFERROR(CJ298,0)</f>
        <v/>
      </c>
      <c r="AH298">
        <f>IFERROR(SUM(BR298:BR298)/1,0)</f>
        <v/>
      </c>
      <c r="AI298">
        <f>IFERROR(CL298,0)</f>
        <v/>
      </c>
      <c r="AJ298">
        <f>IFERROR(CN298,0)</f>
        <v/>
      </c>
      <c r="AK298">
        <f>IFERROR(CP298,0)</f>
        <v/>
      </c>
      <c r="AL298">
        <f>IFERROR(SUM(BN298:BN298)/1,0)</f>
        <v/>
      </c>
      <c r="AM298">
        <f>IFERROR(SUM(BJ298:BJ298)/1,0)</f>
        <v/>
      </c>
      <c r="AN298">
        <f>IFERROR(AH298/AD298,0)</f>
        <v/>
      </c>
      <c r="AO298">
        <f>IFERROR(AF298/AD298,0)</f>
        <v/>
      </c>
      <c r="AP298">
        <f>IFERROR(AI298/AK298,0)</f>
        <v/>
      </c>
      <c r="AQ298">
        <f>IFERROR(AJ298/AK298,0)</f>
        <v/>
      </c>
      <c r="AR298">
        <f>IFERROR(AG298/AK298,0)</f>
        <v/>
      </c>
      <c r="AS298">
        <f>IFERROR(365/(AL298/AG298), "")</f>
        <v/>
      </c>
      <c r="AT298" t="inlineStr">
        <is>
          <t>CO170001079110</t>
        </is>
      </c>
      <c r="AU298" t="inlineStr">
        <is>
          <t>Automotora Nacional S A S</t>
        </is>
      </c>
      <c r="AV298" t="inlineStr">
        <is>
          <t>U1</t>
        </is>
      </c>
      <c r="AW298" t="inlineStr">
        <is>
          <t>U</t>
        </is>
      </c>
      <c r="AX298" t="inlineStr">
        <is>
          <t>Unlisted</t>
        </is>
      </c>
      <c r="AY298" t="n">
        <v>5012</v>
      </c>
      <c r="AZ298" t="inlineStr">
        <is>
          <t>Automobiles and Other Motor Vehicles wholesale dealing in</t>
        </is>
      </c>
      <c r="BA298" t="inlineStr">
        <is>
          <t>Colombia</t>
        </is>
      </c>
      <c r="BB298" t="inlineStr">
        <is>
          <t>Bogota</t>
        </is>
      </c>
      <c r="BC298" t="inlineStr">
        <is>
          <t>www.autonal.com</t>
        </is>
      </c>
      <c r="BD298" s="6" t="n">
        <v>23686</v>
      </c>
      <c r="BE298" t="inlineStr">
        <is>
          <t>The company is primarily engaged in the retail sale of cars and light motor vehicles. The company was incorporated in April of 1972. The registered head office of the company is located in Bogota,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 The company predominantly operates in the domestic market.</t>
        </is>
      </c>
      <c r="BF298" t="inlineStr">
        <is>
          <t>Active</t>
        </is>
      </c>
      <c r="BG298" t="inlineStr">
        <is>
          <t>Retail</t>
        </is>
      </c>
      <c r="BH298" t="inlineStr">
        <is>
          <t>Engaged in the retail sale of cars and light motor vehicles</t>
        </is>
      </c>
      <c r="BI298" t="inlineStr">
        <is>
          <t>Cars and light motor vehicles</t>
        </is>
      </c>
      <c r="CE298">
        <f>IFERROR(SUM(BU298:BV298)/2,0)</f>
        <v/>
      </c>
      <c r="CF298">
        <f>IFERROR(SUM(CE298:CE298)/1,0)</f>
        <v/>
      </c>
      <c r="CG298">
        <f>IFERROR(SUM(BW298:BX298)/2,0)</f>
        <v/>
      </c>
      <c r="CH298">
        <f>IFERROR(SUM(CG298:CG298)/1,0)</f>
        <v/>
      </c>
      <c r="CI298">
        <f>IFERROR(SUM(BY298:BZ298)/2,0)</f>
        <v/>
      </c>
      <c r="CJ298">
        <f>IFERROR(SUM(CI298:CI298)/1,0)</f>
        <v/>
      </c>
      <c r="CK298">
        <f>IFERROR(SUM(CA298:CB298)/2,0)</f>
        <v/>
      </c>
      <c r="CL298">
        <f>IFERROR(SUM(CK298:CK298)/1,0)</f>
        <v/>
      </c>
      <c r="CM298">
        <f>IFERROR(SUM(CC298:CD298)/2,0)</f>
        <v/>
      </c>
      <c r="CN298">
        <f>IFERROR(SUM(CM298:CM298)/1,0)</f>
        <v/>
      </c>
      <c r="CO298">
        <f>IFERROR(SUM(BS298:BT298)/2,0)</f>
        <v/>
      </c>
      <c r="CP298">
        <f>IFERROR(SUM(CO298:CO298)/1,0)</f>
        <v/>
      </c>
    </row>
    <row r="299">
      <c r="A299" t="n">
        <v>274</v>
      </c>
      <c r="D299">
        <f>IF(AX299="Listed","Yes","No")</f>
        <v/>
      </c>
      <c r="E299">
        <f>IFERROR(IF(AE299&lt;0,"Yes","No"),"No")</f>
        <v/>
      </c>
      <c r="F299">
        <f>IF(BK299="Unqualified","Yes","No")</f>
        <v/>
      </c>
      <c r="G299">
        <f>IF(COUNTIF($D$299:$F$299,"Yes")=3,"Yes","No")</f>
        <v/>
      </c>
      <c r="U299">
        <f>IFERROR(BQ299/BL299,0)</f>
        <v/>
      </c>
      <c r="V299">
        <f>IFERROR(SUM(BQ299:BQ299)/SUM(BL299:BL299),0)</f>
        <v/>
      </c>
      <c r="W299">
        <f>IFERROR(MAX(U299:U299)-MIN(U299:U299),0)</f>
        <v/>
      </c>
      <c r="X299">
        <f>IFERROR(BQ299/(BL299-BQ299),0)</f>
        <v/>
      </c>
      <c r="Y299">
        <f>IFERROR(SUM(BQ299:BQ299)/(SUM(BL299:BL299)-SUM(BQ299:BQ299)),0)</f>
        <v/>
      </c>
      <c r="Z299">
        <f>IFERROR(MAX(X299:X299)-MIN(X299:X299),0)</f>
        <v/>
      </c>
      <c r="AA299">
        <f>IFERROR(BO299/BP299,0)</f>
        <v/>
      </c>
      <c r="AB299">
        <f>IFERROR(SUM(BO299:BO299)/SUM(BP299:BP299),0)</f>
        <v/>
      </c>
      <c r="AC299">
        <f>IFERROR(MAX(AA299:AA299)-MIN(AA299:AA299),0)</f>
        <v/>
      </c>
      <c r="AD299">
        <f>IFERROR(SUM(BL299:BL299)/1,0)</f>
        <v/>
      </c>
      <c r="AE299">
        <f>IFERROR(SUM(BQ299:BQ299)/1,0)</f>
        <v/>
      </c>
      <c r="AF299">
        <f>IFERROR(SUM(BP299:BP299)/1,0)</f>
        <v/>
      </c>
      <c r="AG299">
        <f>IFERROR(CJ299,0)</f>
        <v/>
      </c>
      <c r="AH299">
        <f>IFERROR(SUM(BR299:BR299)/1,0)</f>
        <v/>
      </c>
      <c r="AI299">
        <f>IFERROR(CL299,0)</f>
        <v/>
      </c>
      <c r="AJ299">
        <f>IFERROR(CN299,0)</f>
        <v/>
      </c>
      <c r="AK299">
        <f>IFERROR(CP299,0)</f>
        <v/>
      </c>
      <c r="AL299">
        <f>IFERROR(SUM(BN299:BN299)/1,0)</f>
        <v/>
      </c>
      <c r="AM299">
        <f>IFERROR(SUM(BJ299:BJ299)/1,0)</f>
        <v/>
      </c>
      <c r="AN299">
        <f>IFERROR(AH299/AD299,0)</f>
        <v/>
      </c>
      <c r="AO299">
        <f>IFERROR(AF299/AD299,0)</f>
        <v/>
      </c>
      <c r="AP299">
        <f>IFERROR(AI299/AK299,0)</f>
        <v/>
      </c>
      <c r="AQ299">
        <f>IFERROR(AJ299/AK299,0)</f>
        <v/>
      </c>
      <c r="AR299">
        <f>IFERROR(AG299/AK299,0)</f>
        <v/>
      </c>
      <c r="AS299">
        <f>IFERROR(365/(AL299/AG299), "")</f>
        <v/>
      </c>
      <c r="AT299" t="inlineStr">
        <is>
          <t>US201167761</t>
        </is>
      </c>
      <c r="AU299" t="inlineStr">
        <is>
          <t>Innovative Food Holdings, Inc.</t>
        </is>
      </c>
      <c r="AV299" t="inlineStr">
        <is>
          <t>C1</t>
        </is>
      </c>
      <c r="AW299" t="inlineStr">
        <is>
          <t>A+</t>
        </is>
      </c>
      <c r="AX299" t="inlineStr">
        <is>
          <t>Listed</t>
        </is>
      </c>
      <c r="AY299" t="n">
        <v>5141</v>
      </c>
      <c r="AZ299" t="inlineStr">
        <is>
          <t>Groceries, general line wholesale dealing in</t>
        </is>
      </c>
      <c r="BA299" t="inlineStr">
        <is>
          <t>United States of America</t>
        </is>
      </c>
      <c r="BB299" t="inlineStr">
        <is>
          <t>Bonita Springs</t>
        </is>
      </c>
      <c r="BC299" t="inlineStr">
        <is>
          <t>www.foodinno.com</t>
        </is>
      </c>
      <c r="BD299" s="6" t="n">
        <v>38012</v>
      </c>
      <c r="BE299" t="inlineStr">
        <is>
          <t>This company is engaged in the retail of gourmet food products. The company was formed in 1979 as Alpha Solarco, Inc. The company specialises in the retailing of perishable items such as seafood, Kobe beef, and specialty produce from farms, ranches, and boats, ensuring freshness and quality. Additionally, it offers a wide range of non-perishable gourmet products sourced from artisanal manufacturers. Its business model emphasises direct delivery to customers' kitchens, supported by Chef Advisors who provide personalised assistance with product information, sourcing additional gourmet items, menu consultation, and delivery tracking. The company aims to provide a convenient and premium food shopping experience focused on quality and customer satisfaction. It achieves this commitment by offering a wide selection of gourmet food products sourced directly from farms, ranches, and artisanal manufacturers.</t>
        </is>
      </c>
      <c r="BF299" t="inlineStr">
        <is>
          <t>Active</t>
        </is>
      </c>
      <c r="BG299" t="inlineStr">
        <is>
          <t>Retail</t>
        </is>
      </c>
      <c r="BH299" t="inlineStr">
        <is>
          <t>Engaged in the retail of gourmet food products</t>
        </is>
      </c>
      <c r="BI299" t="inlineStr">
        <is>
          <t>Perishable items such as seafood, Kobe beef, and specialty produce from farms, ranches, and boats</t>
        </is>
      </c>
      <c r="CE299">
        <f>IFERROR(SUM(BU299:BV299)/2,0)</f>
        <v/>
      </c>
      <c r="CF299">
        <f>IFERROR(SUM(CE299:CE299)/1,0)</f>
        <v/>
      </c>
      <c r="CG299">
        <f>IFERROR(SUM(BW299:BX299)/2,0)</f>
        <v/>
      </c>
      <c r="CH299">
        <f>IFERROR(SUM(CG299:CG299)/1,0)</f>
        <v/>
      </c>
      <c r="CI299">
        <f>IFERROR(SUM(BY299:BZ299)/2,0)</f>
        <v/>
      </c>
      <c r="CJ299">
        <f>IFERROR(SUM(CI299:CI299)/1,0)</f>
        <v/>
      </c>
      <c r="CK299">
        <f>IFERROR(SUM(CA299:CB299)/2,0)</f>
        <v/>
      </c>
      <c r="CL299">
        <f>IFERROR(SUM(CK299:CK299)/1,0)</f>
        <v/>
      </c>
      <c r="CM299">
        <f>IFERROR(SUM(CC299:CD299)/2,0)</f>
        <v/>
      </c>
      <c r="CN299">
        <f>IFERROR(SUM(CM299:CM299)/1,0)</f>
        <v/>
      </c>
      <c r="CO299">
        <f>IFERROR(SUM(BS299:BT299)/2,0)</f>
        <v/>
      </c>
      <c r="CP299">
        <f>IFERROR(SUM(CO299:CO299)/1,0)</f>
        <v/>
      </c>
    </row>
    <row r="300">
      <c r="A300" t="n">
        <v>275</v>
      </c>
      <c r="D300">
        <f>IF(AX300="Listed","Yes","No")</f>
        <v/>
      </c>
      <c r="E300">
        <f>IFERROR(IF(AE300&lt;0,"Yes","No"),"No")</f>
        <v/>
      </c>
      <c r="F300">
        <f>IF(BK300="Unqualified","Yes","No")</f>
        <v/>
      </c>
      <c r="G300">
        <f>IF(COUNTIF($D$300:$F$300,"Yes")=3,"Yes","No")</f>
        <v/>
      </c>
      <c r="U300">
        <f>IFERROR(BQ300/BL300,0)</f>
        <v/>
      </c>
      <c r="V300">
        <f>IFERROR(SUM(BQ300:BQ300)/SUM(BL300:BL300),0)</f>
        <v/>
      </c>
      <c r="W300">
        <f>IFERROR(MAX(U300:U300)-MIN(U300:U300),0)</f>
        <v/>
      </c>
      <c r="X300">
        <f>IFERROR(BQ300/(BL300-BQ300),0)</f>
        <v/>
      </c>
      <c r="Y300">
        <f>IFERROR(SUM(BQ300:BQ300)/(SUM(BL300:BL300)-SUM(BQ300:BQ300)),0)</f>
        <v/>
      </c>
      <c r="Z300">
        <f>IFERROR(MAX(X300:X300)-MIN(X300:X300),0)</f>
        <v/>
      </c>
      <c r="AA300">
        <f>IFERROR(BO300/BP300,0)</f>
        <v/>
      </c>
      <c r="AB300">
        <f>IFERROR(SUM(BO300:BO300)/SUM(BP300:BP300),0)</f>
        <v/>
      </c>
      <c r="AC300">
        <f>IFERROR(MAX(AA300:AA300)-MIN(AA300:AA300),0)</f>
        <v/>
      </c>
      <c r="AD300">
        <f>IFERROR(SUM(BL300:BL300)/1,0)</f>
        <v/>
      </c>
      <c r="AE300">
        <f>IFERROR(SUM(BQ300:BQ300)/1,0)</f>
        <v/>
      </c>
      <c r="AF300">
        <f>IFERROR(SUM(BP300:BP300)/1,0)</f>
        <v/>
      </c>
      <c r="AG300">
        <f>IFERROR(CJ300,0)</f>
        <v/>
      </c>
      <c r="AH300">
        <f>IFERROR(SUM(BR300:BR300)/1,0)</f>
        <v/>
      </c>
      <c r="AI300">
        <f>IFERROR(CL300,0)</f>
        <v/>
      </c>
      <c r="AJ300">
        <f>IFERROR(CN300,0)</f>
        <v/>
      </c>
      <c r="AK300">
        <f>IFERROR(CP300,0)</f>
        <v/>
      </c>
      <c r="AL300">
        <f>IFERROR(SUM(BN300:BN300)/1,0)</f>
        <v/>
      </c>
      <c r="AM300">
        <f>IFERROR(SUM(BJ300:BJ300)/1,0)</f>
        <v/>
      </c>
      <c r="AN300">
        <f>IFERROR(AH300/AD300,0)</f>
        <v/>
      </c>
      <c r="AO300">
        <f>IFERROR(AF300/AD300,0)</f>
        <v/>
      </c>
      <c r="AP300">
        <f>IFERROR(AI300/AK300,0)</f>
        <v/>
      </c>
      <c r="AQ300">
        <f>IFERROR(AJ300/AK300,0)</f>
        <v/>
      </c>
      <c r="AR300">
        <f>IFERROR(AG300/AK300,0)</f>
        <v/>
      </c>
      <c r="AS300">
        <f>IFERROR(365/(AL300/AG300), "")</f>
        <v/>
      </c>
      <c r="AT300" t="inlineStr">
        <is>
          <t>CO170006728980</t>
        </is>
      </c>
      <c r="AU300" t="inlineStr">
        <is>
          <t>Cooperativa Departamental de Caficultores DEL Huila Ltda</t>
        </is>
      </c>
      <c r="AV300" t="inlineStr">
        <is>
          <t>U1</t>
        </is>
      </c>
      <c r="AW300" t="inlineStr">
        <is>
          <t>U</t>
        </is>
      </c>
      <c r="AX300" t="inlineStr">
        <is>
          <t>Unlisted</t>
        </is>
      </c>
      <c r="AY300" t="n">
        <v>5153</v>
      </c>
      <c r="AZ300" t="inlineStr">
        <is>
          <t>Grain and field beans wholesale dealing in</t>
        </is>
      </c>
      <c r="BA300" t="inlineStr">
        <is>
          <t>Colombia</t>
        </is>
      </c>
      <c r="BB300" t="inlineStr">
        <is>
          <t>Neiva</t>
        </is>
      </c>
      <c r="BC300" t="inlineStr">
        <is>
          <t>www.cadefihuila.com</t>
        </is>
      </c>
      <c r="BD300" s="6" t="n">
        <v>23152</v>
      </c>
      <c r="BE300" t="inlineStr">
        <is>
          <t>The company is engaged in wholesale distribution of tea and coffee. It was incorporated in April of 1963. The registered business office of the company is located in Neiva, Colombia.The company offers a wide range of products such as coffee and tea concentrates (including instant and freeze-dried), herbal tea, as well as coffee extracts, flavourings, syrups, and other related products. It also provides mineral water, tea and other beverages. It markets its products under Yara, Ecofertil, Abocol, Agrocafé, Corvette, Imusa, Herragro, Jotagallo, Gavilan, Fimar, and Eagle brands.The company is active and operational, together with its subsidiaries, in Colombia.Some of its clients include grocery stores, offices, restaurants and food service accounts.</t>
        </is>
      </c>
      <c r="BF300" t="inlineStr">
        <is>
          <t>Active</t>
        </is>
      </c>
      <c r="BG300" t="inlineStr">
        <is>
          <t>Wholesale</t>
        </is>
      </c>
      <c r="BH300" t="inlineStr">
        <is>
          <t>Engaged in wholesale distribution of tea and coffee</t>
        </is>
      </c>
      <c r="BI300" t="inlineStr">
        <is>
          <t>Coffee and tea concentrates (including instant and freeze-dried), herbal tea, as well as coffee extracts, flavourings, syrups, and other related products; Mineral water, tea and other beverages</t>
        </is>
      </c>
      <c r="CE300">
        <f>IFERROR(SUM(BU300:BV300)/2,0)</f>
        <v/>
      </c>
      <c r="CF300">
        <f>IFERROR(SUM(CE300:CE300)/1,0)</f>
        <v/>
      </c>
      <c r="CG300">
        <f>IFERROR(SUM(BW300:BX300)/2,0)</f>
        <v/>
      </c>
      <c r="CH300">
        <f>IFERROR(SUM(CG300:CG300)/1,0)</f>
        <v/>
      </c>
      <c r="CI300">
        <f>IFERROR(SUM(BY300:BZ300)/2,0)</f>
        <v/>
      </c>
      <c r="CJ300">
        <f>IFERROR(SUM(CI300:CI300)/1,0)</f>
        <v/>
      </c>
      <c r="CK300">
        <f>IFERROR(SUM(CA300:CB300)/2,0)</f>
        <v/>
      </c>
      <c r="CL300">
        <f>IFERROR(SUM(CK300:CK300)/1,0)</f>
        <v/>
      </c>
      <c r="CM300">
        <f>IFERROR(SUM(CC300:CD300)/2,0)</f>
        <v/>
      </c>
      <c r="CN300">
        <f>IFERROR(SUM(CM300:CM300)/1,0)</f>
        <v/>
      </c>
      <c r="CO300">
        <f>IFERROR(SUM(BS300:BT300)/2,0)</f>
        <v/>
      </c>
      <c r="CP300">
        <f>IFERROR(SUM(CO300:CO300)/1,0)</f>
        <v/>
      </c>
    </row>
    <row r="301">
      <c r="A301" t="n">
        <v>276</v>
      </c>
      <c r="D301">
        <f>IF(AX301="Listed","Yes","No")</f>
        <v/>
      </c>
      <c r="E301">
        <f>IFERROR(IF(AE301&lt;0,"Yes","No"),"No")</f>
        <v/>
      </c>
      <c r="F301">
        <f>IF(BK301="Unqualified","Yes","No")</f>
        <v/>
      </c>
      <c r="G301">
        <f>IF(COUNTIF($D$301:$F$301,"Yes")=3,"Yes","No")</f>
        <v/>
      </c>
      <c r="U301">
        <f>IFERROR(BQ301/BL301,0)</f>
        <v/>
      </c>
      <c r="V301">
        <f>IFERROR(SUM(BQ301:BQ301)/SUM(BL301:BL301),0)</f>
        <v/>
      </c>
      <c r="W301">
        <f>IFERROR(MAX(U301:U301)-MIN(U301:U301),0)</f>
        <v/>
      </c>
      <c r="X301">
        <f>IFERROR(BQ301/(BL301-BQ301),0)</f>
        <v/>
      </c>
      <c r="Y301">
        <f>IFERROR(SUM(BQ301:BQ301)/(SUM(BL301:BL301)-SUM(BQ301:BQ301)),0)</f>
        <v/>
      </c>
      <c r="Z301">
        <f>IFERROR(MAX(X301:X301)-MIN(X301:X301),0)</f>
        <v/>
      </c>
      <c r="AA301">
        <f>IFERROR(BO301/BP301,0)</f>
        <v/>
      </c>
      <c r="AB301">
        <f>IFERROR(SUM(BO301:BO301)/SUM(BP301:BP301),0)</f>
        <v/>
      </c>
      <c r="AC301">
        <f>IFERROR(MAX(AA301:AA301)-MIN(AA301:AA301),0)</f>
        <v/>
      </c>
      <c r="AD301">
        <f>IFERROR(SUM(BL301:BL301)/1,0)</f>
        <v/>
      </c>
      <c r="AE301">
        <f>IFERROR(SUM(BQ301:BQ301)/1,0)</f>
        <v/>
      </c>
      <c r="AF301">
        <f>IFERROR(SUM(BP301:BP301)/1,0)</f>
        <v/>
      </c>
      <c r="AG301">
        <f>IFERROR(CJ301,0)</f>
        <v/>
      </c>
      <c r="AH301">
        <f>IFERROR(SUM(BR301:BR301)/1,0)</f>
        <v/>
      </c>
      <c r="AI301">
        <f>IFERROR(CL301,0)</f>
        <v/>
      </c>
      <c r="AJ301">
        <f>IFERROR(CN301,0)</f>
        <v/>
      </c>
      <c r="AK301">
        <f>IFERROR(CP301,0)</f>
        <v/>
      </c>
      <c r="AL301">
        <f>IFERROR(SUM(BN301:BN301)/1,0)</f>
        <v/>
      </c>
      <c r="AM301">
        <f>IFERROR(SUM(BJ301:BJ301)/1,0)</f>
        <v/>
      </c>
      <c r="AN301">
        <f>IFERROR(AH301/AD301,0)</f>
        <v/>
      </c>
      <c r="AO301">
        <f>IFERROR(AF301/AD301,0)</f>
        <v/>
      </c>
      <c r="AP301">
        <f>IFERROR(AI301/AK301,0)</f>
        <v/>
      </c>
      <c r="AQ301">
        <f>IFERROR(AJ301/AK301,0)</f>
        <v/>
      </c>
      <c r="AR301">
        <f>IFERROR(AG301/AK301,0)</f>
        <v/>
      </c>
      <c r="AS301">
        <f>IFERROR(365/(AL301/AG301), "")</f>
        <v/>
      </c>
      <c r="AT301" t="inlineStr">
        <is>
          <t>CO170001095300</t>
        </is>
      </c>
      <c r="AU301" t="inlineStr">
        <is>
          <t>Distribuidora Mayorista de Automoviles Madiautos S A S</t>
        </is>
      </c>
      <c r="AV301" t="inlineStr">
        <is>
          <t>U1</t>
        </is>
      </c>
      <c r="AW301" t="inlineStr">
        <is>
          <t>U</t>
        </is>
      </c>
      <c r="AX301" t="inlineStr">
        <is>
          <t>Unlisted</t>
        </is>
      </c>
      <c r="AY301" t="n">
        <v>5012</v>
      </c>
      <c r="AZ301" t="inlineStr">
        <is>
          <t>Automobiles and Other Motor Vehicles wholesale dealing in</t>
        </is>
      </c>
      <c r="BA301" t="inlineStr">
        <is>
          <t>Colombia</t>
        </is>
      </c>
      <c r="BB301" t="inlineStr">
        <is>
          <t>Bogota</t>
        </is>
      </c>
      <c r="BC301" t="inlineStr">
        <is>
          <t>www.madiautos.com.co</t>
        </is>
      </c>
      <c r="BD301" s="6" t="n">
        <v>32891</v>
      </c>
      <c r="BE301" t="inlineStr">
        <is>
          <t>This company, based in Colombia, is engaged in motor vehicle dealership, offering new and used motor vehicles. Its range of products include cars, trucks, vans and SUVs. The company also carries stocks of replacement parts, tires, brakes, belts, hoses batteries, and automotive accessories. It also offers services such as oil change, coolant flushing, transmission flushing, engine tune-up, tire rotation, balancing tires, front-end alignment, brake adjustment, muffler replacement, state inspection, air conditioner repair, and wash, wax and interior cleaning. The company was founded in the year of 1989, and it conducts business from its registered head office located in the capital district of Bogota.</t>
        </is>
      </c>
      <c r="BF301" t="inlineStr">
        <is>
          <t>Active</t>
        </is>
      </c>
      <c r="BG301" t="inlineStr">
        <is>
          <t>Retail</t>
        </is>
      </c>
      <c r="BH301" t="inlineStr">
        <is>
          <t>Engaged in motor vehicle dealership, offering new and used motor vehicles</t>
        </is>
      </c>
      <c r="BI301" t="inlineStr">
        <is>
          <t>Cars, trucks, vans and SUVs; Replacement parts, tires, brakes, belts, hoses batteries, and automotive accessories; Oil change, coolant flushing, transmission flushing, engine tune-up, tire rotation, balancing tires, front-end alignment, brake adjustment, muffler replacement, state inspection, air conditioner repair, and wash, wax and interior cleaning</t>
        </is>
      </c>
      <c r="CE301">
        <f>IFERROR(SUM(BU301:BV301)/2,0)</f>
        <v/>
      </c>
      <c r="CF301">
        <f>IFERROR(SUM(CE301:CE301)/1,0)</f>
        <v/>
      </c>
      <c r="CG301">
        <f>IFERROR(SUM(BW301:BX301)/2,0)</f>
        <v/>
      </c>
      <c r="CH301">
        <f>IFERROR(SUM(CG301:CG301)/1,0)</f>
        <v/>
      </c>
      <c r="CI301">
        <f>IFERROR(SUM(BY301:BZ301)/2,0)</f>
        <v/>
      </c>
      <c r="CJ301">
        <f>IFERROR(SUM(CI301:CI301)/1,0)</f>
        <v/>
      </c>
      <c r="CK301">
        <f>IFERROR(SUM(CA301:CB301)/2,0)</f>
        <v/>
      </c>
      <c r="CL301">
        <f>IFERROR(SUM(CK301:CK301)/1,0)</f>
        <v/>
      </c>
      <c r="CM301">
        <f>IFERROR(SUM(CC301:CD301)/2,0)</f>
        <v/>
      </c>
      <c r="CN301">
        <f>IFERROR(SUM(CM301:CM301)/1,0)</f>
        <v/>
      </c>
      <c r="CO301">
        <f>IFERROR(SUM(BS301:BT301)/2,0)</f>
        <v/>
      </c>
      <c r="CP301">
        <f>IFERROR(SUM(CO301:CO301)/1,0)</f>
        <v/>
      </c>
    </row>
    <row r="302">
      <c r="A302" t="n">
        <v>277</v>
      </c>
      <c r="D302">
        <f>IF(AX302="Listed","Yes","No")</f>
        <v/>
      </c>
      <c r="E302">
        <f>IFERROR(IF(AE302&lt;0,"Yes","No"),"No")</f>
        <v/>
      </c>
      <c r="F302">
        <f>IF(BK302="Unqualified","Yes","No")</f>
        <v/>
      </c>
      <c r="G302">
        <f>IF(COUNTIF($D$302:$F$302,"Yes")=3,"Yes","No")</f>
        <v/>
      </c>
      <c r="U302">
        <f>IFERROR(BQ302/BL302,0)</f>
        <v/>
      </c>
      <c r="V302">
        <f>IFERROR(SUM(BQ302:BQ302)/SUM(BL302:BL302),0)</f>
        <v/>
      </c>
      <c r="W302">
        <f>IFERROR(MAX(U302:U302)-MIN(U302:U302),0)</f>
        <v/>
      </c>
      <c r="X302">
        <f>IFERROR(BQ302/(BL302-BQ302),0)</f>
        <v/>
      </c>
      <c r="Y302">
        <f>IFERROR(SUM(BQ302:BQ302)/(SUM(BL302:BL302)-SUM(BQ302:BQ302)),0)</f>
        <v/>
      </c>
      <c r="Z302">
        <f>IFERROR(MAX(X302:X302)-MIN(X302:X302),0)</f>
        <v/>
      </c>
      <c r="AA302">
        <f>IFERROR(BO302/BP302,0)</f>
        <v/>
      </c>
      <c r="AB302">
        <f>IFERROR(SUM(BO302:BO302)/SUM(BP302:BP302),0)</f>
        <v/>
      </c>
      <c r="AC302">
        <f>IFERROR(MAX(AA302:AA302)-MIN(AA302:AA302),0)</f>
        <v/>
      </c>
      <c r="AD302">
        <f>IFERROR(SUM(BL302:BL302)/1,0)</f>
        <v/>
      </c>
      <c r="AE302">
        <f>IFERROR(SUM(BQ302:BQ302)/1,0)</f>
        <v/>
      </c>
      <c r="AF302">
        <f>IFERROR(SUM(BP302:BP302)/1,0)</f>
        <v/>
      </c>
      <c r="AG302">
        <f>IFERROR(CJ302,0)</f>
        <v/>
      </c>
      <c r="AH302">
        <f>IFERROR(SUM(BR302:BR302)/1,0)</f>
        <v/>
      </c>
      <c r="AI302">
        <f>IFERROR(CL302,0)</f>
        <v/>
      </c>
      <c r="AJ302">
        <f>IFERROR(CN302,0)</f>
        <v/>
      </c>
      <c r="AK302">
        <f>IFERROR(CP302,0)</f>
        <v/>
      </c>
      <c r="AL302">
        <f>IFERROR(SUM(BN302:BN302)/1,0)</f>
        <v/>
      </c>
      <c r="AM302">
        <f>IFERROR(SUM(BJ302:BJ302)/1,0)</f>
        <v/>
      </c>
      <c r="AN302">
        <f>IFERROR(AH302/AD302,0)</f>
        <v/>
      </c>
      <c r="AO302">
        <f>IFERROR(AF302/AD302,0)</f>
        <v/>
      </c>
      <c r="AP302">
        <f>IFERROR(AI302/AK302,0)</f>
        <v/>
      </c>
      <c r="AQ302">
        <f>IFERROR(AJ302/AK302,0)</f>
        <v/>
      </c>
      <c r="AR302">
        <f>IFERROR(AG302/AK302,0)</f>
        <v/>
      </c>
      <c r="AS302">
        <f>IFERROR(365/(AL302/AG302), "")</f>
        <v/>
      </c>
      <c r="AT302" t="inlineStr">
        <is>
          <t>CO170023808240</t>
        </is>
      </c>
      <c r="AU302" t="inlineStr">
        <is>
          <t>Petromil GAS S A S E S P</t>
        </is>
      </c>
      <c r="AV302" t="inlineStr">
        <is>
          <t>U1</t>
        </is>
      </c>
      <c r="AW302" t="inlineStr">
        <is>
          <t>U</t>
        </is>
      </c>
      <c r="AX302" t="inlineStr">
        <is>
          <t>Unlisted</t>
        </is>
      </c>
      <c r="AY302" t="n">
        <v>5052</v>
      </c>
      <c r="AZ302" t="inlineStr">
        <is>
          <t>Coal and other minerals and ores wholesale dealing in</t>
        </is>
      </c>
      <c r="BA302" t="inlineStr">
        <is>
          <t>Colombia</t>
        </is>
      </c>
      <c r="BB302" t="inlineStr">
        <is>
          <t>Barranquilla</t>
        </is>
      </c>
      <c r="BC302" t="inlineStr">
        <is>
          <t>www.petromil.com</t>
        </is>
      </c>
      <c r="BD302" s="6" t="n">
        <v>40163</v>
      </c>
      <c r="BE302" t="inlineStr">
        <is>
          <t>This company is engaged in selling domestic and vehicular gas and industrial gas. It was incorporated in 2009 and has its registered office in Barranquilla, Colombia. The company is part of Grupo Empesarial Petromil, a100 percent Colombian, which is also made up of PETROMIL SAS (liquid fuels and lubricants) and TELBA SAS (refinery and fuel storage). It integrates maximum experience and efficiency in all processes related to the storage, processing, marketing, distribution of liquid fuels, gas and lubricants. Its processes are duly certified by the international standards ISO 9001: 2008, ISO 14001: 2004, OHSAS 18001: 2007 and Corporate Social Responsibility Worldcob CSR 2011.2. In its portfolio of services include offer strategic storage of fuels, crude and IFO`S, wholesale distribution of petroleum products, lubricants, natural gas, maquilas, blending and general advice in the hydrocarbons sector. Its products also include extra gasoline, regular gasoline, biodiesel, marine diesel. The company's line of lubricants also include engine oil, transmissions, hydraulic systems, and industrial applications, plus a line of lubricating greases, and complementary products such as battery water and additives.</t>
        </is>
      </c>
      <c r="BF302" t="inlineStr">
        <is>
          <t>Active</t>
        </is>
      </c>
      <c r="BG302" t="inlineStr">
        <is>
          <t>Retail</t>
        </is>
      </c>
      <c r="BH302" t="inlineStr">
        <is>
          <t>Engaged in selling domestic and vehicular gas and industrial gas</t>
        </is>
      </c>
      <c r="BI302" t="inlineStr">
        <is>
          <t>Selling domestic and vehicular gas and industrial gas</t>
        </is>
      </c>
      <c r="CE302">
        <f>IFERROR(SUM(BU302:BV302)/2,0)</f>
        <v/>
      </c>
      <c r="CF302">
        <f>IFERROR(SUM(CE302:CE302)/1,0)</f>
        <v/>
      </c>
      <c r="CG302">
        <f>IFERROR(SUM(BW302:BX302)/2,0)</f>
        <v/>
      </c>
      <c r="CH302">
        <f>IFERROR(SUM(CG302:CG302)/1,0)</f>
        <v/>
      </c>
      <c r="CI302">
        <f>IFERROR(SUM(BY302:BZ302)/2,0)</f>
        <v/>
      </c>
      <c r="CJ302">
        <f>IFERROR(SUM(CI302:CI302)/1,0)</f>
        <v/>
      </c>
      <c r="CK302">
        <f>IFERROR(SUM(CA302:CB302)/2,0)</f>
        <v/>
      </c>
      <c r="CL302">
        <f>IFERROR(SUM(CK302:CK302)/1,0)</f>
        <v/>
      </c>
      <c r="CM302">
        <f>IFERROR(SUM(CC302:CD302)/2,0)</f>
        <v/>
      </c>
      <c r="CN302">
        <f>IFERROR(SUM(CM302:CM302)/1,0)</f>
        <v/>
      </c>
      <c r="CO302">
        <f>IFERROR(SUM(BS302:BT302)/2,0)</f>
        <v/>
      </c>
      <c r="CP302">
        <f>IFERROR(SUM(CO302:CO302)/1,0)</f>
        <v/>
      </c>
    </row>
    <row r="303">
      <c r="A303" t="n">
        <v>278</v>
      </c>
      <c r="D303">
        <f>IF(AX303="Listed","Yes","No")</f>
        <v/>
      </c>
      <c r="E303">
        <f>IFERROR(IF(AE303&lt;0,"Yes","No"),"No")</f>
        <v/>
      </c>
      <c r="F303">
        <f>IF(BK303="Unqualified","Yes","No")</f>
        <v/>
      </c>
      <c r="G303">
        <f>IF(COUNTIF($D$303:$F$303,"Yes")=3,"Yes","No")</f>
        <v/>
      </c>
      <c r="U303">
        <f>IFERROR(BQ303/BL303,0)</f>
        <v/>
      </c>
      <c r="V303">
        <f>IFERROR(SUM(BQ303:BQ303)/SUM(BL303:BL303),0)</f>
        <v/>
      </c>
      <c r="W303">
        <f>IFERROR(MAX(U303:U303)-MIN(U303:U303),0)</f>
        <v/>
      </c>
      <c r="X303">
        <f>IFERROR(BQ303/(BL303-BQ303),0)</f>
        <v/>
      </c>
      <c r="Y303">
        <f>IFERROR(SUM(BQ303:BQ303)/(SUM(BL303:BL303)-SUM(BQ303:BQ303)),0)</f>
        <v/>
      </c>
      <c r="Z303">
        <f>IFERROR(MAX(X303:X303)-MIN(X303:X303),0)</f>
        <v/>
      </c>
      <c r="AA303">
        <f>IFERROR(BO303/BP303,0)</f>
        <v/>
      </c>
      <c r="AB303">
        <f>IFERROR(SUM(BO303:BO303)/SUM(BP303:BP303),0)</f>
        <v/>
      </c>
      <c r="AC303">
        <f>IFERROR(MAX(AA303:AA303)-MIN(AA303:AA303),0)</f>
        <v/>
      </c>
      <c r="AD303">
        <f>IFERROR(SUM(BL303:BL303)/1,0)</f>
        <v/>
      </c>
      <c r="AE303">
        <f>IFERROR(SUM(BQ303:BQ303)/1,0)</f>
        <v/>
      </c>
      <c r="AF303">
        <f>IFERROR(SUM(BP303:BP303)/1,0)</f>
        <v/>
      </c>
      <c r="AG303">
        <f>IFERROR(CJ303,0)</f>
        <v/>
      </c>
      <c r="AH303">
        <f>IFERROR(SUM(BR303:BR303)/1,0)</f>
        <v/>
      </c>
      <c r="AI303">
        <f>IFERROR(CL303,0)</f>
        <v/>
      </c>
      <c r="AJ303">
        <f>IFERROR(CN303,0)</f>
        <v/>
      </c>
      <c r="AK303">
        <f>IFERROR(CP303,0)</f>
        <v/>
      </c>
      <c r="AL303">
        <f>IFERROR(SUM(BN303:BN303)/1,0)</f>
        <v/>
      </c>
      <c r="AM303">
        <f>IFERROR(SUM(BJ303:BJ303)/1,0)</f>
        <v/>
      </c>
      <c r="AN303">
        <f>IFERROR(AH303/AD303,0)</f>
        <v/>
      </c>
      <c r="AO303">
        <f>IFERROR(AF303/AD303,0)</f>
        <v/>
      </c>
      <c r="AP303">
        <f>IFERROR(AI303/AK303,0)</f>
        <v/>
      </c>
      <c r="AQ303">
        <f>IFERROR(AJ303/AK303,0)</f>
        <v/>
      </c>
      <c r="AR303">
        <f>IFERROR(AG303/AK303,0)</f>
        <v/>
      </c>
      <c r="AS303">
        <f>IFERROR(365/(AL303/AG303), "")</f>
        <v/>
      </c>
      <c r="AT303" t="inlineStr">
        <is>
          <t>BR71876023000102</t>
        </is>
      </c>
      <c r="AU303" t="inlineStr">
        <is>
          <t>Lagoinha Comercial de Veiculos Importacao E Exportacao S/A</t>
        </is>
      </c>
      <c r="AV303" t="inlineStr">
        <is>
          <t>U1</t>
        </is>
      </c>
      <c r="AW303" t="inlineStr">
        <is>
          <t>U</t>
        </is>
      </c>
      <c r="AX303" t="inlineStr">
        <is>
          <t>Unlisted</t>
        </is>
      </c>
      <c r="AY303" t="n">
        <v>5012</v>
      </c>
      <c r="AZ303" t="inlineStr">
        <is>
          <t>Automobiles and Other Motor Vehicles wholesale dealing in</t>
        </is>
      </c>
      <c r="BA303" t="inlineStr">
        <is>
          <t>Brazil</t>
        </is>
      </c>
      <c r="BB303" t="inlineStr">
        <is>
          <t>Ribeirao Preto</t>
        </is>
      </c>
      <c r="BC303" t="inlineStr">
        <is>
          <t>lagosan.com.br</t>
        </is>
      </c>
      <c r="BD303" s="6" t="n">
        <v>34173</v>
      </c>
      <c r="BE303" t="inlineStr">
        <is>
          <t>This company is engaged in the marketing, sale and retail trading of new cars, station wagons and other light motor vehicles. Its business was incorporated in 1993. The company has a registered head office based in Ribeirado Preto, Brazil.The company is involved in the maintenance and repair of motor vehicles such as commercial and passenger vehicles, regular bus, and other utility vehicles comprising sport utility vehicles and crossover vehicles, mini-vans, pick-up trucks, and medium-duty trucks. The company offers services include wheel alignment checking, exhaust gas analysis, brake tester, frame alignment machine, cleaning and disinfection engineering consultation, and comprehensive after-sales service, mobile battery service, roadside assistance, as well as fabrication and modification of various vehicle parts.</t>
        </is>
      </c>
      <c r="BF303" t="inlineStr">
        <is>
          <t>Active</t>
        </is>
      </c>
      <c r="BG303" t="inlineStr">
        <is>
          <t>Retail</t>
        </is>
      </c>
      <c r="BH303" t="inlineStr">
        <is>
          <t>Engaged in the marketing, sale and retail trading of new cars, station wagons and other light motor vehicles</t>
        </is>
      </c>
      <c r="BI303" t="inlineStr">
        <is>
          <t>Involved in the maintenance and repair of motor vehicles such as commercial and passenger vehicles, regular bus, and other utility vehicles comprising sport utility vehicles and crossover vehicles, mini-vans, pick-up trucks, and medium-duty trucks</t>
        </is>
      </c>
      <c r="CE303">
        <f>IFERROR(SUM(BU303:BV303)/2,0)</f>
        <v/>
      </c>
      <c r="CF303">
        <f>IFERROR(SUM(CE303:CE303)/1,0)</f>
        <v/>
      </c>
      <c r="CG303">
        <f>IFERROR(SUM(BW303:BX303)/2,0)</f>
        <v/>
      </c>
      <c r="CH303">
        <f>IFERROR(SUM(CG303:CG303)/1,0)</f>
        <v/>
      </c>
      <c r="CI303">
        <f>IFERROR(SUM(BY303:BZ303)/2,0)</f>
        <v/>
      </c>
      <c r="CJ303">
        <f>IFERROR(SUM(CI303:CI303)/1,0)</f>
        <v/>
      </c>
      <c r="CK303">
        <f>IFERROR(SUM(CA303:CB303)/2,0)</f>
        <v/>
      </c>
      <c r="CL303">
        <f>IFERROR(SUM(CK303:CK303)/1,0)</f>
        <v/>
      </c>
      <c r="CM303">
        <f>IFERROR(SUM(CC303:CD303)/2,0)</f>
        <v/>
      </c>
      <c r="CN303">
        <f>IFERROR(SUM(CM303:CM303)/1,0)</f>
        <v/>
      </c>
      <c r="CO303">
        <f>IFERROR(SUM(BS303:BT303)/2,0)</f>
        <v/>
      </c>
      <c r="CP303">
        <f>IFERROR(SUM(CO303:CO303)/1,0)</f>
        <v/>
      </c>
    </row>
    <row r="304">
      <c r="A304" t="n">
        <v>279</v>
      </c>
      <c r="D304">
        <f>IF(AX304="Listed","Yes","No")</f>
        <v/>
      </c>
      <c r="E304">
        <f>IFERROR(IF(AE304&lt;0,"Yes","No"),"No")</f>
        <v/>
      </c>
      <c r="F304">
        <f>IF(BK304="Unqualified","Yes","No")</f>
        <v/>
      </c>
      <c r="G304">
        <f>IF(COUNTIF($D$304:$F$304,"Yes")=3,"Yes","No")</f>
        <v/>
      </c>
      <c r="U304">
        <f>IFERROR(BQ304/BL304,0)</f>
        <v/>
      </c>
      <c r="V304">
        <f>IFERROR(SUM(BQ304:BQ304)/SUM(BL304:BL304),0)</f>
        <v/>
      </c>
      <c r="W304">
        <f>IFERROR(MAX(U304:U304)-MIN(U304:U304),0)</f>
        <v/>
      </c>
      <c r="X304">
        <f>IFERROR(BQ304/(BL304-BQ304),0)</f>
        <v/>
      </c>
      <c r="Y304">
        <f>IFERROR(SUM(BQ304:BQ304)/(SUM(BL304:BL304)-SUM(BQ304:BQ304)),0)</f>
        <v/>
      </c>
      <c r="Z304">
        <f>IFERROR(MAX(X304:X304)-MIN(X304:X304),0)</f>
        <v/>
      </c>
      <c r="AA304">
        <f>IFERROR(BO304/BP304,0)</f>
        <v/>
      </c>
      <c r="AB304">
        <f>IFERROR(SUM(BO304:BO304)/SUM(BP304:BP304),0)</f>
        <v/>
      </c>
      <c r="AC304">
        <f>IFERROR(MAX(AA304:AA304)-MIN(AA304:AA304),0)</f>
        <v/>
      </c>
      <c r="AD304">
        <f>IFERROR(SUM(BL304:BL304)/1,0)</f>
        <v/>
      </c>
      <c r="AE304">
        <f>IFERROR(SUM(BQ304:BQ304)/1,0)</f>
        <v/>
      </c>
      <c r="AF304">
        <f>IFERROR(SUM(BP304:BP304)/1,0)</f>
        <v/>
      </c>
      <c r="AG304">
        <f>IFERROR(CJ304,0)</f>
        <v/>
      </c>
      <c r="AH304">
        <f>IFERROR(SUM(BR304:BR304)/1,0)</f>
        <v/>
      </c>
      <c r="AI304">
        <f>IFERROR(CL304,0)</f>
        <v/>
      </c>
      <c r="AJ304">
        <f>IFERROR(CN304,0)</f>
        <v/>
      </c>
      <c r="AK304">
        <f>IFERROR(CP304,0)</f>
        <v/>
      </c>
      <c r="AL304">
        <f>IFERROR(SUM(BN304:BN304)/1,0)</f>
        <v/>
      </c>
      <c r="AM304">
        <f>IFERROR(SUM(BJ304:BJ304)/1,0)</f>
        <v/>
      </c>
      <c r="AN304">
        <f>IFERROR(AH304/AD304,0)</f>
        <v/>
      </c>
      <c r="AO304">
        <f>IFERROR(AF304/AD304,0)</f>
        <v/>
      </c>
      <c r="AP304">
        <f>IFERROR(AI304/AK304,0)</f>
        <v/>
      </c>
      <c r="AQ304">
        <f>IFERROR(AJ304/AK304,0)</f>
        <v/>
      </c>
      <c r="AR304">
        <f>IFERROR(AG304/AK304,0)</f>
        <v/>
      </c>
      <c r="AS304">
        <f>IFERROR(365/(AL304/AG304), "")</f>
        <v/>
      </c>
      <c r="AT304" t="inlineStr">
        <is>
          <t>CO170010689430</t>
        </is>
      </c>
      <c r="AU304" t="inlineStr">
        <is>
          <t>Redllantas S A</t>
        </is>
      </c>
      <c r="AV304" t="inlineStr">
        <is>
          <t>U1</t>
        </is>
      </c>
      <c r="AW304" t="inlineStr">
        <is>
          <t>B+</t>
        </is>
      </c>
      <c r="AX304" t="inlineStr">
        <is>
          <t>Unlisted</t>
        </is>
      </c>
      <c r="AY304" t="n">
        <v>5013</v>
      </c>
      <c r="AZ304" t="inlineStr">
        <is>
          <t>Motor vehicle supplies and new parts wholesale dealing in</t>
        </is>
      </c>
      <c r="BA304" t="inlineStr">
        <is>
          <t>Colombia</t>
        </is>
      </c>
      <c r="BB304" t="inlineStr">
        <is>
          <t>Medellin</t>
        </is>
      </c>
      <c r="BC304" t="inlineStr">
        <is>
          <t>www.redllantas.com</t>
        </is>
      </c>
      <c r="BD304" s="6" t="n">
        <v>37887</v>
      </c>
      <c r="BE304" t="inlineStr">
        <is>
          <t>This company is engaged in the distribution of tires and lubricants. It was established in 2004. The registered head office of the company is located in Medellin, Colombia. The company is one of the leading national companies in the tire distribution throughout Colombia. It strives to be a company valued by its customers, suppliers and partners and meet their goals of profitability and growth. The company offers tires from such brands as Kumho Tyres, Zeta, Ovation, Fullrun, Mitas, DURATread, and Security Tires. The company also offers oils and lubricants. The company predominantly operates in the domestic market.</t>
        </is>
      </c>
      <c r="BF304" t="inlineStr">
        <is>
          <t>Active</t>
        </is>
      </c>
      <c r="BG304" t="inlineStr">
        <is>
          <t>Wholesale</t>
        </is>
      </c>
      <c r="BH304" t="inlineStr">
        <is>
          <t>Engaged in the distribution of tires and lubricants</t>
        </is>
      </c>
      <c r="BI304" t="inlineStr">
        <is>
          <t>Tires and lubricants</t>
        </is>
      </c>
      <c r="CE304">
        <f>IFERROR(SUM(BU304:BV304)/2,0)</f>
        <v/>
      </c>
      <c r="CF304">
        <f>IFERROR(SUM(CE304:CE304)/1,0)</f>
        <v/>
      </c>
      <c r="CG304">
        <f>IFERROR(SUM(BW304:BX304)/2,0)</f>
        <v/>
      </c>
      <c r="CH304">
        <f>IFERROR(SUM(CG304:CG304)/1,0)</f>
        <v/>
      </c>
      <c r="CI304">
        <f>IFERROR(SUM(BY304:BZ304)/2,0)</f>
        <v/>
      </c>
      <c r="CJ304">
        <f>IFERROR(SUM(CI304:CI304)/1,0)</f>
        <v/>
      </c>
      <c r="CK304">
        <f>IFERROR(SUM(CA304:CB304)/2,0)</f>
        <v/>
      </c>
      <c r="CL304">
        <f>IFERROR(SUM(CK304:CK304)/1,0)</f>
        <v/>
      </c>
      <c r="CM304">
        <f>IFERROR(SUM(CC304:CD304)/2,0)</f>
        <v/>
      </c>
      <c r="CN304">
        <f>IFERROR(SUM(CM304:CM304)/1,0)</f>
        <v/>
      </c>
      <c r="CO304">
        <f>IFERROR(SUM(BS304:BT304)/2,0)</f>
        <v/>
      </c>
      <c r="CP304">
        <f>IFERROR(SUM(CO304:CO304)/1,0)</f>
        <v/>
      </c>
    </row>
    <row r="305">
      <c r="A305" t="n">
        <v>280</v>
      </c>
      <c r="D305">
        <f>IF(AX305="Listed","Yes","No")</f>
        <v/>
      </c>
      <c r="E305">
        <f>IFERROR(IF(AE305&lt;0,"Yes","No"),"No")</f>
        <v/>
      </c>
      <c r="F305">
        <f>IF(BK305="Unqualified","Yes","No")</f>
        <v/>
      </c>
      <c r="G305">
        <f>IF(COUNTIF($D$305:$F$305,"Yes")=3,"Yes","No")</f>
        <v/>
      </c>
      <c r="U305">
        <f>IFERROR(BQ305/BL305,0)</f>
        <v/>
      </c>
      <c r="V305">
        <f>IFERROR(SUM(BQ305:BQ305)/SUM(BL305:BL305),0)</f>
        <v/>
      </c>
      <c r="W305">
        <f>IFERROR(MAX(U305:U305)-MIN(U305:U305),0)</f>
        <v/>
      </c>
      <c r="X305">
        <f>IFERROR(BQ305/(BL305-BQ305),0)</f>
        <v/>
      </c>
      <c r="Y305">
        <f>IFERROR(SUM(BQ305:BQ305)/(SUM(BL305:BL305)-SUM(BQ305:BQ305)),0)</f>
        <v/>
      </c>
      <c r="Z305">
        <f>IFERROR(MAX(X305:X305)-MIN(X305:X305),0)</f>
        <v/>
      </c>
      <c r="AA305">
        <f>IFERROR(BO305/BP305,0)</f>
        <v/>
      </c>
      <c r="AB305">
        <f>IFERROR(SUM(BO305:BO305)/SUM(BP305:BP305),0)</f>
        <v/>
      </c>
      <c r="AC305">
        <f>IFERROR(MAX(AA305:AA305)-MIN(AA305:AA305),0)</f>
        <v/>
      </c>
      <c r="AD305">
        <f>IFERROR(SUM(BL305:BL305)/1,0)</f>
        <v/>
      </c>
      <c r="AE305">
        <f>IFERROR(SUM(BQ305:BQ305)/1,0)</f>
        <v/>
      </c>
      <c r="AF305">
        <f>IFERROR(SUM(BP305:BP305)/1,0)</f>
        <v/>
      </c>
      <c r="AG305">
        <f>IFERROR(CJ305,0)</f>
        <v/>
      </c>
      <c r="AH305">
        <f>IFERROR(SUM(BR305:BR305)/1,0)</f>
        <v/>
      </c>
      <c r="AI305">
        <f>IFERROR(CL305,0)</f>
        <v/>
      </c>
      <c r="AJ305">
        <f>IFERROR(CN305,0)</f>
        <v/>
      </c>
      <c r="AK305">
        <f>IFERROR(CP305,0)</f>
        <v/>
      </c>
      <c r="AL305">
        <f>IFERROR(SUM(BN305:BN305)/1,0)</f>
        <v/>
      </c>
      <c r="AM305">
        <f>IFERROR(SUM(BJ305:BJ305)/1,0)</f>
        <v/>
      </c>
      <c r="AN305">
        <f>IFERROR(AH305/AD305,0)</f>
        <v/>
      </c>
      <c r="AO305">
        <f>IFERROR(AF305/AD305,0)</f>
        <v/>
      </c>
      <c r="AP305">
        <f>IFERROR(AI305/AK305,0)</f>
        <v/>
      </c>
      <c r="AQ305">
        <f>IFERROR(AJ305/AK305,0)</f>
        <v/>
      </c>
      <c r="AR305">
        <f>IFERROR(AG305/AK305,0)</f>
        <v/>
      </c>
      <c r="AS305">
        <f>IFERROR(365/(AL305/AG305), "")</f>
        <v/>
      </c>
      <c r="AT305" t="inlineStr">
        <is>
          <t>CO170026653780</t>
        </is>
      </c>
      <c r="AU305" t="inlineStr">
        <is>
          <t>Agropaisa SAS</t>
        </is>
      </c>
      <c r="AV305" t="inlineStr">
        <is>
          <t>U1</t>
        </is>
      </c>
      <c r="AW305" t="inlineStr">
        <is>
          <t>U</t>
        </is>
      </c>
      <c r="AX305" t="inlineStr">
        <is>
          <t>Unlisted</t>
        </is>
      </c>
      <c r="AY305" t="n">
        <v>5162</v>
      </c>
      <c r="AZ305" t="inlineStr">
        <is>
          <t>Plastics materials and basic forms and shapes wholesale dealing in</t>
        </is>
      </c>
      <c r="BA305" t="inlineStr">
        <is>
          <t>Colombia</t>
        </is>
      </c>
      <c r="BB305" t="inlineStr">
        <is>
          <t>Funza</t>
        </is>
      </c>
      <c r="BC305" t="inlineStr">
        <is>
          <t>www.agropaisa.com.co</t>
        </is>
      </c>
      <c r="BD305" s="6" t="n">
        <v>40213</v>
      </c>
      <c r="BE305" t="inlineStr">
        <is>
          <t>The company is primarily engaged in the wholesale trade of farm product raw materials. It distributes and sells a wide range of agricultural products, such as grains, field beans, livestock, and other farm product raw materials. It was incorporated in February of 2010. The company has a registered office located in Bucaramanga, Colombia.The company is also involved in the wholesale trade of grains, such as corn, wheat, oats, barley, and unpolished rice; dry beans; and soybeans and other inedible beans. In addition, it is engaged in the operation of country or terminal grain elevators primarily for the purpose of wholesaling. The company operates principally in Colombia.</t>
        </is>
      </c>
      <c r="BF305" t="inlineStr">
        <is>
          <t>Active</t>
        </is>
      </c>
      <c r="BG305" t="inlineStr">
        <is>
          <t>Wholesale</t>
        </is>
      </c>
      <c r="BH305" t="inlineStr">
        <is>
          <t>Primarily engaged in the wholesale trade of farm product raw materials</t>
        </is>
      </c>
      <c r="BI305" t="inlineStr">
        <is>
          <t>Farm product raw materials</t>
        </is>
      </c>
      <c r="CE305">
        <f>IFERROR(SUM(BU305:BV305)/2,0)</f>
        <v/>
      </c>
      <c r="CF305">
        <f>IFERROR(SUM(CE305:CE305)/1,0)</f>
        <v/>
      </c>
      <c r="CG305">
        <f>IFERROR(SUM(BW305:BX305)/2,0)</f>
        <v/>
      </c>
      <c r="CH305">
        <f>IFERROR(SUM(CG305:CG305)/1,0)</f>
        <v/>
      </c>
      <c r="CI305">
        <f>IFERROR(SUM(BY305:BZ305)/2,0)</f>
        <v/>
      </c>
      <c r="CJ305">
        <f>IFERROR(SUM(CI305:CI305)/1,0)</f>
        <v/>
      </c>
      <c r="CK305">
        <f>IFERROR(SUM(CA305:CB305)/2,0)</f>
        <v/>
      </c>
      <c r="CL305">
        <f>IFERROR(SUM(CK305:CK305)/1,0)</f>
        <v/>
      </c>
      <c r="CM305">
        <f>IFERROR(SUM(CC305:CD305)/2,0)</f>
        <v/>
      </c>
      <c r="CN305">
        <f>IFERROR(SUM(CM305:CM305)/1,0)</f>
        <v/>
      </c>
      <c r="CO305">
        <f>IFERROR(SUM(BS305:BT305)/2,0)</f>
        <v/>
      </c>
      <c r="CP305">
        <f>IFERROR(SUM(CO305:CO305)/1,0)</f>
        <v/>
      </c>
    </row>
    <row r="306">
      <c r="A306" t="n">
        <v>281</v>
      </c>
      <c r="D306">
        <f>IF(AX306="Listed","Yes","No")</f>
        <v/>
      </c>
      <c r="E306">
        <f>IFERROR(IF(AE306&lt;0,"Yes","No"),"No")</f>
        <v/>
      </c>
      <c r="F306">
        <f>IF(BK306="Unqualified","Yes","No")</f>
        <v/>
      </c>
      <c r="G306">
        <f>IF(COUNTIF($D$306:$F$306,"Yes")=3,"Yes","No")</f>
        <v/>
      </c>
      <c r="U306">
        <f>IFERROR(BQ306/BL306,0)</f>
        <v/>
      </c>
      <c r="V306">
        <f>IFERROR(SUM(BQ306:BQ306)/SUM(BL306:BL306),0)</f>
        <v/>
      </c>
      <c r="W306">
        <f>IFERROR(MAX(U306:U306)-MIN(U306:U306),0)</f>
        <v/>
      </c>
      <c r="X306">
        <f>IFERROR(BQ306/(BL306-BQ306),0)</f>
        <v/>
      </c>
      <c r="Y306">
        <f>IFERROR(SUM(BQ306:BQ306)/(SUM(BL306:BL306)-SUM(BQ306:BQ306)),0)</f>
        <v/>
      </c>
      <c r="Z306">
        <f>IFERROR(MAX(X306:X306)-MIN(X306:X306),0)</f>
        <v/>
      </c>
      <c r="AA306">
        <f>IFERROR(BO306/BP306,0)</f>
        <v/>
      </c>
      <c r="AB306">
        <f>IFERROR(SUM(BO306:BO306)/SUM(BP306:BP306),0)</f>
        <v/>
      </c>
      <c r="AC306">
        <f>IFERROR(MAX(AA306:AA306)-MIN(AA306:AA306),0)</f>
        <v/>
      </c>
      <c r="AD306">
        <f>IFERROR(SUM(BL306:BL306)/1,0)</f>
        <v/>
      </c>
      <c r="AE306">
        <f>IFERROR(SUM(BQ306:BQ306)/1,0)</f>
        <v/>
      </c>
      <c r="AF306">
        <f>IFERROR(SUM(BP306:BP306)/1,0)</f>
        <v/>
      </c>
      <c r="AG306">
        <f>IFERROR(CJ306,0)</f>
        <v/>
      </c>
      <c r="AH306">
        <f>IFERROR(SUM(BR306:BR306)/1,0)</f>
        <v/>
      </c>
      <c r="AI306">
        <f>IFERROR(CL306,0)</f>
        <v/>
      </c>
      <c r="AJ306">
        <f>IFERROR(CN306,0)</f>
        <v/>
      </c>
      <c r="AK306">
        <f>IFERROR(CP306,0)</f>
        <v/>
      </c>
      <c r="AL306">
        <f>IFERROR(SUM(BN306:BN306)/1,0)</f>
        <v/>
      </c>
      <c r="AM306">
        <f>IFERROR(SUM(BJ306:BJ306)/1,0)</f>
        <v/>
      </c>
      <c r="AN306">
        <f>IFERROR(AH306/AD306,0)</f>
        <v/>
      </c>
      <c r="AO306">
        <f>IFERROR(AF306/AD306,0)</f>
        <v/>
      </c>
      <c r="AP306">
        <f>IFERROR(AI306/AK306,0)</f>
        <v/>
      </c>
      <c r="AQ306">
        <f>IFERROR(AJ306/AK306,0)</f>
        <v/>
      </c>
      <c r="AR306">
        <f>IFERROR(AG306/AK306,0)</f>
        <v/>
      </c>
      <c r="AS306">
        <f>IFERROR(365/(AL306/AG306), "")</f>
        <v/>
      </c>
      <c r="AT306" t="inlineStr">
        <is>
          <t>CO170003899870</t>
        </is>
      </c>
      <c r="AU306" t="inlineStr">
        <is>
          <t>Distribuciones Pastor Julio Delgado S A</t>
        </is>
      </c>
      <c r="AV306" t="inlineStr">
        <is>
          <t>U1</t>
        </is>
      </c>
      <c r="AW306" t="inlineStr">
        <is>
          <t>U</t>
        </is>
      </c>
      <c r="AX306" t="inlineStr">
        <is>
          <t>Unlisted</t>
        </is>
      </c>
      <c r="AY306" t="n">
        <v>5085</v>
      </c>
      <c r="AZ306" t="inlineStr">
        <is>
          <t>Industrial supplies wholesale dealing in</t>
        </is>
      </c>
      <c r="BA306" t="inlineStr">
        <is>
          <t>Colombia</t>
        </is>
      </c>
      <c r="BB306" t="inlineStr">
        <is>
          <t>Bucaramanga</t>
        </is>
      </c>
      <c r="BC306" t="inlineStr">
        <is>
          <t>www.dpjd.com</t>
        </is>
      </c>
      <c r="BD306" s="6" t="n">
        <v>26738</v>
      </c>
      <c r="BE306" t="inlineStr">
        <is>
          <t>This company is engaged in the wholesale of products in the fields of food, hygiene and sanitation, medicines, and stationery. It was founded in 1973 and has its registered head office located in Bucaramanga, Colombia. The company offers a large portfolio of products from leading manufacturers throughout the country. It represents companies such as Hada S.A.; Schering Plough S.A.; Lloreda Distribuciones; Gillette De Colombia; SC Johnson &amp; Son Colombiana S.A.; Jhonson Y Jhonson De Colombia S.A.; Familia S.A.; and Procter &amp; Gamble Colombia S.A. The company's mission is to efficiently and effectively the needs of the consumer market popular, handled in an honest, professional, and accomplished.</t>
        </is>
      </c>
      <c r="BF306" t="inlineStr">
        <is>
          <t>Active</t>
        </is>
      </c>
      <c r="BG306" t="inlineStr">
        <is>
          <t>Wholesale</t>
        </is>
      </c>
      <c r="BH306" t="inlineStr">
        <is>
          <t>Engaged in the wholesale of products in the fields of food, hygiene and sanitation, medicines, and stationery</t>
        </is>
      </c>
      <c r="BI306" t="inlineStr">
        <is>
          <t>Food, hygiene and sanitation, medicines, and stationery</t>
        </is>
      </c>
      <c r="CE306">
        <f>IFERROR(SUM(BU306:BV306)/2,0)</f>
        <v/>
      </c>
      <c r="CF306">
        <f>IFERROR(SUM(CE306:CE306)/1,0)</f>
        <v/>
      </c>
      <c r="CG306">
        <f>IFERROR(SUM(BW306:BX306)/2,0)</f>
        <v/>
      </c>
      <c r="CH306">
        <f>IFERROR(SUM(CG306:CG306)/1,0)</f>
        <v/>
      </c>
      <c r="CI306">
        <f>IFERROR(SUM(BY306:BZ306)/2,0)</f>
        <v/>
      </c>
      <c r="CJ306">
        <f>IFERROR(SUM(CI306:CI306)/1,0)</f>
        <v/>
      </c>
      <c r="CK306">
        <f>IFERROR(SUM(CA306:CB306)/2,0)</f>
        <v/>
      </c>
      <c r="CL306">
        <f>IFERROR(SUM(CK306:CK306)/1,0)</f>
        <v/>
      </c>
      <c r="CM306">
        <f>IFERROR(SUM(CC306:CD306)/2,0)</f>
        <v/>
      </c>
      <c r="CN306">
        <f>IFERROR(SUM(CM306:CM306)/1,0)</f>
        <v/>
      </c>
      <c r="CO306">
        <f>IFERROR(SUM(BS306:BT306)/2,0)</f>
        <v/>
      </c>
      <c r="CP306">
        <f>IFERROR(SUM(CO306:CO306)/1,0)</f>
        <v/>
      </c>
    </row>
    <row r="307">
      <c r="A307" t="n">
        <v>282</v>
      </c>
      <c r="D307">
        <f>IF(AX307="Listed","Yes","No")</f>
        <v/>
      </c>
      <c r="E307">
        <f>IFERROR(IF(AE307&lt;0,"Yes","No"),"No")</f>
        <v/>
      </c>
      <c r="F307">
        <f>IF(BK307="Unqualified","Yes","No")</f>
        <v/>
      </c>
      <c r="G307">
        <f>IF(COUNTIF($D$307:$F$307,"Yes")=3,"Yes","No")</f>
        <v/>
      </c>
      <c r="U307">
        <f>IFERROR(BQ307/BL307,0)</f>
        <v/>
      </c>
      <c r="V307">
        <f>IFERROR(SUM(BQ307:BQ307)/SUM(BL307:BL307),0)</f>
        <v/>
      </c>
      <c r="W307">
        <f>IFERROR(MAX(U307:U307)-MIN(U307:U307),0)</f>
        <v/>
      </c>
      <c r="X307">
        <f>IFERROR(BQ307/(BL307-BQ307),0)</f>
        <v/>
      </c>
      <c r="Y307">
        <f>IFERROR(SUM(BQ307:BQ307)/(SUM(BL307:BL307)-SUM(BQ307:BQ307)),0)</f>
        <v/>
      </c>
      <c r="Z307">
        <f>IFERROR(MAX(X307:X307)-MIN(X307:X307),0)</f>
        <v/>
      </c>
      <c r="AA307">
        <f>IFERROR(BO307/BP307,0)</f>
        <v/>
      </c>
      <c r="AB307">
        <f>IFERROR(SUM(BO307:BO307)/SUM(BP307:BP307),0)</f>
        <v/>
      </c>
      <c r="AC307">
        <f>IFERROR(MAX(AA307:AA307)-MIN(AA307:AA307),0)</f>
        <v/>
      </c>
      <c r="AD307">
        <f>IFERROR(SUM(BL307:BL307)/1,0)</f>
        <v/>
      </c>
      <c r="AE307">
        <f>IFERROR(SUM(BQ307:BQ307)/1,0)</f>
        <v/>
      </c>
      <c r="AF307">
        <f>IFERROR(SUM(BP307:BP307)/1,0)</f>
        <v/>
      </c>
      <c r="AG307">
        <f>IFERROR(CJ307,0)</f>
        <v/>
      </c>
      <c r="AH307">
        <f>IFERROR(SUM(BR307:BR307)/1,0)</f>
        <v/>
      </c>
      <c r="AI307">
        <f>IFERROR(CL307,0)</f>
        <v/>
      </c>
      <c r="AJ307">
        <f>IFERROR(CN307,0)</f>
        <v/>
      </c>
      <c r="AK307">
        <f>IFERROR(CP307,0)</f>
        <v/>
      </c>
      <c r="AL307">
        <f>IFERROR(SUM(BN307:BN307)/1,0)</f>
        <v/>
      </c>
      <c r="AM307">
        <f>IFERROR(SUM(BJ307:BJ307)/1,0)</f>
        <v/>
      </c>
      <c r="AN307">
        <f>IFERROR(AH307/AD307,0)</f>
        <v/>
      </c>
      <c r="AO307">
        <f>IFERROR(AF307/AD307,0)</f>
        <v/>
      </c>
      <c r="AP307">
        <f>IFERROR(AI307/AK307,0)</f>
        <v/>
      </c>
      <c r="AQ307">
        <f>IFERROR(AJ307/AK307,0)</f>
        <v/>
      </c>
      <c r="AR307">
        <f>IFERROR(AG307/AK307,0)</f>
        <v/>
      </c>
      <c r="AS307">
        <f>IFERROR(365/(AL307/AG307), "")</f>
        <v/>
      </c>
      <c r="AT307" t="inlineStr">
        <is>
          <t>CO170051887900</t>
        </is>
      </c>
      <c r="AU307" t="inlineStr">
        <is>
          <t>Energy Transitions S A S ESP</t>
        </is>
      </c>
      <c r="AV307" t="inlineStr">
        <is>
          <t>U1</t>
        </is>
      </c>
      <c r="AW307" t="inlineStr">
        <is>
          <t>U</t>
        </is>
      </c>
      <c r="AX307" t="inlineStr">
        <is>
          <t>Unlisted</t>
        </is>
      </c>
      <c r="AY307" t="n">
        <v>5052</v>
      </c>
      <c r="AZ307" t="inlineStr">
        <is>
          <t>Coal and other minerals and ores wholesale dealing in</t>
        </is>
      </c>
      <c r="BA307" t="inlineStr">
        <is>
          <t>Colombia</t>
        </is>
      </c>
      <c r="BB307" t="inlineStr">
        <is>
          <t>Bogota</t>
        </is>
      </c>
      <c r="BC307" t="inlineStr">
        <is>
          <t>energytst.com</t>
        </is>
      </c>
      <c r="BD307" s="6" t="n">
        <v>43531</v>
      </c>
      <c r="BE307" t="inlineStr">
        <is>
          <t>This company is engaged in the supply of natural gas, electricity, liquefied petroleum gas (LPG), crude and oil. It was incorporated in 2019 and conducts business from its registered business address located in Bogotá, Colombia. It has established partnership with NG Energy, Wattle, Termo Norte and Trafibura. it aims to contribute to the process of energy transition of its clients, advancing towards an economy based on cleaner, more reliable, sustainable energy sources, and efficient technologies.</t>
        </is>
      </c>
      <c r="BF307" t="inlineStr">
        <is>
          <t>Active</t>
        </is>
      </c>
      <c r="BG307" t="inlineStr">
        <is>
          <t>Wholesale</t>
        </is>
      </c>
      <c r="BH307" t="inlineStr">
        <is>
          <t>Engaged in the supply of natural gas, electricity, liquefied petroleum gas (LPG), crude and oil</t>
        </is>
      </c>
      <c r="BI307" t="inlineStr">
        <is>
          <t>Natural gas, electricity, liquefied petroleum gas (LPG), crude and oil</t>
        </is>
      </c>
      <c r="CE307">
        <f>IFERROR(SUM(BU307:BV307)/2,0)</f>
        <v/>
      </c>
      <c r="CF307">
        <f>IFERROR(SUM(CE307:CE307)/1,0)</f>
        <v/>
      </c>
      <c r="CG307">
        <f>IFERROR(SUM(BW307:BX307)/2,0)</f>
        <v/>
      </c>
      <c r="CH307">
        <f>IFERROR(SUM(CG307:CG307)/1,0)</f>
        <v/>
      </c>
      <c r="CI307">
        <f>IFERROR(SUM(BY307:BZ307)/2,0)</f>
        <v/>
      </c>
      <c r="CJ307">
        <f>IFERROR(SUM(CI307:CI307)/1,0)</f>
        <v/>
      </c>
      <c r="CK307">
        <f>IFERROR(SUM(CA307:CB307)/2,0)</f>
        <v/>
      </c>
      <c r="CL307">
        <f>IFERROR(SUM(CK307:CK307)/1,0)</f>
        <v/>
      </c>
      <c r="CM307">
        <f>IFERROR(SUM(CC307:CD307)/2,0)</f>
        <v/>
      </c>
      <c r="CN307">
        <f>IFERROR(SUM(CM307:CM307)/1,0)</f>
        <v/>
      </c>
      <c r="CO307">
        <f>IFERROR(SUM(BS307:BT307)/2,0)</f>
        <v/>
      </c>
      <c r="CP307">
        <f>IFERROR(SUM(CO307:CO307)/1,0)</f>
        <v/>
      </c>
    </row>
    <row r="308">
      <c r="A308" t="n">
        <v>283</v>
      </c>
      <c r="D308">
        <f>IF(AX308="Listed","Yes","No")</f>
        <v/>
      </c>
      <c r="E308">
        <f>IFERROR(IF(AE308&lt;0,"Yes","No"),"No")</f>
        <v/>
      </c>
      <c r="F308">
        <f>IF(BK308="Unqualified","Yes","No")</f>
        <v/>
      </c>
      <c r="G308">
        <f>IF(COUNTIF($D$308:$F$308,"Yes")=3,"Yes","No")</f>
        <v/>
      </c>
      <c r="U308">
        <f>IFERROR(BQ308/BL308,0)</f>
        <v/>
      </c>
      <c r="V308">
        <f>IFERROR(SUM(BQ308:BQ308)/SUM(BL308:BL308),0)</f>
        <v/>
      </c>
      <c r="W308">
        <f>IFERROR(MAX(U308:U308)-MIN(U308:U308),0)</f>
        <v/>
      </c>
      <c r="X308">
        <f>IFERROR(BQ308/(BL308-BQ308),0)</f>
        <v/>
      </c>
      <c r="Y308">
        <f>IFERROR(SUM(BQ308:BQ308)/(SUM(BL308:BL308)-SUM(BQ308:BQ308)),0)</f>
        <v/>
      </c>
      <c r="Z308">
        <f>IFERROR(MAX(X308:X308)-MIN(X308:X308),0)</f>
        <v/>
      </c>
      <c r="AA308">
        <f>IFERROR(BO308/BP308,0)</f>
        <v/>
      </c>
      <c r="AB308">
        <f>IFERROR(SUM(BO308:BO308)/SUM(BP308:BP308),0)</f>
        <v/>
      </c>
      <c r="AC308">
        <f>IFERROR(MAX(AA308:AA308)-MIN(AA308:AA308),0)</f>
        <v/>
      </c>
      <c r="AD308">
        <f>IFERROR(SUM(BL308:BL308)/1,0)</f>
        <v/>
      </c>
      <c r="AE308">
        <f>IFERROR(SUM(BQ308:BQ308)/1,0)</f>
        <v/>
      </c>
      <c r="AF308">
        <f>IFERROR(SUM(BP308:BP308)/1,0)</f>
        <v/>
      </c>
      <c r="AG308">
        <f>IFERROR(CJ308,0)</f>
        <v/>
      </c>
      <c r="AH308">
        <f>IFERROR(SUM(BR308:BR308)/1,0)</f>
        <v/>
      </c>
      <c r="AI308">
        <f>IFERROR(CL308,0)</f>
        <v/>
      </c>
      <c r="AJ308">
        <f>IFERROR(CN308,0)</f>
        <v/>
      </c>
      <c r="AK308">
        <f>IFERROR(CP308,0)</f>
        <v/>
      </c>
      <c r="AL308">
        <f>IFERROR(SUM(BN308:BN308)/1,0)</f>
        <v/>
      </c>
      <c r="AM308">
        <f>IFERROR(SUM(BJ308:BJ308)/1,0)</f>
        <v/>
      </c>
      <c r="AN308">
        <f>IFERROR(AH308/AD308,0)</f>
        <v/>
      </c>
      <c r="AO308">
        <f>IFERROR(AF308/AD308,0)</f>
        <v/>
      </c>
      <c r="AP308">
        <f>IFERROR(AI308/AK308,0)</f>
        <v/>
      </c>
      <c r="AQ308">
        <f>IFERROR(AJ308/AK308,0)</f>
        <v/>
      </c>
      <c r="AR308">
        <f>IFERROR(AG308/AK308,0)</f>
        <v/>
      </c>
      <c r="AS308">
        <f>IFERROR(365/(AL308/AG308), "")</f>
        <v/>
      </c>
      <c r="AT308" t="inlineStr">
        <is>
          <t>CO170004189500</t>
        </is>
      </c>
      <c r="AU308" t="inlineStr">
        <is>
          <t>C I J Gutierrez Y Compania S A en Toma de Posesion</t>
        </is>
      </c>
      <c r="AV308" t="inlineStr">
        <is>
          <t>U1</t>
        </is>
      </c>
      <c r="AW308" t="inlineStr">
        <is>
          <t>U</t>
        </is>
      </c>
      <c r="AX308" t="inlineStr">
        <is>
          <t>Unlisted</t>
        </is>
      </c>
      <c r="AY308" t="n">
        <v>5085</v>
      </c>
      <c r="AZ308" t="inlineStr">
        <is>
          <t>Industrial supplies wholesale dealing in</t>
        </is>
      </c>
      <c r="BA308" t="inlineStr">
        <is>
          <t>Colombia</t>
        </is>
      </c>
      <c r="BB308" t="inlineStr">
        <is>
          <t>Medellin</t>
        </is>
      </c>
      <c r="BC308" t="inlineStr">
        <is>
          <t>www.fundiciongutierrez.co</t>
        </is>
      </c>
      <c r="BD308" s="6" t="n">
        <v>13445</v>
      </c>
      <c r="BE308" t="inlineStr">
        <is>
          <t>This company, formerly known as J. Gutierrez and Company, is primarily engaged in the refining activities of gold and silver. It was founded in 1880 and is based in Medellin, Colombia.The company also conducts foreign trade transactions on gold, silver, platinum, and other metals. Further, the company engages in smelting, assay, test, and assessment of gold and other metals. Additionally, it produces and sells jewelry for jewelry stores. The company offers promotion and marketing of these metals of national origin worldwide.</t>
        </is>
      </c>
      <c r="BF308" t="inlineStr">
        <is>
          <t>Active</t>
        </is>
      </c>
      <c r="BG308" t="inlineStr">
        <is>
          <t>Manufacturing</t>
        </is>
      </c>
      <c r="BH308" t="inlineStr">
        <is>
          <t>Engaged in the refining activities of gold and silver</t>
        </is>
      </c>
      <c r="BI308" t="inlineStr">
        <is>
          <t>Refining activities of gold and silver</t>
        </is>
      </c>
      <c r="CE308">
        <f>IFERROR(SUM(BU308:BV308)/2,0)</f>
        <v/>
      </c>
      <c r="CF308">
        <f>IFERROR(SUM(CE308:CE308)/1,0)</f>
        <v/>
      </c>
      <c r="CG308">
        <f>IFERROR(SUM(BW308:BX308)/2,0)</f>
        <v/>
      </c>
      <c r="CH308">
        <f>IFERROR(SUM(CG308:CG308)/1,0)</f>
        <v/>
      </c>
      <c r="CI308">
        <f>IFERROR(SUM(BY308:BZ308)/2,0)</f>
        <v/>
      </c>
      <c r="CJ308">
        <f>IFERROR(SUM(CI308:CI308)/1,0)</f>
        <v/>
      </c>
      <c r="CK308">
        <f>IFERROR(SUM(CA308:CB308)/2,0)</f>
        <v/>
      </c>
      <c r="CL308">
        <f>IFERROR(SUM(CK308:CK308)/1,0)</f>
        <v/>
      </c>
      <c r="CM308">
        <f>IFERROR(SUM(CC308:CD308)/2,0)</f>
        <v/>
      </c>
      <c r="CN308">
        <f>IFERROR(SUM(CM308:CM308)/1,0)</f>
        <v/>
      </c>
      <c r="CO308">
        <f>IFERROR(SUM(BS308:BT308)/2,0)</f>
        <v/>
      </c>
      <c r="CP308">
        <f>IFERROR(SUM(CO308:CO308)/1,0)</f>
        <v/>
      </c>
    </row>
    <row r="309">
      <c r="A309" t="n">
        <v>284</v>
      </c>
      <c r="D309">
        <f>IF(AX309="Listed","Yes","No")</f>
        <v/>
      </c>
      <c r="E309">
        <f>IFERROR(IF(AE309&lt;0,"Yes","No"),"No")</f>
        <v/>
      </c>
      <c r="F309">
        <f>IF(BK309="Unqualified","Yes","No")</f>
        <v/>
      </c>
      <c r="G309">
        <f>IF(COUNTIF($D$309:$F$309,"Yes")=3,"Yes","No")</f>
        <v/>
      </c>
      <c r="U309">
        <f>IFERROR(BQ309/BL309,0)</f>
        <v/>
      </c>
      <c r="V309">
        <f>IFERROR(SUM(BQ309:BQ309)/SUM(BL309:BL309),0)</f>
        <v/>
      </c>
      <c r="W309">
        <f>IFERROR(MAX(U309:U309)-MIN(U309:U309),0)</f>
        <v/>
      </c>
      <c r="X309">
        <f>IFERROR(BQ309/(BL309-BQ309),0)</f>
        <v/>
      </c>
      <c r="Y309">
        <f>IFERROR(SUM(BQ309:BQ309)/(SUM(BL309:BL309)-SUM(BQ309:BQ309)),0)</f>
        <v/>
      </c>
      <c r="Z309">
        <f>IFERROR(MAX(X309:X309)-MIN(X309:X309),0)</f>
        <v/>
      </c>
      <c r="AA309">
        <f>IFERROR(BO309/BP309,0)</f>
        <v/>
      </c>
      <c r="AB309">
        <f>IFERROR(SUM(BO309:BO309)/SUM(BP309:BP309),0)</f>
        <v/>
      </c>
      <c r="AC309">
        <f>IFERROR(MAX(AA309:AA309)-MIN(AA309:AA309),0)</f>
        <v/>
      </c>
      <c r="AD309">
        <f>IFERROR(SUM(BL309:BL309)/1,0)</f>
        <v/>
      </c>
      <c r="AE309">
        <f>IFERROR(SUM(BQ309:BQ309)/1,0)</f>
        <v/>
      </c>
      <c r="AF309">
        <f>IFERROR(SUM(BP309:BP309)/1,0)</f>
        <v/>
      </c>
      <c r="AG309">
        <f>IFERROR(CJ309,0)</f>
        <v/>
      </c>
      <c r="AH309">
        <f>IFERROR(SUM(BR309:BR309)/1,0)</f>
        <v/>
      </c>
      <c r="AI309">
        <f>IFERROR(CL309,0)</f>
        <v/>
      </c>
      <c r="AJ309">
        <f>IFERROR(CN309,0)</f>
        <v/>
      </c>
      <c r="AK309">
        <f>IFERROR(CP309,0)</f>
        <v/>
      </c>
      <c r="AL309">
        <f>IFERROR(SUM(BN309:BN309)/1,0)</f>
        <v/>
      </c>
      <c r="AM309">
        <f>IFERROR(SUM(BJ309:BJ309)/1,0)</f>
        <v/>
      </c>
      <c r="AN309">
        <f>IFERROR(AH309/AD309,0)</f>
        <v/>
      </c>
      <c r="AO309">
        <f>IFERROR(AF309/AD309,0)</f>
        <v/>
      </c>
      <c r="AP309">
        <f>IFERROR(AI309/AK309,0)</f>
        <v/>
      </c>
      <c r="AQ309">
        <f>IFERROR(AJ309/AK309,0)</f>
        <v/>
      </c>
      <c r="AR309">
        <f>IFERROR(AG309/AK309,0)</f>
        <v/>
      </c>
      <c r="AS309">
        <f>IFERROR(365/(AL309/AG309), "")</f>
        <v/>
      </c>
      <c r="AT309" t="inlineStr">
        <is>
          <t>CO170004483720</t>
        </is>
      </c>
      <c r="AU309" t="inlineStr">
        <is>
          <t>Mazko S A S</t>
        </is>
      </c>
      <c r="AV309" t="inlineStr">
        <is>
          <t>U1</t>
        </is>
      </c>
      <c r="AW309" t="inlineStr">
        <is>
          <t>U</t>
        </is>
      </c>
      <c r="AX309" t="inlineStr">
        <is>
          <t>Unlisted</t>
        </is>
      </c>
      <c r="AY309" t="n">
        <v>5012</v>
      </c>
      <c r="AZ309" t="inlineStr">
        <is>
          <t>Automobiles and Other Motor Vehicles wholesale dealing in</t>
        </is>
      </c>
      <c r="BA309" t="inlineStr">
        <is>
          <t>Colombia</t>
        </is>
      </c>
      <c r="BB309" t="inlineStr">
        <is>
          <t>Cali</t>
        </is>
      </c>
      <c r="BC309" t="inlineStr">
        <is>
          <t>www.mazkomazda.com</t>
        </is>
      </c>
      <c r="BD309" s="6" t="n">
        <v>29433</v>
      </c>
      <c r="BE309" t="inlineStr">
        <is>
          <t>This company is engaged in the retail sale of new and used automobiles. It was founded in 1980 and is based in Cali, Colombia. The company provides a wide range of products that include new automobiles and light trucks, such as sport utility vehicles, and passenger and cargo vans, as well as used cars. It also provides replacement parts and accessories. As part of its core business, the company further provides services, such as automotive repair and maintenance services.</t>
        </is>
      </c>
      <c r="BF309" t="inlineStr">
        <is>
          <t>Active</t>
        </is>
      </c>
      <c r="BG309" t="inlineStr">
        <is>
          <t>Retail</t>
        </is>
      </c>
      <c r="BH309" t="inlineStr">
        <is>
          <t>Engaged in the retail sale of new and used automobiles</t>
        </is>
      </c>
      <c r="BI309" t="inlineStr">
        <is>
          <t>Provides a wide range of products that include new automobiles and light trucks, such as sport utility vehicles, and passenger and cargo vans, as well as used cars. It also provides replacement parts and accessories</t>
        </is>
      </c>
      <c r="CE309">
        <f>IFERROR(SUM(BU309:BV309)/2,0)</f>
        <v/>
      </c>
      <c r="CF309">
        <f>IFERROR(SUM(CE309:CE309)/1,0)</f>
        <v/>
      </c>
      <c r="CG309">
        <f>IFERROR(SUM(BW309:BX309)/2,0)</f>
        <v/>
      </c>
      <c r="CH309">
        <f>IFERROR(SUM(CG309:CG309)/1,0)</f>
        <v/>
      </c>
      <c r="CI309">
        <f>IFERROR(SUM(BY309:BZ309)/2,0)</f>
        <v/>
      </c>
      <c r="CJ309">
        <f>IFERROR(SUM(CI309:CI309)/1,0)</f>
        <v/>
      </c>
      <c r="CK309">
        <f>IFERROR(SUM(CA309:CB309)/2,0)</f>
        <v/>
      </c>
      <c r="CL309">
        <f>IFERROR(SUM(CK309:CK309)/1,0)</f>
        <v/>
      </c>
      <c r="CM309">
        <f>IFERROR(SUM(CC309:CD309)/2,0)</f>
        <v/>
      </c>
      <c r="CN309">
        <f>IFERROR(SUM(CM309:CM309)/1,0)</f>
        <v/>
      </c>
      <c r="CO309">
        <f>IFERROR(SUM(BS309:BT309)/2,0)</f>
        <v/>
      </c>
      <c r="CP309">
        <f>IFERROR(SUM(CO309:CO309)/1,0)</f>
        <v/>
      </c>
    </row>
    <row r="310">
      <c r="A310" t="n">
        <v>285</v>
      </c>
      <c r="D310">
        <f>IF(AX310="Listed","Yes","No")</f>
        <v/>
      </c>
      <c r="E310">
        <f>IFERROR(IF(AE310&lt;0,"Yes","No"),"No")</f>
        <v/>
      </c>
      <c r="F310">
        <f>IF(BK310="Unqualified","Yes","No")</f>
        <v/>
      </c>
      <c r="G310">
        <f>IF(COUNTIF($D$310:$F$310,"Yes")=3,"Yes","No")</f>
        <v/>
      </c>
      <c r="U310">
        <f>IFERROR(BQ310/BL310,0)</f>
        <v/>
      </c>
      <c r="V310">
        <f>IFERROR(SUM(BQ310:BQ310)/SUM(BL310:BL310),0)</f>
        <v/>
      </c>
      <c r="W310">
        <f>IFERROR(MAX(U310:U310)-MIN(U310:U310),0)</f>
        <v/>
      </c>
      <c r="X310">
        <f>IFERROR(BQ310/(BL310-BQ310),0)</f>
        <v/>
      </c>
      <c r="Y310">
        <f>IFERROR(SUM(BQ310:BQ310)/(SUM(BL310:BL310)-SUM(BQ310:BQ310)),0)</f>
        <v/>
      </c>
      <c r="Z310">
        <f>IFERROR(MAX(X310:X310)-MIN(X310:X310),0)</f>
        <v/>
      </c>
      <c r="AA310">
        <f>IFERROR(BO310/BP310,0)</f>
        <v/>
      </c>
      <c r="AB310">
        <f>IFERROR(SUM(BO310:BO310)/SUM(BP310:BP310),0)</f>
        <v/>
      </c>
      <c r="AC310">
        <f>IFERROR(MAX(AA310:AA310)-MIN(AA310:AA310),0)</f>
        <v/>
      </c>
      <c r="AD310">
        <f>IFERROR(SUM(BL310:BL310)/1,0)</f>
        <v/>
      </c>
      <c r="AE310">
        <f>IFERROR(SUM(BQ310:BQ310)/1,0)</f>
        <v/>
      </c>
      <c r="AF310">
        <f>IFERROR(SUM(BP310:BP310)/1,0)</f>
        <v/>
      </c>
      <c r="AG310">
        <f>IFERROR(CJ310,0)</f>
        <v/>
      </c>
      <c r="AH310">
        <f>IFERROR(SUM(BR310:BR310)/1,0)</f>
        <v/>
      </c>
      <c r="AI310">
        <f>IFERROR(CL310,0)</f>
        <v/>
      </c>
      <c r="AJ310">
        <f>IFERROR(CN310,0)</f>
        <v/>
      </c>
      <c r="AK310">
        <f>IFERROR(CP310,0)</f>
        <v/>
      </c>
      <c r="AL310">
        <f>IFERROR(SUM(BN310:BN310)/1,0)</f>
        <v/>
      </c>
      <c r="AM310">
        <f>IFERROR(SUM(BJ310:BJ310)/1,0)</f>
        <v/>
      </c>
      <c r="AN310">
        <f>IFERROR(AH310/AD310,0)</f>
        <v/>
      </c>
      <c r="AO310">
        <f>IFERROR(AF310/AD310,0)</f>
        <v/>
      </c>
      <c r="AP310">
        <f>IFERROR(AI310/AK310,0)</f>
        <v/>
      </c>
      <c r="AQ310">
        <f>IFERROR(AJ310/AK310,0)</f>
        <v/>
      </c>
      <c r="AR310">
        <f>IFERROR(AG310/AK310,0)</f>
        <v/>
      </c>
      <c r="AS310">
        <f>IFERROR(365/(AL310/AG310), "")</f>
        <v/>
      </c>
      <c r="AT310" t="inlineStr">
        <is>
          <t>CO170013239260</t>
        </is>
      </c>
      <c r="AU310" t="inlineStr">
        <is>
          <t>Automotores Comerciales Autocom S A</t>
        </is>
      </c>
      <c r="AV310" t="inlineStr">
        <is>
          <t>U1</t>
        </is>
      </c>
      <c r="AW310" t="inlineStr">
        <is>
          <t>U</t>
        </is>
      </c>
      <c r="AX310" t="inlineStr">
        <is>
          <t>Unlisted</t>
        </is>
      </c>
      <c r="AY310" t="n">
        <v>5012</v>
      </c>
      <c r="AZ310" t="inlineStr">
        <is>
          <t>Automobiles and Other Motor Vehicles wholesale dealing in</t>
        </is>
      </c>
      <c r="BA310" t="inlineStr">
        <is>
          <t>Colombia</t>
        </is>
      </c>
      <c r="BB310" t="inlineStr">
        <is>
          <t>Cota</t>
        </is>
      </c>
      <c r="BC310" t="inlineStr">
        <is>
          <t>www.autocom.com.co</t>
        </is>
      </c>
      <c r="BD310" s="6" t="n">
        <v>38971</v>
      </c>
      <c r="BE310" t="inlineStr">
        <is>
          <t>This company is primarily engaged in the retail trade of motor vehicles. Incorporated in September 2006, the company has a registered office located in Cota, Colombia.The company distributes and sells a wide range of new and used motor vehicles. It is also involved in the sale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 In addition, the company provides other related services, including repair and maintenance services.</t>
        </is>
      </c>
      <c r="BF310" t="inlineStr">
        <is>
          <t>Active</t>
        </is>
      </c>
      <c r="BG310" t="inlineStr">
        <is>
          <t>Retail; Services</t>
        </is>
      </c>
      <c r="BH310" t="inlineStr">
        <is>
          <t>Engaged in the retail trade of motor vehicles</t>
        </is>
      </c>
      <c r="BI310" t="inlineStr">
        <is>
          <t>Motor vehicles</t>
        </is>
      </c>
      <c r="CE310">
        <f>IFERROR(SUM(BU310:BV310)/2,0)</f>
        <v/>
      </c>
      <c r="CF310">
        <f>IFERROR(SUM(CE310:CE310)/1,0)</f>
        <v/>
      </c>
      <c r="CG310">
        <f>IFERROR(SUM(BW310:BX310)/2,0)</f>
        <v/>
      </c>
      <c r="CH310">
        <f>IFERROR(SUM(CG310:CG310)/1,0)</f>
        <v/>
      </c>
      <c r="CI310">
        <f>IFERROR(SUM(BY310:BZ310)/2,0)</f>
        <v/>
      </c>
      <c r="CJ310">
        <f>IFERROR(SUM(CI310:CI310)/1,0)</f>
        <v/>
      </c>
      <c r="CK310">
        <f>IFERROR(SUM(CA310:CB310)/2,0)</f>
        <v/>
      </c>
      <c r="CL310">
        <f>IFERROR(SUM(CK310:CK310)/1,0)</f>
        <v/>
      </c>
      <c r="CM310">
        <f>IFERROR(SUM(CC310:CD310)/2,0)</f>
        <v/>
      </c>
      <c r="CN310">
        <f>IFERROR(SUM(CM310:CM310)/1,0)</f>
        <v/>
      </c>
      <c r="CO310">
        <f>IFERROR(SUM(BS310:BT310)/2,0)</f>
        <v/>
      </c>
      <c r="CP310">
        <f>IFERROR(SUM(CO310:CO310)/1,0)</f>
        <v/>
      </c>
    </row>
    <row r="311">
      <c r="A311" t="n">
        <v>286</v>
      </c>
      <c r="D311">
        <f>IF(AX311="Listed","Yes","No")</f>
        <v/>
      </c>
      <c r="E311">
        <f>IFERROR(IF(AE311&lt;0,"Yes","No"),"No")</f>
        <v/>
      </c>
      <c r="F311">
        <f>IF(BK311="Unqualified","Yes","No")</f>
        <v/>
      </c>
      <c r="G311">
        <f>IF(COUNTIF($D$311:$F$311,"Yes")=3,"Yes","No")</f>
        <v/>
      </c>
      <c r="U311">
        <f>IFERROR(BQ311/BL311,0)</f>
        <v/>
      </c>
      <c r="V311">
        <f>IFERROR(SUM(BQ311:BQ311)/SUM(BL311:BL311),0)</f>
        <v/>
      </c>
      <c r="W311">
        <f>IFERROR(MAX(U311:U311)-MIN(U311:U311),0)</f>
        <v/>
      </c>
      <c r="X311">
        <f>IFERROR(BQ311/(BL311-BQ311),0)</f>
        <v/>
      </c>
      <c r="Y311">
        <f>IFERROR(SUM(BQ311:BQ311)/(SUM(BL311:BL311)-SUM(BQ311:BQ311)),0)</f>
        <v/>
      </c>
      <c r="Z311">
        <f>IFERROR(MAX(X311:X311)-MIN(X311:X311),0)</f>
        <v/>
      </c>
      <c r="AA311">
        <f>IFERROR(BO311/BP311,0)</f>
        <v/>
      </c>
      <c r="AB311">
        <f>IFERROR(SUM(BO311:BO311)/SUM(BP311:BP311),0)</f>
        <v/>
      </c>
      <c r="AC311">
        <f>IFERROR(MAX(AA311:AA311)-MIN(AA311:AA311),0)</f>
        <v/>
      </c>
      <c r="AD311">
        <f>IFERROR(SUM(BL311:BL311)/1,0)</f>
        <v/>
      </c>
      <c r="AE311">
        <f>IFERROR(SUM(BQ311:BQ311)/1,0)</f>
        <v/>
      </c>
      <c r="AF311">
        <f>IFERROR(SUM(BP311:BP311)/1,0)</f>
        <v/>
      </c>
      <c r="AG311">
        <f>IFERROR(CJ311,0)</f>
        <v/>
      </c>
      <c r="AH311">
        <f>IFERROR(SUM(BR311:BR311)/1,0)</f>
        <v/>
      </c>
      <c r="AI311">
        <f>IFERROR(CL311,0)</f>
        <v/>
      </c>
      <c r="AJ311">
        <f>IFERROR(CN311,0)</f>
        <v/>
      </c>
      <c r="AK311">
        <f>IFERROR(CP311,0)</f>
        <v/>
      </c>
      <c r="AL311">
        <f>IFERROR(SUM(BN311:BN311)/1,0)</f>
        <v/>
      </c>
      <c r="AM311">
        <f>IFERROR(SUM(BJ311:BJ311)/1,0)</f>
        <v/>
      </c>
      <c r="AN311">
        <f>IFERROR(AH311/AD311,0)</f>
        <v/>
      </c>
      <c r="AO311">
        <f>IFERROR(AF311/AD311,0)</f>
        <v/>
      </c>
      <c r="AP311">
        <f>IFERROR(AI311/AK311,0)</f>
        <v/>
      </c>
      <c r="AQ311">
        <f>IFERROR(AJ311/AK311,0)</f>
        <v/>
      </c>
      <c r="AR311">
        <f>IFERROR(AG311/AK311,0)</f>
        <v/>
      </c>
      <c r="AS311">
        <f>IFERROR(365/(AL311/AG311), "")</f>
        <v/>
      </c>
      <c r="AT311" t="inlineStr">
        <is>
          <t>CO170034354180</t>
        </is>
      </c>
      <c r="AU311" t="inlineStr">
        <is>
          <t>Integra Trading S A S</t>
        </is>
      </c>
      <c r="AV311" t="inlineStr">
        <is>
          <t>U1</t>
        </is>
      </c>
      <c r="AW311" t="inlineStr">
        <is>
          <t>U</t>
        </is>
      </c>
      <c r="AX311" t="inlineStr">
        <is>
          <t>Unlisted</t>
        </is>
      </c>
      <c r="AY311" t="n">
        <v>5153</v>
      </c>
      <c r="AZ311" t="inlineStr">
        <is>
          <t>Grain and field beans wholesale dealing in</t>
        </is>
      </c>
      <c r="BA311" t="inlineStr">
        <is>
          <t>Colombia</t>
        </is>
      </c>
      <c r="BB311" t="inlineStr">
        <is>
          <t>Bogota</t>
        </is>
      </c>
      <c r="BC311" t="inlineStr">
        <is>
          <t>integratrading.com</t>
        </is>
      </c>
      <c r="BD311" s="6" t="n">
        <v>42025</v>
      </c>
      <c r="BE311" t="inlineStr">
        <is>
          <t>This company is an entity based in Colombia that is primarily engaged in the production and distribution of coffee, tea and chocolate products. It started its operations in January 2015. The registered business office of the company is located in Bogota, Colombia. The company is principally involved in producing and dealing hot teas, instant and fresh brewed iced teas, hot chocolate, powdered cappuccino, cereals, fruit drinks, sugar-free fruit drinks, sugar-free iced teas, decaffeinated iced teas, creamers, sugars, sweeteners, syrups, and juices. These products are offered to distributors, retailers and to the general public. The company has its active operations within the country.</t>
        </is>
      </c>
      <c r="BF311" t="inlineStr">
        <is>
          <t>Active</t>
        </is>
      </c>
      <c r="BG311" t="inlineStr">
        <is>
          <t>Wholesale</t>
        </is>
      </c>
      <c r="BH311" t="inlineStr">
        <is>
          <t>Engaged in the production and distribution of coffee, tea and chocolate products</t>
        </is>
      </c>
      <c r="BI311" t="inlineStr">
        <is>
          <t>Producing and dealing hot teas, instant and fresh brewed iced teas, hot chocolate, powdered cappuccino, cereals, fruit drinks, sugar-free fruit drinks, sugar-free iced teas, decaffeinated iced teas, creamers, sugars, sweeteners, syrups, and juices</t>
        </is>
      </c>
      <c r="CE311">
        <f>IFERROR(SUM(BU311:BV311)/2,0)</f>
        <v/>
      </c>
      <c r="CF311">
        <f>IFERROR(SUM(CE311:CE311)/1,0)</f>
        <v/>
      </c>
      <c r="CG311">
        <f>IFERROR(SUM(BW311:BX311)/2,0)</f>
        <v/>
      </c>
      <c r="CH311">
        <f>IFERROR(SUM(CG311:CG311)/1,0)</f>
        <v/>
      </c>
      <c r="CI311">
        <f>IFERROR(SUM(BY311:BZ311)/2,0)</f>
        <v/>
      </c>
      <c r="CJ311">
        <f>IFERROR(SUM(CI311:CI311)/1,0)</f>
        <v/>
      </c>
      <c r="CK311">
        <f>IFERROR(SUM(CA311:CB311)/2,0)</f>
        <v/>
      </c>
      <c r="CL311">
        <f>IFERROR(SUM(CK311:CK311)/1,0)</f>
        <v/>
      </c>
      <c r="CM311">
        <f>IFERROR(SUM(CC311:CD311)/2,0)</f>
        <v/>
      </c>
      <c r="CN311">
        <f>IFERROR(SUM(CM311:CM311)/1,0)</f>
        <v/>
      </c>
      <c r="CO311">
        <f>IFERROR(SUM(BS311:BT311)/2,0)</f>
        <v/>
      </c>
      <c r="CP311">
        <f>IFERROR(SUM(CO311:CO311)/1,0)</f>
        <v/>
      </c>
    </row>
    <row r="312">
      <c r="A312" t="n">
        <v>287</v>
      </c>
      <c r="D312">
        <f>IF(AX312="Listed","Yes","No")</f>
        <v/>
      </c>
      <c r="E312">
        <f>IFERROR(IF(AE312&lt;0,"Yes","No"),"No")</f>
        <v/>
      </c>
      <c r="F312">
        <f>IF(BK312="Unqualified","Yes","No")</f>
        <v/>
      </c>
      <c r="G312">
        <f>IF(COUNTIF($D$312:$F$312,"Yes")=3,"Yes","No")</f>
        <v/>
      </c>
      <c r="U312">
        <f>IFERROR(BQ312/BL312,0)</f>
        <v/>
      </c>
      <c r="V312">
        <f>IFERROR(SUM(BQ312:BQ312)/SUM(BL312:BL312),0)</f>
        <v/>
      </c>
      <c r="W312">
        <f>IFERROR(MAX(U312:U312)-MIN(U312:U312),0)</f>
        <v/>
      </c>
      <c r="X312">
        <f>IFERROR(BQ312/(BL312-BQ312),0)</f>
        <v/>
      </c>
      <c r="Y312">
        <f>IFERROR(SUM(BQ312:BQ312)/(SUM(BL312:BL312)-SUM(BQ312:BQ312)),0)</f>
        <v/>
      </c>
      <c r="Z312">
        <f>IFERROR(MAX(X312:X312)-MIN(X312:X312),0)</f>
        <v/>
      </c>
      <c r="AA312">
        <f>IFERROR(BO312/BP312,0)</f>
        <v/>
      </c>
      <c r="AB312">
        <f>IFERROR(SUM(BO312:BO312)/SUM(BP312:BP312),0)</f>
        <v/>
      </c>
      <c r="AC312">
        <f>IFERROR(MAX(AA312:AA312)-MIN(AA312:AA312),0)</f>
        <v/>
      </c>
      <c r="AD312">
        <f>IFERROR(SUM(BL312:BL312)/1,0)</f>
        <v/>
      </c>
      <c r="AE312">
        <f>IFERROR(SUM(BQ312:BQ312)/1,0)</f>
        <v/>
      </c>
      <c r="AF312">
        <f>IFERROR(SUM(BP312:BP312)/1,0)</f>
        <v/>
      </c>
      <c r="AG312">
        <f>IFERROR(CJ312,0)</f>
        <v/>
      </c>
      <c r="AH312">
        <f>IFERROR(SUM(BR312:BR312)/1,0)</f>
        <v/>
      </c>
      <c r="AI312">
        <f>IFERROR(CL312,0)</f>
        <v/>
      </c>
      <c r="AJ312">
        <f>IFERROR(CN312,0)</f>
        <v/>
      </c>
      <c r="AK312">
        <f>IFERROR(CP312,0)</f>
        <v/>
      </c>
      <c r="AL312">
        <f>IFERROR(SUM(BN312:BN312)/1,0)</f>
        <v/>
      </c>
      <c r="AM312">
        <f>IFERROR(SUM(BJ312:BJ312)/1,0)</f>
        <v/>
      </c>
      <c r="AN312">
        <f>IFERROR(AH312/AD312,0)</f>
        <v/>
      </c>
      <c r="AO312">
        <f>IFERROR(AF312/AD312,0)</f>
        <v/>
      </c>
      <c r="AP312">
        <f>IFERROR(AI312/AK312,0)</f>
        <v/>
      </c>
      <c r="AQ312">
        <f>IFERROR(AJ312/AK312,0)</f>
        <v/>
      </c>
      <c r="AR312">
        <f>IFERROR(AG312/AK312,0)</f>
        <v/>
      </c>
      <c r="AS312">
        <f>IFERROR(365/(AL312/AG312), "")</f>
        <v/>
      </c>
      <c r="AT312" t="inlineStr">
        <is>
          <t>MXLCA180814KG0</t>
        </is>
      </c>
      <c r="AU312" t="inlineStr">
        <is>
          <t>Livek DEL Caribe</t>
        </is>
      </c>
      <c r="AV312" t="inlineStr">
        <is>
          <t>U1</t>
        </is>
      </c>
      <c r="AW312" t="inlineStr">
        <is>
          <t>U</t>
        </is>
      </c>
      <c r="AX312" t="inlineStr">
        <is>
          <t>Unlisted</t>
        </is>
      </c>
      <c r="AY312" t="n">
        <v>5141</v>
      </c>
      <c r="AZ312" t="inlineStr">
        <is>
          <t>Groceries, general line wholesale dealing in</t>
        </is>
      </c>
      <c r="BA312" t="inlineStr">
        <is>
          <t>Mexico</t>
        </is>
      </c>
      <c r="BB312" t="inlineStr">
        <is>
          <t>Benito Juarez</t>
        </is>
      </c>
      <c r="BC312" t="inlineStr">
        <is>
          <t>www.livek.mx</t>
        </is>
      </c>
      <c r="BD312" s="6" t="n">
        <v>43326</v>
      </c>
      <c r="BE312" t="inlineStr">
        <is>
          <t>This company is engaged in providing a range of food services. It was incorproated in 2018 and conducts business from its registered head office located in Benito Juarez, Mexico.The company aims to provide the best service to its clients, proposing effective solutions with the right product at the right price, being the best Food Service in the Caribbean, with a varied and extensive portfolio of multi-temperature products. It is a leading company in the food and beverage market for hotels and restaurants in the Yucatan Peninsula.</t>
        </is>
      </c>
      <c r="BF312" t="inlineStr">
        <is>
          <t>Active</t>
        </is>
      </c>
      <c r="BG312" t="inlineStr">
        <is>
          <t>Services</t>
        </is>
      </c>
      <c r="BH312" t="inlineStr">
        <is>
          <t>Engaged in providing a range of food services</t>
        </is>
      </c>
      <c r="BI312" t="inlineStr">
        <is>
          <t>Food services</t>
        </is>
      </c>
      <c r="CE312">
        <f>IFERROR(SUM(BU312:BV312)/2,0)</f>
        <v/>
      </c>
      <c r="CF312">
        <f>IFERROR(SUM(CE312:CE312)/1,0)</f>
        <v/>
      </c>
      <c r="CG312">
        <f>IFERROR(SUM(BW312:BX312)/2,0)</f>
        <v/>
      </c>
      <c r="CH312">
        <f>IFERROR(SUM(CG312:CG312)/1,0)</f>
        <v/>
      </c>
      <c r="CI312">
        <f>IFERROR(SUM(BY312:BZ312)/2,0)</f>
        <v/>
      </c>
      <c r="CJ312">
        <f>IFERROR(SUM(CI312:CI312)/1,0)</f>
        <v/>
      </c>
      <c r="CK312">
        <f>IFERROR(SUM(CA312:CB312)/2,0)</f>
        <v/>
      </c>
      <c r="CL312">
        <f>IFERROR(SUM(CK312:CK312)/1,0)</f>
        <v/>
      </c>
      <c r="CM312">
        <f>IFERROR(SUM(CC312:CD312)/2,0)</f>
        <v/>
      </c>
      <c r="CN312">
        <f>IFERROR(SUM(CM312:CM312)/1,0)</f>
        <v/>
      </c>
      <c r="CO312">
        <f>IFERROR(SUM(BS312:BT312)/2,0)</f>
        <v/>
      </c>
      <c r="CP312">
        <f>IFERROR(SUM(CO312:CO312)/1,0)</f>
        <v/>
      </c>
    </row>
    <row r="313">
      <c r="A313" t="n">
        <v>288</v>
      </c>
      <c r="D313">
        <f>IF(AX313="Listed","Yes","No")</f>
        <v/>
      </c>
      <c r="E313">
        <f>IFERROR(IF(AE313&lt;0,"Yes","No"),"No")</f>
        <v/>
      </c>
      <c r="F313">
        <f>IF(BK313="Unqualified","Yes","No")</f>
        <v/>
      </c>
      <c r="G313">
        <f>IF(COUNTIF($D$313:$F$313,"Yes")=3,"Yes","No")</f>
        <v/>
      </c>
      <c r="U313">
        <f>IFERROR(BQ313/BL313,0)</f>
        <v/>
      </c>
      <c r="V313">
        <f>IFERROR(SUM(BQ313:BQ313)/SUM(BL313:BL313),0)</f>
        <v/>
      </c>
      <c r="W313">
        <f>IFERROR(MAX(U313:U313)-MIN(U313:U313),0)</f>
        <v/>
      </c>
      <c r="X313">
        <f>IFERROR(BQ313/(BL313-BQ313),0)</f>
        <v/>
      </c>
      <c r="Y313">
        <f>IFERROR(SUM(BQ313:BQ313)/(SUM(BL313:BL313)-SUM(BQ313:BQ313)),0)</f>
        <v/>
      </c>
      <c r="Z313">
        <f>IFERROR(MAX(X313:X313)-MIN(X313:X313),0)</f>
        <v/>
      </c>
      <c r="AA313">
        <f>IFERROR(BO313/BP313,0)</f>
        <v/>
      </c>
      <c r="AB313">
        <f>IFERROR(SUM(BO313:BO313)/SUM(BP313:BP313),0)</f>
        <v/>
      </c>
      <c r="AC313">
        <f>IFERROR(MAX(AA313:AA313)-MIN(AA313:AA313),0)</f>
        <v/>
      </c>
      <c r="AD313">
        <f>IFERROR(SUM(BL313:BL313)/1,0)</f>
        <v/>
      </c>
      <c r="AE313">
        <f>IFERROR(SUM(BQ313:BQ313)/1,0)</f>
        <v/>
      </c>
      <c r="AF313">
        <f>IFERROR(SUM(BP313:BP313)/1,0)</f>
        <v/>
      </c>
      <c r="AG313">
        <f>IFERROR(CJ313,0)</f>
        <v/>
      </c>
      <c r="AH313">
        <f>IFERROR(SUM(BR313:BR313)/1,0)</f>
        <v/>
      </c>
      <c r="AI313">
        <f>IFERROR(CL313,0)</f>
        <v/>
      </c>
      <c r="AJ313">
        <f>IFERROR(CN313,0)</f>
        <v/>
      </c>
      <c r="AK313">
        <f>IFERROR(CP313,0)</f>
        <v/>
      </c>
      <c r="AL313">
        <f>IFERROR(SUM(BN313:BN313)/1,0)</f>
        <v/>
      </c>
      <c r="AM313">
        <f>IFERROR(SUM(BJ313:BJ313)/1,0)</f>
        <v/>
      </c>
      <c r="AN313">
        <f>IFERROR(AH313/AD313,0)</f>
        <v/>
      </c>
      <c r="AO313">
        <f>IFERROR(AF313/AD313,0)</f>
        <v/>
      </c>
      <c r="AP313">
        <f>IFERROR(AI313/AK313,0)</f>
        <v/>
      </c>
      <c r="AQ313">
        <f>IFERROR(AJ313/AK313,0)</f>
        <v/>
      </c>
      <c r="AR313">
        <f>IFERROR(AG313/AK313,0)</f>
        <v/>
      </c>
      <c r="AS313">
        <f>IFERROR(365/(AL313/AG313), "")</f>
        <v/>
      </c>
      <c r="AT313" t="inlineStr">
        <is>
          <t>CO170027139500</t>
        </is>
      </c>
      <c r="AU313" t="inlineStr">
        <is>
          <t>Grupo Empresarial Mercury S A S</t>
        </is>
      </c>
      <c r="AV313" t="inlineStr">
        <is>
          <t>U1</t>
        </is>
      </c>
      <c r="AW313" t="inlineStr">
        <is>
          <t>U</t>
        </is>
      </c>
      <c r="AX313" t="inlineStr">
        <is>
          <t>Unlisted</t>
        </is>
      </c>
      <c r="AY313" t="n">
        <v>5032</v>
      </c>
      <c r="AZ313" t="inlineStr">
        <is>
          <t>Brick, stone, and related construction materials wholesale dealing in</t>
        </is>
      </c>
      <c r="BA313" t="inlineStr">
        <is>
          <t>Colombia</t>
        </is>
      </c>
      <c r="BB313" t="inlineStr">
        <is>
          <t>Bogota</t>
        </is>
      </c>
      <c r="BC313" t="inlineStr">
        <is>
          <t>grupomercury.lat</t>
        </is>
      </c>
      <c r="BD313" s="6" t="n">
        <v>40555</v>
      </c>
      <c r="BE313" t="inlineStr">
        <is>
          <t>This company is engaged in the wholesale distribution of construction materials in Colombia. It was founded in 2011 and conducts its business from its registered headquarters located in Bogota, Colombia.The company primarily involves in distributing a wide variety of building products for the construction industry. Its products include wood products, metal products, hand tools, power tools, electrical supplies, plumbing, paints, cabinets, bolts, concrete products, doors, windows, molding, PVC pipes, wires and cables, and roofing materials. The company primarily operates in Colombia.</t>
        </is>
      </c>
      <c r="BF313" t="inlineStr">
        <is>
          <t>Active</t>
        </is>
      </c>
      <c r="BG313" t="inlineStr">
        <is>
          <t>Wholesale</t>
        </is>
      </c>
      <c r="BH313" t="inlineStr">
        <is>
          <t>Engaged in the wholesale distribution of construction materials</t>
        </is>
      </c>
      <c r="BI313" t="inlineStr">
        <is>
          <t>Construction materials</t>
        </is>
      </c>
      <c r="CE313">
        <f>IFERROR(SUM(BU313:BV313)/2,0)</f>
        <v/>
      </c>
      <c r="CF313">
        <f>IFERROR(SUM(CE313:CE313)/1,0)</f>
        <v/>
      </c>
      <c r="CG313">
        <f>IFERROR(SUM(BW313:BX313)/2,0)</f>
        <v/>
      </c>
      <c r="CH313">
        <f>IFERROR(SUM(CG313:CG313)/1,0)</f>
        <v/>
      </c>
      <c r="CI313">
        <f>IFERROR(SUM(BY313:BZ313)/2,0)</f>
        <v/>
      </c>
      <c r="CJ313">
        <f>IFERROR(SUM(CI313:CI313)/1,0)</f>
        <v/>
      </c>
      <c r="CK313">
        <f>IFERROR(SUM(CA313:CB313)/2,0)</f>
        <v/>
      </c>
      <c r="CL313">
        <f>IFERROR(SUM(CK313:CK313)/1,0)</f>
        <v/>
      </c>
      <c r="CM313">
        <f>IFERROR(SUM(CC313:CD313)/2,0)</f>
        <v/>
      </c>
      <c r="CN313">
        <f>IFERROR(SUM(CM313:CM313)/1,0)</f>
        <v/>
      </c>
      <c r="CO313">
        <f>IFERROR(SUM(BS313:BT313)/2,0)</f>
        <v/>
      </c>
      <c r="CP313">
        <f>IFERROR(SUM(CO313:CO313)/1,0)</f>
        <v/>
      </c>
    </row>
    <row r="314">
      <c r="A314" t="n">
        <v>289</v>
      </c>
      <c r="D314">
        <f>IF(AX314="Listed","Yes","No")</f>
        <v/>
      </c>
      <c r="E314">
        <f>IFERROR(IF(AE314&lt;0,"Yes","No"),"No")</f>
        <v/>
      </c>
      <c r="F314">
        <f>IF(BK314="Unqualified","Yes","No")</f>
        <v/>
      </c>
      <c r="G314">
        <f>IF(COUNTIF($D$314:$F$314,"Yes")=3,"Yes","No")</f>
        <v/>
      </c>
      <c r="U314">
        <f>IFERROR(BQ314/BL314,0)</f>
        <v/>
      </c>
      <c r="V314">
        <f>IFERROR(SUM(BQ314:BQ314)/SUM(BL314:BL314),0)</f>
        <v/>
      </c>
      <c r="W314">
        <f>IFERROR(MAX(U314:U314)-MIN(U314:U314),0)</f>
        <v/>
      </c>
      <c r="X314">
        <f>IFERROR(BQ314/(BL314-BQ314),0)</f>
        <v/>
      </c>
      <c r="Y314">
        <f>IFERROR(SUM(BQ314:BQ314)/(SUM(BL314:BL314)-SUM(BQ314:BQ314)),0)</f>
        <v/>
      </c>
      <c r="Z314">
        <f>IFERROR(MAX(X314:X314)-MIN(X314:X314),0)</f>
        <v/>
      </c>
      <c r="AA314">
        <f>IFERROR(BO314/BP314,0)</f>
        <v/>
      </c>
      <c r="AB314">
        <f>IFERROR(SUM(BO314:BO314)/SUM(BP314:BP314),0)</f>
        <v/>
      </c>
      <c r="AC314">
        <f>IFERROR(MAX(AA314:AA314)-MIN(AA314:AA314),0)</f>
        <v/>
      </c>
      <c r="AD314">
        <f>IFERROR(SUM(BL314:BL314)/1,0)</f>
        <v/>
      </c>
      <c r="AE314">
        <f>IFERROR(SUM(BQ314:BQ314)/1,0)</f>
        <v/>
      </c>
      <c r="AF314">
        <f>IFERROR(SUM(BP314:BP314)/1,0)</f>
        <v/>
      </c>
      <c r="AG314">
        <f>IFERROR(CJ314,0)</f>
        <v/>
      </c>
      <c r="AH314">
        <f>IFERROR(SUM(BR314:BR314)/1,0)</f>
        <v/>
      </c>
      <c r="AI314">
        <f>IFERROR(CL314,0)</f>
        <v/>
      </c>
      <c r="AJ314">
        <f>IFERROR(CN314,0)</f>
        <v/>
      </c>
      <c r="AK314">
        <f>IFERROR(CP314,0)</f>
        <v/>
      </c>
      <c r="AL314">
        <f>IFERROR(SUM(BN314:BN314)/1,0)</f>
        <v/>
      </c>
      <c r="AM314">
        <f>IFERROR(SUM(BJ314:BJ314)/1,0)</f>
        <v/>
      </c>
      <c r="AN314">
        <f>IFERROR(AH314/AD314,0)</f>
        <v/>
      </c>
      <c r="AO314">
        <f>IFERROR(AF314/AD314,0)</f>
        <v/>
      </c>
      <c r="AP314">
        <f>IFERROR(AI314/AK314,0)</f>
        <v/>
      </c>
      <c r="AQ314">
        <f>IFERROR(AJ314/AK314,0)</f>
        <v/>
      </c>
      <c r="AR314">
        <f>IFERROR(AG314/AK314,0)</f>
        <v/>
      </c>
      <c r="AS314">
        <f>IFERROR(365/(AL314/AG314), "")</f>
        <v/>
      </c>
      <c r="AT314" t="inlineStr">
        <is>
          <t>CO170011746630</t>
        </is>
      </c>
      <c r="AU314" t="inlineStr">
        <is>
          <t>Agroinsumos S A S</t>
        </is>
      </c>
      <c r="AV314" t="inlineStr">
        <is>
          <t>U1</t>
        </is>
      </c>
      <c r="AW314" t="inlineStr">
        <is>
          <t>U</t>
        </is>
      </c>
      <c r="AX314" t="inlineStr">
        <is>
          <t>Unlisted</t>
        </is>
      </c>
      <c r="AY314" t="n">
        <v>5153</v>
      </c>
      <c r="AZ314" t="inlineStr">
        <is>
          <t>Grain and field beans wholesale dealing in</t>
        </is>
      </c>
      <c r="BA314" t="inlineStr">
        <is>
          <t>Colombia</t>
        </is>
      </c>
      <c r="BB314" t="inlineStr">
        <is>
          <t>Cartago</t>
        </is>
      </c>
      <c r="BC314" t="inlineStr">
        <is>
          <t>www.agroinsumossa.com</t>
        </is>
      </c>
      <c r="BD314" s="6" t="n">
        <v>37236</v>
      </c>
      <c r="BE314" t="inlineStr">
        <is>
          <t>The company is primarily engaged in the wholesale trade of farm supplies. It was incorporated in December of 2001. The company has a registered office located in Cartago, Colombia.The company is involved in the distribution and sale of a wide range of farm supplies, including animal feeds, fertilizers, agricultural chemicals, agricultural pesticides, plant seeds, plant bulbs, agricultural limestone, alfalfa, fertilizer materials, beekeeping supplies, feed additives, flower bulbs, garden supplies, harness equipment, hay, lawn care supplies, animal mineral supplements, mulch, produce containers, saddlery, straw, and vegetable dusts and sprays. The company operates principally in Colombia.</t>
        </is>
      </c>
      <c r="BF314" t="inlineStr">
        <is>
          <t>Active</t>
        </is>
      </c>
      <c r="BG314" t="inlineStr">
        <is>
          <t>Wholesale</t>
        </is>
      </c>
      <c r="BH314" t="inlineStr">
        <is>
          <t>Primarily engaged in the wholesale trade of farm supplies</t>
        </is>
      </c>
      <c r="BI314" t="inlineStr">
        <is>
          <t>Farm supplies</t>
        </is>
      </c>
      <c r="CE314">
        <f>IFERROR(SUM(BU314:BV314)/2,0)</f>
        <v/>
      </c>
      <c r="CF314">
        <f>IFERROR(SUM(CE314:CE314)/1,0)</f>
        <v/>
      </c>
      <c r="CG314">
        <f>IFERROR(SUM(BW314:BX314)/2,0)</f>
        <v/>
      </c>
      <c r="CH314">
        <f>IFERROR(SUM(CG314:CG314)/1,0)</f>
        <v/>
      </c>
      <c r="CI314">
        <f>IFERROR(SUM(BY314:BZ314)/2,0)</f>
        <v/>
      </c>
      <c r="CJ314">
        <f>IFERROR(SUM(CI314:CI314)/1,0)</f>
        <v/>
      </c>
      <c r="CK314">
        <f>IFERROR(SUM(CA314:CB314)/2,0)</f>
        <v/>
      </c>
      <c r="CL314">
        <f>IFERROR(SUM(CK314:CK314)/1,0)</f>
        <v/>
      </c>
      <c r="CM314">
        <f>IFERROR(SUM(CC314:CD314)/2,0)</f>
        <v/>
      </c>
      <c r="CN314">
        <f>IFERROR(SUM(CM314:CM314)/1,0)</f>
        <v/>
      </c>
      <c r="CO314">
        <f>IFERROR(SUM(BS314:BT314)/2,0)</f>
        <v/>
      </c>
      <c r="CP314">
        <f>IFERROR(SUM(CO314:CO314)/1,0)</f>
        <v/>
      </c>
    </row>
    <row r="315">
      <c r="A315" t="n">
        <v>290</v>
      </c>
      <c r="D315">
        <f>IF(AX315="Listed","Yes","No")</f>
        <v/>
      </c>
      <c r="E315">
        <f>IFERROR(IF(AE315&lt;0,"Yes","No"),"No")</f>
        <v/>
      </c>
      <c r="F315">
        <f>IF(BK315="Unqualified","Yes","No")</f>
        <v/>
      </c>
      <c r="G315">
        <f>IF(COUNTIF($D$315:$F$315,"Yes")=3,"Yes","No")</f>
        <v/>
      </c>
      <c r="U315">
        <f>IFERROR(BQ315/BL315,0)</f>
        <v/>
      </c>
      <c r="V315">
        <f>IFERROR(SUM(BQ315:BQ315)/SUM(BL315:BL315),0)</f>
        <v/>
      </c>
      <c r="W315">
        <f>IFERROR(MAX(U315:U315)-MIN(U315:U315),0)</f>
        <v/>
      </c>
      <c r="X315">
        <f>IFERROR(BQ315/(BL315-BQ315),0)</f>
        <v/>
      </c>
      <c r="Y315">
        <f>IFERROR(SUM(BQ315:BQ315)/(SUM(BL315:BL315)-SUM(BQ315:BQ315)),0)</f>
        <v/>
      </c>
      <c r="Z315">
        <f>IFERROR(MAX(X315:X315)-MIN(X315:X315),0)</f>
        <v/>
      </c>
      <c r="AA315">
        <f>IFERROR(BO315/BP315,0)</f>
        <v/>
      </c>
      <c r="AB315">
        <f>IFERROR(SUM(BO315:BO315)/SUM(BP315:BP315),0)</f>
        <v/>
      </c>
      <c r="AC315">
        <f>IFERROR(MAX(AA315:AA315)-MIN(AA315:AA315),0)</f>
        <v/>
      </c>
      <c r="AD315">
        <f>IFERROR(SUM(BL315:BL315)/1,0)</f>
        <v/>
      </c>
      <c r="AE315">
        <f>IFERROR(SUM(BQ315:BQ315)/1,0)</f>
        <v/>
      </c>
      <c r="AF315">
        <f>IFERROR(SUM(BP315:BP315)/1,0)</f>
        <v/>
      </c>
      <c r="AG315">
        <f>IFERROR(CJ315,0)</f>
        <v/>
      </c>
      <c r="AH315">
        <f>IFERROR(SUM(BR315:BR315)/1,0)</f>
        <v/>
      </c>
      <c r="AI315">
        <f>IFERROR(CL315,0)</f>
        <v/>
      </c>
      <c r="AJ315">
        <f>IFERROR(CN315,0)</f>
        <v/>
      </c>
      <c r="AK315">
        <f>IFERROR(CP315,0)</f>
        <v/>
      </c>
      <c r="AL315">
        <f>IFERROR(SUM(BN315:BN315)/1,0)</f>
        <v/>
      </c>
      <c r="AM315">
        <f>IFERROR(SUM(BJ315:BJ315)/1,0)</f>
        <v/>
      </c>
      <c r="AN315">
        <f>IFERROR(AH315/AD315,0)</f>
        <v/>
      </c>
      <c r="AO315">
        <f>IFERROR(AF315/AD315,0)</f>
        <v/>
      </c>
      <c r="AP315">
        <f>IFERROR(AI315/AK315,0)</f>
        <v/>
      </c>
      <c r="AQ315">
        <f>IFERROR(AJ315/AK315,0)</f>
        <v/>
      </c>
      <c r="AR315">
        <f>IFERROR(AG315/AK315,0)</f>
        <v/>
      </c>
      <c r="AS315">
        <f>IFERROR(365/(AL315/AG315), "")</f>
        <v/>
      </c>
      <c r="AT315" t="inlineStr">
        <is>
          <t>CO170003134620</t>
        </is>
      </c>
      <c r="AU315" t="inlineStr">
        <is>
          <t>Autotropical S A S</t>
        </is>
      </c>
      <c r="AV315" t="inlineStr">
        <is>
          <t>U1</t>
        </is>
      </c>
      <c r="AW315" t="inlineStr">
        <is>
          <t>U</t>
        </is>
      </c>
      <c r="AX315" t="inlineStr">
        <is>
          <t>Unlisted</t>
        </is>
      </c>
      <c r="AY315" t="n">
        <v>5012</v>
      </c>
      <c r="AZ315" t="inlineStr">
        <is>
          <t>Automobiles and Other Motor Vehicles wholesale dealing in</t>
        </is>
      </c>
      <c r="BA315" t="inlineStr">
        <is>
          <t>Colombia</t>
        </is>
      </c>
      <c r="BB315" t="inlineStr">
        <is>
          <t>Barranquilla</t>
        </is>
      </c>
      <c r="BC315" t="inlineStr">
        <is>
          <t>www.autotropical.com</t>
        </is>
      </c>
      <c r="BD315" s="6" t="n">
        <v>35902</v>
      </c>
      <c r="BE315" t="inlineStr">
        <is>
          <t>The company is primarily engaged in the retail trade of motor vehicles. The company operates as a Renault and Toyota dealer. Incorporated in April of 1998, the company has a registered office located in Barranquilla, Colombia.The company distributes and sells a wide range of new and used Renault and Toyota motor vehicles. It is also involved in the sale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 In addition, the company provides other related services, including repair and maintenance services.</t>
        </is>
      </c>
      <c r="BF315" t="inlineStr">
        <is>
          <t>Active</t>
        </is>
      </c>
      <c r="BG315" t="inlineStr">
        <is>
          <t>Retail; Services</t>
        </is>
      </c>
      <c r="BH315" t="inlineStr">
        <is>
          <t>Primarily engaged in the retail trade of motor vehicles</t>
        </is>
      </c>
      <c r="BI315" t="inlineStr">
        <is>
          <t>Motor vehicles</t>
        </is>
      </c>
      <c r="CE315">
        <f>IFERROR(SUM(BU315:BV315)/2,0)</f>
        <v/>
      </c>
      <c r="CF315">
        <f>IFERROR(SUM(CE315:CE315)/1,0)</f>
        <v/>
      </c>
      <c r="CG315">
        <f>IFERROR(SUM(BW315:BX315)/2,0)</f>
        <v/>
      </c>
      <c r="CH315">
        <f>IFERROR(SUM(CG315:CG315)/1,0)</f>
        <v/>
      </c>
      <c r="CI315">
        <f>IFERROR(SUM(BY315:BZ315)/2,0)</f>
        <v/>
      </c>
      <c r="CJ315">
        <f>IFERROR(SUM(CI315:CI315)/1,0)</f>
        <v/>
      </c>
      <c r="CK315">
        <f>IFERROR(SUM(CA315:CB315)/2,0)</f>
        <v/>
      </c>
      <c r="CL315">
        <f>IFERROR(SUM(CK315:CK315)/1,0)</f>
        <v/>
      </c>
      <c r="CM315">
        <f>IFERROR(SUM(CC315:CD315)/2,0)</f>
        <v/>
      </c>
      <c r="CN315">
        <f>IFERROR(SUM(CM315:CM315)/1,0)</f>
        <v/>
      </c>
      <c r="CO315">
        <f>IFERROR(SUM(BS315:BT315)/2,0)</f>
        <v/>
      </c>
      <c r="CP315">
        <f>IFERROR(SUM(CO315:CO315)/1,0)</f>
        <v/>
      </c>
    </row>
    <row r="316">
      <c r="A316" t="n">
        <v>291</v>
      </c>
      <c r="D316">
        <f>IF(AX316="Listed","Yes","No")</f>
        <v/>
      </c>
      <c r="E316">
        <f>IFERROR(IF(AE316&lt;0,"Yes","No"),"No")</f>
        <v/>
      </c>
      <c r="F316">
        <f>IF(BK316="Unqualified","Yes","No")</f>
        <v/>
      </c>
      <c r="G316">
        <f>IF(COUNTIF($D$316:$F$316,"Yes")=3,"Yes","No")</f>
        <v/>
      </c>
      <c r="U316">
        <f>IFERROR(BQ316/BL316,0)</f>
        <v/>
      </c>
      <c r="V316">
        <f>IFERROR(SUM(BQ316:BQ316)/SUM(BL316:BL316),0)</f>
        <v/>
      </c>
      <c r="W316">
        <f>IFERROR(MAX(U316:U316)-MIN(U316:U316),0)</f>
        <v/>
      </c>
      <c r="X316">
        <f>IFERROR(BQ316/(BL316-BQ316),0)</f>
        <v/>
      </c>
      <c r="Y316">
        <f>IFERROR(SUM(BQ316:BQ316)/(SUM(BL316:BL316)-SUM(BQ316:BQ316)),0)</f>
        <v/>
      </c>
      <c r="Z316">
        <f>IFERROR(MAX(X316:X316)-MIN(X316:X316),0)</f>
        <v/>
      </c>
      <c r="AA316">
        <f>IFERROR(BO316/BP316,0)</f>
        <v/>
      </c>
      <c r="AB316">
        <f>IFERROR(SUM(BO316:BO316)/SUM(BP316:BP316),0)</f>
        <v/>
      </c>
      <c r="AC316">
        <f>IFERROR(MAX(AA316:AA316)-MIN(AA316:AA316),0)</f>
        <v/>
      </c>
      <c r="AD316">
        <f>IFERROR(SUM(BL316:BL316)/1,0)</f>
        <v/>
      </c>
      <c r="AE316">
        <f>IFERROR(SUM(BQ316:BQ316)/1,0)</f>
        <v/>
      </c>
      <c r="AF316">
        <f>IFERROR(SUM(BP316:BP316)/1,0)</f>
        <v/>
      </c>
      <c r="AG316">
        <f>IFERROR(CJ316,0)</f>
        <v/>
      </c>
      <c r="AH316">
        <f>IFERROR(SUM(BR316:BR316)/1,0)</f>
        <v/>
      </c>
      <c r="AI316">
        <f>IFERROR(CL316,0)</f>
        <v/>
      </c>
      <c r="AJ316">
        <f>IFERROR(CN316,0)</f>
        <v/>
      </c>
      <c r="AK316">
        <f>IFERROR(CP316,0)</f>
        <v/>
      </c>
      <c r="AL316">
        <f>IFERROR(SUM(BN316:BN316)/1,0)</f>
        <v/>
      </c>
      <c r="AM316">
        <f>IFERROR(SUM(BJ316:BJ316)/1,0)</f>
        <v/>
      </c>
      <c r="AN316">
        <f>IFERROR(AH316/AD316,0)</f>
        <v/>
      </c>
      <c r="AO316">
        <f>IFERROR(AF316/AD316,0)</f>
        <v/>
      </c>
      <c r="AP316">
        <f>IFERROR(AI316/AK316,0)</f>
        <v/>
      </c>
      <c r="AQ316">
        <f>IFERROR(AJ316/AK316,0)</f>
        <v/>
      </c>
      <c r="AR316">
        <f>IFERROR(AG316/AK316,0)</f>
        <v/>
      </c>
      <c r="AS316">
        <f>IFERROR(365/(AL316/AG316), "")</f>
        <v/>
      </c>
      <c r="AT316" t="inlineStr">
        <is>
          <t>CO170000998940</t>
        </is>
      </c>
      <c r="AU316" t="inlineStr">
        <is>
          <t>Organizacion Cardenas S A S</t>
        </is>
      </c>
      <c r="AV316" t="inlineStr">
        <is>
          <t>U1</t>
        </is>
      </c>
      <c r="AW316" t="inlineStr">
        <is>
          <t>B+</t>
        </is>
      </c>
      <c r="AX316" t="inlineStr">
        <is>
          <t>Unlisted</t>
        </is>
      </c>
      <c r="AY316" t="n">
        <v>5141</v>
      </c>
      <c r="AZ316" t="inlineStr">
        <is>
          <t>Groceries, general line wholesale dealing in</t>
        </is>
      </c>
      <c r="BA316" t="inlineStr">
        <is>
          <t>Colombia</t>
        </is>
      </c>
      <c r="BB316" t="inlineStr">
        <is>
          <t>Bogota</t>
        </is>
      </c>
      <c r="BC316" t="inlineStr">
        <is>
          <t>www.organizacioncardenas.com</t>
        </is>
      </c>
      <c r="BD316" s="6" t="n">
        <v>30939</v>
      </c>
      <c r="BE316" t="inlineStr">
        <is>
          <t>The company, with registered head office located in Mosquera, Colombia, is engaged in the retail sale of a variety of goods and grocery merchandise and other related basic food products. Its products include packaged frozen food, dairy products, poultry products, fish and seafood, meat products, and fresh fruits and vegetables, and other dry goods. The company also offers apparel, furniture, home furnishings; and selected additional items such as paint, hardware, toiletries, cosmetics, photographic equipment, jewelry, toys, and sporting goods. In addition, the company also sells watches, clocks, optical goods, stationery, craft, gifts, bedding, home accessories, electrical appliances, electronic goods, healthcare equipment, and audio and video systems, and liquor, wine, and tobacco. It was incorporated in 1984.</t>
        </is>
      </c>
      <c r="BF316" t="inlineStr">
        <is>
          <t>Active</t>
        </is>
      </c>
      <c r="BG316" t="inlineStr">
        <is>
          <t>Retail</t>
        </is>
      </c>
      <c r="BH316" t="inlineStr">
        <is>
          <t>Engaged in the retail sale of a variety of goods and grocery merchandise and other related basic food products</t>
        </is>
      </c>
      <c r="BI316" t="inlineStr">
        <is>
          <t>Variety of goods and grocery merchandise and other related basic food products</t>
        </is>
      </c>
      <c r="CE316">
        <f>IFERROR(SUM(BU316:BV316)/2,0)</f>
        <v/>
      </c>
      <c r="CF316">
        <f>IFERROR(SUM(CE316:CE316)/1,0)</f>
        <v/>
      </c>
      <c r="CG316">
        <f>IFERROR(SUM(BW316:BX316)/2,0)</f>
        <v/>
      </c>
      <c r="CH316">
        <f>IFERROR(SUM(CG316:CG316)/1,0)</f>
        <v/>
      </c>
      <c r="CI316">
        <f>IFERROR(SUM(BY316:BZ316)/2,0)</f>
        <v/>
      </c>
      <c r="CJ316">
        <f>IFERROR(SUM(CI316:CI316)/1,0)</f>
        <v/>
      </c>
      <c r="CK316">
        <f>IFERROR(SUM(CA316:CB316)/2,0)</f>
        <v/>
      </c>
      <c r="CL316">
        <f>IFERROR(SUM(CK316:CK316)/1,0)</f>
        <v/>
      </c>
      <c r="CM316">
        <f>IFERROR(SUM(CC316:CD316)/2,0)</f>
        <v/>
      </c>
      <c r="CN316">
        <f>IFERROR(SUM(CM316:CM316)/1,0)</f>
        <v/>
      </c>
      <c r="CO316">
        <f>IFERROR(SUM(BS316:BT316)/2,0)</f>
        <v/>
      </c>
      <c r="CP316">
        <f>IFERROR(SUM(CO316:CO316)/1,0)</f>
        <v/>
      </c>
    </row>
    <row r="317">
      <c r="A317" t="n">
        <v>292</v>
      </c>
      <c r="D317">
        <f>IF(AX317="Listed","Yes","No")</f>
        <v/>
      </c>
      <c r="E317">
        <f>IFERROR(IF(AE317&lt;0,"Yes","No"),"No")</f>
        <v/>
      </c>
      <c r="F317">
        <f>IF(BK317="Unqualified","Yes","No")</f>
        <v/>
      </c>
      <c r="G317">
        <f>IF(COUNTIF($D$317:$F$317,"Yes")=3,"Yes","No")</f>
        <v/>
      </c>
      <c r="U317">
        <f>IFERROR(BQ317/BL317,0)</f>
        <v/>
      </c>
      <c r="V317">
        <f>IFERROR(SUM(BQ317:BQ317)/SUM(BL317:BL317),0)</f>
        <v/>
      </c>
      <c r="W317">
        <f>IFERROR(MAX(U317:U317)-MIN(U317:U317),0)</f>
        <v/>
      </c>
      <c r="X317">
        <f>IFERROR(BQ317/(BL317-BQ317),0)</f>
        <v/>
      </c>
      <c r="Y317">
        <f>IFERROR(SUM(BQ317:BQ317)/(SUM(BL317:BL317)-SUM(BQ317:BQ317)),0)</f>
        <v/>
      </c>
      <c r="Z317">
        <f>IFERROR(MAX(X317:X317)-MIN(X317:X317),0)</f>
        <v/>
      </c>
      <c r="AA317">
        <f>IFERROR(BO317/BP317,0)</f>
        <v/>
      </c>
      <c r="AB317">
        <f>IFERROR(SUM(BO317:BO317)/SUM(BP317:BP317),0)</f>
        <v/>
      </c>
      <c r="AC317">
        <f>IFERROR(MAX(AA317:AA317)-MIN(AA317:AA317),0)</f>
        <v/>
      </c>
      <c r="AD317">
        <f>IFERROR(SUM(BL317:BL317)/1,0)</f>
        <v/>
      </c>
      <c r="AE317">
        <f>IFERROR(SUM(BQ317:BQ317)/1,0)</f>
        <v/>
      </c>
      <c r="AF317">
        <f>IFERROR(SUM(BP317:BP317)/1,0)</f>
        <v/>
      </c>
      <c r="AG317">
        <f>IFERROR(CJ317,0)</f>
        <v/>
      </c>
      <c r="AH317">
        <f>IFERROR(SUM(BR317:BR317)/1,0)</f>
        <v/>
      </c>
      <c r="AI317">
        <f>IFERROR(CL317,0)</f>
        <v/>
      </c>
      <c r="AJ317">
        <f>IFERROR(CN317,0)</f>
        <v/>
      </c>
      <c r="AK317">
        <f>IFERROR(CP317,0)</f>
        <v/>
      </c>
      <c r="AL317">
        <f>IFERROR(SUM(BN317:BN317)/1,0)</f>
        <v/>
      </c>
      <c r="AM317">
        <f>IFERROR(SUM(BJ317:BJ317)/1,0)</f>
        <v/>
      </c>
      <c r="AN317">
        <f>IFERROR(AH317/AD317,0)</f>
        <v/>
      </c>
      <c r="AO317">
        <f>IFERROR(AF317/AD317,0)</f>
        <v/>
      </c>
      <c r="AP317">
        <f>IFERROR(AI317/AK317,0)</f>
        <v/>
      </c>
      <c r="AQ317">
        <f>IFERROR(AJ317/AK317,0)</f>
        <v/>
      </c>
      <c r="AR317">
        <f>IFERROR(AG317/AK317,0)</f>
        <v/>
      </c>
      <c r="AS317">
        <f>IFERROR(365/(AL317/AG317), "")</f>
        <v/>
      </c>
      <c r="AT317" t="inlineStr">
        <is>
          <t>CO170009832850</t>
        </is>
      </c>
      <c r="AU317" t="inlineStr">
        <is>
          <t>Suministros Y Dotaciones Colombia S A S Y D Colombia S A</t>
        </is>
      </c>
      <c r="AV317" t="inlineStr">
        <is>
          <t>U1</t>
        </is>
      </c>
      <c r="AW317" t="inlineStr">
        <is>
          <t>B+</t>
        </is>
      </c>
      <c r="AX317" t="inlineStr">
        <is>
          <t>Unlisted</t>
        </is>
      </c>
      <c r="AY317" t="n">
        <v>5122</v>
      </c>
      <c r="AZ317" t="inlineStr">
        <is>
          <t>Drugs, drug proprietaries, and druggists' sundries wholesale dealing in</t>
        </is>
      </c>
      <c r="BA317" t="inlineStr">
        <is>
          <t>Colombia</t>
        </is>
      </c>
      <c r="BB317" t="inlineStr">
        <is>
          <t>Barranquilla</t>
        </is>
      </c>
      <c r="BC317" t="inlineStr">
        <is>
          <t>www.syd.com.co</t>
        </is>
      </c>
      <c r="BD317" s="6" t="n">
        <v>34785</v>
      </c>
      <c r="BE317" t="inlineStr">
        <is>
          <t>The company is a leader in the distribution and marketing of surgical products and medical equipment. It was founded in 1995 and it conducts business from its registered head office which is located in Barranquilla, Colombia.The company offers the following products: dental equipment, medical devices, medicines, material for clinical laboratory, clinical laboratory equipment, hospital equipment and accessories, X-rays, physical therapy, respiratory therapy, hospital furniture, material and equipment for diagnostic imaging, and surgical and dental instruments. In addition, the company is dedicated to provide solutions and market health and pharmacy service logistics operation. Further, the company complies with the requirements of a management system with high quality standards and continuously improve processes so that the focus on its customers is timely, efficient and safe and focused on meeting their needs, by optimizing resources, staff development and establishing partnerships with suppliers to ensure the flow of the supply chain.</t>
        </is>
      </c>
      <c r="BF317" t="inlineStr">
        <is>
          <t>Active</t>
        </is>
      </c>
      <c r="BG317" t="inlineStr">
        <is>
          <t>Wholesale</t>
        </is>
      </c>
      <c r="BH317" t="inlineStr">
        <is>
          <t>Engaged in the distribution and marketing of surgical products and medical equipment</t>
        </is>
      </c>
      <c r="BI317" t="inlineStr">
        <is>
          <t>Dental equipment, medical devices, medicines, material for clinical laboratory, clinical laboratory equipment, hospital equipment and accessories, X-rays, physical therapy, respiratory therapy, hospital furniture, material and equipment for diagnostic imaging, and surgical and dental instruments</t>
        </is>
      </c>
      <c r="CE317">
        <f>IFERROR(SUM(BU317:BV317)/2,0)</f>
        <v/>
      </c>
      <c r="CF317">
        <f>IFERROR(SUM(CE317:CE317)/1,0)</f>
        <v/>
      </c>
      <c r="CG317">
        <f>IFERROR(SUM(BW317:BX317)/2,0)</f>
        <v/>
      </c>
      <c r="CH317">
        <f>IFERROR(SUM(CG317:CG317)/1,0)</f>
        <v/>
      </c>
      <c r="CI317">
        <f>IFERROR(SUM(BY317:BZ317)/2,0)</f>
        <v/>
      </c>
      <c r="CJ317">
        <f>IFERROR(SUM(CI317:CI317)/1,0)</f>
        <v/>
      </c>
      <c r="CK317">
        <f>IFERROR(SUM(CA317:CB317)/2,0)</f>
        <v/>
      </c>
      <c r="CL317">
        <f>IFERROR(SUM(CK317:CK317)/1,0)</f>
        <v/>
      </c>
      <c r="CM317">
        <f>IFERROR(SUM(CC317:CD317)/2,0)</f>
        <v/>
      </c>
      <c r="CN317">
        <f>IFERROR(SUM(CM317:CM317)/1,0)</f>
        <v/>
      </c>
      <c r="CO317">
        <f>IFERROR(SUM(BS317:BT317)/2,0)</f>
        <v/>
      </c>
      <c r="CP317">
        <f>IFERROR(SUM(CO317:CO317)/1,0)</f>
        <v/>
      </c>
    </row>
    <row r="318">
      <c r="A318" t="n">
        <v>293</v>
      </c>
      <c r="D318">
        <f>IF(AX318="Listed","Yes","No")</f>
        <v/>
      </c>
      <c r="E318">
        <f>IFERROR(IF(AE318&lt;0,"Yes","No"),"No")</f>
        <v/>
      </c>
      <c r="F318">
        <f>IF(BK318="Unqualified","Yes","No")</f>
        <v/>
      </c>
      <c r="G318">
        <f>IF(COUNTIF($D$318:$F$318,"Yes")=3,"Yes","No")</f>
        <v/>
      </c>
      <c r="U318">
        <f>IFERROR(BQ318/BL318,0)</f>
        <v/>
      </c>
      <c r="V318">
        <f>IFERROR(SUM(BQ318:BQ318)/SUM(BL318:BL318),0)</f>
        <v/>
      </c>
      <c r="W318">
        <f>IFERROR(MAX(U318:U318)-MIN(U318:U318),0)</f>
        <v/>
      </c>
      <c r="X318">
        <f>IFERROR(BQ318/(BL318-BQ318),0)</f>
        <v/>
      </c>
      <c r="Y318">
        <f>IFERROR(SUM(BQ318:BQ318)/(SUM(BL318:BL318)-SUM(BQ318:BQ318)),0)</f>
        <v/>
      </c>
      <c r="Z318">
        <f>IFERROR(MAX(X318:X318)-MIN(X318:X318),0)</f>
        <v/>
      </c>
      <c r="AA318">
        <f>IFERROR(BO318/BP318,0)</f>
        <v/>
      </c>
      <c r="AB318">
        <f>IFERROR(SUM(BO318:BO318)/SUM(BP318:BP318),0)</f>
        <v/>
      </c>
      <c r="AC318">
        <f>IFERROR(MAX(AA318:AA318)-MIN(AA318:AA318),0)</f>
        <v/>
      </c>
      <c r="AD318">
        <f>IFERROR(SUM(BL318:BL318)/1,0)</f>
        <v/>
      </c>
      <c r="AE318">
        <f>IFERROR(SUM(BQ318:BQ318)/1,0)</f>
        <v/>
      </c>
      <c r="AF318">
        <f>IFERROR(SUM(BP318:BP318)/1,0)</f>
        <v/>
      </c>
      <c r="AG318">
        <f>IFERROR(CJ318,0)</f>
        <v/>
      </c>
      <c r="AH318">
        <f>IFERROR(SUM(BR318:BR318)/1,0)</f>
        <v/>
      </c>
      <c r="AI318">
        <f>IFERROR(CL318,0)</f>
        <v/>
      </c>
      <c r="AJ318">
        <f>IFERROR(CN318,0)</f>
        <v/>
      </c>
      <c r="AK318">
        <f>IFERROR(CP318,0)</f>
        <v/>
      </c>
      <c r="AL318">
        <f>IFERROR(SUM(BN318:BN318)/1,0)</f>
        <v/>
      </c>
      <c r="AM318">
        <f>IFERROR(SUM(BJ318:BJ318)/1,0)</f>
        <v/>
      </c>
      <c r="AN318">
        <f>IFERROR(AH318/AD318,0)</f>
        <v/>
      </c>
      <c r="AO318">
        <f>IFERROR(AF318/AD318,0)</f>
        <v/>
      </c>
      <c r="AP318">
        <f>IFERROR(AI318/AK318,0)</f>
        <v/>
      </c>
      <c r="AQ318">
        <f>IFERROR(AJ318/AK318,0)</f>
        <v/>
      </c>
      <c r="AR318">
        <f>IFERROR(AG318/AK318,0)</f>
        <v/>
      </c>
      <c r="AS318">
        <f>IFERROR(365/(AL318/AG318), "")</f>
        <v/>
      </c>
      <c r="AT318" t="inlineStr">
        <is>
          <t>KY41209WB</t>
        </is>
      </c>
      <c r="AU318" t="inlineStr">
        <is>
          <t>Design Capital Limited</t>
        </is>
      </c>
      <c r="AV318" t="inlineStr">
        <is>
          <t>C1</t>
        </is>
      </c>
      <c r="AW318" t="inlineStr">
        <is>
          <t>B+</t>
        </is>
      </c>
      <c r="AX318" t="inlineStr">
        <is>
          <t>Listed</t>
        </is>
      </c>
      <c r="AY318" t="n">
        <v>5021</v>
      </c>
      <c r="AZ318" t="inlineStr">
        <is>
          <t>Furniture wholesale dealing in</t>
        </is>
      </c>
      <c r="BA318" t="inlineStr">
        <is>
          <t>Cayman Islands</t>
        </is>
      </c>
      <c r="BB318" t="inlineStr">
        <is>
          <t>George Town</t>
        </is>
      </c>
      <c r="BC318" t="inlineStr">
        <is>
          <t>www.designcapital.sg</t>
        </is>
      </c>
      <c r="BD318" t="inlineStr">
        <is>
          <t>2018</t>
        </is>
      </c>
      <c r="BE318" t="inlineStr">
        <is>
          <t>This company is engaged in the retail distribution of furniture and other related home furnishings. It was founded in 1981. It conducts business from its registered head office located in George Town, Cayman Islands. The company's business activities include the retail distribution of furniture and other products, including bedsprings, mattresses, and other related household furniture; office furniture; and furniture for public parks and buildings. It is also involved in the provision of partitions, shelving, lockers, and store fixtures, as well as other related activities.</t>
        </is>
      </c>
      <c r="BF318" t="inlineStr">
        <is>
          <t>Active</t>
        </is>
      </c>
      <c r="BG318" t="inlineStr">
        <is>
          <t>Retail</t>
        </is>
      </c>
      <c r="BH318" t="inlineStr">
        <is>
          <t>Engaged in the retail distribution of furniture and other related home furnishings</t>
        </is>
      </c>
      <c r="BI318" t="inlineStr">
        <is>
          <t>Furniture and other related home furnishings</t>
        </is>
      </c>
      <c r="CE318">
        <f>IFERROR(SUM(BU318:BV318)/2,0)</f>
        <v/>
      </c>
      <c r="CF318">
        <f>IFERROR(SUM(CE318:CE318)/1,0)</f>
        <v/>
      </c>
      <c r="CG318">
        <f>IFERROR(SUM(BW318:BX318)/2,0)</f>
        <v/>
      </c>
      <c r="CH318">
        <f>IFERROR(SUM(CG318:CG318)/1,0)</f>
        <v/>
      </c>
      <c r="CI318">
        <f>IFERROR(SUM(BY318:BZ318)/2,0)</f>
        <v/>
      </c>
      <c r="CJ318">
        <f>IFERROR(SUM(CI318:CI318)/1,0)</f>
        <v/>
      </c>
      <c r="CK318">
        <f>IFERROR(SUM(CA318:CB318)/2,0)</f>
        <v/>
      </c>
      <c r="CL318">
        <f>IFERROR(SUM(CK318:CK318)/1,0)</f>
        <v/>
      </c>
      <c r="CM318">
        <f>IFERROR(SUM(CC318:CD318)/2,0)</f>
        <v/>
      </c>
      <c r="CN318">
        <f>IFERROR(SUM(CM318:CM318)/1,0)</f>
        <v/>
      </c>
      <c r="CO318">
        <f>IFERROR(SUM(BS318:BT318)/2,0)</f>
        <v/>
      </c>
      <c r="CP318">
        <f>IFERROR(SUM(CO318:CO318)/1,0)</f>
        <v/>
      </c>
    </row>
    <row r="319">
      <c r="A319" t="n">
        <v>294</v>
      </c>
      <c r="D319">
        <f>IF(AX319="Listed","Yes","No")</f>
        <v/>
      </c>
      <c r="E319">
        <f>IFERROR(IF(AE319&lt;0,"Yes","No"),"No")</f>
        <v/>
      </c>
      <c r="F319">
        <f>IF(BK319="Unqualified","Yes","No")</f>
        <v/>
      </c>
      <c r="G319">
        <f>IF(COUNTIF($D$319:$F$319,"Yes")=3,"Yes","No")</f>
        <v/>
      </c>
      <c r="U319">
        <f>IFERROR(BQ319/BL319,0)</f>
        <v/>
      </c>
      <c r="V319">
        <f>IFERROR(SUM(BQ319:BQ319)/SUM(BL319:BL319),0)</f>
        <v/>
      </c>
      <c r="W319">
        <f>IFERROR(MAX(U319:U319)-MIN(U319:U319),0)</f>
        <v/>
      </c>
      <c r="X319">
        <f>IFERROR(BQ319/(BL319-BQ319),0)</f>
        <v/>
      </c>
      <c r="Y319">
        <f>IFERROR(SUM(BQ319:BQ319)/(SUM(BL319:BL319)-SUM(BQ319:BQ319)),0)</f>
        <v/>
      </c>
      <c r="Z319">
        <f>IFERROR(MAX(X319:X319)-MIN(X319:X319),0)</f>
        <v/>
      </c>
      <c r="AA319">
        <f>IFERROR(BO319/BP319,0)</f>
        <v/>
      </c>
      <c r="AB319">
        <f>IFERROR(SUM(BO319:BO319)/SUM(BP319:BP319),0)</f>
        <v/>
      </c>
      <c r="AC319">
        <f>IFERROR(MAX(AA319:AA319)-MIN(AA319:AA319),0)</f>
        <v/>
      </c>
      <c r="AD319">
        <f>IFERROR(SUM(BL319:BL319)/1,0)</f>
        <v/>
      </c>
      <c r="AE319">
        <f>IFERROR(SUM(BQ319:BQ319)/1,0)</f>
        <v/>
      </c>
      <c r="AF319">
        <f>IFERROR(SUM(BP319:BP319)/1,0)</f>
        <v/>
      </c>
      <c r="AG319">
        <f>IFERROR(CJ319,0)</f>
        <v/>
      </c>
      <c r="AH319">
        <f>IFERROR(SUM(BR319:BR319)/1,0)</f>
        <v/>
      </c>
      <c r="AI319">
        <f>IFERROR(CL319,0)</f>
        <v/>
      </c>
      <c r="AJ319">
        <f>IFERROR(CN319,0)</f>
        <v/>
      </c>
      <c r="AK319">
        <f>IFERROR(CP319,0)</f>
        <v/>
      </c>
      <c r="AL319">
        <f>IFERROR(SUM(BN319:BN319)/1,0)</f>
        <v/>
      </c>
      <c r="AM319">
        <f>IFERROR(SUM(BJ319:BJ319)/1,0)</f>
        <v/>
      </c>
      <c r="AN319">
        <f>IFERROR(AH319/AD319,0)</f>
        <v/>
      </c>
      <c r="AO319">
        <f>IFERROR(AF319/AD319,0)</f>
        <v/>
      </c>
      <c r="AP319">
        <f>IFERROR(AI319/AK319,0)</f>
        <v/>
      </c>
      <c r="AQ319">
        <f>IFERROR(AJ319/AK319,0)</f>
        <v/>
      </c>
      <c r="AR319">
        <f>IFERROR(AG319/AK319,0)</f>
        <v/>
      </c>
      <c r="AS319">
        <f>IFERROR(365/(AL319/AG319), "")</f>
        <v/>
      </c>
      <c r="AT319" t="inlineStr">
        <is>
          <t>CO170017878510</t>
        </is>
      </c>
      <c r="AU319" t="inlineStr">
        <is>
          <t>Adistec Colombia S A S</t>
        </is>
      </c>
      <c r="AV319" t="inlineStr">
        <is>
          <t>U1</t>
        </is>
      </c>
      <c r="AW319" t="inlineStr">
        <is>
          <t>A-</t>
        </is>
      </c>
      <c r="AX319" t="inlineStr">
        <is>
          <t>Unlisted</t>
        </is>
      </c>
      <c r="AY319" t="n">
        <v>5045</v>
      </c>
      <c r="AZ319" t="inlineStr">
        <is>
          <t>Computers and computer peripheral equipment and software wholesale dealing in</t>
        </is>
      </c>
      <c r="BA319" t="inlineStr">
        <is>
          <t>Colombia</t>
        </is>
      </c>
      <c r="BB319" t="inlineStr">
        <is>
          <t>Bogota</t>
        </is>
      </c>
      <c r="BC319" t="inlineStr">
        <is>
          <t>www.adistec.com</t>
        </is>
      </c>
      <c r="BD319" s="6" t="n">
        <v>39783</v>
      </c>
      <c r="BE319" t="inlineStr">
        <is>
          <t>This company operates as a value-added distributor delivering information technology solutions. It was incorporated in 2008 and has registered headquarters located in Bogota, Colombia. It provides a comprehensive portfolio of products and business support, from business and technical training to organization and sponsoring of demand promoting activities. Its portfolio includes leading solutions from: VMware, Cisco, Fortinet, Dell EMC, Veritas, Symantec, Veeam, Kaspersky, Riverbed, Nutanix, F5, Zimbra, Progress, Arbor, Netscout and Imperva. The company also owns and operates its own infrastructure offering its partners cloud solutions.</t>
        </is>
      </c>
      <c r="BF319" t="inlineStr">
        <is>
          <t>Active</t>
        </is>
      </c>
      <c r="BG319" t="inlineStr">
        <is>
          <t>Services</t>
        </is>
      </c>
      <c r="BH319" t="inlineStr">
        <is>
          <t>Operates as a value-added distributor delivering information technology solutions</t>
        </is>
      </c>
      <c r="BI319" t="inlineStr">
        <is>
          <t>Information technology solutions</t>
        </is>
      </c>
      <c r="CE319">
        <f>IFERROR(SUM(BU319:BV319)/2,0)</f>
        <v/>
      </c>
      <c r="CF319">
        <f>IFERROR(SUM(CE319:CE319)/1,0)</f>
        <v/>
      </c>
      <c r="CG319">
        <f>IFERROR(SUM(BW319:BX319)/2,0)</f>
        <v/>
      </c>
      <c r="CH319">
        <f>IFERROR(SUM(CG319:CG319)/1,0)</f>
        <v/>
      </c>
      <c r="CI319">
        <f>IFERROR(SUM(BY319:BZ319)/2,0)</f>
        <v/>
      </c>
      <c r="CJ319">
        <f>IFERROR(SUM(CI319:CI319)/1,0)</f>
        <v/>
      </c>
      <c r="CK319">
        <f>IFERROR(SUM(CA319:CB319)/2,0)</f>
        <v/>
      </c>
      <c r="CL319">
        <f>IFERROR(SUM(CK319:CK319)/1,0)</f>
        <v/>
      </c>
      <c r="CM319">
        <f>IFERROR(SUM(CC319:CD319)/2,0)</f>
        <v/>
      </c>
      <c r="CN319">
        <f>IFERROR(SUM(CM319:CM319)/1,0)</f>
        <v/>
      </c>
      <c r="CO319">
        <f>IFERROR(SUM(BS319:BT319)/2,0)</f>
        <v/>
      </c>
      <c r="CP319">
        <f>IFERROR(SUM(CO319:CO319)/1,0)</f>
        <v/>
      </c>
    </row>
    <row r="320">
      <c r="A320" t="n">
        <v>295</v>
      </c>
      <c r="D320">
        <f>IF(AX320="Listed","Yes","No")</f>
        <v/>
      </c>
      <c r="E320">
        <f>IFERROR(IF(AE320&lt;0,"Yes","No"),"No")</f>
        <v/>
      </c>
      <c r="F320">
        <f>IF(BK320="Unqualified","Yes","No")</f>
        <v/>
      </c>
      <c r="G320">
        <f>IF(COUNTIF($D$320:$F$320,"Yes")=3,"Yes","No")</f>
        <v/>
      </c>
      <c r="U320">
        <f>IFERROR(BQ320/BL320,0)</f>
        <v/>
      </c>
      <c r="V320">
        <f>IFERROR(SUM(BQ320:BQ320)/SUM(BL320:BL320),0)</f>
        <v/>
      </c>
      <c r="W320">
        <f>IFERROR(MAX(U320:U320)-MIN(U320:U320),0)</f>
        <v/>
      </c>
      <c r="X320">
        <f>IFERROR(BQ320/(BL320-BQ320),0)</f>
        <v/>
      </c>
      <c r="Y320">
        <f>IFERROR(SUM(BQ320:BQ320)/(SUM(BL320:BL320)-SUM(BQ320:BQ320)),0)</f>
        <v/>
      </c>
      <c r="Z320">
        <f>IFERROR(MAX(X320:X320)-MIN(X320:X320),0)</f>
        <v/>
      </c>
      <c r="AA320">
        <f>IFERROR(BO320/BP320,0)</f>
        <v/>
      </c>
      <c r="AB320">
        <f>IFERROR(SUM(BO320:BO320)/SUM(BP320:BP320),0)</f>
        <v/>
      </c>
      <c r="AC320">
        <f>IFERROR(MAX(AA320:AA320)-MIN(AA320:AA320),0)</f>
        <v/>
      </c>
      <c r="AD320">
        <f>IFERROR(SUM(BL320:BL320)/1,0)</f>
        <v/>
      </c>
      <c r="AE320">
        <f>IFERROR(SUM(BQ320:BQ320)/1,0)</f>
        <v/>
      </c>
      <c r="AF320">
        <f>IFERROR(SUM(BP320:BP320)/1,0)</f>
        <v/>
      </c>
      <c r="AG320">
        <f>IFERROR(CJ320,0)</f>
        <v/>
      </c>
      <c r="AH320">
        <f>IFERROR(SUM(BR320:BR320)/1,0)</f>
        <v/>
      </c>
      <c r="AI320">
        <f>IFERROR(CL320,0)</f>
        <v/>
      </c>
      <c r="AJ320">
        <f>IFERROR(CN320,0)</f>
        <v/>
      </c>
      <c r="AK320">
        <f>IFERROR(CP320,0)</f>
        <v/>
      </c>
      <c r="AL320">
        <f>IFERROR(SUM(BN320:BN320)/1,0)</f>
        <v/>
      </c>
      <c r="AM320">
        <f>IFERROR(SUM(BJ320:BJ320)/1,0)</f>
        <v/>
      </c>
      <c r="AN320">
        <f>IFERROR(AH320/AD320,0)</f>
        <v/>
      </c>
      <c r="AO320">
        <f>IFERROR(AF320/AD320,0)</f>
        <v/>
      </c>
      <c r="AP320">
        <f>IFERROR(AI320/AK320,0)</f>
        <v/>
      </c>
      <c r="AQ320">
        <f>IFERROR(AJ320/AK320,0)</f>
        <v/>
      </c>
      <c r="AR320">
        <f>IFERROR(AG320/AK320,0)</f>
        <v/>
      </c>
      <c r="AS320">
        <f>IFERROR(365/(AL320/AG320), "")</f>
        <v/>
      </c>
      <c r="AT320" t="inlineStr">
        <is>
          <t>CO170001069890</t>
        </is>
      </c>
      <c r="AU320" t="inlineStr">
        <is>
          <t>Centro Automotor Diesel S A Centrodiesel</t>
        </is>
      </c>
      <c r="AV320" t="inlineStr">
        <is>
          <t>U1</t>
        </is>
      </c>
      <c r="AW320" t="inlineStr">
        <is>
          <t>U</t>
        </is>
      </c>
      <c r="AX320" t="inlineStr">
        <is>
          <t>Unlisted</t>
        </is>
      </c>
      <c r="AY320" t="n">
        <v>5012</v>
      </c>
      <c r="AZ320" t="inlineStr">
        <is>
          <t>Automobiles and Other Motor Vehicles wholesale dealing in</t>
        </is>
      </c>
      <c r="BA320" t="inlineStr">
        <is>
          <t>Colombia</t>
        </is>
      </c>
      <c r="BB320" t="inlineStr">
        <is>
          <t>Bogota</t>
        </is>
      </c>
      <c r="BC320" t="inlineStr">
        <is>
          <t>www.centrodiesel.com.co</t>
        </is>
      </c>
      <c r="BD320" s="6" t="n">
        <v>26324</v>
      </c>
      <c r="BE320" t="inlineStr">
        <is>
          <t>This company, based in Colombia, is engaged in the marketing and distribution of automotive machinery and related products. It was established in 1967 by Lauco Ghelardoni. Its registered head office is located in Bogota.The company is a business leader on selling of Perkins engines, Yanmar engines and Trelleborg products in Colombia. Its activities include the modification, marketing, distribution, and support of vehicles, automotive machinery, industrial and agricultural equipments, and batteries. The company carries mostly products manufactured by Perkins, Yanmar and Trelleborg.</t>
        </is>
      </c>
      <c r="BF320" t="inlineStr">
        <is>
          <t>Active</t>
        </is>
      </c>
      <c r="BG320" t="inlineStr">
        <is>
          <t>Wholesale; Retail</t>
        </is>
      </c>
      <c r="BH320" t="inlineStr">
        <is>
          <t>Engaged in the marketing and distribution of automotive machinery and related products</t>
        </is>
      </c>
      <c r="BI320" t="inlineStr">
        <is>
          <t>Automotive machinery and related products</t>
        </is>
      </c>
      <c r="CE320">
        <f>IFERROR(SUM(BU320:BV320)/2,0)</f>
        <v/>
      </c>
      <c r="CF320">
        <f>IFERROR(SUM(CE320:CE320)/1,0)</f>
        <v/>
      </c>
      <c r="CG320">
        <f>IFERROR(SUM(BW320:BX320)/2,0)</f>
        <v/>
      </c>
      <c r="CH320">
        <f>IFERROR(SUM(CG320:CG320)/1,0)</f>
        <v/>
      </c>
      <c r="CI320">
        <f>IFERROR(SUM(BY320:BZ320)/2,0)</f>
        <v/>
      </c>
      <c r="CJ320">
        <f>IFERROR(SUM(CI320:CI320)/1,0)</f>
        <v/>
      </c>
      <c r="CK320">
        <f>IFERROR(SUM(CA320:CB320)/2,0)</f>
        <v/>
      </c>
      <c r="CL320">
        <f>IFERROR(SUM(CK320:CK320)/1,0)</f>
        <v/>
      </c>
      <c r="CM320">
        <f>IFERROR(SUM(CC320:CD320)/2,0)</f>
        <v/>
      </c>
      <c r="CN320">
        <f>IFERROR(SUM(CM320:CM320)/1,0)</f>
        <v/>
      </c>
      <c r="CO320">
        <f>IFERROR(SUM(BS320:BT320)/2,0)</f>
        <v/>
      </c>
      <c r="CP320">
        <f>IFERROR(SUM(CO320:CO320)/1,0)</f>
        <v/>
      </c>
    </row>
    <row r="321">
      <c r="A321" t="n">
        <v>296</v>
      </c>
      <c r="D321">
        <f>IF(AX321="Listed","Yes","No")</f>
        <v/>
      </c>
      <c r="E321">
        <f>IFERROR(IF(AE321&lt;0,"Yes","No"),"No")</f>
        <v/>
      </c>
      <c r="F321">
        <f>IF(BK321="Unqualified","Yes","No")</f>
        <v/>
      </c>
      <c r="G321">
        <f>IF(COUNTIF($D$321:$F$321,"Yes")=3,"Yes","No")</f>
        <v/>
      </c>
      <c r="U321">
        <f>IFERROR(BQ321/BL321,0)</f>
        <v/>
      </c>
      <c r="V321">
        <f>IFERROR(SUM(BQ321:BQ321)/SUM(BL321:BL321),0)</f>
        <v/>
      </c>
      <c r="W321">
        <f>IFERROR(MAX(U321:U321)-MIN(U321:U321),0)</f>
        <v/>
      </c>
      <c r="X321">
        <f>IFERROR(BQ321/(BL321-BQ321),0)</f>
        <v/>
      </c>
      <c r="Y321">
        <f>IFERROR(SUM(BQ321:BQ321)/(SUM(BL321:BL321)-SUM(BQ321:BQ321)),0)</f>
        <v/>
      </c>
      <c r="Z321">
        <f>IFERROR(MAX(X321:X321)-MIN(X321:X321),0)</f>
        <v/>
      </c>
      <c r="AA321">
        <f>IFERROR(BO321/BP321,0)</f>
        <v/>
      </c>
      <c r="AB321">
        <f>IFERROR(SUM(BO321:BO321)/SUM(BP321:BP321),0)</f>
        <v/>
      </c>
      <c r="AC321">
        <f>IFERROR(MAX(AA321:AA321)-MIN(AA321:AA321),0)</f>
        <v/>
      </c>
      <c r="AD321">
        <f>IFERROR(SUM(BL321:BL321)/1,0)</f>
        <v/>
      </c>
      <c r="AE321">
        <f>IFERROR(SUM(BQ321:BQ321)/1,0)</f>
        <v/>
      </c>
      <c r="AF321">
        <f>IFERROR(SUM(BP321:BP321)/1,0)</f>
        <v/>
      </c>
      <c r="AG321">
        <f>IFERROR(CJ321,0)</f>
        <v/>
      </c>
      <c r="AH321">
        <f>IFERROR(SUM(BR321:BR321)/1,0)</f>
        <v/>
      </c>
      <c r="AI321">
        <f>IFERROR(CL321,0)</f>
        <v/>
      </c>
      <c r="AJ321">
        <f>IFERROR(CN321,0)</f>
        <v/>
      </c>
      <c r="AK321">
        <f>IFERROR(CP321,0)</f>
        <v/>
      </c>
      <c r="AL321">
        <f>IFERROR(SUM(BN321:BN321)/1,0)</f>
        <v/>
      </c>
      <c r="AM321">
        <f>IFERROR(SUM(BJ321:BJ321)/1,0)</f>
        <v/>
      </c>
      <c r="AN321">
        <f>IFERROR(AH321/AD321,0)</f>
        <v/>
      </c>
      <c r="AO321">
        <f>IFERROR(AF321/AD321,0)</f>
        <v/>
      </c>
      <c r="AP321">
        <f>IFERROR(AI321/AK321,0)</f>
        <v/>
      </c>
      <c r="AQ321">
        <f>IFERROR(AJ321/AK321,0)</f>
        <v/>
      </c>
      <c r="AR321">
        <f>IFERROR(AG321/AK321,0)</f>
        <v/>
      </c>
      <c r="AS321">
        <f>IFERROR(365/(AL321/AG321), "")</f>
        <v/>
      </c>
      <c r="AT321" t="inlineStr">
        <is>
          <t>CO170004178800</t>
        </is>
      </c>
      <c r="AU321" t="inlineStr">
        <is>
          <t>Armetales S A S</t>
        </is>
      </c>
      <c r="AV321" t="inlineStr">
        <is>
          <t>U1</t>
        </is>
      </c>
      <c r="AW321" t="inlineStr">
        <is>
          <t>B+</t>
        </is>
      </c>
      <c r="AX321" t="inlineStr">
        <is>
          <t>Unlisted</t>
        </is>
      </c>
      <c r="AY321" t="n">
        <v>5032</v>
      </c>
      <c r="AZ321" t="inlineStr">
        <is>
          <t>Brick, stone, and related construction materials wholesale dealing in</t>
        </is>
      </c>
      <c r="BA321" t="inlineStr">
        <is>
          <t>Colombia</t>
        </is>
      </c>
      <c r="BB321" t="inlineStr">
        <is>
          <t>Manizales</t>
        </is>
      </c>
      <c r="BC321" t="inlineStr">
        <is>
          <t>www.armetales.com</t>
        </is>
      </c>
      <c r="BD321" s="6" t="n">
        <v>31057</v>
      </c>
      <c r="BE321" t="inlineStr">
        <is>
          <t>The company is primarily engaged in the wholesale trade of construction materials and other related products. Incorporated in January 1985, the company has a registered office located in Manizales, Colombia.The company distributes and sells a wide range of construction materials, including lumber, plywood, reconstituted wood fiber products, wood fencing, doors and windows with frames, wood roofing and siding, wood and metal millwork, building board, prefabricated wood buildings, kitchen cabinets, fiberboard, wood flooring, moldings, panelling, particleboard, wood shingles, structural assemblies, wallboard, brick, stone, cement, lime, construction sand, gravel, asphalt, concrete mixtures, and structural clay products. The company operates principally in Colombia.</t>
        </is>
      </c>
      <c r="BF321" t="inlineStr">
        <is>
          <t>Active</t>
        </is>
      </c>
      <c r="BG321" t="inlineStr">
        <is>
          <t>Wholesale</t>
        </is>
      </c>
      <c r="BH321" t="inlineStr">
        <is>
          <t>Primarily engaged in the wholesale trade of construction materials and other related products</t>
        </is>
      </c>
      <c r="BI321" t="inlineStr">
        <is>
          <t>Construction materials and other related products</t>
        </is>
      </c>
      <c r="CE321">
        <f>IFERROR(SUM(BU321:BV321)/2,0)</f>
        <v/>
      </c>
      <c r="CF321">
        <f>IFERROR(SUM(CE321:CE321)/1,0)</f>
        <v/>
      </c>
      <c r="CG321">
        <f>IFERROR(SUM(BW321:BX321)/2,0)</f>
        <v/>
      </c>
      <c r="CH321">
        <f>IFERROR(SUM(CG321:CG321)/1,0)</f>
        <v/>
      </c>
      <c r="CI321">
        <f>IFERROR(SUM(BY321:BZ321)/2,0)</f>
        <v/>
      </c>
      <c r="CJ321">
        <f>IFERROR(SUM(CI321:CI321)/1,0)</f>
        <v/>
      </c>
      <c r="CK321">
        <f>IFERROR(SUM(CA321:CB321)/2,0)</f>
        <v/>
      </c>
      <c r="CL321">
        <f>IFERROR(SUM(CK321:CK321)/1,0)</f>
        <v/>
      </c>
      <c r="CM321">
        <f>IFERROR(SUM(CC321:CD321)/2,0)</f>
        <v/>
      </c>
      <c r="CN321">
        <f>IFERROR(SUM(CM321:CM321)/1,0)</f>
        <v/>
      </c>
      <c r="CO321">
        <f>IFERROR(SUM(BS321:BT321)/2,0)</f>
        <v/>
      </c>
      <c r="CP321">
        <f>IFERROR(SUM(CO321:CO321)/1,0)</f>
        <v/>
      </c>
    </row>
    <row r="322">
      <c r="A322" t="n">
        <v>297</v>
      </c>
      <c r="D322">
        <f>IF(AX322="Listed","Yes","No")</f>
        <v/>
      </c>
      <c r="E322">
        <f>IFERROR(IF(AE322&lt;0,"Yes","No"),"No")</f>
        <v/>
      </c>
      <c r="F322">
        <f>IF(BK322="Unqualified","Yes","No")</f>
        <v/>
      </c>
      <c r="G322">
        <f>IF(COUNTIF($D$322:$F$322,"Yes")=3,"Yes","No")</f>
        <v/>
      </c>
      <c r="U322">
        <f>IFERROR(BQ322/BL322,0)</f>
        <v/>
      </c>
      <c r="V322">
        <f>IFERROR(SUM(BQ322:BQ322)/SUM(BL322:BL322),0)</f>
        <v/>
      </c>
      <c r="W322">
        <f>IFERROR(MAX(U322:U322)-MIN(U322:U322),0)</f>
        <v/>
      </c>
      <c r="X322">
        <f>IFERROR(BQ322/(BL322-BQ322),0)</f>
        <v/>
      </c>
      <c r="Y322">
        <f>IFERROR(SUM(BQ322:BQ322)/(SUM(BL322:BL322)-SUM(BQ322:BQ322)),0)</f>
        <v/>
      </c>
      <c r="Z322">
        <f>IFERROR(MAX(X322:X322)-MIN(X322:X322),0)</f>
        <v/>
      </c>
      <c r="AA322">
        <f>IFERROR(BO322/BP322,0)</f>
        <v/>
      </c>
      <c r="AB322">
        <f>IFERROR(SUM(BO322:BO322)/SUM(BP322:BP322),0)</f>
        <v/>
      </c>
      <c r="AC322">
        <f>IFERROR(MAX(AA322:AA322)-MIN(AA322:AA322),0)</f>
        <v/>
      </c>
      <c r="AD322">
        <f>IFERROR(SUM(BL322:BL322)/1,0)</f>
        <v/>
      </c>
      <c r="AE322">
        <f>IFERROR(SUM(BQ322:BQ322)/1,0)</f>
        <v/>
      </c>
      <c r="AF322">
        <f>IFERROR(SUM(BP322:BP322)/1,0)</f>
        <v/>
      </c>
      <c r="AG322">
        <f>IFERROR(CJ322,0)</f>
        <v/>
      </c>
      <c r="AH322">
        <f>IFERROR(SUM(BR322:BR322)/1,0)</f>
        <v/>
      </c>
      <c r="AI322">
        <f>IFERROR(CL322,0)</f>
        <v/>
      </c>
      <c r="AJ322">
        <f>IFERROR(CN322,0)</f>
        <v/>
      </c>
      <c r="AK322">
        <f>IFERROR(CP322,0)</f>
        <v/>
      </c>
      <c r="AL322">
        <f>IFERROR(SUM(BN322:BN322)/1,0)</f>
        <v/>
      </c>
      <c r="AM322">
        <f>IFERROR(SUM(BJ322:BJ322)/1,0)</f>
        <v/>
      </c>
      <c r="AN322">
        <f>IFERROR(AH322/AD322,0)</f>
        <v/>
      </c>
      <c r="AO322">
        <f>IFERROR(AF322/AD322,0)</f>
        <v/>
      </c>
      <c r="AP322">
        <f>IFERROR(AI322/AK322,0)</f>
        <v/>
      </c>
      <c r="AQ322">
        <f>IFERROR(AJ322/AK322,0)</f>
        <v/>
      </c>
      <c r="AR322">
        <f>IFERROR(AG322/AK322,0)</f>
        <v/>
      </c>
      <c r="AS322">
        <f>IFERROR(365/(AL322/AG322), "")</f>
        <v/>
      </c>
      <c r="AT322" t="inlineStr">
        <is>
          <t>MXMAI900112RW2</t>
        </is>
      </c>
      <c r="AU322" t="inlineStr">
        <is>
          <t>Mainbit</t>
        </is>
      </c>
      <c r="AV322" t="inlineStr">
        <is>
          <t>U1</t>
        </is>
      </c>
      <c r="AW322" t="inlineStr">
        <is>
          <t>B+</t>
        </is>
      </c>
      <c r="AX322" t="inlineStr">
        <is>
          <t>Unlisted</t>
        </is>
      </c>
      <c r="AY322" t="n">
        <v>5045</v>
      </c>
      <c r="AZ322" t="inlineStr">
        <is>
          <t>Computers and computer peripheral equipment and software wholesale dealing in</t>
        </is>
      </c>
      <c r="BA322" t="inlineStr">
        <is>
          <t>Mexico</t>
        </is>
      </c>
      <c r="BB322" t="inlineStr">
        <is>
          <t>Huixquilucan</t>
        </is>
      </c>
      <c r="BC322" t="inlineStr">
        <is>
          <t>www.mainbit.com.mx</t>
        </is>
      </c>
      <c r="BD322" s="6" t="n">
        <v>32885</v>
      </c>
      <c r="BE322" t="inlineStr">
        <is>
          <t>The company is engaged in the wholesale distribution of a wide range of computers, computer peripheral equipment, and software services. It was founded in January of 1990. The company operates from a registered business headquarters located in Del Valle, Benito Juarez in Mexico.The company offers computer equipment, client server solutions, Internet and Internet services, solutions and support computer equipment, peripherals and accessories. It also provides help desk, preventive and corrective maintenance of computer equipment, repair of computer equipment, configuration and installation of equipment, antivirus and vaccine inventory, and cloning software as well as hardware equipment.Some of the company's clients include CONAGUA; IMSS; Profeco; SEDESOL; SALUD; and SRE. It has strategic partnerships with DELL; IBM; Toshiba; BenQ; Xerox; Microsoft; Lenovo; Tripp Lite; Apple; Symantec; and OKI.</t>
        </is>
      </c>
      <c r="BF322" t="inlineStr">
        <is>
          <t>Active</t>
        </is>
      </c>
      <c r="BG322" t="inlineStr">
        <is>
          <t>Wholesale; Services</t>
        </is>
      </c>
      <c r="BH322" t="inlineStr">
        <is>
          <t>Engaged in the wholesale distribution of a wide range of computers, computer peripheral equipment, and software services</t>
        </is>
      </c>
      <c r="BI322" t="inlineStr">
        <is>
          <t>Computer equipment, client server solutions, Internet and Internet services, solutions and support computer equipment, peripherals and accessories; Help desk, preventive and corrective maintenance of computer equipment, repair of computer equipment, configuration and installation of equipment, antivirus and vaccine inventory, and cloning software as well as hardware equipment</t>
        </is>
      </c>
      <c r="CE322">
        <f>IFERROR(SUM(BU322:BV322)/2,0)</f>
        <v/>
      </c>
      <c r="CF322">
        <f>IFERROR(SUM(CE322:CE322)/1,0)</f>
        <v/>
      </c>
      <c r="CG322">
        <f>IFERROR(SUM(BW322:BX322)/2,0)</f>
        <v/>
      </c>
      <c r="CH322">
        <f>IFERROR(SUM(CG322:CG322)/1,0)</f>
        <v/>
      </c>
      <c r="CI322">
        <f>IFERROR(SUM(BY322:BZ322)/2,0)</f>
        <v/>
      </c>
      <c r="CJ322">
        <f>IFERROR(SUM(CI322:CI322)/1,0)</f>
        <v/>
      </c>
      <c r="CK322">
        <f>IFERROR(SUM(CA322:CB322)/2,0)</f>
        <v/>
      </c>
      <c r="CL322">
        <f>IFERROR(SUM(CK322:CK322)/1,0)</f>
        <v/>
      </c>
      <c r="CM322">
        <f>IFERROR(SUM(CC322:CD322)/2,0)</f>
        <v/>
      </c>
      <c r="CN322">
        <f>IFERROR(SUM(CM322:CM322)/1,0)</f>
        <v/>
      </c>
      <c r="CO322">
        <f>IFERROR(SUM(BS322:BT322)/2,0)</f>
        <v/>
      </c>
      <c r="CP322">
        <f>IFERROR(SUM(CO322:CO322)/1,0)</f>
        <v/>
      </c>
    </row>
    <row r="323">
      <c r="A323" t="n">
        <v>298</v>
      </c>
      <c r="D323">
        <f>IF(AX323="Listed","Yes","No")</f>
        <v/>
      </c>
      <c r="E323">
        <f>IFERROR(IF(AE323&lt;0,"Yes","No"),"No")</f>
        <v/>
      </c>
      <c r="F323">
        <f>IF(BK323="Unqualified","Yes","No")</f>
        <v/>
      </c>
      <c r="G323">
        <f>IF(COUNTIF($D$323:$F$323,"Yes")=3,"Yes","No")</f>
        <v/>
      </c>
      <c r="U323">
        <f>IFERROR(BQ323/BL323,0)</f>
        <v/>
      </c>
      <c r="V323">
        <f>IFERROR(SUM(BQ323:BQ323)/SUM(BL323:BL323),0)</f>
        <v/>
      </c>
      <c r="W323">
        <f>IFERROR(MAX(U323:U323)-MIN(U323:U323),0)</f>
        <v/>
      </c>
      <c r="X323">
        <f>IFERROR(BQ323/(BL323-BQ323),0)</f>
        <v/>
      </c>
      <c r="Y323">
        <f>IFERROR(SUM(BQ323:BQ323)/(SUM(BL323:BL323)-SUM(BQ323:BQ323)),0)</f>
        <v/>
      </c>
      <c r="Z323">
        <f>IFERROR(MAX(X323:X323)-MIN(X323:X323),0)</f>
        <v/>
      </c>
      <c r="AA323">
        <f>IFERROR(BO323/BP323,0)</f>
        <v/>
      </c>
      <c r="AB323">
        <f>IFERROR(SUM(BO323:BO323)/SUM(BP323:BP323),0)</f>
        <v/>
      </c>
      <c r="AC323">
        <f>IFERROR(MAX(AA323:AA323)-MIN(AA323:AA323),0)</f>
        <v/>
      </c>
      <c r="AD323">
        <f>IFERROR(SUM(BL323:BL323)/1,0)</f>
        <v/>
      </c>
      <c r="AE323">
        <f>IFERROR(SUM(BQ323:BQ323)/1,0)</f>
        <v/>
      </c>
      <c r="AF323">
        <f>IFERROR(SUM(BP323:BP323)/1,0)</f>
        <v/>
      </c>
      <c r="AG323">
        <f>IFERROR(CJ323,0)</f>
        <v/>
      </c>
      <c r="AH323">
        <f>IFERROR(SUM(BR323:BR323)/1,0)</f>
        <v/>
      </c>
      <c r="AI323">
        <f>IFERROR(CL323,0)</f>
        <v/>
      </c>
      <c r="AJ323">
        <f>IFERROR(CN323,0)</f>
        <v/>
      </c>
      <c r="AK323">
        <f>IFERROR(CP323,0)</f>
        <v/>
      </c>
      <c r="AL323">
        <f>IFERROR(SUM(BN323:BN323)/1,0)</f>
        <v/>
      </c>
      <c r="AM323">
        <f>IFERROR(SUM(BJ323:BJ323)/1,0)</f>
        <v/>
      </c>
      <c r="AN323">
        <f>IFERROR(AH323/AD323,0)</f>
        <v/>
      </c>
      <c r="AO323">
        <f>IFERROR(AF323/AD323,0)</f>
        <v/>
      </c>
      <c r="AP323">
        <f>IFERROR(AI323/AK323,0)</f>
        <v/>
      </c>
      <c r="AQ323">
        <f>IFERROR(AJ323/AK323,0)</f>
        <v/>
      </c>
      <c r="AR323">
        <f>IFERROR(AG323/AK323,0)</f>
        <v/>
      </c>
      <c r="AS323">
        <f>IFERROR(365/(AL323/AG323), "")</f>
        <v/>
      </c>
      <c r="AT323" t="inlineStr">
        <is>
          <t>CO170000949370</t>
        </is>
      </c>
      <c r="AU323" t="inlineStr">
        <is>
          <t>Multialambres S A S</t>
        </is>
      </c>
      <c r="AV323" t="inlineStr">
        <is>
          <t>U1</t>
        </is>
      </c>
      <c r="AW323" t="inlineStr">
        <is>
          <t>A+</t>
        </is>
      </c>
      <c r="AX323" t="inlineStr">
        <is>
          <t>Unlisted</t>
        </is>
      </c>
      <c r="AY323" t="n">
        <v>5032</v>
      </c>
      <c r="AZ323" t="inlineStr">
        <is>
          <t>Brick, stone, and related construction materials wholesale dealing in</t>
        </is>
      </c>
      <c r="BA323" t="inlineStr">
        <is>
          <t>Colombia</t>
        </is>
      </c>
      <c r="BB323" t="inlineStr">
        <is>
          <t>Cota</t>
        </is>
      </c>
      <c r="BC323" t="inlineStr">
        <is>
          <t>www.multi-alambres.com</t>
        </is>
      </c>
      <c r="BD323" s="6" t="n">
        <v>28782</v>
      </c>
      <c r="BE323" t="inlineStr">
        <is>
          <t>This company is engaged in the wholesale and distribution of hardware products related to construction, the metalworking industry and steel derivatives. It was founded in September 1977. Its registered head office is strategically located in Cota, Colombia.The company is focused on achieving market satisfaction as retailers and wholesalers, with national coverage. It has achieved recognition in the sector as a solid organization, coming to figure among the first companies nationwide. It markets a complete portfolio of hardware and steel derivatives for construction, metallurgical and agricultural industry, giving its clients a service of the highest quality in attention, advice and delivery, relying on its principles and values, always motivated by excellence in the toilet. The company wants to consolidate itself as a leading company in the sector, with a portfolio of complete products and services, as well as the expansion of geographical coverage.</t>
        </is>
      </c>
      <c r="BF323" t="inlineStr">
        <is>
          <t>Active</t>
        </is>
      </c>
      <c r="BG323" t="inlineStr">
        <is>
          <t>Wholesale</t>
        </is>
      </c>
      <c r="BH323" t="inlineStr">
        <is>
          <t>Engaged in the wholesale and distribution of hardware products related to construction, the metalworking industry and steel derivatives</t>
        </is>
      </c>
      <c r="BI323" t="inlineStr">
        <is>
          <t>Hardware and steel derivatives for construction, metallurgical and agricultural industry</t>
        </is>
      </c>
      <c r="CE323">
        <f>IFERROR(SUM(BU323:BV323)/2,0)</f>
        <v/>
      </c>
      <c r="CF323">
        <f>IFERROR(SUM(CE323:CE323)/1,0)</f>
        <v/>
      </c>
      <c r="CG323">
        <f>IFERROR(SUM(BW323:BX323)/2,0)</f>
        <v/>
      </c>
      <c r="CH323">
        <f>IFERROR(SUM(CG323:CG323)/1,0)</f>
        <v/>
      </c>
      <c r="CI323">
        <f>IFERROR(SUM(BY323:BZ323)/2,0)</f>
        <v/>
      </c>
      <c r="CJ323">
        <f>IFERROR(SUM(CI323:CI323)/1,0)</f>
        <v/>
      </c>
      <c r="CK323">
        <f>IFERROR(SUM(CA323:CB323)/2,0)</f>
        <v/>
      </c>
      <c r="CL323">
        <f>IFERROR(SUM(CK323:CK323)/1,0)</f>
        <v/>
      </c>
      <c r="CM323">
        <f>IFERROR(SUM(CC323:CD323)/2,0)</f>
        <v/>
      </c>
      <c r="CN323">
        <f>IFERROR(SUM(CM323:CM323)/1,0)</f>
        <v/>
      </c>
      <c r="CO323">
        <f>IFERROR(SUM(BS323:BT323)/2,0)</f>
        <v/>
      </c>
      <c r="CP323">
        <f>IFERROR(SUM(CO323:CO323)/1,0)</f>
        <v/>
      </c>
    </row>
    <row r="324">
      <c r="A324" t="n">
        <v>299</v>
      </c>
      <c r="D324">
        <f>IF(AX324="Listed","Yes","No")</f>
        <v/>
      </c>
      <c r="E324">
        <f>IFERROR(IF(AE324&lt;0,"Yes","No"),"No")</f>
        <v/>
      </c>
      <c r="F324">
        <f>IF(BK324="Unqualified","Yes","No")</f>
        <v/>
      </c>
      <c r="G324">
        <f>IF(COUNTIF($D$324:$F$324,"Yes")=3,"Yes","No")</f>
        <v/>
      </c>
      <c r="U324">
        <f>IFERROR(BQ324/BL324,0)</f>
        <v/>
      </c>
      <c r="V324">
        <f>IFERROR(SUM(BQ324:BQ324)/SUM(BL324:BL324),0)</f>
        <v/>
      </c>
      <c r="W324">
        <f>IFERROR(MAX(U324:U324)-MIN(U324:U324),0)</f>
        <v/>
      </c>
      <c r="X324">
        <f>IFERROR(BQ324/(BL324-BQ324),0)</f>
        <v/>
      </c>
      <c r="Y324">
        <f>IFERROR(SUM(BQ324:BQ324)/(SUM(BL324:BL324)-SUM(BQ324:BQ324)),0)</f>
        <v/>
      </c>
      <c r="Z324">
        <f>IFERROR(MAX(X324:X324)-MIN(X324:X324),0)</f>
        <v/>
      </c>
      <c r="AA324">
        <f>IFERROR(BO324/BP324,0)</f>
        <v/>
      </c>
      <c r="AB324">
        <f>IFERROR(SUM(BO324:BO324)/SUM(BP324:BP324),0)</f>
        <v/>
      </c>
      <c r="AC324">
        <f>IFERROR(MAX(AA324:AA324)-MIN(AA324:AA324),0)</f>
        <v/>
      </c>
      <c r="AD324">
        <f>IFERROR(SUM(BL324:BL324)/1,0)</f>
        <v/>
      </c>
      <c r="AE324">
        <f>IFERROR(SUM(BQ324:BQ324)/1,0)</f>
        <v/>
      </c>
      <c r="AF324">
        <f>IFERROR(SUM(BP324:BP324)/1,0)</f>
        <v/>
      </c>
      <c r="AG324">
        <f>IFERROR(CJ324,0)</f>
        <v/>
      </c>
      <c r="AH324">
        <f>IFERROR(SUM(BR324:BR324)/1,0)</f>
        <v/>
      </c>
      <c r="AI324">
        <f>IFERROR(CL324,0)</f>
        <v/>
      </c>
      <c r="AJ324">
        <f>IFERROR(CN324,0)</f>
        <v/>
      </c>
      <c r="AK324">
        <f>IFERROR(CP324,0)</f>
        <v/>
      </c>
      <c r="AL324">
        <f>IFERROR(SUM(BN324:BN324)/1,0)</f>
        <v/>
      </c>
      <c r="AM324">
        <f>IFERROR(SUM(BJ324:BJ324)/1,0)</f>
        <v/>
      </c>
      <c r="AN324">
        <f>IFERROR(AH324/AD324,0)</f>
        <v/>
      </c>
      <c r="AO324">
        <f>IFERROR(AF324/AD324,0)</f>
        <v/>
      </c>
      <c r="AP324">
        <f>IFERROR(AI324/AK324,0)</f>
        <v/>
      </c>
      <c r="AQ324">
        <f>IFERROR(AJ324/AK324,0)</f>
        <v/>
      </c>
      <c r="AR324">
        <f>IFERROR(AG324/AK324,0)</f>
        <v/>
      </c>
      <c r="AS324">
        <f>IFERROR(365/(AL324/AG324), "")</f>
        <v/>
      </c>
      <c r="AT324" t="inlineStr">
        <is>
          <t>CO170014841030</t>
        </is>
      </c>
      <c r="AU324" t="inlineStr">
        <is>
          <t>Grupo Afin Farmaceutica S A S BIC</t>
        </is>
      </c>
      <c r="AV324" t="inlineStr">
        <is>
          <t>U1</t>
        </is>
      </c>
      <c r="AW324" t="inlineStr">
        <is>
          <t>A+</t>
        </is>
      </c>
      <c r="AX324" t="inlineStr">
        <is>
          <t>Unlisted</t>
        </is>
      </c>
      <c r="AY324" t="n">
        <v>5122</v>
      </c>
      <c r="AZ324" t="inlineStr">
        <is>
          <t>Drugs, drug proprietaries, and druggists' sundries wholesale dealing in</t>
        </is>
      </c>
      <c r="BA324" t="inlineStr">
        <is>
          <t>Colombia</t>
        </is>
      </c>
      <c r="BB324" t="inlineStr">
        <is>
          <t>Sabaneta</t>
        </is>
      </c>
      <c r="BC324" t="inlineStr">
        <is>
          <t>grupoafinfarmaceutica.com</t>
        </is>
      </c>
      <c r="BD324" s="6" t="n">
        <v>38618</v>
      </c>
      <c r="BE324" t="inlineStr">
        <is>
          <t>The company is engaged in the wholesale distribution of pharmaceutical goods. It was incorporated in September of 2005 and conducts business in its registered head office located in Itagui, Colombia. The company is primarily involved in wholesaling biological and medical products; botanical drugs and herbs; and pharmaceutical products intended for internal and external consumption in such forms as ampoules, tablets, capsules, vials, ointments, powders, solutions, and suspensions. In addition, the company sells particular products, such as, antiseptics, bandages, blood plasma, cosmetics, hair preparations, perfumes, non-electric razors and razor blades, toothbrushes, and vitamins.</t>
        </is>
      </c>
      <c r="BF324" t="inlineStr">
        <is>
          <t>Active</t>
        </is>
      </c>
      <c r="BG324" t="inlineStr">
        <is>
          <t>Wholesale</t>
        </is>
      </c>
      <c r="BH324" t="inlineStr">
        <is>
          <t>Engaged in the wholesale distribution of pharmaceutical goods</t>
        </is>
      </c>
      <c r="BI324" t="inlineStr">
        <is>
          <t>Wholesaling biological and medical products; botanical drugs and herbs; and pharmaceutical products intended for internal and external consumption in such forms as ampoules, tablets, capsules, vials, ointments, powders, solutions, and suspensions. In addition, the company sells particular products, such as, antiseptics, bandages, blood plasma, cosmetics, hair preparations, perfumes, nonelectric razors and razor blades, toothbrushes, and vitamins</t>
        </is>
      </c>
      <c r="CE324">
        <f>IFERROR(SUM(BU324:BV324)/2,0)</f>
        <v/>
      </c>
      <c r="CF324">
        <f>IFERROR(SUM(CE324:CE324)/1,0)</f>
        <v/>
      </c>
      <c r="CG324">
        <f>IFERROR(SUM(BW324:BX324)/2,0)</f>
        <v/>
      </c>
      <c r="CH324">
        <f>IFERROR(SUM(CG324:CG324)/1,0)</f>
        <v/>
      </c>
      <c r="CI324">
        <f>IFERROR(SUM(BY324:BZ324)/2,0)</f>
        <v/>
      </c>
      <c r="CJ324">
        <f>IFERROR(SUM(CI324:CI324)/1,0)</f>
        <v/>
      </c>
      <c r="CK324">
        <f>IFERROR(SUM(CA324:CB324)/2,0)</f>
        <v/>
      </c>
      <c r="CL324">
        <f>IFERROR(SUM(CK324:CK324)/1,0)</f>
        <v/>
      </c>
      <c r="CM324">
        <f>IFERROR(SUM(CC324:CD324)/2,0)</f>
        <v/>
      </c>
      <c r="CN324">
        <f>IFERROR(SUM(CM324:CM324)/1,0)</f>
        <v/>
      </c>
      <c r="CO324">
        <f>IFERROR(SUM(BS324:BT324)/2,0)</f>
        <v/>
      </c>
      <c r="CP324">
        <f>IFERROR(SUM(CO324:CO324)/1,0)</f>
        <v/>
      </c>
    </row>
    <row r="325">
      <c r="A325" t="n">
        <v>300</v>
      </c>
      <c r="D325">
        <f>IF(AX325="Listed","Yes","No")</f>
        <v/>
      </c>
      <c r="E325">
        <f>IFERROR(IF(AE325&lt;0,"Yes","No"),"No")</f>
        <v/>
      </c>
      <c r="F325">
        <f>IF(BK325="Unqualified","Yes","No")</f>
        <v/>
      </c>
      <c r="G325">
        <f>IF(COUNTIF($D$325:$F$325,"Yes")=3,"Yes","No")</f>
        <v/>
      </c>
      <c r="U325">
        <f>IFERROR(BQ325/BL325,0)</f>
        <v/>
      </c>
      <c r="V325">
        <f>IFERROR(SUM(BQ325:BQ325)/SUM(BL325:BL325),0)</f>
        <v/>
      </c>
      <c r="W325">
        <f>IFERROR(MAX(U325:U325)-MIN(U325:U325),0)</f>
        <v/>
      </c>
      <c r="X325">
        <f>IFERROR(BQ325/(BL325-BQ325),0)</f>
        <v/>
      </c>
      <c r="Y325">
        <f>IFERROR(SUM(BQ325:BQ325)/(SUM(BL325:BL325)-SUM(BQ325:BQ325)),0)</f>
        <v/>
      </c>
      <c r="Z325">
        <f>IFERROR(MAX(X325:X325)-MIN(X325:X325),0)</f>
        <v/>
      </c>
      <c r="AA325">
        <f>IFERROR(BO325/BP325,0)</f>
        <v/>
      </c>
      <c r="AB325">
        <f>IFERROR(SUM(BO325:BO325)/SUM(BP325:BP325),0)</f>
        <v/>
      </c>
      <c r="AC325">
        <f>IFERROR(MAX(AA325:AA325)-MIN(AA325:AA325),0)</f>
        <v/>
      </c>
      <c r="AD325">
        <f>IFERROR(SUM(BL325:BL325)/1,0)</f>
        <v/>
      </c>
      <c r="AE325">
        <f>IFERROR(SUM(BQ325:BQ325)/1,0)</f>
        <v/>
      </c>
      <c r="AF325">
        <f>IFERROR(SUM(BP325:BP325)/1,0)</f>
        <v/>
      </c>
      <c r="AG325">
        <f>IFERROR(CJ325,0)</f>
        <v/>
      </c>
      <c r="AH325">
        <f>IFERROR(SUM(BR325:BR325)/1,0)</f>
        <v/>
      </c>
      <c r="AI325">
        <f>IFERROR(CL325,0)</f>
        <v/>
      </c>
      <c r="AJ325">
        <f>IFERROR(CN325,0)</f>
        <v/>
      </c>
      <c r="AK325">
        <f>IFERROR(CP325,0)</f>
        <v/>
      </c>
      <c r="AL325">
        <f>IFERROR(SUM(BN325:BN325)/1,0)</f>
        <v/>
      </c>
      <c r="AM325">
        <f>IFERROR(SUM(BJ325:BJ325)/1,0)</f>
        <v/>
      </c>
      <c r="AN325">
        <f>IFERROR(AH325/AD325,0)</f>
        <v/>
      </c>
      <c r="AO325">
        <f>IFERROR(AF325/AD325,0)</f>
        <v/>
      </c>
      <c r="AP325">
        <f>IFERROR(AI325/AK325,0)</f>
        <v/>
      </c>
      <c r="AQ325">
        <f>IFERROR(AJ325/AK325,0)</f>
        <v/>
      </c>
      <c r="AR325">
        <f>IFERROR(AG325/AK325,0)</f>
        <v/>
      </c>
      <c r="AS325">
        <f>IFERROR(365/(AL325/AG325), "")</f>
        <v/>
      </c>
      <c r="AT325" t="inlineStr">
        <is>
          <t>CO170004183850</t>
        </is>
      </c>
      <c r="AU325" t="inlineStr">
        <is>
          <t>Autolarte S A S</t>
        </is>
      </c>
      <c r="AV325" t="inlineStr">
        <is>
          <t>U1</t>
        </is>
      </c>
      <c r="AW325" t="inlineStr">
        <is>
          <t>U</t>
        </is>
      </c>
      <c r="AX325" t="inlineStr">
        <is>
          <t>Unlisted</t>
        </is>
      </c>
      <c r="AY325" t="n">
        <v>5012</v>
      </c>
      <c r="AZ325" t="inlineStr">
        <is>
          <t>Automobiles and Other Motor Vehicles wholesale dealing in</t>
        </is>
      </c>
      <c r="BA325" t="inlineStr">
        <is>
          <t>Colombia</t>
        </is>
      </c>
      <c r="BB325" t="inlineStr">
        <is>
          <t>Medellin</t>
        </is>
      </c>
      <c r="BC325" t="inlineStr">
        <is>
          <t>www.autolarte.com.co</t>
        </is>
      </c>
      <c r="BD325" s="6" t="n">
        <v>18645</v>
      </c>
      <c r="BE325" t="inlineStr">
        <is>
          <t>This company is primarily engaged in the retail trade of cars and light motor vehicles. The company is an authorized dealer of Chevrolet vehicles. The company was incorporated in January 1951. The registered head office of the company is located in Itagui, Colombia.The company specialises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325" t="inlineStr">
        <is>
          <t>Active</t>
        </is>
      </c>
      <c r="BG325" t="inlineStr">
        <is>
          <t>Retail; Services</t>
        </is>
      </c>
      <c r="BH325" t="inlineStr">
        <is>
          <t>Engaged in the retail trade of cars and light motor vehicles</t>
        </is>
      </c>
      <c r="BI325" t="inlineStr">
        <is>
          <t>Cars and light motor vehicles</t>
        </is>
      </c>
      <c r="CE325">
        <f>IFERROR(SUM(BU325:BV325)/2,0)</f>
        <v/>
      </c>
      <c r="CF325">
        <f>IFERROR(SUM(CE325:CE325)/1,0)</f>
        <v/>
      </c>
      <c r="CG325">
        <f>IFERROR(SUM(BW325:BX325)/2,0)</f>
        <v/>
      </c>
      <c r="CH325">
        <f>IFERROR(SUM(CG325:CG325)/1,0)</f>
        <v/>
      </c>
      <c r="CI325">
        <f>IFERROR(SUM(BY325:BZ325)/2,0)</f>
        <v/>
      </c>
      <c r="CJ325">
        <f>IFERROR(SUM(CI325:CI325)/1,0)</f>
        <v/>
      </c>
      <c r="CK325">
        <f>IFERROR(SUM(CA325:CB325)/2,0)</f>
        <v/>
      </c>
      <c r="CL325">
        <f>IFERROR(SUM(CK325:CK325)/1,0)</f>
        <v/>
      </c>
      <c r="CM325">
        <f>IFERROR(SUM(CC325:CD325)/2,0)</f>
        <v/>
      </c>
      <c r="CN325">
        <f>IFERROR(SUM(CM325:CM325)/1,0)</f>
        <v/>
      </c>
      <c r="CO325">
        <f>IFERROR(SUM(BS325:BT325)/2,0)</f>
        <v/>
      </c>
      <c r="CP325">
        <f>IFERROR(SUM(CO325:CO325)/1,0)</f>
        <v/>
      </c>
    </row>
    <row r="326">
      <c r="A326" t="n">
        <v>301</v>
      </c>
      <c r="D326">
        <f>IF(AX326="Listed","Yes","No")</f>
        <v/>
      </c>
      <c r="E326">
        <f>IFERROR(IF(AE326&lt;0,"Yes","No"),"No")</f>
        <v/>
      </c>
      <c r="F326">
        <f>IF(BK326="Unqualified","Yes","No")</f>
        <v/>
      </c>
      <c r="G326">
        <f>IF(COUNTIF($D$326:$F$326,"Yes")=3,"Yes","No")</f>
        <v/>
      </c>
      <c r="U326">
        <f>IFERROR(BQ326/BL326,0)</f>
        <v/>
      </c>
      <c r="V326">
        <f>IFERROR(SUM(BQ326:BQ326)/SUM(BL326:BL326),0)</f>
        <v/>
      </c>
      <c r="W326">
        <f>IFERROR(MAX(U326:U326)-MIN(U326:U326),0)</f>
        <v/>
      </c>
      <c r="X326">
        <f>IFERROR(BQ326/(BL326-BQ326),0)</f>
        <v/>
      </c>
      <c r="Y326">
        <f>IFERROR(SUM(BQ326:BQ326)/(SUM(BL326:BL326)-SUM(BQ326:BQ326)),0)</f>
        <v/>
      </c>
      <c r="Z326">
        <f>IFERROR(MAX(X326:X326)-MIN(X326:X326),0)</f>
        <v/>
      </c>
      <c r="AA326">
        <f>IFERROR(BO326/BP326,0)</f>
        <v/>
      </c>
      <c r="AB326">
        <f>IFERROR(SUM(BO326:BO326)/SUM(BP326:BP326),0)</f>
        <v/>
      </c>
      <c r="AC326">
        <f>IFERROR(MAX(AA326:AA326)-MIN(AA326:AA326),0)</f>
        <v/>
      </c>
      <c r="AD326">
        <f>IFERROR(SUM(BL326:BL326)/1,0)</f>
        <v/>
      </c>
      <c r="AE326">
        <f>IFERROR(SUM(BQ326:BQ326)/1,0)</f>
        <v/>
      </c>
      <c r="AF326">
        <f>IFERROR(SUM(BP326:BP326)/1,0)</f>
        <v/>
      </c>
      <c r="AG326">
        <f>IFERROR(CJ326,0)</f>
        <v/>
      </c>
      <c r="AH326">
        <f>IFERROR(SUM(BR326:BR326)/1,0)</f>
        <v/>
      </c>
      <c r="AI326">
        <f>IFERROR(CL326,0)</f>
        <v/>
      </c>
      <c r="AJ326">
        <f>IFERROR(CN326,0)</f>
        <v/>
      </c>
      <c r="AK326">
        <f>IFERROR(CP326,0)</f>
        <v/>
      </c>
      <c r="AL326">
        <f>IFERROR(SUM(BN326:BN326)/1,0)</f>
        <v/>
      </c>
      <c r="AM326">
        <f>IFERROR(SUM(BJ326:BJ326)/1,0)</f>
        <v/>
      </c>
      <c r="AN326">
        <f>IFERROR(AH326/AD326,0)</f>
        <v/>
      </c>
      <c r="AO326">
        <f>IFERROR(AF326/AD326,0)</f>
        <v/>
      </c>
      <c r="AP326">
        <f>IFERROR(AI326/AK326,0)</f>
        <v/>
      </c>
      <c r="AQ326">
        <f>IFERROR(AJ326/AK326,0)</f>
        <v/>
      </c>
      <c r="AR326">
        <f>IFERROR(AG326/AK326,0)</f>
        <v/>
      </c>
      <c r="AS326">
        <f>IFERROR(365/(AL326/AG326), "")</f>
        <v/>
      </c>
      <c r="AT326" t="inlineStr">
        <is>
          <t>CO170011556600</t>
        </is>
      </c>
      <c r="AU326" t="inlineStr">
        <is>
          <t>Ferreteria Andres Martinez SAS</t>
        </is>
      </c>
      <c r="AV326" t="inlineStr">
        <is>
          <t>U1</t>
        </is>
      </c>
      <c r="AW326" t="inlineStr">
        <is>
          <t>U</t>
        </is>
      </c>
      <c r="AX326" t="inlineStr">
        <is>
          <t>Unlisted</t>
        </is>
      </c>
      <c r="AY326" t="n">
        <v>5032</v>
      </c>
      <c r="AZ326" t="inlineStr">
        <is>
          <t>Brick, stone, and related construction materials wholesale dealing in</t>
        </is>
      </c>
      <c r="BA326" t="inlineStr">
        <is>
          <t>Colombia</t>
        </is>
      </c>
      <c r="BB326" t="inlineStr">
        <is>
          <t>Bogota</t>
        </is>
      </c>
      <c r="BC326" t="inlineStr">
        <is>
          <t>amferreteriabogota.platinoweb.com</t>
        </is>
      </c>
      <c r="BD326" s="6" t="n">
        <v>38547</v>
      </c>
      <c r="BE326" t="inlineStr">
        <is>
          <t>This company is engaged in the sale and distribution of building materials and related products in Colombia. It was incorporated in 2005 and conducts its business from its registered head office which is located in Bogota.The company offers a range of products which include sand and gravel, cement, reinforcement bars, welded mesh, ceramic tiles, sanitary wares and roof tiles, taps and locksets, formwork systems, roof trusses, cement additives, paints and coatings, and others. Its products are marketed throughout Colombia.</t>
        </is>
      </c>
      <c r="BF326" t="inlineStr">
        <is>
          <t>Active</t>
        </is>
      </c>
      <c r="BG326" t="inlineStr">
        <is>
          <t>Wholesale</t>
        </is>
      </c>
      <c r="BH326" t="inlineStr">
        <is>
          <t>Engaged in the sale and distribution of building materials and related products in Colombia</t>
        </is>
      </c>
      <c r="BI326" t="inlineStr">
        <is>
          <t>Building materials and related products</t>
        </is>
      </c>
      <c r="CE326">
        <f>IFERROR(SUM(BU326:BV326)/2,0)</f>
        <v/>
      </c>
      <c r="CF326">
        <f>IFERROR(SUM(CE326:CE326)/1,0)</f>
        <v/>
      </c>
      <c r="CG326">
        <f>IFERROR(SUM(BW326:BX326)/2,0)</f>
        <v/>
      </c>
      <c r="CH326">
        <f>IFERROR(SUM(CG326:CG326)/1,0)</f>
        <v/>
      </c>
      <c r="CI326">
        <f>IFERROR(SUM(BY326:BZ326)/2,0)</f>
        <v/>
      </c>
      <c r="CJ326">
        <f>IFERROR(SUM(CI326:CI326)/1,0)</f>
        <v/>
      </c>
      <c r="CK326">
        <f>IFERROR(SUM(CA326:CB326)/2,0)</f>
        <v/>
      </c>
      <c r="CL326">
        <f>IFERROR(SUM(CK326:CK326)/1,0)</f>
        <v/>
      </c>
      <c r="CM326">
        <f>IFERROR(SUM(CC326:CD326)/2,0)</f>
        <v/>
      </c>
      <c r="CN326">
        <f>IFERROR(SUM(CM326:CM326)/1,0)</f>
        <v/>
      </c>
      <c r="CO326">
        <f>IFERROR(SUM(BS326:BT326)/2,0)</f>
        <v/>
      </c>
      <c r="CP326">
        <f>IFERROR(SUM(CO326:CO326)/1,0)</f>
        <v/>
      </c>
    </row>
    <row r="327">
      <c r="A327" t="n">
        <v>302</v>
      </c>
      <c r="D327">
        <f>IF(AX327="Listed","Yes","No")</f>
        <v/>
      </c>
      <c r="E327">
        <f>IFERROR(IF(AE327&lt;0,"Yes","No"),"No")</f>
        <v/>
      </c>
      <c r="F327">
        <f>IF(BK327="Unqualified","Yes","No")</f>
        <v/>
      </c>
      <c r="G327">
        <f>IF(COUNTIF($D$327:$F$327,"Yes")=3,"Yes","No")</f>
        <v/>
      </c>
      <c r="U327">
        <f>IFERROR(BQ327/BL327,0)</f>
        <v/>
      </c>
      <c r="V327">
        <f>IFERROR(SUM(BQ327:BQ327)/SUM(BL327:BL327),0)</f>
        <v/>
      </c>
      <c r="W327">
        <f>IFERROR(MAX(U327:U327)-MIN(U327:U327),0)</f>
        <v/>
      </c>
      <c r="X327">
        <f>IFERROR(BQ327/(BL327-BQ327),0)</f>
        <v/>
      </c>
      <c r="Y327">
        <f>IFERROR(SUM(BQ327:BQ327)/(SUM(BL327:BL327)-SUM(BQ327:BQ327)),0)</f>
        <v/>
      </c>
      <c r="Z327">
        <f>IFERROR(MAX(X327:X327)-MIN(X327:X327),0)</f>
        <v/>
      </c>
      <c r="AA327">
        <f>IFERROR(BO327/BP327,0)</f>
        <v/>
      </c>
      <c r="AB327">
        <f>IFERROR(SUM(BO327:BO327)/SUM(BP327:BP327),0)</f>
        <v/>
      </c>
      <c r="AC327">
        <f>IFERROR(MAX(AA327:AA327)-MIN(AA327:AA327),0)</f>
        <v/>
      </c>
      <c r="AD327">
        <f>IFERROR(SUM(BL327:BL327)/1,0)</f>
        <v/>
      </c>
      <c r="AE327">
        <f>IFERROR(SUM(BQ327:BQ327)/1,0)</f>
        <v/>
      </c>
      <c r="AF327">
        <f>IFERROR(SUM(BP327:BP327)/1,0)</f>
        <v/>
      </c>
      <c r="AG327">
        <f>IFERROR(CJ327,0)</f>
        <v/>
      </c>
      <c r="AH327">
        <f>IFERROR(SUM(BR327:BR327)/1,0)</f>
        <v/>
      </c>
      <c r="AI327">
        <f>IFERROR(CL327,0)</f>
        <v/>
      </c>
      <c r="AJ327">
        <f>IFERROR(CN327,0)</f>
        <v/>
      </c>
      <c r="AK327">
        <f>IFERROR(CP327,0)</f>
        <v/>
      </c>
      <c r="AL327">
        <f>IFERROR(SUM(BN327:BN327)/1,0)</f>
        <v/>
      </c>
      <c r="AM327">
        <f>IFERROR(SUM(BJ327:BJ327)/1,0)</f>
        <v/>
      </c>
      <c r="AN327">
        <f>IFERROR(AH327/AD327,0)</f>
        <v/>
      </c>
      <c r="AO327">
        <f>IFERROR(AF327/AD327,0)</f>
        <v/>
      </c>
      <c r="AP327">
        <f>IFERROR(AI327/AK327,0)</f>
        <v/>
      </c>
      <c r="AQ327">
        <f>IFERROR(AJ327/AK327,0)</f>
        <v/>
      </c>
      <c r="AR327">
        <f>IFERROR(AG327/AK327,0)</f>
        <v/>
      </c>
      <c r="AS327">
        <f>IFERROR(365/(AL327/AG327), "")</f>
        <v/>
      </c>
      <c r="AT327" t="inlineStr">
        <is>
          <t>MXASO9712228Z1</t>
        </is>
      </c>
      <c r="AU327" t="inlineStr">
        <is>
          <t>Abarrotes LA Soledad</t>
        </is>
      </c>
      <c r="AV327" t="inlineStr">
        <is>
          <t>U1</t>
        </is>
      </c>
      <c r="AW327" t="inlineStr">
        <is>
          <t>B+</t>
        </is>
      </c>
      <c r="AX327" t="inlineStr">
        <is>
          <t>Unlisted</t>
        </is>
      </c>
      <c r="AY327" t="n">
        <v>5143</v>
      </c>
      <c r="AZ327" t="inlineStr">
        <is>
          <t>Dairy products, except dried or canned wholesale dealing in</t>
        </is>
      </c>
      <c r="BA327" t="inlineStr">
        <is>
          <t>Mexico</t>
        </is>
      </c>
      <c r="BB327" t="inlineStr">
        <is>
          <t>Santa Lucia Del Camino</t>
        </is>
      </c>
      <c r="BC327" t="inlineStr">
        <is>
          <t>www.abarroteslasoledad.com.mx</t>
        </is>
      </c>
      <c r="BD327" s="6" t="n">
        <v>28126</v>
      </c>
      <c r="BE327" t="inlineStr">
        <is>
          <t>This company is engaged in the wholesale of dairy products. It was founded in 1997 and has its registered business address located in Santa Lucia Del Camino, Mexico.The company offers its customers a wide range dairy products including cultured buttermilk and other milk products, cheese, and yogurt,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is>
      </c>
      <c r="BF327" t="inlineStr">
        <is>
          <t>Active</t>
        </is>
      </c>
      <c r="BG327" t="inlineStr">
        <is>
          <t>Wholesale</t>
        </is>
      </c>
      <c r="BH327" t="inlineStr">
        <is>
          <t>Engaged in the wholesale of dairy products</t>
        </is>
      </c>
      <c r="BI327" t="inlineStr">
        <is>
          <t>Dairy products</t>
        </is>
      </c>
      <c r="CE327">
        <f>IFERROR(SUM(BU327:BV327)/2,0)</f>
        <v/>
      </c>
      <c r="CF327">
        <f>IFERROR(SUM(CE327:CE327)/1,0)</f>
        <v/>
      </c>
      <c r="CG327">
        <f>IFERROR(SUM(BW327:BX327)/2,0)</f>
        <v/>
      </c>
      <c r="CH327">
        <f>IFERROR(SUM(CG327:CG327)/1,0)</f>
        <v/>
      </c>
      <c r="CI327">
        <f>IFERROR(SUM(BY327:BZ327)/2,0)</f>
        <v/>
      </c>
      <c r="CJ327">
        <f>IFERROR(SUM(CI327:CI327)/1,0)</f>
        <v/>
      </c>
      <c r="CK327">
        <f>IFERROR(SUM(CA327:CB327)/2,0)</f>
        <v/>
      </c>
      <c r="CL327">
        <f>IFERROR(SUM(CK327:CK327)/1,0)</f>
        <v/>
      </c>
      <c r="CM327">
        <f>IFERROR(SUM(CC327:CD327)/2,0)</f>
        <v/>
      </c>
      <c r="CN327">
        <f>IFERROR(SUM(CM327:CM327)/1,0)</f>
        <v/>
      </c>
      <c r="CO327">
        <f>IFERROR(SUM(BS327:BT327)/2,0)</f>
        <v/>
      </c>
      <c r="CP327">
        <f>IFERROR(SUM(CO327:CO327)/1,0)</f>
        <v/>
      </c>
    </row>
    <row r="328">
      <c r="A328" t="n">
        <v>303</v>
      </c>
      <c r="D328">
        <f>IF(AX328="Listed","Yes","No")</f>
        <v/>
      </c>
      <c r="E328">
        <f>IFERROR(IF(AE328&lt;0,"Yes","No"),"No")</f>
        <v/>
      </c>
      <c r="F328">
        <f>IF(BK328="Unqualified","Yes","No")</f>
        <v/>
      </c>
      <c r="G328">
        <f>IF(COUNTIF($D$328:$F$328,"Yes")=3,"Yes","No")</f>
        <v/>
      </c>
      <c r="U328">
        <f>IFERROR(BQ328/BL328,0)</f>
        <v/>
      </c>
      <c r="V328">
        <f>IFERROR(SUM(BQ328:BQ328)/SUM(BL328:BL328),0)</f>
        <v/>
      </c>
      <c r="W328">
        <f>IFERROR(MAX(U328:U328)-MIN(U328:U328),0)</f>
        <v/>
      </c>
      <c r="X328">
        <f>IFERROR(BQ328/(BL328-BQ328),0)</f>
        <v/>
      </c>
      <c r="Y328">
        <f>IFERROR(SUM(BQ328:BQ328)/(SUM(BL328:BL328)-SUM(BQ328:BQ328)),0)</f>
        <v/>
      </c>
      <c r="Z328">
        <f>IFERROR(MAX(X328:X328)-MIN(X328:X328),0)</f>
        <v/>
      </c>
      <c r="AA328">
        <f>IFERROR(BO328/BP328,0)</f>
        <v/>
      </c>
      <c r="AB328">
        <f>IFERROR(SUM(BO328:BO328)/SUM(BP328:BP328),0)</f>
        <v/>
      </c>
      <c r="AC328">
        <f>IFERROR(MAX(AA328:AA328)-MIN(AA328:AA328),0)</f>
        <v/>
      </c>
      <c r="AD328">
        <f>IFERROR(SUM(BL328:BL328)/1,0)</f>
        <v/>
      </c>
      <c r="AE328">
        <f>IFERROR(SUM(BQ328:BQ328)/1,0)</f>
        <v/>
      </c>
      <c r="AF328">
        <f>IFERROR(SUM(BP328:BP328)/1,0)</f>
        <v/>
      </c>
      <c r="AG328">
        <f>IFERROR(CJ328,0)</f>
        <v/>
      </c>
      <c r="AH328">
        <f>IFERROR(SUM(BR328:BR328)/1,0)</f>
        <v/>
      </c>
      <c r="AI328">
        <f>IFERROR(CL328,0)</f>
        <v/>
      </c>
      <c r="AJ328">
        <f>IFERROR(CN328,0)</f>
        <v/>
      </c>
      <c r="AK328">
        <f>IFERROR(CP328,0)</f>
        <v/>
      </c>
      <c r="AL328">
        <f>IFERROR(SUM(BN328:BN328)/1,0)</f>
        <v/>
      </c>
      <c r="AM328">
        <f>IFERROR(SUM(BJ328:BJ328)/1,0)</f>
        <v/>
      </c>
      <c r="AN328">
        <f>IFERROR(AH328/AD328,0)</f>
        <v/>
      </c>
      <c r="AO328">
        <f>IFERROR(AF328/AD328,0)</f>
        <v/>
      </c>
      <c r="AP328">
        <f>IFERROR(AI328/AK328,0)</f>
        <v/>
      </c>
      <c r="AQ328">
        <f>IFERROR(AJ328/AK328,0)</f>
        <v/>
      </c>
      <c r="AR328">
        <f>IFERROR(AG328/AK328,0)</f>
        <v/>
      </c>
      <c r="AS328">
        <f>IFERROR(365/(AL328/AG328), "")</f>
        <v/>
      </c>
      <c r="AT328" t="inlineStr">
        <is>
          <t>CO170003689010</t>
        </is>
      </c>
      <c r="AU328" t="inlineStr">
        <is>
          <t>Comercializadora Multidrogas de Colombia S A S</t>
        </is>
      </c>
      <c r="AV328" t="inlineStr">
        <is>
          <t>U1</t>
        </is>
      </c>
      <c r="AW328" t="inlineStr">
        <is>
          <t>U</t>
        </is>
      </c>
      <c r="AX328" t="inlineStr">
        <is>
          <t>Unlisted</t>
        </is>
      </c>
      <c r="AY328" t="n">
        <v>5122</v>
      </c>
      <c r="AZ328" t="inlineStr">
        <is>
          <t>Drugs, drug proprietaries, and druggists' sundries wholesale dealing in</t>
        </is>
      </c>
      <c r="BA328" t="inlineStr">
        <is>
          <t>Colombia</t>
        </is>
      </c>
      <c r="BB328" t="inlineStr">
        <is>
          <t>Monteria</t>
        </is>
      </c>
      <c r="BC328" t="inlineStr">
        <is>
          <t>www.multidrogas.com</t>
        </is>
      </c>
      <c r="BD328" s="6" t="n">
        <v>34887</v>
      </c>
      <c r="BE328" t="inlineStr">
        <is>
          <t>The company is engaged in the retail sale of pharmaceutical and medical goods, cosmetic and toilet articles. It was incorporated in July of 1995 and has its registered head office located in Monteria, Colombia. The company offers a wide array of products, such as biological and medical products, botanical drugs and herbs, and pharmaceutical products intended for internal and external consumption in such forms as ampoules, tablets, capsules, vials, ointments, powders, solutions, and suspensions. In addition, it offers other products such as bandages, beauty preparations, colognes, cosmetics, dentifrices, deodorants, diagnostic reagents, first-aid supplies, hair preparations, toilet soaps, and toiletries, among others. The company operates several drug stores within the country.</t>
        </is>
      </c>
      <c r="BF328" t="inlineStr">
        <is>
          <t>Active</t>
        </is>
      </c>
      <c r="BG328" t="inlineStr">
        <is>
          <t>Retail</t>
        </is>
      </c>
      <c r="BH328" t="inlineStr">
        <is>
          <t>Engaged in the retail sale of pharmaceutical and medical goods, cosmetic and toilet articles</t>
        </is>
      </c>
      <c r="BI328" t="inlineStr">
        <is>
          <t>Biological and medical products, botanical drugs and herbs, and pharmaceutical products intended for internal and external consumption in such forms as ampoules, tablets, capsules, vials, ointments, powders, solutions, and suspensions</t>
        </is>
      </c>
      <c r="CE328">
        <f>IFERROR(SUM(BU328:BV328)/2,0)</f>
        <v/>
      </c>
      <c r="CF328">
        <f>IFERROR(SUM(CE328:CE328)/1,0)</f>
        <v/>
      </c>
      <c r="CG328">
        <f>IFERROR(SUM(BW328:BX328)/2,0)</f>
        <v/>
      </c>
      <c r="CH328">
        <f>IFERROR(SUM(CG328:CG328)/1,0)</f>
        <v/>
      </c>
      <c r="CI328">
        <f>IFERROR(SUM(BY328:BZ328)/2,0)</f>
        <v/>
      </c>
      <c r="CJ328">
        <f>IFERROR(SUM(CI328:CI328)/1,0)</f>
        <v/>
      </c>
      <c r="CK328">
        <f>IFERROR(SUM(CA328:CB328)/2,0)</f>
        <v/>
      </c>
      <c r="CL328">
        <f>IFERROR(SUM(CK328:CK328)/1,0)</f>
        <v/>
      </c>
      <c r="CM328">
        <f>IFERROR(SUM(CC328:CD328)/2,0)</f>
        <v/>
      </c>
      <c r="CN328">
        <f>IFERROR(SUM(CM328:CM328)/1,0)</f>
        <v/>
      </c>
      <c r="CO328">
        <f>IFERROR(SUM(BS328:BT328)/2,0)</f>
        <v/>
      </c>
      <c r="CP328">
        <f>IFERROR(SUM(CO328:CO328)/1,0)</f>
        <v/>
      </c>
    </row>
    <row r="329">
      <c r="A329" t="n">
        <v>304</v>
      </c>
      <c r="D329">
        <f>IF(AX329="Listed","Yes","No")</f>
        <v/>
      </c>
      <c r="E329">
        <f>IFERROR(IF(AE329&lt;0,"Yes","No"),"No")</f>
        <v/>
      </c>
      <c r="F329">
        <f>IF(BK329="Unqualified","Yes","No")</f>
        <v/>
      </c>
      <c r="G329">
        <f>IF(COUNTIF($D$329:$F$329,"Yes")=3,"Yes","No")</f>
        <v/>
      </c>
      <c r="U329">
        <f>IFERROR(BQ329/BL329,0)</f>
        <v/>
      </c>
      <c r="V329">
        <f>IFERROR(SUM(BQ329:BQ329)/SUM(BL329:BL329),0)</f>
        <v/>
      </c>
      <c r="W329">
        <f>IFERROR(MAX(U329:U329)-MIN(U329:U329),0)</f>
        <v/>
      </c>
      <c r="X329">
        <f>IFERROR(BQ329/(BL329-BQ329),0)</f>
        <v/>
      </c>
      <c r="Y329">
        <f>IFERROR(SUM(BQ329:BQ329)/(SUM(BL329:BL329)-SUM(BQ329:BQ329)),0)</f>
        <v/>
      </c>
      <c r="Z329">
        <f>IFERROR(MAX(X329:X329)-MIN(X329:X329),0)</f>
        <v/>
      </c>
      <c r="AA329">
        <f>IFERROR(BO329/BP329,0)</f>
        <v/>
      </c>
      <c r="AB329">
        <f>IFERROR(SUM(BO329:BO329)/SUM(BP329:BP329),0)</f>
        <v/>
      </c>
      <c r="AC329">
        <f>IFERROR(MAX(AA329:AA329)-MIN(AA329:AA329),0)</f>
        <v/>
      </c>
      <c r="AD329">
        <f>IFERROR(SUM(BL329:BL329)/1,0)</f>
        <v/>
      </c>
      <c r="AE329">
        <f>IFERROR(SUM(BQ329:BQ329)/1,0)</f>
        <v/>
      </c>
      <c r="AF329">
        <f>IFERROR(SUM(BP329:BP329)/1,0)</f>
        <v/>
      </c>
      <c r="AG329">
        <f>IFERROR(CJ329,0)</f>
        <v/>
      </c>
      <c r="AH329">
        <f>IFERROR(SUM(BR329:BR329)/1,0)</f>
        <v/>
      </c>
      <c r="AI329">
        <f>IFERROR(CL329,0)</f>
        <v/>
      </c>
      <c r="AJ329">
        <f>IFERROR(CN329,0)</f>
        <v/>
      </c>
      <c r="AK329">
        <f>IFERROR(CP329,0)</f>
        <v/>
      </c>
      <c r="AL329">
        <f>IFERROR(SUM(BN329:BN329)/1,0)</f>
        <v/>
      </c>
      <c r="AM329">
        <f>IFERROR(SUM(BJ329:BJ329)/1,0)</f>
        <v/>
      </c>
      <c r="AN329">
        <f>IFERROR(AH329/AD329,0)</f>
        <v/>
      </c>
      <c r="AO329">
        <f>IFERROR(AF329/AD329,0)</f>
        <v/>
      </c>
      <c r="AP329">
        <f>IFERROR(AI329/AK329,0)</f>
        <v/>
      </c>
      <c r="AQ329">
        <f>IFERROR(AJ329/AK329,0)</f>
        <v/>
      </c>
      <c r="AR329">
        <f>IFERROR(AG329/AK329,0)</f>
        <v/>
      </c>
      <c r="AS329">
        <f>IFERROR(365/(AL329/AG329), "")</f>
        <v/>
      </c>
      <c r="AT329" t="inlineStr">
        <is>
          <t>CO170002995200</t>
        </is>
      </c>
      <c r="AU329" t="inlineStr">
        <is>
          <t>Alborautos S A S</t>
        </is>
      </c>
      <c r="AV329" t="inlineStr">
        <is>
          <t>U1</t>
        </is>
      </c>
      <c r="AW329" t="inlineStr">
        <is>
          <t>B+</t>
        </is>
      </c>
      <c r="AX329" t="inlineStr">
        <is>
          <t>Unlisted</t>
        </is>
      </c>
      <c r="AY329" t="n">
        <v>5012</v>
      </c>
      <c r="AZ329" t="inlineStr">
        <is>
          <t>Automobiles and Other Motor Vehicles wholesale dealing in</t>
        </is>
      </c>
      <c r="BA329" t="inlineStr">
        <is>
          <t>Colombia</t>
        </is>
      </c>
      <c r="BB329" t="inlineStr">
        <is>
          <t>Bogota</t>
        </is>
      </c>
      <c r="BC329" t="inlineStr">
        <is>
          <t>www.alborautos.com</t>
        </is>
      </c>
      <c r="BD329" s="6" t="n">
        <v>34395</v>
      </c>
      <c r="BE329" t="inlineStr">
        <is>
          <t>This company is an enterprise based in Colombia that is engaged in the retail trade of motor vehicles. It started its operations in March 1994. The registered business office of the company is located in Tunja, Colombia.The company offers a wide range of new and used vehicles, that include pick ups, vans, cars, and other related motor vehicles. It offers vehicles under the marks of Renault, Toyota and others. The company also offers repair and maintenance services to these vehicles, as well as its parts and accessories. In addition, the company offers automobile financing services. It serves corporate clients and private individuals.The company has its active operations within the country.</t>
        </is>
      </c>
      <c r="BF329" t="inlineStr">
        <is>
          <t>Active</t>
        </is>
      </c>
      <c r="BG329" t="inlineStr">
        <is>
          <t>Retail; Services</t>
        </is>
      </c>
      <c r="BH329" t="inlineStr">
        <is>
          <t>Engaged in the retail trade of motor vehicles</t>
        </is>
      </c>
      <c r="BI329" t="inlineStr">
        <is>
          <t>Motor vehicles</t>
        </is>
      </c>
      <c r="CE329">
        <f>IFERROR(SUM(BU329:BV329)/2,0)</f>
        <v/>
      </c>
      <c r="CF329">
        <f>IFERROR(SUM(CE329:CE329)/1,0)</f>
        <v/>
      </c>
      <c r="CG329">
        <f>IFERROR(SUM(BW329:BX329)/2,0)</f>
        <v/>
      </c>
      <c r="CH329">
        <f>IFERROR(SUM(CG329:CG329)/1,0)</f>
        <v/>
      </c>
      <c r="CI329">
        <f>IFERROR(SUM(BY329:BZ329)/2,0)</f>
        <v/>
      </c>
      <c r="CJ329">
        <f>IFERROR(SUM(CI329:CI329)/1,0)</f>
        <v/>
      </c>
      <c r="CK329">
        <f>IFERROR(SUM(CA329:CB329)/2,0)</f>
        <v/>
      </c>
      <c r="CL329">
        <f>IFERROR(SUM(CK329:CK329)/1,0)</f>
        <v/>
      </c>
      <c r="CM329">
        <f>IFERROR(SUM(CC329:CD329)/2,0)</f>
        <v/>
      </c>
      <c r="CN329">
        <f>IFERROR(SUM(CM329:CM329)/1,0)</f>
        <v/>
      </c>
      <c r="CO329">
        <f>IFERROR(SUM(BS329:BT329)/2,0)</f>
        <v/>
      </c>
      <c r="CP329">
        <f>IFERROR(SUM(CO329:CO329)/1,0)</f>
        <v/>
      </c>
    </row>
    <row r="330">
      <c r="A330" t="n">
        <v>305</v>
      </c>
      <c r="D330">
        <f>IF(AX330="Listed","Yes","No")</f>
        <v/>
      </c>
      <c r="E330">
        <f>IFERROR(IF(AE330&lt;0,"Yes","No"),"No")</f>
        <v/>
      </c>
      <c r="F330">
        <f>IF(BK330="Unqualified","Yes","No")</f>
        <v/>
      </c>
      <c r="G330">
        <f>IF(COUNTIF($D$330:$F$330,"Yes")=3,"Yes","No")</f>
        <v/>
      </c>
      <c r="U330">
        <f>IFERROR(BQ330/BL330,0)</f>
        <v/>
      </c>
      <c r="V330">
        <f>IFERROR(SUM(BQ330:BQ330)/SUM(BL330:BL330),0)</f>
        <v/>
      </c>
      <c r="W330">
        <f>IFERROR(MAX(U330:U330)-MIN(U330:U330),0)</f>
        <v/>
      </c>
      <c r="X330">
        <f>IFERROR(BQ330/(BL330-BQ330),0)</f>
        <v/>
      </c>
      <c r="Y330">
        <f>IFERROR(SUM(BQ330:BQ330)/(SUM(BL330:BL330)-SUM(BQ330:BQ330)),0)</f>
        <v/>
      </c>
      <c r="Z330">
        <f>IFERROR(MAX(X330:X330)-MIN(X330:X330),0)</f>
        <v/>
      </c>
      <c r="AA330">
        <f>IFERROR(BO330/BP330,0)</f>
        <v/>
      </c>
      <c r="AB330">
        <f>IFERROR(SUM(BO330:BO330)/SUM(BP330:BP330),0)</f>
        <v/>
      </c>
      <c r="AC330">
        <f>IFERROR(MAX(AA330:AA330)-MIN(AA330:AA330),0)</f>
        <v/>
      </c>
      <c r="AD330">
        <f>IFERROR(SUM(BL330:BL330)/1,0)</f>
        <v/>
      </c>
      <c r="AE330">
        <f>IFERROR(SUM(BQ330:BQ330)/1,0)</f>
        <v/>
      </c>
      <c r="AF330">
        <f>IFERROR(SUM(BP330:BP330)/1,0)</f>
        <v/>
      </c>
      <c r="AG330">
        <f>IFERROR(CJ330,0)</f>
        <v/>
      </c>
      <c r="AH330">
        <f>IFERROR(SUM(BR330:BR330)/1,0)</f>
        <v/>
      </c>
      <c r="AI330">
        <f>IFERROR(CL330,0)</f>
        <v/>
      </c>
      <c r="AJ330">
        <f>IFERROR(CN330,0)</f>
        <v/>
      </c>
      <c r="AK330">
        <f>IFERROR(CP330,0)</f>
        <v/>
      </c>
      <c r="AL330">
        <f>IFERROR(SUM(BN330:BN330)/1,0)</f>
        <v/>
      </c>
      <c r="AM330">
        <f>IFERROR(SUM(BJ330:BJ330)/1,0)</f>
        <v/>
      </c>
      <c r="AN330">
        <f>IFERROR(AH330/AD330,0)</f>
        <v/>
      </c>
      <c r="AO330">
        <f>IFERROR(AF330/AD330,0)</f>
        <v/>
      </c>
      <c r="AP330">
        <f>IFERROR(AI330/AK330,0)</f>
        <v/>
      </c>
      <c r="AQ330">
        <f>IFERROR(AJ330/AK330,0)</f>
        <v/>
      </c>
      <c r="AR330">
        <f>IFERROR(AG330/AK330,0)</f>
        <v/>
      </c>
      <c r="AS330">
        <f>IFERROR(365/(AL330/AG330), "")</f>
        <v/>
      </c>
      <c r="AT330" t="inlineStr">
        <is>
          <t>CO170011656930</t>
        </is>
      </c>
      <c r="AU330" t="inlineStr">
        <is>
          <t>John Uribe E Hijos S A</t>
        </is>
      </c>
      <c r="AV330" t="inlineStr">
        <is>
          <t>U1</t>
        </is>
      </c>
      <c r="AW330" t="inlineStr">
        <is>
          <t>U</t>
        </is>
      </c>
      <c r="AX330" t="inlineStr">
        <is>
          <t>Unlisted</t>
        </is>
      </c>
      <c r="AY330" t="n">
        <v>5131</v>
      </c>
      <c r="AZ330" t="inlineStr">
        <is>
          <t>Piece goods, notions, and other dry goods wholesale dealing in</t>
        </is>
      </c>
      <c r="BA330" t="inlineStr">
        <is>
          <t>Colombia</t>
        </is>
      </c>
      <c r="BB330" t="inlineStr">
        <is>
          <t>Medellin</t>
        </is>
      </c>
      <c r="BC330" t="inlineStr">
        <is>
          <t>www.johnuribe.com.co</t>
        </is>
      </c>
      <c r="BD330" s="6" t="n">
        <v>36334</v>
      </c>
      <c r="BE330" t="inlineStr">
        <is>
          <t>This company is engaged in the wholesale trade of textiles for household usage in Colombia. It was incorporated in 1999 and conducts business in its registered head office located in Medellin, Colombia.The company is primarily involved in selling bed linen products, table linen products, and kitchen linen products. Its products include bed spreads, bed duvet covers, bed throws, cafe curtains, door curtains, lined curtains, long curtains, rod pocket curtains, pillows, sheer &amp; semi sheer curtains, shower curtains, sliding door curtains, window curtains, chair pads, cotton rugs, bread baskets, napkins, table cloth, table runners, aprons, gloves, pot holders, tea towels, laundry bags, storage racks, dust bins, and divan sets.</t>
        </is>
      </c>
      <c r="BF330" t="inlineStr">
        <is>
          <t>Active</t>
        </is>
      </c>
      <c r="BG330" t="inlineStr">
        <is>
          <t>Wholesale</t>
        </is>
      </c>
      <c r="BH330" t="inlineStr">
        <is>
          <t>Engaged in the wholesale trade of textiles for household usage in Colombia</t>
        </is>
      </c>
      <c r="BI330" t="inlineStr">
        <is>
          <t>Textiles for household usage</t>
        </is>
      </c>
      <c r="CE330">
        <f>IFERROR(SUM(BU330:BV330)/2,0)</f>
        <v/>
      </c>
      <c r="CF330">
        <f>IFERROR(SUM(CE330:CE330)/1,0)</f>
        <v/>
      </c>
      <c r="CG330">
        <f>IFERROR(SUM(BW330:BX330)/2,0)</f>
        <v/>
      </c>
      <c r="CH330">
        <f>IFERROR(SUM(CG330:CG330)/1,0)</f>
        <v/>
      </c>
      <c r="CI330">
        <f>IFERROR(SUM(BY330:BZ330)/2,0)</f>
        <v/>
      </c>
      <c r="CJ330">
        <f>IFERROR(SUM(CI330:CI330)/1,0)</f>
        <v/>
      </c>
      <c r="CK330">
        <f>IFERROR(SUM(CA330:CB330)/2,0)</f>
        <v/>
      </c>
      <c r="CL330">
        <f>IFERROR(SUM(CK330:CK330)/1,0)</f>
        <v/>
      </c>
      <c r="CM330">
        <f>IFERROR(SUM(CC330:CD330)/2,0)</f>
        <v/>
      </c>
      <c r="CN330">
        <f>IFERROR(SUM(CM330:CM330)/1,0)</f>
        <v/>
      </c>
      <c r="CO330">
        <f>IFERROR(SUM(BS330:BT330)/2,0)</f>
        <v/>
      </c>
      <c r="CP330">
        <f>IFERROR(SUM(CO330:CO330)/1,0)</f>
        <v/>
      </c>
    </row>
    <row r="331">
      <c r="A331" t="n">
        <v>306</v>
      </c>
      <c r="D331">
        <f>IF(AX331="Listed","Yes","No")</f>
        <v/>
      </c>
      <c r="E331">
        <f>IFERROR(IF(AE331&lt;0,"Yes","No"),"No")</f>
        <v/>
      </c>
      <c r="F331">
        <f>IF(BK331="Unqualified","Yes","No")</f>
        <v/>
      </c>
      <c r="G331">
        <f>IF(COUNTIF($D$331:$F$331,"Yes")=3,"Yes","No")</f>
        <v/>
      </c>
      <c r="U331">
        <f>IFERROR(BQ331/BL331,0)</f>
        <v/>
      </c>
      <c r="V331">
        <f>IFERROR(SUM(BQ331:BQ331)/SUM(BL331:BL331),0)</f>
        <v/>
      </c>
      <c r="W331">
        <f>IFERROR(MAX(U331:U331)-MIN(U331:U331),0)</f>
        <v/>
      </c>
      <c r="X331">
        <f>IFERROR(BQ331/(BL331-BQ331),0)</f>
        <v/>
      </c>
      <c r="Y331">
        <f>IFERROR(SUM(BQ331:BQ331)/(SUM(BL331:BL331)-SUM(BQ331:BQ331)),0)</f>
        <v/>
      </c>
      <c r="Z331">
        <f>IFERROR(MAX(X331:X331)-MIN(X331:X331),0)</f>
        <v/>
      </c>
      <c r="AA331">
        <f>IFERROR(BO331/BP331,0)</f>
        <v/>
      </c>
      <c r="AB331">
        <f>IFERROR(SUM(BO331:BO331)/SUM(BP331:BP331),0)</f>
        <v/>
      </c>
      <c r="AC331">
        <f>IFERROR(MAX(AA331:AA331)-MIN(AA331:AA331),0)</f>
        <v/>
      </c>
      <c r="AD331">
        <f>IFERROR(SUM(BL331:BL331)/1,0)</f>
        <v/>
      </c>
      <c r="AE331">
        <f>IFERROR(SUM(BQ331:BQ331)/1,0)</f>
        <v/>
      </c>
      <c r="AF331">
        <f>IFERROR(SUM(BP331:BP331)/1,0)</f>
        <v/>
      </c>
      <c r="AG331">
        <f>IFERROR(CJ331,0)</f>
        <v/>
      </c>
      <c r="AH331">
        <f>IFERROR(SUM(BR331:BR331)/1,0)</f>
        <v/>
      </c>
      <c r="AI331">
        <f>IFERROR(CL331,0)</f>
        <v/>
      </c>
      <c r="AJ331">
        <f>IFERROR(CN331,0)</f>
        <v/>
      </c>
      <c r="AK331">
        <f>IFERROR(CP331,0)</f>
        <v/>
      </c>
      <c r="AL331">
        <f>IFERROR(SUM(BN331:BN331)/1,0)</f>
        <v/>
      </c>
      <c r="AM331">
        <f>IFERROR(SUM(BJ331:BJ331)/1,0)</f>
        <v/>
      </c>
      <c r="AN331">
        <f>IFERROR(AH331/AD331,0)</f>
        <v/>
      </c>
      <c r="AO331">
        <f>IFERROR(AF331/AD331,0)</f>
        <v/>
      </c>
      <c r="AP331">
        <f>IFERROR(AI331/AK331,0)</f>
        <v/>
      </c>
      <c r="AQ331">
        <f>IFERROR(AJ331/AK331,0)</f>
        <v/>
      </c>
      <c r="AR331">
        <f>IFERROR(AG331/AK331,0)</f>
        <v/>
      </c>
      <c r="AS331">
        <f>IFERROR(365/(AL331/AG331), "")</f>
        <v/>
      </c>
      <c r="AT331" t="inlineStr">
        <is>
          <t>KY41288WB</t>
        </is>
      </c>
      <c r="AU331" t="inlineStr">
        <is>
          <t>Optima Automobile Group Holdings Limited</t>
        </is>
      </c>
      <c r="AV331" t="inlineStr">
        <is>
          <t>C1</t>
        </is>
      </c>
      <c r="AW331" t="inlineStr">
        <is>
          <t>B+</t>
        </is>
      </c>
      <c r="AX331" t="inlineStr">
        <is>
          <t>Listed</t>
        </is>
      </c>
      <c r="AY331" t="n">
        <v>5012</v>
      </c>
      <c r="AZ331" t="inlineStr">
        <is>
          <t>Automobiles and Other Motor Vehicles wholesale dealing in</t>
        </is>
      </c>
      <c r="BA331" t="inlineStr">
        <is>
          <t>Cayman Islands</t>
        </is>
      </c>
      <c r="BB331" t="inlineStr">
        <is>
          <t>George Town</t>
        </is>
      </c>
      <c r="BC331" t="inlineStr">
        <is>
          <t>www.ow.sg</t>
        </is>
      </c>
      <c r="BD331" t="inlineStr">
        <is>
          <t>2018</t>
        </is>
      </c>
      <c r="BE331" t="inlineStr">
        <is>
          <t>This company is engaged in the provision of after-market automotive services. It conducts business from its registered head office located in George Town, Cayman Islands. The company was incorporated in 2018. The company offers oninspection, maintenance, spray painting, repair services. Its motor accident concierge services include, amongst others, handling the paperwork and managing the claim process on behalf of the client, providing professional assessment on the damage of the accident vehicle, liaising with insurance company on the cost of repair and additional claim for the loss of use of vehicle as well as arranging a replacement vehicle for its customers.</t>
        </is>
      </c>
      <c r="BF331" t="inlineStr">
        <is>
          <t>Active</t>
        </is>
      </c>
      <c r="BG331" t="inlineStr">
        <is>
          <t>Services</t>
        </is>
      </c>
      <c r="BH331" t="inlineStr">
        <is>
          <t>Engaged in the provision of after-market automotive services</t>
        </is>
      </c>
      <c r="BI331" t="inlineStr">
        <is>
          <t>Oninspection, maintenance, spray painting, repair services; Motor accident concierge services</t>
        </is>
      </c>
      <c r="CE331">
        <f>IFERROR(SUM(BU331:BV331)/2,0)</f>
        <v/>
      </c>
      <c r="CF331">
        <f>IFERROR(SUM(CE331:CE331)/1,0)</f>
        <v/>
      </c>
      <c r="CG331">
        <f>IFERROR(SUM(BW331:BX331)/2,0)</f>
        <v/>
      </c>
      <c r="CH331">
        <f>IFERROR(SUM(CG331:CG331)/1,0)</f>
        <v/>
      </c>
      <c r="CI331">
        <f>IFERROR(SUM(BY331:BZ331)/2,0)</f>
        <v/>
      </c>
      <c r="CJ331">
        <f>IFERROR(SUM(CI331:CI331)/1,0)</f>
        <v/>
      </c>
      <c r="CK331">
        <f>IFERROR(SUM(CA331:CB331)/2,0)</f>
        <v/>
      </c>
      <c r="CL331">
        <f>IFERROR(SUM(CK331:CK331)/1,0)</f>
        <v/>
      </c>
      <c r="CM331">
        <f>IFERROR(SUM(CC331:CD331)/2,0)</f>
        <v/>
      </c>
      <c r="CN331">
        <f>IFERROR(SUM(CM331:CM331)/1,0)</f>
        <v/>
      </c>
      <c r="CO331">
        <f>IFERROR(SUM(BS331:BT331)/2,0)</f>
        <v/>
      </c>
      <c r="CP331">
        <f>IFERROR(SUM(CO331:CO331)/1,0)</f>
        <v/>
      </c>
    </row>
    <row r="332">
      <c r="A332" t="n">
        <v>307</v>
      </c>
      <c r="D332">
        <f>IF(AX332="Listed","Yes","No")</f>
        <v/>
      </c>
      <c r="E332">
        <f>IFERROR(IF(AE332&lt;0,"Yes","No"),"No")</f>
        <v/>
      </c>
      <c r="F332">
        <f>IF(BK332="Unqualified","Yes","No")</f>
        <v/>
      </c>
      <c r="G332">
        <f>IF(COUNTIF($D$332:$F$332,"Yes")=3,"Yes","No")</f>
        <v/>
      </c>
      <c r="U332">
        <f>IFERROR(BQ332/BL332,0)</f>
        <v/>
      </c>
      <c r="V332">
        <f>IFERROR(SUM(BQ332:BQ332)/SUM(BL332:BL332),0)</f>
        <v/>
      </c>
      <c r="W332">
        <f>IFERROR(MAX(U332:U332)-MIN(U332:U332),0)</f>
        <v/>
      </c>
      <c r="X332">
        <f>IFERROR(BQ332/(BL332-BQ332),0)</f>
        <v/>
      </c>
      <c r="Y332">
        <f>IFERROR(SUM(BQ332:BQ332)/(SUM(BL332:BL332)-SUM(BQ332:BQ332)),0)</f>
        <v/>
      </c>
      <c r="Z332">
        <f>IFERROR(MAX(X332:X332)-MIN(X332:X332),0)</f>
        <v/>
      </c>
      <c r="AA332">
        <f>IFERROR(BO332/BP332,0)</f>
        <v/>
      </c>
      <c r="AB332">
        <f>IFERROR(SUM(BO332:BO332)/SUM(BP332:BP332),0)</f>
        <v/>
      </c>
      <c r="AC332">
        <f>IFERROR(MAX(AA332:AA332)-MIN(AA332:AA332),0)</f>
        <v/>
      </c>
      <c r="AD332">
        <f>IFERROR(SUM(BL332:BL332)/1,0)</f>
        <v/>
      </c>
      <c r="AE332">
        <f>IFERROR(SUM(BQ332:BQ332)/1,0)</f>
        <v/>
      </c>
      <c r="AF332">
        <f>IFERROR(SUM(BP332:BP332)/1,0)</f>
        <v/>
      </c>
      <c r="AG332">
        <f>IFERROR(CJ332,0)</f>
        <v/>
      </c>
      <c r="AH332">
        <f>IFERROR(SUM(BR332:BR332)/1,0)</f>
        <v/>
      </c>
      <c r="AI332">
        <f>IFERROR(CL332,0)</f>
        <v/>
      </c>
      <c r="AJ332">
        <f>IFERROR(CN332,0)</f>
        <v/>
      </c>
      <c r="AK332">
        <f>IFERROR(CP332,0)</f>
        <v/>
      </c>
      <c r="AL332">
        <f>IFERROR(SUM(BN332:BN332)/1,0)</f>
        <v/>
      </c>
      <c r="AM332">
        <f>IFERROR(SUM(BJ332:BJ332)/1,0)</f>
        <v/>
      </c>
      <c r="AN332">
        <f>IFERROR(AH332/AD332,0)</f>
        <v/>
      </c>
      <c r="AO332">
        <f>IFERROR(AF332/AD332,0)</f>
        <v/>
      </c>
      <c r="AP332">
        <f>IFERROR(AI332/AK332,0)</f>
        <v/>
      </c>
      <c r="AQ332">
        <f>IFERROR(AJ332/AK332,0)</f>
        <v/>
      </c>
      <c r="AR332">
        <f>IFERROR(AG332/AK332,0)</f>
        <v/>
      </c>
      <c r="AS332">
        <f>IFERROR(365/(AL332/AG332), "")</f>
        <v/>
      </c>
      <c r="AT332" t="inlineStr">
        <is>
          <t>MXDAL080818RR8</t>
        </is>
      </c>
      <c r="AU332" t="inlineStr">
        <is>
          <t>Dulceria de LOS Altos</t>
        </is>
      </c>
      <c r="AV332" t="inlineStr">
        <is>
          <t>U1</t>
        </is>
      </c>
      <c r="AW332" t="inlineStr">
        <is>
          <t>U</t>
        </is>
      </c>
      <c r="AX332" t="inlineStr">
        <is>
          <t>Unlisted</t>
        </is>
      </c>
      <c r="AY332" t="n">
        <v>5145</v>
      </c>
      <c r="AZ332" t="inlineStr">
        <is>
          <t>Confectionery wholesale dealing in</t>
        </is>
      </c>
      <c r="BA332" t="inlineStr">
        <is>
          <t>Mexico</t>
        </is>
      </c>
      <c r="BB332" t="inlineStr">
        <is>
          <t>Arandas</t>
        </is>
      </c>
      <c r="BC332" t="inlineStr">
        <is>
          <t>www.dulceriadelosaltos.com</t>
        </is>
      </c>
      <c r="BD332" s="6" t="n">
        <v>39678</v>
      </c>
      <c r="BE332" t="inlineStr">
        <is>
          <t>This company is engaged in the wholesale of sugar and chocolate and sugar confectionery. It was incorporated in 2008. The company is headquartered in Arandas, Mexico.The company specialises in the distribution of candy, chewing gum, soda fountain syrups and toppings, salted or roasted nuts, and potato and corn chips. It also offers several types of chocolate, such as milk chocolate, white chocolate, unsweetened chocolate, and dark chocolate.</t>
        </is>
      </c>
      <c r="BF332" t="inlineStr">
        <is>
          <t>Active</t>
        </is>
      </c>
      <c r="BG332" t="inlineStr">
        <is>
          <t>Wholesale</t>
        </is>
      </c>
      <c r="BH332" t="inlineStr">
        <is>
          <t>Engaged in the wholesale of sugar and chocolate and sugar confectionery</t>
        </is>
      </c>
      <c r="BI332" t="inlineStr">
        <is>
          <t>Sugar and chocolate and sugar confectionery</t>
        </is>
      </c>
      <c r="CE332">
        <f>IFERROR(SUM(BU332:BV332)/2,0)</f>
        <v/>
      </c>
      <c r="CF332">
        <f>IFERROR(SUM(CE332:CE332)/1,0)</f>
        <v/>
      </c>
      <c r="CG332">
        <f>IFERROR(SUM(BW332:BX332)/2,0)</f>
        <v/>
      </c>
      <c r="CH332">
        <f>IFERROR(SUM(CG332:CG332)/1,0)</f>
        <v/>
      </c>
      <c r="CI332">
        <f>IFERROR(SUM(BY332:BZ332)/2,0)</f>
        <v/>
      </c>
      <c r="CJ332">
        <f>IFERROR(SUM(CI332:CI332)/1,0)</f>
        <v/>
      </c>
      <c r="CK332">
        <f>IFERROR(SUM(CA332:CB332)/2,0)</f>
        <v/>
      </c>
      <c r="CL332">
        <f>IFERROR(SUM(CK332:CK332)/1,0)</f>
        <v/>
      </c>
      <c r="CM332">
        <f>IFERROR(SUM(CC332:CD332)/2,0)</f>
        <v/>
      </c>
      <c r="CN332">
        <f>IFERROR(SUM(CM332:CM332)/1,0)</f>
        <v/>
      </c>
      <c r="CO332">
        <f>IFERROR(SUM(BS332:BT332)/2,0)</f>
        <v/>
      </c>
      <c r="CP332">
        <f>IFERROR(SUM(CO332:CO332)/1,0)</f>
        <v/>
      </c>
    </row>
    <row r="333">
      <c r="A333" t="n">
        <v>308</v>
      </c>
      <c r="D333">
        <f>IF(AX333="Listed","Yes","No")</f>
        <v/>
      </c>
      <c r="E333">
        <f>IFERROR(IF(AE333&lt;0,"Yes","No"),"No")</f>
        <v/>
      </c>
      <c r="F333">
        <f>IF(BK333="Unqualified","Yes","No")</f>
        <v/>
      </c>
      <c r="G333">
        <f>IF(COUNTIF($D$333:$F$333,"Yes")=3,"Yes","No")</f>
        <v/>
      </c>
      <c r="U333">
        <f>IFERROR(BQ333/BL333,0)</f>
        <v/>
      </c>
      <c r="V333">
        <f>IFERROR(SUM(BQ333:BQ333)/SUM(BL333:BL333),0)</f>
        <v/>
      </c>
      <c r="W333">
        <f>IFERROR(MAX(U333:U333)-MIN(U333:U333),0)</f>
        <v/>
      </c>
      <c r="X333">
        <f>IFERROR(BQ333/(BL333-BQ333),0)</f>
        <v/>
      </c>
      <c r="Y333">
        <f>IFERROR(SUM(BQ333:BQ333)/(SUM(BL333:BL333)-SUM(BQ333:BQ333)),0)</f>
        <v/>
      </c>
      <c r="Z333">
        <f>IFERROR(MAX(X333:X333)-MIN(X333:X333),0)</f>
        <v/>
      </c>
      <c r="AA333">
        <f>IFERROR(BO333/BP333,0)</f>
        <v/>
      </c>
      <c r="AB333">
        <f>IFERROR(SUM(BO333:BO333)/SUM(BP333:BP333),0)</f>
        <v/>
      </c>
      <c r="AC333">
        <f>IFERROR(MAX(AA333:AA333)-MIN(AA333:AA333),0)</f>
        <v/>
      </c>
      <c r="AD333">
        <f>IFERROR(SUM(BL333:BL333)/1,0)</f>
        <v/>
      </c>
      <c r="AE333">
        <f>IFERROR(SUM(BQ333:BQ333)/1,0)</f>
        <v/>
      </c>
      <c r="AF333">
        <f>IFERROR(SUM(BP333:BP333)/1,0)</f>
        <v/>
      </c>
      <c r="AG333">
        <f>IFERROR(CJ333,0)</f>
        <v/>
      </c>
      <c r="AH333">
        <f>IFERROR(SUM(BR333:BR333)/1,0)</f>
        <v/>
      </c>
      <c r="AI333">
        <f>IFERROR(CL333,0)</f>
        <v/>
      </c>
      <c r="AJ333">
        <f>IFERROR(CN333,0)</f>
        <v/>
      </c>
      <c r="AK333">
        <f>IFERROR(CP333,0)</f>
        <v/>
      </c>
      <c r="AL333">
        <f>IFERROR(SUM(BN333:BN333)/1,0)</f>
        <v/>
      </c>
      <c r="AM333">
        <f>IFERROR(SUM(BJ333:BJ333)/1,0)</f>
        <v/>
      </c>
      <c r="AN333">
        <f>IFERROR(AH333/AD333,0)</f>
        <v/>
      </c>
      <c r="AO333">
        <f>IFERROR(AF333/AD333,0)</f>
        <v/>
      </c>
      <c r="AP333">
        <f>IFERROR(AI333/AK333,0)</f>
        <v/>
      </c>
      <c r="AQ333">
        <f>IFERROR(AJ333/AK333,0)</f>
        <v/>
      </c>
      <c r="AR333">
        <f>IFERROR(AG333/AK333,0)</f>
        <v/>
      </c>
      <c r="AS333">
        <f>IFERROR(365/(AL333/AG333), "")</f>
        <v/>
      </c>
      <c r="AT333" t="inlineStr">
        <is>
          <t>CO170032635840</t>
        </is>
      </c>
      <c r="AU333" t="inlineStr">
        <is>
          <t>HY Cite Enterprises Colombia SAS</t>
        </is>
      </c>
      <c r="AV333" t="inlineStr">
        <is>
          <t>U1</t>
        </is>
      </c>
      <c r="AW333" t="inlineStr">
        <is>
          <t>U</t>
        </is>
      </c>
      <c r="AX333" t="inlineStr">
        <is>
          <t>Unlisted</t>
        </is>
      </c>
      <c r="AY333" t="n">
        <v>5063</v>
      </c>
      <c r="AZ333" t="inlineStr">
        <is>
          <t>Electrical apparatus and equipment wiring supplies and construction materials wholesale dealing in</t>
        </is>
      </c>
      <c r="BA333" t="inlineStr">
        <is>
          <t>Colombia</t>
        </is>
      </c>
      <c r="BB333" t="inlineStr">
        <is>
          <t>Bogota</t>
        </is>
      </c>
      <c r="BC333" t="inlineStr">
        <is>
          <t>hycite.com</t>
        </is>
      </c>
      <c r="BD333" s="6" t="n">
        <v>41779</v>
      </c>
      <c r="BE333" t="inlineStr">
        <is>
          <t>This company is engaged in the wholesale distribution of a range of cookware, flatware and water filtration devices. It was incorporated in 2014 and conducts business from its registered head office located in Bogota, Colombia. The company offers Royal Prestige home cookware systems, air purification and water filtration systems, juice extraction systems, dinnerware, cutlery, and cleaning system.</t>
        </is>
      </c>
      <c r="BF333" t="inlineStr">
        <is>
          <t>Active</t>
        </is>
      </c>
      <c r="BG333" t="inlineStr">
        <is>
          <t>Wholesale</t>
        </is>
      </c>
      <c r="BH333" t="inlineStr">
        <is>
          <t>Engaged in the wholesale distribution of a range of cookware, flatware and water filtration devices</t>
        </is>
      </c>
      <c r="BI333" t="inlineStr">
        <is>
          <t>Royal Prestige home cookware systems, air purification and water filtration systems, juice extraction systems, dinnerware, cutlery, and cleaning system</t>
        </is>
      </c>
      <c r="CE333">
        <f>IFERROR(SUM(BU333:BV333)/2,0)</f>
        <v/>
      </c>
      <c r="CF333">
        <f>IFERROR(SUM(CE333:CE333)/1,0)</f>
        <v/>
      </c>
      <c r="CG333">
        <f>IFERROR(SUM(BW333:BX333)/2,0)</f>
        <v/>
      </c>
      <c r="CH333">
        <f>IFERROR(SUM(CG333:CG333)/1,0)</f>
        <v/>
      </c>
      <c r="CI333">
        <f>IFERROR(SUM(BY333:BZ333)/2,0)</f>
        <v/>
      </c>
      <c r="CJ333">
        <f>IFERROR(SUM(CI333:CI333)/1,0)</f>
        <v/>
      </c>
      <c r="CK333">
        <f>IFERROR(SUM(CA333:CB333)/2,0)</f>
        <v/>
      </c>
      <c r="CL333">
        <f>IFERROR(SUM(CK333:CK333)/1,0)</f>
        <v/>
      </c>
      <c r="CM333">
        <f>IFERROR(SUM(CC333:CD333)/2,0)</f>
        <v/>
      </c>
      <c r="CN333">
        <f>IFERROR(SUM(CM333:CM333)/1,0)</f>
        <v/>
      </c>
      <c r="CO333">
        <f>IFERROR(SUM(BS333:BT333)/2,0)</f>
        <v/>
      </c>
      <c r="CP333">
        <f>IFERROR(SUM(CO333:CO333)/1,0)</f>
        <v/>
      </c>
    </row>
    <row r="334">
      <c r="A334" t="n">
        <v>309</v>
      </c>
      <c r="D334">
        <f>IF(AX334="Listed","Yes","No")</f>
        <v/>
      </c>
      <c r="E334">
        <f>IFERROR(IF(AE334&lt;0,"Yes","No"),"No")</f>
        <v/>
      </c>
      <c r="F334">
        <f>IF(BK334="Unqualified","Yes","No")</f>
        <v/>
      </c>
      <c r="G334">
        <f>IF(COUNTIF($D$334:$F$334,"Yes")=3,"Yes","No")</f>
        <v/>
      </c>
      <c r="U334">
        <f>IFERROR(BQ334/BL334,0)</f>
        <v/>
      </c>
      <c r="V334">
        <f>IFERROR(SUM(BQ334:BQ334)/SUM(BL334:BL334),0)</f>
        <v/>
      </c>
      <c r="W334">
        <f>IFERROR(MAX(U334:U334)-MIN(U334:U334),0)</f>
        <v/>
      </c>
      <c r="X334">
        <f>IFERROR(BQ334/(BL334-BQ334),0)</f>
        <v/>
      </c>
      <c r="Y334">
        <f>IFERROR(SUM(BQ334:BQ334)/(SUM(BL334:BL334)-SUM(BQ334:BQ334)),0)</f>
        <v/>
      </c>
      <c r="Z334">
        <f>IFERROR(MAX(X334:X334)-MIN(X334:X334),0)</f>
        <v/>
      </c>
      <c r="AA334">
        <f>IFERROR(BO334/BP334,0)</f>
        <v/>
      </c>
      <c r="AB334">
        <f>IFERROR(SUM(BO334:BO334)/SUM(BP334:BP334),0)</f>
        <v/>
      </c>
      <c r="AC334">
        <f>IFERROR(MAX(AA334:AA334)-MIN(AA334:AA334),0)</f>
        <v/>
      </c>
      <c r="AD334">
        <f>IFERROR(SUM(BL334:BL334)/1,0)</f>
        <v/>
      </c>
      <c r="AE334">
        <f>IFERROR(SUM(BQ334:BQ334)/1,0)</f>
        <v/>
      </c>
      <c r="AF334">
        <f>IFERROR(SUM(BP334:BP334)/1,0)</f>
        <v/>
      </c>
      <c r="AG334">
        <f>IFERROR(CJ334,0)</f>
        <v/>
      </c>
      <c r="AH334">
        <f>IFERROR(SUM(BR334:BR334)/1,0)</f>
        <v/>
      </c>
      <c r="AI334">
        <f>IFERROR(CL334,0)</f>
        <v/>
      </c>
      <c r="AJ334">
        <f>IFERROR(CN334,0)</f>
        <v/>
      </c>
      <c r="AK334">
        <f>IFERROR(CP334,0)</f>
        <v/>
      </c>
      <c r="AL334">
        <f>IFERROR(SUM(BN334:BN334)/1,0)</f>
        <v/>
      </c>
      <c r="AM334">
        <f>IFERROR(SUM(BJ334:BJ334)/1,0)</f>
        <v/>
      </c>
      <c r="AN334">
        <f>IFERROR(AH334/AD334,0)</f>
        <v/>
      </c>
      <c r="AO334">
        <f>IFERROR(AF334/AD334,0)</f>
        <v/>
      </c>
      <c r="AP334">
        <f>IFERROR(AI334/AK334,0)</f>
        <v/>
      </c>
      <c r="AQ334">
        <f>IFERROR(AJ334/AK334,0)</f>
        <v/>
      </c>
      <c r="AR334">
        <f>IFERROR(AG334/AK334,0)</f>
        <v/>
      </c>
      <c r="AS334">
        <f>IFERROR(365/(AL334/AG334), "")</f>
        <v/>
      </c>
      <c r="AT334" t="inlineStr">
        <is>
          <t>CO170003026240</t>
        </is>
      </c>
      <c r="AU334" t="inlineStr">
        <is>
          <t>Tuyomotor S A S</t>
        </is>
      </c>
      <c r="AV334" t="inlineStr">
        <is>
          <t>U1</t>
        </is>
      </c>
      <c r="AW334" t="inlineStr">
        <is>
          <t>U</t>
        </is>
      </c>
      <c r="AX334" t="inlineStr">
        <is>
          <t>Unlisted</t>
        </is>
      </c>
      <c r="AY334" t="n">
        <v>5012</v>
      </c>
      <c r="AZ334" t="inlineStr">
        <is>
          <t>Automobiles and Other Motor Vehicles wholesale dealing in</t>
        </is>
      </c>
      <c r="BA334" t="inlineStr">
        <is>
          <t>Colombia</t>
        </is>
      </c>
      <c r="BB334" t="inlineStr">
        <is>
          <t>Medellin</t>
        </is>
      </c>
      <c r="BC334" t="inlineStr">
        <is>
          <t>www.tuyomotor.com</t>
        </is>
      </c>
      <c r="BD334" s="6" t="n">
        <v>34660</v>
      </c>
      <c r="BE334" t="inlineStr">
        <is>
          <t>The company is a Toyota dealer in Medellin, new Toyota vehicles, workshop service, parts and accessories. It was incorporated in November 1994 and has its registered head office located in Medellin, Colombia.The company's core business is involved in the selling of brand new automotive vehicles, as well as its parts and accessories. It primarily offers sports utility vehicles (SUVs), trucks, vans, as well as cars under the Toyota brand. The company also offers automotive replacement parts and accessories such as headlights, taillights, mirrors, bumpers, fenders, spark plugs, hoods, doors, panels, lights, lamps, lenses, radiators, shock absorbers, deflectors, reflectors, batteries, and spoilers, among others. In addition, the company provides repair and maintenance, leasing, and financing services of vehicles.</t>
        </is>
      </c>
      <c r="BF334" t="inlineStr">
        <is>
          <t>Active</t>
        </is>
      </c>
      <c r="BG334" t="inlineStr">
        <is>
          <t>Retail; Services</t>
        </is>
      </c>
      <c r="BH334" t="inlineStr">
        <is>
          <t>A Toyota dealer in Medellin, new Toyota vehicles, workshop service, parts and accessories</t>
        </is>
      </c>
      <c r="BI334" t="inlineStr">
        <is>
          <t>Sports utility vehicles (SUVs), trucks, vans, as well as cars under the Toyota brand; Automotive replacement parts and accessories such as headlights, taillights, mirrors, bumpers, fenders, spark plugs, hoods, doors, panels, lights, lamps, lenses, radiators, shock absorbers, deflectors, reflectors, batteries, and spoilers; Provides repair and maintenance, leasing, and financing services of vehicles</t>
        </is>
      </c>
      <c r="CE334">
        <f>IFERROR(SUM(BU334:BV334)/2,0)</f>
        <v/>
      </c>
      <c r="CF334">
        <f>IFERROR(SUM(CE334:CE334)/1,0)</f>
        <v/>
      </c>
      <c r="CG334">
        <f>IFERROR(SUM(BW334:BX334)/2,0)</f>
        <v/>
      </c>
      <c r="CH334">
        <f>IFERROR(SUM(CG334:CG334)/1,0)</f>
        <v/>
      </c>
      <c r="CI334">
        <f>IFERROR(SUM(BY334:BZ334)/2,0)</f>
        <v/>
      </c>
      <c r="CJ334">
        <f>IFERROR(SUM(CI334:CI334)/1,0)</f>
        <v/>
      </c>
      <c r="CK334">
        <f>IFERROR(SUM(CA334:CB334)/2,0)</f>
        <v/>
      </c>
      <c r="CL334">
        <f>IFERROR(SUM(CK334:CK334)/1,0)</f>
        <v/>
      </c>
      <c r="CM334">
        <f>IFERROR(SUM(CC334:CD334)/2,0)</f>
        <v/>
      </c>
      <c r="CN334">
        <f>IFERROR(SUM(CM334:CM334)/1,0)</f>
        <v/>
      </c>
      <c r="CO334">
        <f>IFERROR(SUM(BS334:BT334)/2,0)</f>
        <v/>
      </c>
      <c r="CP334">
        <f>IFERROR(SUM(CO334:CO334)/1,0)</f>
        <v/>
      </c>
    </row>
    <row r="335">
      <c r="A335" t="n">
        <v>310</v>
      </c>
      <c r="D335">
        <f>IF(AX335="Listed","Yes","No")</f>
        <v/>
      </c>
      <c r="E335">
        <f>IFERROR(IF(AE335&lt;0,"Yes","No"),"No")</f>
        <v/>
      </c>
      <c r="F335">
        <f>IF(BK335="Unqualified","Yes","No")</f>
        <v/>
      </c>
      <c r="G335">
        <f>IF(COUNTIF($D$335:$F$335,"Yes")=3,"Yes","No")</f>
        <v/>
      </c>
      <c r="U335">
        <f>IFERROR(BQ335/BL335,0)</f>
        <v/>
      </c>
      <c r="V335">
        <f>IFERROR(SUM(BQ335:BQ335)/SUM(BL335:BL335),0)</f>
        <v/>
      </c>
      <c r="W335">
        <f>IFERROR(MAX(U335:U335)-MIN(U335:U335),0)</f>
        <v/>
      </c>
      <c r="X335">
        <f>IFERROR(BQ335/(BL335-BQ335),0)</f>
        <v/>
      </c>
      <c r="Y335">
        <f>IFERROR(SUM(BQ335:BQ335)/(SUM(BL335:BL335)-SUM(BQ335:BQ335)),0)</f>
        <v/>
      </c>
      <c r="Z335">
        <f>IFERROR(MAX(X335:X335)-MIN(X335:X335),0)</f>
        <v/>
      </c>
      <c r="AA335">
        <f>IFERROR(BO335/BP335,0)</f>
        <v/>
      </c>
      <c r="AB335">
        <f>IFERROR(SUM(BO335:BO335)/SUM(BP335:BP335),0)</f>
        <v/>
      </c>
      <c r="AC335">
        <f>IFERROR(MAX(AA335:AA335)-MIN(AA335:AA335),0)</f>
        <v/>
      </c>
      <c r="AD335">
        <f>IFERROR(SUM(BL335:BL335)/1,0)</f>
        <v/>
      </c>
      <c r="AE335">
        <f>IFERROR(SUM(BQ335:BQ335)/1,0)</f>
        <v/>
      </c>
      <c r="AF335">
        <f>IFERROR(SUM(BP335:BP335)/1,0)</f>
        <v/>
      </c>
      <c r="AG335">
        <f>IFERROR(CJ335,0)</f>
        <v/>
      </c>
      <c r="AH335">
        <f>IFERROR(SUM(BR335:BR335)/1,0)</f>
        <v/>
      </c>
      <c r="AI335">
        <f>IFERROR(CL335,0)</f>
        <v/>
      </c>
      <c r="AJ335">
        <f>IFERROR(CN335,0)</f>
        <v/>
      </c>
      <c r="AK335">
        <f>IFERROR(CP335,0)</f>
        <v/>
      </c>
      <c r="AL335">
        <f>IFERROR(SUM(BN335:BN335)/1,0)</f>
        <v/>
      </c>
      <c r="AM335">
        <f>IFERROR(SUM(BJ335:BJ335)/1,0)</f>
        <v/>
      </c>
      <c r="AN335">
        <f>IFERROR(AH335/AD335,0)</f>
        <v/>
      </c>
      <c r="AO335">
        <f>IFERROR(AF335/AD335,0)</f>
        <v/>
      </c>
      <c r="AP335">
        <f>IFERROR(AI335/AK335,0)</f>
        <v/>
      </c>
      <c r="AQ335">
        <f>IFERROR(AJ335/AK335,0)</f>
        <v/>
      </c>
      <c r="AR335">
        <f>IFERROR(AG335/AK335,0)</f>
        <v/>
      </c>
      <c r="AS335">
        <f>IFERROR(365/(AL335/AG335), "")</f>
        <v/>
      </c>
      <c r="AT335" t="inlineStr">
        <is>
          <t>CO170015781670</t>
        </is>
      </c>
      <c r="AU335" t="inlineStr">
        <is>
          <t>Comercializadora Agrohierros S A</t>
        </is>
      </c>
      <c r="AV335" t="inlineStr">
        <is>
          <t>U1</t>
        </is>
      </c>
      <c r="AW335" t="inlineStr">
        <is>
          <t>A-</t>
        </is>
      </c>
      <c r="AX335" t="inlineStr">
        <is>
          <t>Unlisted</t>
        </is>
      </c>
      <c r="AY335" t="n">
        <v>5032</v>
      </c>
      <c r="AZ335" t="inlineStr">
        <is>
          <t>Brick, stone, and related construction materials wholesale dealing in</t>
        </is>
      </c>
      <c r="BA335" t="inlineStr">
        <is>
          <t>Colombia</t>
        </is>
      </c>
      <c r="BB335" t="inlineStr">
        <is>
          <t>Galapa</t>
        </is>
      </c>
      <c r="BC335" t="inlineStr">
        <is>
          <t>www.agrohierros.com</t>
        </is>
      </c>
      <c r="BD335" s="6" t="n">
        <v>39499</v>
      </c>
      <c r="BE335" t="inlineStr">
        <is>
          <t>This company is engaged in importing and marketing construction materials. It was incorporated on February 2008 and has its registered head office located in Galapa, Colombia. The company offers steel bars (corrugated, round bar, square bar), pipelines (round tube, square tube, rectangular tube), profiles (omega, channels, parallels, angle, joist, black and galvanized mezzanine, C. black and galvanized, railing, swingarm), strapping, tights, wires (electric fence, annealing, galvanized, PVC coating in various colors, spike), sheets (hot-rolled, caramel cookie, galvanized, cold rolled, aluzinc, galvalumen), coils, roof tiles, and wire rod. The company's mission is to supply the hardware sector nationwide, guaranteeing high standards of quality, service and punctuality in its deliveries.</t>
        </is>
      </c>
      <c r="BF335" t="inlineStr">
        <is>
          <t>Active</t>
        </is>
      </c>
      <c r="BG335" t="inlineStr">
        <is>
          <t>Wholesale</t>
        </is>
      </c>
      <c r="BH335" t="inlineStr">
        <is>
          <t>Engaged in importing and marketing construction materials</t>
        </is>
      </c>
      <c r="BI335" t="inlineStr">
        <is>
          <t>Steel bars (corrugated, round bar, square bar), pipelines (round tube, square tube, rectangular tube), profiles (omega, channels, parallels, angle, joist, black and galvanized mezzanine, C. black and galvanized, railing, swingarm), strapping, tights, wires (electric fence, annealing, galvanized, PVC coating in various colors, spike), sheets (hot-rolled, caramel cookie, galvanized, cold rolled, aluzinc, galvalumen), coils, roof tiles, and wire rod</t>
        </is>
      </c>
      <c r="CE335">
        <f>IFERROR(SUM(BU335:BV335)/2,0)</f>
        <v/>
      </c>
      <c r="CF335">
        <f>IFERROR(SUM(CE335:CE335)/1,0)</f>
        <v/>
      </c>
      <c r="CG335">
        <f>IFERROR(SUM(BW335:BX335)/2,0)</f>
        <v/>
      </c>
      <c r="CH335">
        <f>IFERROR(SUM(CG335:CG335)/1,0)</f>
        <v/>
      </c>
      <c r="CI335">
        <f>IFERROR(SUM(BY335:BZ335)/2,0)</f>
        <v/>
      </c>
      <c r="CJ335">
        <f>IFERROR(SUM(CI335:CI335)/1,0)</f>
        <v/>
      </c>
      <c r="CK335">
        <f>IFERROR(SUM(CA335:CB335)/2,0)</f>
        <v/>
      </c>
      <c r="CL335">
        <f>IFERROR(SUM(CK335:CK335)/1,0)</f>
        <v/>
      </c>
      <c r="CM335">
        <f>IFERROR(SUM(CC335:CD335)/2,0)</f>
        <v/>
      </c>
      <c r="CN335">
        <f>IFERROR(SUM(CM335:CM335)/1,0)</f>
        <v/>
      </c>
      <c r="CO335">
        <f>IFERROR(SUM(BS335:BT335)/2,0)</f>
        <v/>
      </c>
      <c r="CP335">
        <f>IFERROR(SUM(CO335:CO335)/1,0)</f>
        <v/>
      </c>
    </row>
    <row r="336">
      <c r="A336" t="n">
        <v>311</v>
      </c>
      <c r="D336">
        <f>IF(AX336="Listed","Yes","No")</f>
        <v/>
      </c>
      <c r="E336">
        <f>IFERROR(IF(AE336&lt;0,"Yes","No"),"No")</f>
        <v/>
      </c>
      <c r="F336">
        <f>IF(BK336="Unqualified","Yes","No")</f>
        <v/>
      </c>
      <c r="G336">
        <f>IF(COUNTIF($D$336:$F$336,"Yes")=3,"Yes","No")</f>
        <v/>
      </c>
      <c r="U336">
        <f>IFERROR(BQ336/BL336,0)</f>
        <v/>
      </c>
      <c r="V336">
        <f>IFERROR(SUM(BQ336:BQ336)/SUM(BL336:BL336),0)</f>
        <v/>
      </c>
      <c r="W336">
        <f>IFERROR(MAX(U336:U336)-MIN(U336:U336),0)</f>
        <v/>
      </c>
      <c r="X336">
        <f>IFERROR(BQ336/(BL336-BQ336),0)</f>
        <v/>
      </c>
      <c r="Y336">
        <f>IFERROR(SUM(BQ336:BQ336)/(SUM(BL336:BL336)-SUM(BQ336:BQ336)),0)</f>
        <v/>
      </c>
      <c r="Z336">
        <f>IFERROR(MAX(X336:X336)-MIN(X336:X336),0)</f>
        <v/>
      </c>
      <c r="AA336">
        <f>IFERROR(BO336/BP336,0)</f>
        <v/>
      </c>
      <c r="AB336">
        <f>IFERROR(SUM(BO336:BO336)/SUM(BP336:BP336),0)</f>
        <v/>
      </c>
      <c r="AC336">
        <f>IFERROR(MAX(AA336:AA336)-MIN(AA336:AA336),0)</f>
        <v/>
      </c>
      <c r="AD336">
        <f>IFERROR(SUM(BL336:BL336)/1,0)</f>
        <v/>
      </c>
      <c r="AE336">
        <f>IFERROR(SUM(BQ336:BQ336)/1,0)</f>
        <v/>
      </c>
      <c r="AF336">
        <f>IFERROR(SUM(BP336:BP336)/1,0)</f>
        <v/>
      </c>
      <c r="AG336">
        <f>IFERROR(CJ336,0)</f>
        <v/>
      </c>
      <c r="AH336">
        <f>IFERROR(SUM(BR336:BR336)/1,0)</f>
        <v/>
      </c>
      <c r="AI336">
        <f>IFERROR(CL336,0)</f>
        <v/>
      </c>
      <c r="AJ336">
        <f>IFERROR(CN336,0)</f>
        <v/>
      </c>
      <c r="AK336">
        <f>IFERROR(CP336,0)</f>
        <v/>
      </c>
      <c r="AL336">
        <f>IFERROR(SUM(BN336:BN336)/1,0)</f>
        <v/>
      </c>
      <c r="AM336">
        <f>IFERROR(SUM(BJ336:BJ336)/1,0)</f>
        <v/>
      </c>
      <c r="AN336">
        <f>IFERROR(AH336/AD336,0)</f>
        <v/>
      </c>
      <c r="AO336">
        <f>IFERROR(AF336/AD336,0)</f>
        <v/>
      </c>
      <c r="AP336">
        <f>IFERROR(AI336/AK336,0)</f>
        <v/>
      </c>
      <c r="AQ336">
        <f>IFERROR(AJ336/AK336,0)</f>
        <v/>
      </c>
      <c r="AR336">
        <f>IFERROR(AG336/AK336,0)</f>
        <v/>
      </c>
      <c r="AS336">
        <f>IFERROR(365/(AL336/AG336), "")</f>
        <v/>
      </c>
      <c r="AT336" t="inlineStr">
        <is>
          <t>CO170017938170</t>
        </is>
      </c>
      <c r="AU336" t="inlineStr">
        <is>
          <t>Mundial de Granos Y Panelas S A S</t>
        </is>
      </c>
      <c r="AV336" t="inlineStr">
        <is>
          <t>U1</t>
        </is>
      </c>
      <c r="AW336" t="inlineStr">
        <is>
          <t>U</t>
        </is>
      </c>
      <c r="AX336" t="inlineStr">
        <is>
          <t>Unlisted</t>
        </is>
      </c>
      <c r="AY336" t="n">
        <v>5141</v>
      </c>
      <c r="AZ336" t="inlineStr">
        <is>
          <t>Groceries, general line wholesale dealing in</t>
        </is>
      </c>
      <c r="BA336" t="inlineStr">
        <is>
          <t>Colombia</t>
        </is>
      </c>
      <c r="BB336" t="inlineStr">
        <is>
          <t>Itagui</t>
        </is>
      </c>
      <c r="BC336" t="inlineStr">
        <is>
          <t>www.mundialgyp.com</t>
        </is>
      </c>
      <c r="BD336" s="6" t="n">
        <v>37665</v>
      </c>
      <c r="BE336" t="inlineStr">
        <is>
          <t>The company is an entity based in Colombia that is engaged in the wholesale distribution of grain mill products. It started its operations in February of 2003. The registered business office of the company is located in Itagui, Colombia.The company is principally involved in dealing flour, rice and other related grain mill products. It also offers crops, such as cereals, wheat and other related crops. The company primarily offers these products to its clients that include distributors, retailers, supermarkets, and to the general public, as well as to bakeries and other related food industry.The company has its active operations within the country.</t>
        </is>
      </c>
      <c r="BF336" t="inlineStr">
        <is>
          <t>Active</t>
        </is>
      </c>
      <c r="BG336" t="inlineStr">
        <is>
          <t>Wholesale</t>
        </is>
      </c>
      <c r="BH336" t="inlineStr">
        <is>
          <t>Engaged in the wholesale distribution of grain mill products</t>
        </is>
      </c>
      <c r="BI336" t="inlineStr">
        <is>
          <t>Grain mill products</t>
        </is>
      </c>
      <c r="CE336">
        <f>IFERROR(SUM(BU336:BV336)/2,0)</f>
        <v/>
      </c>
      <c r="CF336">
        <f>IFERROR(SUM(CE336:CE336)/1,0)</f>
        <v/>
      </c>
      <c r="CG336">
        <f>IFERROR(SUM(BW336:BX336)/2,0)</f>
        <v/>
      </c>
      <c r="CH336">
        <f>IFERROR(SUM(CG336:CG336)/1,0)</f>
        <v/>
      </c>
      <c r="CI336">
        <f>IFERROR(SUM(BY336:BZ336)/2,0)</f>
        <v/>
      </c>
      <c r="CJ336">
        <f>IFERROR(SUM(CI336:CI336)/1,0)</f>
        <v/>
      </c>
      <c r="CK336">
        <f>IFERROR(SUM(CA336:CB336)/2,0)</f>
        <v/>
      </c>
      <c r="CL336">
        <f>IFERROR(SUM(CK336:CK336)/1,0)</f>
        <v/>
      </c>
      <c r="CM336">
        <f>IFERROR(SUM(CC336:CD336)/2,0)</f>
        <v/>
      </c>
      <c r="CN336">
        <f>IFERROR(SUM(CM336:CM336)/1,0)</f>
        <v/>
      </c>
      <c r="CO336">
        <f>IFERROR(SUM(BS336:BT336)/2,0)</f>
        <v/>
      </c>
      <c r="CP336">
        <f>IFERROR(SUM(CO336:CO336)/1,0)</f>
        <v/>
      </c>
    </row>
    <row r="337">
      <c r="A337" t="n">
        <v>312</v>
      </c>
      <c r="D337">
        <f>IF(AX337="Listed","Yes","No")</f>
        <v/>
      </c>
      <c r="E337">
        <f>IFERROR(IF(AE337&lt;0,"Yes","No"),"No")</f>
        <v/>
      </c>
      <c r="F337">
        <f>IF(BK337="Unqualified","Yes","No")</f>
        <v/>
      </c>
      <c r="G337">
        <f>IF(COUNTIF($D$337:$F$337,"Yes")=3,"Yes","No")</f>
        <v/>
      </c>
      <c r="U337">
        <f>IFERROR(BQ337/BL337,0)</f>
        <v/>
      </c>
      <c r="V337">
        <f>IFERROR(SUM(BQ337:BQ337)/SUM(BL337:BL337),0)</f>
        <v/>
      </c>
      <c r="W337">
        <f>IFERROR(MAX(U337:U337)-MIN(U337:U337),0)</f>
        <v/>
      </c>
      <c r="X337">
        <f>IFERROR(BQ337/(BL337-BQ337),0)</f>
        <v/>
      </c>
      <c r="Y337">
        <f>IFERROR(SUM(BQ337:BQ337)/(SUM(BL337:BL337)-SUM(BQ337:BQ337)),0)</f>
        <v/>
      </c>
      <c r="Z337">
        <f>IFERROR(MAX(X337:X337)-MIN(X337:X337),0)</f>
        <v/>
      </c>
      <c r="AA337">
        <f>IFERROR(BO337/BP337,0)</f>
        <v/>
      </c>
      <c r="AB337">
        <f>IFERROR(SUM(BO337:BO337)/SUM(BP337:BP337),0)</f>
        <v/>
      </c>
      <c r="AC337">
        <f>IFERROR(MAX(AA337:AA337)-MIN(AA337:AA337),0)</f>
        <v/>
      </c>
      <c r="AD337">
        <f>IFERROR(SUM(BL337:BL337)/1,0)</f>
        <v/>
      </c>
      <c r="AE337">
        <f>IFERROR(SUM(BQ337:BQ337)/1,0)</f>
        <v/>
      </c>
      <c r="AF337">
        <f>IFERROR(SUM(BP337:BP337)/1,0)</f>
        <v/>
      </c>
      <c r="AG337">
        <f>IFERROR(CJ337,0)</f>
        <v/>
      </c>
      <c r="AH337">
        <f>IFERROR(SUM(BR337:BR337)/1,0)</f>
        <v/>
      </c>
      <c r="AI337">
        <f>IFERROR(CL337,0)</f>
        <v/>
      </c>
      <c r="AJ337">
        <f>IFERROR(CN337,0)</f>
        <v/>
      </c>
      <c r="AK337">
        <f>IFERROR(CP337,0)</f>
        <v/>
      </c>
      <c r="AL337">
        <f>IFERROR(SUM(BN337:BN337)/1,0)</f>
        <v/>
      </c>
      <c r="AM337">
        <f>IFERROR(SUM(BJ337:BJ337)/1,0)</f>
        <v/>
      </c>
      <c r="AN337">
        <f>IFERROR(AH337/AD337,0)</f>
        <v/>
      </c>
      <c r="AO337">
        <f>IFERROR(AF337/AD337,0)</f>
        <v/>
      </c>
      <c r="AP337">
        <f>IFERROR(AI337/AK337,0)</f>
        <v/>
      </c>
      <c r="AQ337">
        <f>IFERROR(AJ337/AK337,0)</f>
        <v/>
      </c>
      <c r="AR337">
        <f>IFERROR(AG337/AK337,0)</f>
        <v/>
      </c>
      <c r="AS337">
        <f>IFERROR(365/(AL337/AG337), "")</f>
        <v/>
      </c>
      <c r="AT337" t="inlineStr">
        <is>
          <t>MXMAR201022GF9</t>
        </is>
      </c>
      <c r="AU337" t="inlineStr">
        <is>
          <t>Marbrothers</t>
        </is>
      </c>
      <c r="AV337" t="inlineStr">
        <is>
          <t>U1</t>
        </is>
      </c>
      <c r="AW337" t="inlineStr">
        <is>
          <t>U</t>
        </is>
      </c>
      <c r="AX337" t="inlineStr">
        <is>
          <t>Unlisted</t>
        </is>
      </c>
      <c r="AY337" t="n">
        <v>5063</v>
      </c>
      <c r="AZ337" t="inlineStr">
        <is>
          <t>Electrical apparatus and equipment wiring supplies and construction materials wholesale dealing in</t>
        </is>
      </c>
      <c r="BA337" t="inlineStr">
        <is>
          <t>Mexico</t>
        </is>
      </c>
      <c r="BB337" t="inlineStr">
        <is>
          <t>Azcapotzalco</t>
        </is>
      </c>
      <c r="BC337" t="inlineStr">
        <is>
          <t>masxmenos.mercadoshops.com.mx</t>
        </is>
      </c>
      <c r="BD337" s="6" t="n">
        <v>44126</v>
      </c>
      <c r="BE337" t="inlineStr">
        <is>
          <t>This company is engaged in the wholesale distribution of electrical apparatus and equipment, wiring supplies, and related equipment. It was founded in 2020 and has its registered head office strategically located in Azcapotzalco, Mexico. The company is primarily involved in the merchant wholesale distribution of electrical construction materials; wiring supplies; electric light fixtures; light bulbs; and electrical power equipment for the generation, transmission, distribution, and control of electric energy. It offers a range of products, such as coaxial cable, batteries, fuses, transmission pole and line hardware, industrial controls, electrical generators, insulators, lugs and connectors, motor controls, panelboards, and signal systems and devices. It principally conducts its business operations within the country.</t>
        </is>
      </c>
      <c r="BF337" t="inlineStr">
        <is>
          <t>Active</t>
        </is>
      </c>
      <c r="BG337" t="inlineStr">
        <is>
          <t>Wholesale</t>
        </is>
      </c>
      <c r="BH337" t="inlineStr">
        <is>
          <t>Engaged in the wholesale distribution of electrical apparatus and equipment, wiring supplies, and related equipment</t>
        </is>
      </c>
      <c r="BI337" t="inlineStr">
        <is>
          <t>Electrical apparatus and equipment, wiring supplies, and related equipment</t>
        </is>
      </c>
      <c r="CE337">
        <f>IFERROR(SUM(BU337:BV337)/2,0)</f>
        <v/>
      </c>
      <c r="CF337">
        <f>IFERROR(SUM(CE337:CE337)/1,0)</f>
        <v/>
      </c>
      <c r="CG337">
        <f>IFERROR(SUM(BW337:BX337)/2,0)</f>
        <v/>
      </c>
      <c r="CH337">
        <f>IFERROR(SUM(CG337:CG337)/1,0)</f>
        <v/>
      </c>
      <c r="CI337">
        <f>IFERROR(SUM(BY337:BZ337)/2,0)</f>
        <v/>
      </c>
      <c r="CJ337">
        <f>IFERROR(SUM(CI337:CI337)/1,0)</f>
        <v/>
      </c>
      <c r="CK337">
        <f>IFERROR(SUM(CA337:CB337)/2,0)</f>
        <v/>
      </c>
      <c r="CL337">
        <f>IFERROR(SUM(CK337:CK337)/1,0)</f>
        <v/>
      </c>
      <c r="CM337">
        <f>IFERROR(SUM(CC337:CD337)/2,0)</f>
        <v/>
      </c>
      <c r="CN337">
        <f>IFERROR(SUM(CM337:CM337)/1,0)</f>
        <v/>
      </c>
      <c r="CO337">
        <f>IFERROR(SUM(BS337:BT337)/2,0)</f>
        <v/>
      </c>
      <c r="CP337">
        <f>IFERROR(SUM(CO337:CO337)/1,0)</f>
        <v/>
      </c>
    </row>
    <row r="338">
      <c r="A338" t="n">
        <v>313</v>
      </c>
      <c r="D338">
        <f>IF(AX338="Listed","Yes","No")</f>
        <v/>
      </c>
      <c r="E338">
        <f>IFERROR(IF(AE338&lt;0,"Yes","No"),"No")</f>
        <v/>
      </c>
      <c r="F338">
        <f>IF(BK338="Unqualified","Yes","No")</f>
        <v/>
      </c>
      <c r="G338">
        <f>IF(COUNTIF($D$338:$F$338,"Yes")=3,"Yes","No")</f>
        <v/>
      </c>
      <c r="U338">
        <f>IFERROR(BQ338/BL338,0)</f>
        <v/>
      </c>
      <c r="V338">
        <f>IFERROR(SUM(BQ338:BQ338)/SUM(BL338:BL338),0)</f>
        <v/>
      </c>
      <c r="W338">
        <f>IFERROR(MAX(U338:U338)-MIN(U338:U338),0)</f>
        <v/>
      </c>
      <c r="X338">
        <f>IFERROR(BQ338/(BL338-BQ338),0)</f>
        <v/>
      </c>
      <c r="Y338">
        <f>IFERROR(SUM(BQ338:BQ338)/(SUM(BL338:BL338)-SUM(BQ338:BQ338)),0)</f>
        <v/>
      </c>
      <c r="Z338">
        <f>IFERROR(MAX(X338:X338)-MIN(X338:X338),0)</f>
        <v/>
      </c>
      <c r="AA338">
        <f>IFERROR(BO338/BP338,0)</f>
        <v/>
      </c>
      <c r="AB338">
        <f>IFERROR(SUM(BO338:BO338)/SUM(BP338:BP338),0)</f>
        <v/>
      </c>
      <c r="AC338">
        <f>IFERROR(MAX(AA338:AA338)-MIN(AA338:AA338),0)</f>
        <v/>
      </c>
      <c r="AD338">
        <f>IFERROR(SUM(BL338:BL338)/1,0)</f>
        <v/>
      </c>
      <c r="AE338">
        <f>IFERROR(SUM(BQ338:BQ338)/1,0)</f>
        <v/>
      </c>
      <c r="AF338">
        <f>IFERROR(SUM(BP338:BP338)/1,0)</f>
        <v/>
      </c>
      <c r="AG338">
        <f>IFERROR(CJ338,0)</f>
        <v/>
      </c>
      <c r="AH338">
        <f>IFERROR(SUM(BR338:BR338)/1,0)</f>
        <v/>
      </c>
      <c r="AI338">
        <f>IFERROR(CL338,0)</f>
        <v/>
      </c>
      <c r="AJ338">
        <f>IFERROR(CN338,0)</f>
        <v/>
      </c>
      <c r="AK338">
        <f>IFERROR(CP338,0)</f>
        <v/>
      </c>
      <c r="AL338">
        <f>IFERROR(SUM(BN338:BN338)/1,0)</f>
        <v/>
      </c>
      <c r="AM338">
        <f>IFERROR(SUM(BJ338:BJ338)/1,0)</f>
        <v/>
      </c>
      <c r="AN338">
        <f>IFERROR(AH338/AD338,0)</f>
        <v/>
      </c>
      <c r="AO338">
        <f>IFERROR(AF338/AD338,0)</f>
        <v/>
      </c>
      <c r="AP338">
        <f>IFERROR(AI338/AK338,0)</f>
        <v/>
      </c>
      <c r="AQ338">
        <f>IFERROR(AJ338/AK338,0)</f>
        <v/>
      </c>
      <c r="AR338">
        <f>IFERROR(AG338/AK338,0)</f>
        <v/>
      </c>
      <c r="AS338">
        <f>IFERROR(365/(AL338/AG338), "")</f>
        <v/>
      </c>
      <c r="AT338" t="inlineStr">
        <is>
          <t>CO170001070990</t>
        </is>
      </c>
      <c r="AU338" t="inlineStr">
        <is>
          <t>Industrias Ivor S A Casa Inglesa</t>
        </is>
      </c>
      <c r="AV338" t="inlineStr">
        <is>
          <t>U1</t>
        </is>
      </c>
      <c r="AW338" t="inlineStr">
        <is>
          <t>B+</t>
        </is>
      </c>
      <c r="AX338" t="inlineStr">
        <is>
          <t>Unlisted</t>
        </is>
      </c>
      <c r="AY338" t="n">
        <v>5012</v>
      </c>
      <c r="AZ338" t="inlineStr">
        <is>
          <t>Automobiles and Other Motor Vehicles wholesale dealing in</t>
        </is>
      </c>
      <c r="BA338" t="inlineStr">
        <is>
          <t>Colombia</t>
        </is>
      </c>
      <c r="BB338" t="inlineStr">
        <is>
          <t>Tenjo</t>
        </is>
      </c>
      <c r="BC338" t="inlineStr">
        <is>
          <t>www.casainglesa.co</t>
        </is>
      </c>
      <c r="BD338" s="6" t="n">
        <v>19499</v>
      </c>
      <c r="BE338" t="inlineStr">
        <is>
          <t>The company, with registered head office located in Bogota, Colombia, is engaged in selling machinery and equipment for the construction and mining industries. Its offers aerial work platform equipment, telehandlers, light construction equipment, and construction trailers. The company also sells off-highway trucks, scrapers, hydraulic excavators, wheel loaders, material handlers, and truck-mounted articulated hydraulic cranes; and loader backhoes, compaction equipment, mini and midi excavators, site dumpers, skid steer loaders, and wheel loaders. In addition, it provides mobile telescopic cranes, tower cranes, lattice boom crawler cranes, truck mounted cranes, and telescopic container stackers. Other machinery and equipment includes crushers, impactors, washing systems, screens, trammels, and feeders; hydraulic mining excavators; highwall mining equipment; high capacity surface mining trucks; and drilling equipment. The company was incorporated in 1953.</t>
        </is>
      </c>
      <c r="BF338" t="inlineStr">
        <is>
          <t>Active</t>
        </is>
      </c>
      <c r="BG338" t="inlineStr">
        <is>
          <t>Wholesale</t>
        </is>
      </c>
      <c r="BH338" t="inlineStr">
        <is>
          <t>Engaged in selling machinery and equipment for the construction and mining industries</t>
        </is>
      </c>
      <c r="BI338" t="inlineStr">
        <is>
          <t>Machinery and equipment for the construction and mining industries</t>
        </is>
      </c>
      <c r="CE338">
        <f>IFERROR(SUM(BU338:BV338)/2,0)</f>
        <v/>
      </c>
      <c r="CF338">
        <f>IFERROR(SUM(CE338:CE338)/1,0)</f>
        <v/>
      </c>
      <c r="CG338">
        <f>IFERROR(SUM(BW338:BX338)/2,0)</f>
        <v/>
      </c>
      <c r="CH338">
        <f>IFERROR(SUM(CG338:CG338)/1,0)</f>
        <v/>
      </c>
      <c r="CI338">
        <f>IFERROR(SUM(BY338:BZ338)/2,0)</f>
        <v/>
      </c>
      <c r="CJ338">
        <f>IFERROR(SUM(CI338:CI338)/1,0)</f>
        <v/>
      </c>
      <c r="CK338">
        <f>IFERROR(SUM(CA338:CB338)/2,0)</f>
        <v/>
      </c>
      <c r="CL338">
        <f>IFERROR(SUM(CK338:CK338)/1,0)</f>
        <v/>
      </c>
      <c r="CM338">
        <f>IFERROR(SUM(CC338:CD338)/2,0)</f>
        <v/>
      </c>
      <c r="CN338">
        <f>IFERROR(SUM(CM338:CM338)/1,0)</f>
        <v/>
      </c>
      <c r="CO338">
        <f>IFERROR(SUM(BS338:BT338)/2,0)</f>
        <v/>
      </c>
      <c r="CP338">
        <f>IFERROR(SUM(CO338:CO338)/1,0)</f>
        <v/>
      </c>
    </row>
    <row r="339">
      <c r="A339" t="n">
        <v>314</v>
      </c>
      <c r="D339">
        <f>IF(AX339="Listed","Yes","No")</f>
        <v/>
      </c>
      <c r="E339">
        <f>IFERROR(IF(AE339&lt;0,"Yes","No"),"No")</f>
        <v/>
      </c>
      <c r="F339">
        <f>IF(BK339="Unqualified","Yes","No")</f>
        <v/>
      </c>
      <c r="G339">
        <f>IF(COUNTIF($D$339:$F$339,"Yes")=3,"Yes","No")</f>
        <v/>
      </c>
      <c r="U339">
        <f>IFERROR(BQ339/BL339,0)</f>
        <v/>
      </c>
      <c r="V339">
        <f>IFERROR(SUM(BQ339:BQ339)/SUM(BL339:BL339),0)</f>
        <v/>
      </c>
      <c r="W339">
        <f>IFERROR(MAX(U339:U339)-MIN(U339:U339),0)</f>
        <v/>
      </c>
      <c r="X339">
        <f>IFERROR(BQ339/(BL339-BQ339),0)</f>
        <v/>
      </c>
      <c r="Y339">
        <f>IFERROR(SUM(BQ339:BQ339)/(SUM(BL339:BL339)-SUM(BQ339:BQ339)),0)</f>
        <v/>
      </c>
      <c r="Z339">
        <f>IFERROR(MAX(X339:X339)-MIN(X339:X339),0)</f>
        <v/>
      </c>
      <c r="AA339">
        <f>IFERROR(BO339/BP339,0)</f>
        <v/>
      </c>
      <c r="AB339">
        <f>IFERROR(SUM(BO339:BO339)/SUM(BP339:BP339),0)</f>
        <v/>
      </c>
      <c r="AC339">
        <f>IFERROR(MAX(AA339:AA339)-MIN(AA339:AA339),0)</f>
        <v/>
      </c>
      <c r="AD339">
        <f>IFERROR(SUM(BL339:BL339)/1,0)</f>
        <v/>
      </c>
      <c r="AE339">
        <f>IFERROR(SUM(BQ339:BQ339)/1,0)</f>
        <v/>
      </c>
      <c r="AF339">
        <f>IFERROR(SUM(BP339:BP339)/1,0)</f>
        <v/>
      </c>
      <c r="AG339">
        <f>IFERROR(CJ339,0)</f>
        <v/>
      </c>
      <c r="AH339">
        <f>IFERROR(SUM(BR339:BR339)/1,0)</f>
        <v/>
      </c>
      <c r="AI339">
        <f>IFERROR(CL339,0)</f>
        <v/>
      </c>
      <c r="AJ339">
        <f>IFERROR(CN339,0)</f>
        <v/>
      </c>
      <c r="AK339">
        <f>IFERROR(CP339,0)</f>
        <v/>
      </c>
      <c r="AL339">
        <f>IFERROR(SUM(BN339:BN339)/1,0)</f>
        <v/>
      </c>
      <c r="AM339">
        <f>IFERROR(SUM(BJ339:BJ339)/1,0)</f>
        <v/>
      </c>
      <c r="AN339">
        <f>IFERROR(AH339/AD339,0)</f>
        <v/>
      </c>
      <c r="AO339">
        <f>IFERROR(AF339/AD339,0)</f>
        <v/>
      </c>
      <c r="AP339">
        <f>IFERROR(AI339/AK339,0)</f>
        <v/>
      </c>
      <c r="AQ339">
        <f>IFERROR(AJ339/AK339,0)</f>
        <v/>
      </c>
      <c r="AR339">
        <f>IFERROR(AG339/AK339,0)</f>
        <v/>
      </c>
      <c r="AS339">
        <f>IFERROR(365/(AL339/AG339), "")</f>
        <v/>
      </c>
      <c r="AT339" t="inlineStr">
        <is>
          <t>CO170034834640</t>
        </is>
      </c>
      <c r="AU339" t="inlineStr">
        <is>
          <t>Comercializadora Internacional Atlanticmetals S A S</t>
        </is>
      </c>
      <c r="AV339" t="inlineStr">
        <is>
          <t>U1</t>
        </is>
      </c>
      <c r="AW339" t="inlineStr">
        <is>
          <t>U</t>
        </is>
      </c>
      <c r="AX339" t="inlineStr">
        <is>
          <t>Unlisted</t>
        </is>
      </c>
      <c r="AY339" t="n">
        <v>5093</v>
      </c>
      <c r="AZ339" t="inlineStr">
        <is>
          <t>Scrap and waste materials wholesale dealing in</t>
        </is>
      </c>
      <c r="BA339" t="inlineStr">
        <is>
          <t>Colombia</t>
        </is>
      </c>
      <c r="BB339" t="inlineStr">
        <is>
          <t>Barranquilla</t>
        </is>
      </c>
      <c r="BC339" t="inlineStr">
        <is>
          <t>www.atlanticmetals.com</t>
        </is>
      </c>
      <c r="BD339" s="6" t="n">
        <v>42081</v>
      </c>
      <c r="BE339" t="inlineStr">
        <is>
          <t>This company is engaged in the distribution of scrap metal. It conducts business from its registered head office located in Barranquilla, Colombia. The company was established in 2015.The company buys and offers a variety of ferrous and non-ferrous materials that have gone through a transformation and preparation process, in different presentations and ready to be transported in compliance with all legal safety regulations. The classification of marketed materials in groups include steel scrap, aluminum scrap, bronze scrap, copper scrap, antimony scrap, and radiator scrap.</t>
        </is>
      </c>
      <c r="BF339" t="inlineStr">
        <is>
          <t>Active</t>
        </is>
      </c>
      <c r="BG339" t="inlineStr">
        <is>
          <t>Wholesale</t>
        </is>
      </c>
      <c r="BH339" t="inlineStr">
        <is>
          <t>Engaged in the distribution of scrap metal</t>
        </is>
      </c>
      <c r="BI339" t="inlineStr">
        <is>
          <t>Scrap metal</t>
        </is>
      </c>
      <c r="CE339">
        <f>IFERROR(SUM(BU339:BV339)/2,0)</f>
        <v/>
      </c>
      <c r="CF339">
        <f>IFERROR(SUM(CE339:CE339)/1,0)</f>
        <v/>
      </c>
      <c r="CG339">
        <f>IFERROR(SUM(BW339:BX339)/2,0)</f>
        <v/>
      </c>
      <c r="CH339">
        <f>IFERROR(SUM(CG339:CG339)/1,0)</f>
        <v/>
      </c>
      <c r="CI339">
        <f>IFERROR(SUM(BY339:BZ339)/2,0)</f>
        <v/>
      </c>
      <c r="CJ339">
        <f>IFERROR(SUM(CI339:CI339)/1,0)</f>
        <v/>
      </c>
      <c r="CK339">
        <f>IFERROR(SUM(CA339:CB339)/2,0)</f>
        <v/>
      </c>
      <c r="CL339">
        <f>IFERROR(SUM(CK339:CK339)/1,0)</f>
        <v/>
      </c>
      <c r="CM339">
        <f>IFERROR(SUM(CC339:CD339)/2,0)</f>
        <v/>
      </c>
      <c r="CN339">
        <f>IFERROR(SUM(CM339:CM339)/1,0)</f>
        <v/>
      </c>
      <c r="CO339">
        <f>IFERROR(SUM(BS339:BT339)/2,0)</f>
        <v/>
      </c>
      <c r="CP339">
        <f>IFERROR(SUM(CO339:CO339)/1,0)</f>
        <v/>
      </c>
    </row>
    <row r="340">
      <c r="A340" t="n">
        <v>315</v>
      </c>
      <c r="D340">
        <f>IF(AX340="Listed","Yes","No")</f>
        <v/>
      </c>
      <c r="E340">
        <f>IFERROR(IF(AE340&lt;0,"Yes","No"),"No")</f>
        <v/>
      </c>
      <c r="F340">
        <f>IF(BK340="Unqualified","Yes","No")</f>
        <v/>
      </c>
      <c r="G340">
        <f>IF(COUNTIF($D$340:$F$340,"Yes")=3,"Yes","No")</f>
        <v/>
      </c>
      <c r="U340">
        <f>IFERROR(BQ340/BL340,0)</f>
        <v/>
      </c>
      <c r="V340">
        <f>IFERROR(SUM(BQ340:BQ340)/SUM(BL340:BL340),0)</f>
        <v/>
      </c>
      <c r="W340">
        <f>IFERROR(MAX(U340:U340)-MIN(U340:U340),0)</f>
        <v/>
      </c>
      <c r="X340">
        <f>IFERROR(BQ340/(BL340-BQ340),0)</f>
        <v/>
      </c>
      <c r="Y340">
        <f>IFERROR(SUM(BQ340:BQ340)/(SUM(BL340:BL340)-SUM(BQ340:BQ340)),0)</f>
        <v/>
      </c>
      <c r="Z340">
        <f>IFERROR(MAX(X340:X340)-MIN(X340:X340),0)</f>
        <v/>
      </c>
      <c r="AA340">
        <f>IFERROR(BO340/BP340,0)</f>
        <v/>
      </c>
      <c r="AB340">
        <f>IFERROR(SUM(BO340:BO340)/SUM(BP340:BP340),0)</f>
        <v/>
      </c>
      <c r="AC340">
        <f>IFERROR(MAX(AA340:AA340)-MIN(AA340:AA340),0)</f>
        <v/>
      </c>
      <c r="AD340">
        <f>IFERROR(SUM(BL340:BL340)/1,0)</f>
        <v/>
      </c>
      <c r="AE340">
        <f>IFERROR(SUM(BQ340:BQ340)/1,0)</f>
        <v/>
      </c>
      <c r="AF340">
        <f>IFERROR(SUM(BP340:BP340)/1,0)</f>
        <v/>
      </c>
      <c r="AG340">
        <f>IFERROR(CJ340,0)</f>
        <v/>
      </c>
      <c r="AH340">
        <f>IFERROR(SUM(BR340:BR340)/1,0)</f>
        <v/>
      </c>
      <c r="AI340">
        <f>IFERROR(CL340,0)</f>
        <v/>
      </c>
      <c r="AJ340">
        <f>IFERROR(CN340,0)</f>
        <v/>
      </c>
      <c r="AK340">
        <f>IFERROR(CP340,0)</f>
        <v/>
      </c>
      <c r="AL340">
        <f>IFERROR(SUM(BN340:BN340)/1,0)</f>
        <v/>
      </c>
      <c r="AM340">
        <f>IFERROR(SUM(BJ340:BJ340)/1,0)</f>
        <v/>
      </c>
      <c r="AN340">
        <f>IFERROR(AH340/AD340,0)</f>
        <v/>
      </c>
      <c r="AO340">
        <f>IFERROR(AF340/AD340,0)</f>
        <v/>
      </c>
      <c r="AP340">
        <f>IFERROR(AI340/AK340,0)</f>
        <v/>
      </c>
      <c r="AQ340">
        <f>IFERROR(AJ340/AK340,0)</f>
        <v/>
      </c>
      <c r="AR340">
        <f>IFERROR(AG340/AK340,0)</f>
        <v/>
      </c>
      <c r="AS340">
        <f>IFERROR(365/(AL340/AG340), "")</f>
        <v/>
      </c>
      <c r="AT340" t="inlineStr">
        <is>
          <t>CO170043173270</t>
        </is>
      </c>
      <c r="AU340" t="inlineStr">
        <is>
          <t>C I Prodexport de Colombia S A S</t>
        </is>
      </c>
      <c r="AV340" t="inlineStr">
        <is>
          <t>U1</t>
        </is>
      </c>
      <c r="AW340" t="inlineStr">
        <is>
          <t>B+</t>
        </is>
      </c>
      <c r="AX340" t="inlineStr">
        <is>
          <t>Unlisted</t>
        </is>
      </c>
      <c r="AY340" t="n">
        <v>5052</v>
      </c>
      <c r="AZ340" t="inlineStr">
        <is>
          <t>Coal and other minerals and ores wholesale dealing in</t>
        </is>
      </c>
      <c r="BA340" t="inlineStr">
        <is>
          <t>Colombia</t>
        </is>
      </c>
      <c r="BB340" t="inlineStr">
        <is>
          <t>Cartagena</t>
        </is>
      </c>
      <c r="BC340" t="inlineStr">
        <is>
          <t>www.ciprodexport.com</t>
        </is>
      </c>
      <c r="BD340" s="6" t="n">
        <v>42565</v>
      </c>
      <c r="BE340" t="inlineStr">
        <is>
          <t>This company is engaged in the marketing and wholesale distribution of coal and other minerals and ores. Its business was founded in 2016. The company has its registered head office based in Cartagena, Colombia.The company is involved in selling, marketing and distribution of products include coal, coke, metal ores, and nonmetallic minerals. The company offers ores of metals and minerals such as antimony, cerium, mercury, columbium, ferberite, ferro alloys, manganese, molybdenum, ruthenium, tantalum, thorium, tin metals, and titanium. The company is also involved in the operation of petroleum bulk stations and terminals that wholesale solid, liquid and gaseous fuels and related products.</t>
        </is>
      </c>
      <c r="BF340" t="inlineStr">
        <is>
          <t>Active</t>
        </is>
      </c>
      <c r="BG340" t="inlineStr">
        <is>
          <t>Wholesale</t>
        </is>
      </c>
      <c r="BH340" t="inlineStr">
        <is>
          <t>Marketing and wholesale distribution of coal and other minerals and ores</t>
        </is>
      </c>
      <c r="BI340" t="inlineStr">
        <is>
          <t>Coal and other minerals and ores</t>
        </is>
      </c>
      <c r="CE340">
        <f>IFERROR(SUM(BU340:BV340)/2,0)</f>
        <v/>
      </c>
      <c r="CF340">
        <f>IFERROR(SUM(CE340:CE340)/1,0)</f>
        <v/>
      </c>
      <c r="CG340">
        <f>IFERROR(SUM(BW340:BX340)/2,0)</f>
        <v/>
      </c>
      <c r="CH340">
        <f>IFERROR(SUM(CG340:CG340)/1,0)</f>
        <v/>
      </c>
      <c r="CI340">
        <f>IFERROR(SUM(BY340:BZ340)/2,0)</f>
        <v/>
      </c>
      <c r="CJ340">
        <f>IFERROR(SUM(CI340:CI340)/1,0)</f>
        <v/>
      </c>
      <c r="CK340">
        <f>IFERROR(SUM(CA340:CB340)/2,0)</f>
        <v/>
      </c>
      <c r="CL340">
        <f>IFERROR(SUM(CK340:CK340)/1,0)</f>
        <v/>
      </c>
      <c r="CM340">
        <f>IFERROR(SUM(CC340:CD340)/2,0)</f>
        <v/>
      </c>
      <c r="CN340">
        <f>IFERROR(SUM(CM340:CM340)/1,0)</f>
        <v/>
      </c>
      <c r="CO340">
        <f>IFERROR(SUM(BS340:BT340)/2,0)</f>
        <v/>
      </c>
      <c r="CP340">
        <f>IFERROR(SUM(CO340:CO340)/1,0)</f>
        <v/>
      </c>
    </row>
    <row r="341">
      <c r="A341" t="n">
        <v>316</v>
      </c>
      <c r="D341">
        <f>IF(AX341="Listed","Yes","No")</f>
        <v/>
      </c>
      <c r="E341">
        <f>IFERROR(IF(AE341&lt;0,"Yes","No"),"No")</f>
        <v/>
      </c>
      <c r="F341">
        <f>IF(BK341="Unqualified","Yes","No")</f>
        <v/>
      </c>
      <c r="G341">
        <f>IF(COUNTIF($D$341:$F$341,"Yes")=3,"Yes","No")</f>
        <v/>
      </c>
      <c r="U341">
        <f>IFERROR(BQ341/BL341,0)</f>
        <v/>
      </c>
      <c r="V341">
        <f>IFERROR(SUM(BQ341:BQ341)/SUM(BL341:BL341),0)</f>
        <v/>
      </c>
      <c r="W341">
        <f>IFERROR(MAX(U341:U341)-MIN(U341:U341),0)</f>
        <v/>
      </c>
      <c r="X341">
        <f>IFERROR(BQ341/(BL341-BQ341),0)</f>
        <v/>
      </c>
      <c r="Y341">
        <f>IFERROR(SUM(BQ341:BQ341)/(SUM(BL341:BL341)-SUM(BQ341:BQ341)),0)</f>
        <v/>
      </c>
      <c r="Z341">
        <f>IFERROR(MAX(X341:X341)-MIN(X341:X341),0)</f>
        <v/>
      </c>
      <c r="AA341">
        <f>IFERROR(BO341/BP341,0)</f>
        <v/>
      </c>
      <c r="AB341">
        <f>IFERROR(SUM(BO341:BO341)/SUM(BP341:BP341),0)</f>
        <v/>
      </c>
      <c r="AC341">
        <f>IFERROR(MAX(AA341:AA341)-MIN(AA341:AA341),0)</f>
        <v/>
      </c>
      <c r="AD341">
        <f>IFERROR(SUM(BL341:BL341)/1,0)</f>
        <v/>
      </c>
      <c r="AE341">
        <f>IFERROR(SUM(BQ341:BQ341)/1,0)</f>
        <v/>
      </c>
      <c r="AF341">
        <f>IFERROR(SUM(BP341:BP341)/1,0)</f>
        <v/>
      </c>
      <c r="AG341">
        <f>IFERROR(CJ341,0)</f>
        <v/>
      </c>
      <c r="AH341">
        <f>IFERROR(SUM(BR341:BR341)/1,0)</f>
        <v/>
      </c>
      <c r="AI341">
        <f>IFERROR(CL341,0)</f>
        <v/>
      </c>
      <c r="AJ341">
        <f>IFERROR(CN341,0)</f>
        <v/>
      </c>
      <c r="AK341">
        <f>IFERROR(CP341,0)</f>
        <v/>
      </c>
      <c r="AL341">
        <f>IFERROR(SUM(BN341:BN341)/1,0)</f>
        <v/>
      </c>
      <c r="AM341">
        <f>IFERROR(SUM(BJ341:BJ341)/1,0)</f>
        <v/>
      </c>
      <c r="AN341">
        <f>IFERROR(AH341/AD341,0)</f>
        <v/>
      </c>
      <c r="AO341">
        <f>IFERROR(AF341/AD341,0)</f>
        <v/>
      </c>
      <c r="AP341">
        <f>IFERROR(AI341/AK341,0)</f>
        <v/>
      </c>
      <c r="AQ341">
        <f>IFERROR(AJ341/AK341,0)</f>
        <v/>
      </c>
      <c r="AR341">
        <f>IFERROR(AG341/AK341,0)</f>
        <v/>
      </c>
      <c r="AS341">
        <f>IFERROR(365/(AL341/AG341), "")</f>
        <v/>
      </c>
      <c r="AT341" t="inlineStr">
        <is>
          <t>CO170004222640</t>
        </is>
      </c>
      <c r="AU341" t="inlineStr">
        <is>
          <t>Empaquetaduras Y Empaques S A</t>
        </is>
      </c>
      <c r="AV341" t="inlineStr">
        <is>
          <t>U1</t>
        </is>
      </c>
      <c r="AW341" t="inlineStr">
        <is>
          <t>B+</t>
        </is>
      </c>
      <c r="AX341" t="inlineStr">
        <is>
          <t>Unlisted</t>
        </is>
      </c>
      <c r="AY341" t="n">
        <v>5085</v>
      </c>
      <c r="AZ341" t="inlineStr">
        <is>
          <t>Industrial supplies wholesale dealing in</t>
        </is>
      </c>
      <c r="BA341" t="inlineStr">
        <is>
          <t>Colombia</t>
        </is>
      </c>
      <c r="BB341" t="inlineStr">
        <is>
          <t>Medellin</t>
        </is>
      </c>
      <c r="BC341" t="inlineStr">
        <is>
          <t>www.empaquetadurasyempaques.com</t>
        </is>
      </c>
      <c r="BD341" s="6" t="n">
        <v>27618</v>
      </c>
      <c r="BE341" t="inlineStr">
        <is>
          <t>This company is engaged in the production of fluid sealing products in Colombia and internationally. It was founded in 1975 and has its registered head office in Medellin, Colombia. The company's products include slade foils; gaskets; system plasts; thermal ceramics; bag filters, cyclones and other equipment to prevent air pollution; mechanical seals; braided cords of asbestos; glass fiber strands; and special fibers of asbestos clothes. The company has its production plant in Medellin. Its branches are located in Bogota, Cali Barranquilla, Cartagena, Manizales, Bucaramanga, Barrancabermeja, Cucuta, Sincelejo, Pereira, Santa Marta and Ibague. The company has ventured into the foreign market through its partner SEALCO that exports to countries in Central and South America including Venezuela, Panama, Costa Rica, Argentina, Chile, Nicaragua, Peru, Bolivia and Ecuador.</t>
        </is>
      </c>
      <c r="BF341" t="inlineStr">
        <is>
          <t>Active</t>
        </is>
      </c>
      <c r="BG341" t="inlineStr">
        <is>
          <t>Manufacturing; Wholesale</t>
        </is>
      </c>
      <c r="BH341" t="inlineStr">
        <is>
          <t>Engaged in the production of fluid sealing products in Colombia and internationally</t>
        </is>
      </c>
      <c r="BI341" t="inlineStr">
        <is>
          <t>Slade foils; gaskets; system plasts; thermal ceramics; bag filters, cyclones and other equipment to prevent air pollution; mechanical seals; braided cords of asbestos; glass fiber strands; and special fibers of asbestos clothes</t>
        </is>
      </c>
      <c r="CE341">
        <f>IFERROR(SUM(BU341:BV341)/2,0)</f>
        <v/>
      </c>
      <c r="CF341">
        <f>IFERROR(SUM(CE341:CE341)/1,0)</f>
        <v/>
      </c>
      <c r="CG341">
        <f>IFERROR(SUM(BW341:BX341)/2,0)</f>
        <v/>
      </c>
      <c r="CH341">
        <f>IFERROR(SUM(CG341:CG341)/1,0)</f>
        <v/>
      </c>
      <c r="CI341">
        <f>IFERROR(SUM(BY341:BZ341)/2,0)</f>
        <v/>
      </c>
      <c r="CJ341">
        <f>IFERROR(SUM(CI341:CI341)/1,0)</f>
        <v/>
      </c>
      <c r="CK341">
        <f>IFERROR(SUM(CA341:CB341)/2,0)</f>
        <v/>
      </c>
      <c r="CL341">
        <f>IFERROR(SUM(CK341:CK341)/1,0)</f>
        <v/>
      </c>
      <c r="CM341">
        <f>IFERROR(SUM(CC341:CD341)/2,0)</f>
        <v/>
      </c>
      <c r="CN341">
        <f>IFERROR(SUM(CM341:CM341)/1,0)</f>
        <v/>
      </c>
      <c r="CO341">
        <f>IFERROR(SUM(BS341:BT341)/2,0)</f>
        <v/>
      </c>
      <c r="CP341">
        <f>IFERROR(SUM(CO341:CO341)/1,0)</f>
        <v/>
      </c>
    </row>
    <row r="342">
      <c r="A342" t="n">
        <v>317</v>
      </c>
      <c r="D342">
        <f>IF(AX342="Listed","Yes","No")</f>
        <v/>
      </c>
      <c r="E342">
        <f>IFERROR(IF(AE342&lt;0,"Yes","No"),"No")</f>
        <v/>
      </c>
      <c r="F342">
        <f>IF(BK342="Unqualified","Yes","No")</f>
        <v/>
      </c>
      <c r="G342">
        <f>IF(COUNTIF($D$342:$F$342,"Yes")=3,"Yes","No")</f>
        <v/>
      </c>
      <c r="U342">
        <f>IFERROR(BQ342/BL342,0)</f>
        <v/>
      </c>
      <c r="V342">
        <f>IFERROR(SUM(BQ342:BQ342)/SUM(BL342:BL342),0)</f>
        <v/>
      </c>
      <c r="W342">
        <f>IFERROR(MAX(U342:U342)-MIN(U342:U342),0)</f>
        <v/>
      </c>
      <c r="X342">
        <f>IFERROR(BQ342/(BL342-BQ342),0)</f>
        <v/>
      </c>
      <c r="Y342">
        <f>IFERROR(SUM(BQ342:BQ342)/(SUM(BL342:BL342)-SUM(BQ342:BQ342)),0)</f>
        <v/>
      </c>
      <c r="Z342">
        <f>IFERROR(MAX(X342:X342)-MIN(X342:X342),0)</f>
        <v/>
      </c>
      <c r="AA342">
        <f>IFERROR(BO342/BP342,0)</f>
        <v/>
      </c>
      <c r="AB342">
        <f>IFERROR(SUM(BO342:BO342)/SUM(BP342:BP342),0)</f>
        <v/>
      </c>
      <c r="AC342">
        <f>IFERROR(MAX(AA342:AA342)-MIN(AA342:AA342),0)</f>
        <v/>
      </c>
      <c r="AD342">
        <f>IFERROR(SUM(BL342:BL342)/1,0)</f>
        <v/>
      </c>
      <c r="AE342">
        <f>IFERROR(SUM(BQ342:BQ342)/1,0)</f>
        <v/>
      </c>
      <c r="AF342">
        <f>IFERROR(SUM(BP342:BP342)/1,0)</f>
        <v/>
      </c>
      <c r="AG342">
        <f>IFERROR(CJ342,0)</f>
        <v/>
      </c>
      <c r="AH342">
        <f>IFERROR(SUM(BR342:BR342)/1,0)</f>
        <v/>
      </c>
      <c r="AI342">
        <f>IFERROR(CL342,0)</f>
        <v/>
      </c>
      <c r="AJ342">
        <f>IFERROR(CN342,0)</f>
        <v/>
      </c>
      <c r="AK342">
        <f>IFERROR(CP342,0)</f>
        <v/>
      </c>
      <c r="AL342">
        <f>IFERROR(SUM(BN342:BN342)/1,0)</f>
        <v/>
      </c>
      <c r="AM342">
        <f>IFERROR(SUM(BJ342:BJ342)/1,0)</f>
        <v/>
      </c>
      <c r="AN342">
        <f>IFERROR(AH342/AD342,0)</f>
        <v/>
      </c>
      <c r="AO342">
        <f>IFERROR(AF342/AD342,0)</f>
        <v/>
      </c>
      <c r="AP342">
        <f>IFERROR(AI342/AK342,0)</f>
        <v/>
      </c>
      <c r="AQ342">
        <f>IFERROR(AJ342/AK342,0)</f>
        <v/>
      </c>
      <c r="AR342">
        <f>IFERROR(AG342/AK342,0)</f>
        <v/>
      </c>
      <c r="AS342">
        <f>IFERROR(365/(AL342/AG342), "")</f>
        <v/>
      </c>
      <c r="AT342" t="inlineStr">
        <is>
          <t>BR27487693000145</t>
        </is>
      </c>
      <c r="AU342" t="inlineStr">
        <is>
          <t>RDG Acos DO Brasil S/A</t>
        </is>
      </c>
      <c r="AV342" t="inlineStr">
        <is>
          <t>U1</t>
        </is>
      </c>
      <c r="AW342" t="inlineStr">
        <is>
          <t>U</t>
        </is>
      </c>
      <c r="AX342" t="inlineStr">
        <is>
          <t>Unlisted</t>
        </is>
      </c>
      <c r="AY342" t="n">
        <v>5051</v>
      </c>
      <c r="AZ342" t="inlineStr">
        <is>
          <t>Metals service centers and offices wholesale dealing in</t>
        </is>
      </c>
      <c r="BA342" t="inlineStr">
        <is>
          <t>Brazil</t>
        </is>
      </c>
      <c r="BB342" t="inlineStr">
        <is>
          <t>Serra</t>
        </is>
      </c>
      <c r="BC342" t="inlineStr">
        <is>
          <t>www.rdgacosdobrasil.com.br</t>
        </is>
      </c>
      <c r="BD342" s="6" t="n">
        <v>24362</v>
      </c>
      <c r="BE342" t="inlineStr">
        <is>
          <t>This company is engaged in the wholesale of modern equipment of storage, movement and transport of loads. It was incorporated in 1942. The company is headquartered in Serra, Brazil. Among the products it sells are sheets, bent and rolled profiles, pipes, galvanized tiles, rebar, wire mesh, annealed wire, nails, angles, trusses, flat, round, square and rectangular bars. It serves locksmiths, and retail and wholesale market. It aims to be an excellent in marketing and distribution of steel products and related products.</t>
        </is>
      </c>
      <c r="BF342" t="inlineStr">
        <is>
          <t>Active</t>
        </is>
      </c>
      <c r="BG342" t="inlineStr">
        <is>
          <t>Wholesale</t>
        </is>
      </c>
      <c r="BH342" t="inlineStr">
        <is>
          <t>Engaged in the wholesale of modern equipment of storage, movement and transport of loadssmodern equipment of storage, movement and transport of loads</t>
        </is>
      </c>
      <c r="BI342" t="inlineStr">
        <is>
          <t>Modern equipment of storage, movement and transport of loads</t>
        </is>
      </c>
      <c r="CE342">
        <f>IFERROR(SUM(BU342:BV342)/2,0)</f>
        <v/>
      </c>
      <c r="CF342">
        <f>IFERROR(SUM(CE342:CE342)/1,0)</f>
        <v/>
      </c>
      <c r="CG342">
        <f>IFERROR(SUM(BW342:BX342)/2,0)</f>
        <v/>
      </c>
      <c r="CH342">
        <f>IFERROR(SUM(CG342:CG342)/1,0)</f>
        <v/>
      </c>
      <c r="CI342">
        <f>IFERROR(SUM(BY342:BZ342)/2,0)</f>
        <v/>
      </c>
      <c r="CJ342">
        <f>IFERROR(SUM(CI342:CI342)/1,0)</f>
        <v/>
      </c>
      <c r="CK342">
        <f>IFERROR(SUM(CA342:CB342)/2,0)</f>
        <v/>
      </c>
      <c r="CL342">
        <f>IFERROR(SUM(CK342:CK342)/1,0)</f>
        <v/>
      </c>
      <c r="CM342">
        <f>IFERROR(SUM(CC342:CD342)/2,0)</f>
        <v/>
      </c>
      <c r="CN342">
        <f>IFERROR(SUM(CM342:CM342)/1,0)</f>
        <v/>
      </c>
      <c r="CO342">
        <f>IFERROR(SUM(BS342:BT342)/2,0)</f>
        <v/>
      </c>
      <c r="CP342">
        <f>IFERROR(SUM(CO342:CO342)/1,0)</f>
        <v/>
      </c>
    </row>
    <row r="343">
      <c r="A343" t="n">
        <v>318</v>
      </c>
      <c r="D343">
        <f>IF(AX343="Listed","Yes","No")</f>
        <v/>
      </c>
      <c r="E343">
        <f>IFERROR(IF(AE343&lt;0,"Yes","No"),"No")</f>
        <v/>
      </c>
      <c r="F343">
        <f>IF(BK343="Unqualified","Yes","No")</f>
        <v/>
      </c>
      <c r="G343">
        <f>IF(COUNTIF($D$343:$F$343,"Yes")=3,"Yes","No")</f>
        <v/>
      </c>
      <c r="U343">
        <f>IFERROR(BQ343/BL343,0)</f>
        <v/>
      </c>
      <c r="V343">
        <f>IFERROR(SUM(BQ343:BQ343)/SUM(BL343:BL343),0)</f>
        <v/>
      </c>
      <c r="W343">
        <f>IFERROR(MAX(U343:U343)-MIN(U343:U343),0)</f>
        <v/>
      </c>
      <c r="X343">
        <f>IFERROR(BQ343/(BL343-BQ343),0)</f>
        <v/>
      </c>
      <c r="Y343">
        <f>IFERROR(SUM(BQ343:BQ343)/(SUM(BL343:BL343)-SUM(BQ343:BQ343)),0)</f>
        <v/>
      </c>
      <c r="Z343">
        <f>IFERROR(MAX(X343:X343)-MIN(X343:X343),0)</f>
        <v/>
      </c>
      <c r="AA343">
        <f>IFERROR(BO343/BP343,0)</f>
        <v/>
      </c>
      <c r="AB343">
        <f>IFERROR(SUM(BO343:BO343)/SUM(BP343:BP343),0)</f>
        <v/>
      </c>
      <c r="AC343">
        <f>IFERROR(MAX(AA343:AA343)-MIN(AA343:AA343),0)</f>
        <v/>
      </c>
      <c r="AD343">
        <f>IFERROR(SUM(BL343:BL343)/1,0)</f>
        <v/>
      </c>
      <c r="AE343">
        <f>IFERROR(SUM(BQ343:BQ343)/1,0)</f>
        <v/>
      </c>
      <c r="AF343">
        <f>IFERROR(SUM(BP343:BP343)/1,0)</f>
        <v/>
      </c>
      <c r="AG343">
        <f>IFERROR(CJ343,0)</f>
        <v/>
      </c>
      <c r="AH343">
        <f>IFERROR(SUM(BR343:BR343)/1,0)</f>
        <v/>
      </c>
      <c r="AI343">
        <f>IFERROR(CL343,0)</f>
        <v/>
      </c>
      <c r="AJ343">
        <f>IFERROR(CN343,0)</f>
        <v/>
      </c>
      <c r="AK343">
        <f>IFERROR(CP343,0)</f>
        <v/>
      </c>
      <c r="AL343">
        <f>IFERROR(SUM(BN343:BN343)/1,0)</f>
        <v/>
      </c>
      <c r="AM343">
        <f>IFERROR(SUM(BJ343:BJ343)/1,0)</f>
        <v/>
      </c>
      <c r="AN343">
        <f>IFERROR(AH343/AD343,0)</f>
        <v/>
      </c>
      <c r="AO343">
        <f>IFERROR(AF343/AD343,0)</f>
        <v/>
      </c>
      <c r="AP343">
        <f>IFERROR(AI343/AK343,0)</f>
        <v/>
      </c>
      <c r="AQ343">
        <f>IFERROR(AJ343/AK343,0)</f>
        <v/>
      </c>
      <c r="AR343">
        <f>IFERROR(AG343/AK343,0)</f>
        <v/>
      </c>
      <c r="AS343">
        <f>IFERROR(365/(AL343/AG343), "")</f>
        <v/>
      </c>
      <c r="AT343" t="inlineStr">
        <is>
          <t>CO170002661130</t>
        </is>
      </c>
      <c r="AU343" t="inlineStr">
        <is>
          <t>Automotora Norte Y SUR Ltda</t>
        </is>
      </c>
      <c r="AV343" t="inlineStr">
        <is>
          <t>U1</t>
        </is>
      </c>
      <c r="AW343" t="inlineStr">
        <is>
          <t>B+</t>
        </is>
      </c>
      <c r="AX343" t="inlineStr">
        <is>
          <t>Unlisted</t>
        </is>
      </c>
      <c r="AY343" t="n">
        <v>5012</v>
      </c>
      <c r="AZ343" t="inlineStr">
        <is>
          <t>Automobiles and Other Motor Vehicles wholesale dealing in</t>
        </is>
      </c>
      <c r="BA343" t="inlineStr">
        <is>
          <t>Colombia</t>
        </is>
      </c>
      <c r="BB343" t="inlineStr">
        <is>
          <t>Cali</t>
        </is>
      </c>
      <c r="BC343" t="inlineStr">
        <is>
          <t>www.norteysur.com.co</t>
        </is>
      </c>
      <c r="BD343" s="6" t="n">
        <v>33674</v>
      </c>
      <c r="BE343" t="inlineStr">
        <is>
          <t>This company is primarily engaged in the wholesale and retail trade of motor vehicles and motor vehicle parts. The company was incorporated in March 1992. The company is an authorized dealer of Toyota and Renault vehicles. The registered head office of the company is located in Cali, Colombia. 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343" t="inlineStr">
        <is>
          <t>Active</t>
        </is>
      </c>
      <c r="BG343" t="inlineStr">
        <is>
          <t>Wholesale; Retail; Services</t>
        </is>
      </c>
      <c r="BH343" t="inlineStr">
        <is>
          <t>Engaged in the wholesale and retail trade of motor vehicles and motor vehicle parts</t>
        </is>
      </c>
      <c r="BI343" t="inlineStr">
        <is>
          <t>Motor vehicles and motor vehicle parts</t>
        </is>
      </c>
      <c r="CE343">
        <f>IFERROR(SUM(BU343:BV343)/2,0)</f>
        <v/>
      </c>
      <c r="CF343">
        <f>IFERROR(SUM(CE343:CE343)/1,0)</f>
        <v/>
      </c>
      <c r="CG343">
        <f>IFERROR(SUM(BW343:BX343)/2,0)</f>
        <v/>
      </c>
      <c r="CH343">
        <f>IFERROR(SUM(CG343:CG343)/1,0)</f>
        <v/>
      </c>
      <c r="CI343">
        <f>IFERROR(SUM(BY343:BZ343)/2,0)</f>
        <v/>
      </c>
      <c r="CJ343">
        <f>IFERROR(SUM(CI343:CI343)/1,0)</f>
        <v/>
      </c>
      <c r="CK343">
        <f>IFERROR(SUM(CA343:CB343)/2,0)</f>
        <v/>
      </c>
      <c r="CL343">
        <f>IFERROR(SUM(CK343:CK343)/1,0)</f>
        <v/>
      </c>
      <c r="CM343">
        <f>IFERROR(SUM(CC343:CD343)/2,0)</f>
        <v/>
      </c>
      <c r="CN343">
        <f>IFERROR(SUM(CM343:CM343)/1,0)</f>
        <v/>
      </c>
      <c r="CO343">
        <f>IFERROR(SUM(BS343:BT343)/2,0)</f>
        <v/>
      </c>
      <c r="CP343">
        <f>IFERROR(SUM(CO343:CO343)/1,0)</f>
        <v/>
      </c>
    </row>
    <row r="344">
      <c r="A344" t="n">
        <v>319</v>
      </c>
      <c r="D344">
        <f>IF(AX344="Listed","Yes","No")</f>
        <v/>
      </c>
      <c r="E344">
        <f>IFERROR(IF(AE344&lt;0,"Yes","No"),"No")</f>
        <v/>
      </c>
      <c r="F344">
        <f>IF(BK344="Unqualified","Yes","No")</f>
        <v/>
      </c>
      <c r="G344">
        <f>IF(COUNTIF($D$344:$F$344,"Yes")=3,"Yes","No")</f>
        <v/>
      </c>
      <c r="U344">
        <f>IFERROR(BQ344/BL344,0)</f>
        <v/>
      </c>
      <c r="V344">
        <f>IFERROR(SUM(BQ344:BQ344)/SUM(BL344:BL344),0)</f>
        <v/>
      </c>
      <c r="W344">
        <f>IFERROR(MAX(U344:U344)-MIN(U344:U344),0)</f>
        <v/>
      </c>
      <c r="X344">
        <f>IFERROR(BQ344/(BL344-BQ344),0)</f>
        <v/>
      </c>
      <c r="Y344">
        <f>IFERROR(SUM(BQ344:BQ344)/(SUM(BL344:BL344)-SUM(BQ344:BQ344)),0)</f>
        <v/>
      </c>
      <c r="Z344">
        <f>IFERROR(MAX(X344:X344)-MIN(X344:X344),0)</f>
        <v/>
      </c>
      <c r="AA344">
        <f>IFERROR(BO344/BP344,0)</f>
        <v/>
      </c>
      <c r="AB344">
        <f>IFERROR(SUM(BO344:BO344)/SUM(BP344:BP344),0)</f>
        <v/>
      </c>
      <c r="AC344">
        <f>IFERROR(MAX(AA344:AA344)-MIN(AA344:AA344),0)</f>
        <v/>
      </c>
      <c r="AD344">
        <f>IFERROR(SUM(BL344:BL344)/1,0)</f>
        <v/>
      </c>
      <c r="AE344">
        <f>IFERROR(SUM(BQ344:BQ344)/1,0)</f>
        <v/>
      </c>
      <c r="AF344">
        <f>IFERROR(SUM(BP344:BP344)/1,0)</f>
        <v/>
      </c>
      <c r="AG344">
        <f>IFERROR(CJ344,0)</f>
        <v/>
      </c>
      <c r="AH344">
        <f>IFERROR(SUM(BR344:BR344)/1,0)</f>
        <v/>
      </c>
      <c r="AI344">
        <f>IFERROR(CL344,0)</f>
        <v/>
      </c>
      <c r="AJ344">
        <f>IFERROR(CN344,0)</f>
        <v/>
      </c>
      <c r="AK344">
        <f>IFERROR(CP344,0)</f>
        <v/>
      </c>
      <c r="AL344">
        <f>IFERROR(SUM(BN344:BN344)/1,0)</f>
        <v/>
      </c>
      <c r="AM344">
        <f>IFERROR(SUM(BJ344:BJ344)/1,0)</f>
        <v/>
      </c>
      <c r="AN344">
        <f>IFERROR(AH344/AD344,0)</f>
        <v/>
      </c>
      <c r="AO344">
        <f>IFERROR(AF344/AD344,0)</f>
        <v/>
      </c>
      <c r="AP344">
        <f>IFERROR(AI344/AK344,0)</f>
        <v/>
      </c>
      <c r="AQ344">
        <f>IFERROR(AJ344/AK344,0)</f>
        <v/>
      </c>
      <c r="AR344">
        <f>IFERROR(AG344/AK344,0)</f>
        <v/>
      </c>
      <c r="AS344">
        <f>IFERROR(365/(AL344/AG344), "")</f>
        <v/>
      </c>
      <c r="AT344" t="inlineStr">
        <is>
          <t>CO170009832830</t>
        </is>
      </c>
      <c r="AU344" t="inlineStr">
        <is>
          <t>C I Procaps S A</t>
        </is>
      </c>
      <c r="AV344" t="inlineStr">
        <is>
          <t>U1</t>
        </is>
      </c>
      <c r="AW344" t="inlineStr">
        <is>
          <t>U</t>
        </is>
      </c>
      <c r="AX344" t="inlineStr">
        <is>
          <t>Unlisted</t>
        </is>
      </c>
      <c r="AY344" t="n">
        <v>5122</v>
      </c>
      <c r="AZ344" t="inlineStr">
        <is>
          <t>Drugs, drug proprietaries, and druggists' sundries wholesale dealing in</t>
        </is>
      </c>
      <c r="BA344" t="inlineStr">
        <is>
          <t>Colombia</t>
        </is>
      </c>
      <c r="BB344" t="inlineStr">
        <is>
          <t>Barranquilla</t>
        </is>
      </c>
      <c r="BC344" t="inlineStr">
        <is>
          <t>www.procapslaboratorios.com</t>
        </is>
      </c>
      <c r="BD344" s="6" t="n">
        <v>36179</v>
      </c>
      <c r="BE344" t="inlineStr">
        <is>
          <t>This company is engaged in the wholesale distribution of pharmaceutical cosmetic and toilets medicinal products. It was incorporated in January 1999. The registered business office of the company is located in Barranquilla, Colombia.The company offers a wide range of products including: foundation, powder, blush, concealers, and bronzers; lip makeup products comprising lipstick, lip gloss, and lip liner; eye makeup products consisting of mascaras, eyeliners, eye shadows, and brow products; and nail color and nail care products, such as enamels, treatments, and cuticle preparations, as well as face and eye makeup removers. The company is active and operational in Colombia.</t>
        </is>
      </c>
      <c r="BF344" t="inlineStr">
        <is>
          <t>Active</t>
        </is>
      </c>
      <c r="BG344" t="inlineStr">
        <is>
          <t>Wholesale</t>
        </is>
      </c>
      <c r="BH344" t="inlineStr">
        <is>
          <t>Engaged in the wholesale distribution of pharmaceutical cosmetic and toilets medicinal products</t>
        </is>
      </c>
      <c r="BI344" t="inlineStr">
        <is>
          <t>Foundation, powder, blush, concealers, and bronzers; lip makeup products comprising lipstick, lip gloss, and lip liner; eye makeup products consisting of mascaras, eyeliners, eye shadows, and brow products; and nail color and nail care products, such as enamels, treatments, and cuticle preparations, as well as face and eye makeup removers</t>
        </is>
      </c>
      <c r="CE344">
        <f>IFERROR(SUM(BU344:BV344)/2,0)</f>
        <v/>
      </c>
      <c r="CF344">
        <f>IFERROR(SUM(CE344:CE344)/1,0)</f>
        <v/>
      </c>
      <c r="CG344">
        <f>IFERROR(SUM(BW344:BX344)/2,0)</f>
        <v/>
      </c>
      <c r="CH344">
        <f>IFERROR(SUM(CG344:CG344)/1,0)</f>
        <v/>
      </c>
      <c r="CI344">
        <f>IFERROR(SUM(BY344:BZ344)/2,0)</f>
        <v/>
      </c>
      <c r="CJ344">
        <f>IFERROR(SUM(CI344:CI344)/1,0)</f>
        <v/>
      </c>
      <c r="CK344">
        <f>IFERROR(SUM(CA344:CB344)/2,0)</f>
        <v/>
      </c>
      <c r="CL344">
        <f>IFERROR(SUM(CK344:CK344)/1,0)</f>
        <v/>
      </c>
      <c r="CM344">
        <f>IFERROR(SUM(CC344:CD344)/2,0)</f>
        <v/>
      </c>
      <c r="CN344">
        <f>IFERROR(SUM(CM344:CM344)/1,0)</f>
        <v/>
      </c>
      <c r="CO344">
        <f>IFERROR(SUM(BS344:BT344)/2,0)</f>
        <v/>
      </c>
      <c r="CP344">
        <f>IFERROR(SUM(CO344:CO344)/1,0)</f>
        <v/>
      </c>
    </row>
    <row r="345">
      <c r="A345" t="n">
        <v>320</v>
      </c>
      <c r="D345">
        <f>IF(AX345="Listed","Yes","No")</f>
        <v/>
      </c>
      <c r="E345">
        <f>IFERROR(IF(AE345&lt;0,"Yes","No"),"No")</f>
        <v/>
      </c>
      <c r="F345">
        <f>IF(BK345="Unqualified","Yes","No")</f>
        <v/>
      </c>
      <c r="G345">
        <f>IF(COUNTIF($D$345:$F$345,"Yes")=3,"Yes","No")</f>
        <v/>
      </c>
      <c r="U345">
        <f>IFERROR(BQ345/BL345,0)</f>
        <v/>
      </c>
      <c r="V345">
        <f>IFERROR(SUM(BQ345:BQ345)/SUM(BL345:BL345),0)</f>
        <v/>
      </c>
      <c r="W345">
        <f>IFERROR(MAX(U345:U345)-MIN(U345:U345),0)</f>
        <v/>
      </c>
      <c r="X345">
        <f>IFERROR(BQ345/(BL345-BQ345),0)</f>
        <v/>
      </c>
      <c r="Y345">
        <f>IFERROR(SUM(BQ345:BQ345)/(SUM(BL345:BL345)-SUM(BQ345:BQ345)),0)</f>
        <v/>
      </c>
      <c r="Z345">
        <f>IFERROR(MAX(X345:X345)-MIN(X345:X345),0)</f>
        <v/>
      </c>
      <c r="AA345">
        <f>IFERROR(BO345/BP345,0)</f>
        <v/>
      </c>
      <c r="AB345">
        <f>IFERROR(SUM(BO345:BO345)/SUM(BP345:BP345),0)</f>
        <v/>
      </c>
      <c r="AC345">
        <f>IFERROR(MAX(AA345:AA345)-MIN(AA345:AA345),0)</f>
        <v/>
      </c>
      <c r="AD345">
        <f>IFERROR(SUM(BL345:BL345)/1,0)</f>
        <v/>
      </c>
      <c r="AE345">
        <f>IFERROR(SUM(BQ345:BQ345)/1,0)</f>
        <v/>
      </c>
      <c r="AF345">
        <f>IFERROR(SUM(BP345:BP345)/1,0)</f>
        <v/>
      </c>
      <c r="AG345">
        <f>IFERROR(CJ345,0)</f>
        <v/>
      </c>
      <c r="AH345">
        <f>IFERROR(SUM(BR345:BR345)/1,0)</f>
        <v/>
      </c>
      <c r="AI345">
        <f>IFERROR(CL345,0)</f>
        <v/>
      </c>
      <c r="AJ345">
        <f>IFERROR(CN345,0)</f>
        <v/>
      </c>
      <c r="AK345">
        <f>IFERROR(CP345,0)</f>
        <v/>
      </c>
      <c r="AL345">
        <f>IFERROR(SUM(BN345:BN345)/1,0)</f>
        <v/>
      </c>
      <c r="AM345">
        <f>IFERROR(SUM(BJ345:BJ345)/1,0)</f>
        <v/>
      </c>
      <c r="AN345">
        <f>IFERROR(AH345/AD345,0)</f>
        <v/>
      </c>
      <c r="AO345">
        <f>IFERROR(AF345/AD345,0)</f>
        <v/>
      </c>
      <c r="AP345">
        <f>IFERROR(AI345/AK345,0)</f>
        <v/>
      </c>
      <c r="AQ345">
        <f>IFERROR(AJ345/AK345,0)</f>
        <v/>
      </c>
      <c r="AR345">
        <f>IFERROR(AG345/AK345,0)</f>
        <v/>
      </c>
      <c r="AS345">
        <f>IFERROR(365/(AL345/AG345), "")</f>
        <v/>
      </c>
      <c r="AT345" t="inlineStr">
        <is>
          <t>CO170004436550</t>
        </is>
      </c>
      <c r="AU345" t="inlineStr">
        <is>
          <t>EVE Distribuciones S A S</t>
        </is>
      </c>
      <c r="AV345" t="inlineStr">
        <is>
          <t>U1</t>
        </is>
      </c>
      <c r="AW345" t="inlineStr">
        <is>
          <t>U</t>
        </is>
      </c>
      <c r="AX345" t="inlineStr">
        <is>
          <t>Unlisted</t>
        </is>
      </c>
      <c r="AY345" t="n">
        <v>5122</v>
      </c>
      <c r="AZ345" t="inlineStr">
        <is>
          <t>Drugs, drug proprietaries, and druggists' sundries wholesale dealing in</t>
        </is>
      </c>
      <c r="BA345" t="inlineStr">
        <is>
          <t>Colombia</t>
        </is>
      </c>
      <c r="BB345" t="inlineStr">
        <is>
          <t>Pereira</t>
        </is>
      </c>
      <c r="BC345" t="inlineStr">
        <is>
          <t>www.evedisa.com.co</t>
        </is>
      </c>
      <c r="BD345" s="6" t="n">
        <v>29126</v>
      </c>
      <c r="BE345" t="inlineStr">
        <is>
          <t>This company is engaged in the wholesale distribution of lumber and building materials. Its registered business office is located in Pereira, Colombia. The company offers lumbers, nails, wall coverings, doors and windows, paints and supplies, hand tools, door knobs, hinges, products, lightings and fans, office supplies, lawn and garden products, plumbing products, trusses and wall panels, engineered wood, decking products, insulations, kitchen and bath materials, and other related products. These products are offered to contractors, homebuilders and homeowners. The company has its active operations within the country.</t>
        </is>
      </c>
      <c r="BF345" t="inlineStr">
        <is>
          <t>Active</t>
        </is>
      </c>
      <c r="BG345" t="inlineStr">
        <is>
          <t>Wholesale</t>
        </is>
      </c>
      <c r="BH345" t="inlineStr">
        <is>
          <t>Engaged in the wholesale distribution of lumber and building materials</t>
        </is>
      </c>
      <c r="BI345" t="inlineStr">
        <is>
          <t>Lumber and building materials</t>
        </is>
      </c>
      <c r="CE345">
        <f>IFERROR(SUM(BU345:BV345)/2,0)</f>
        <v/>
      </c>
      <c r="CF345">
        <f>IFERROR(SUM(CE345:CE345)/1,0)</f>
        <v/>
      </c>
      <c r="CG345">
        <f>IFERROR(SUM(BW345:BX345)/2,0)</f>
        <v/>
      </c>
      <c r="CH345">
        <f>IFERROR(SUM(CG345:CG345)/1,0)</f>
        <v/>
      </c>
      <c r="CI345">
        <f>IFERROR(SUM(BY345:BZ345)/2,0)</f>
        <v/>
      </c>
      <c r="CJ345">
        <f>IFERROR(SUM(CI345:CI345)/1,0)</f>
        <v/>
      </c>
      <c r="CK345">
        <f>IFERROR(SUM(CA345:CB345)/2,0)</f>
        <v/>
      </c>
      <c r="CL345">
        <f>IFERROR(SUM(CK345:CK345)/1,0)</f>
        <v/>
      </c>
      <c r="CM345">
        <f>IFERROR(SUM(CC345:CD345)/2,0)</f>
        <v/>
      </c>
      <c r="CN345">
        <f>IFERROR(SUM(CM345:CM345)/1,0)</f>
        <v/>
      </c>
      <c r="CO345">
        <f>IFERROR(SUM(BS345:BT345)/2,0)</f>
        <v/>
      </c>
      <c r="CP345">
        <f>IFERROR(SUM(CO345:CO345)/1,0)</f>
        <v/>
      </c>
    </row>
    <row r="346">
      <c r="A346" t="n">
        <v>321</v>
      </c>
      <c r="D346">
        <f>IF(AX346="Listed","Yes","No")</f>
        <v/>
      </c>
      <c r="E346">
        <f>IFERROR(IF(AE346&lt;0,"Yes","No"),"No")</f>
        <v/>
      </c>
      <c r="F346">
        <f>IF(BK346="Unqualified","Yes","No")</f>
        <v/>
      </c>
      <c r="G346">
        <f>IF(COUNTIF($D$346:$F$346,"Yes")=3,"Yes","No")</f>
        <v/>
      </c>
      <c r="U346">
        <f>IFERROR(BQ346/BL346,0)</f>
        <v/>
      </c>
      <c r="V346">
        <f>IFERROR(SUM(BQ346:BQ346)/SUM(BL346:BL346),0)</f>
        <v/>
      </c>
      <c r="W346">
        <f>IFERROR(MAX(U346:U346)-MIN(U346:U346),0)</f>
        <v/>
      </c>
      <c r="X346">
        <f>IFERROR(BQ346/(BL346-BQ346),0)</f>
        <v/>
      </c>
      <c r="Y346">
        <f>IFERROR(SUM(BQ346:BQ346)/(SUM(BL346:BL346)-SUM(BQ346:BQ346)),0)</f>
        <v/>
      </c>
      <c r="Z346">
        <f>IFERROR(MAX(X346:X346)-MIN(X346:X346),0)</f>
        <v/>
      </c>
      <c r="AA346">
        <f>IFERROR(BO346/BP346,0)</f>
        <v/>
      </c>
      <c r="AB346">
        <f>IFERROR(SUM(BO346:BO346)/SUM(BP346:BP346),0)</f>
        <v/>
      </c>
      <c r="AC346">
        <f>IFERROR(MAX(AA346:AA346)-MIN(AA346:AA346),0)</f>
        <v/>
      </c>
      <c r="AD346">
        <f>IFERROR(SUM(BL346:BL346)/1,0)</f>
        <v/>
      </c>
      <c r="AE346">
        <f>IFERROR(SUM(BQ346:BQ346)/1,0)</f>
        <v/>
      </c>
      <c r="AF346">
        <f>IFERROR(SUM(BP346:BP346)/1,0)</f>
        <v/>
      </c>
      <c r="AG346">
        <f>IFERROR(CJ346,0)</f>
        <v/>
      </c>
      <c r="AH346">
        <f>IFERROR(SUM(BR346:BR346)/1,0)</f>
        <v/>
      </c>
      <c r="AI346">
        <f>IFERROR(CL346,0)</f>
        <v/>
      </c>
      <c r="AJ346">
        <f>IFERROR(CN346,0)</f>
        <v/>
      </c>
      <c r="AK346">
        <f>IFERROR(CP346,0)</f>
        <v/>
      </c>
      <c r="AL346">
        <f>IFERROR(SUM(BN346:BN346)/1,0)</f>
        <v/>
      </c>
      <c r="AM346">
        <f>IFERROR(SUM(BJ346:BJ346)/1,0)</f>
        <v/>
      </c>
      <c r="AN346">
        <f>IFERROR(AH346/AD346,0)</f>
        <v/>
      </c>
      <c r="AO346">
        <f>IFERROR(AF346/AD346,0)</f>
        <v/>
      </c>
      <c r="AP346">
        <f>IFERROR(AI346/AK346,0)</f>
        <v/>
      </c>
      <c r="AQ346">
        <f>IFERROR(AJ346/AK346,0)</f>
        <v/>
      </c>
      <c r="AR346">
        <f>IFERROR(AG346/AK346,0)</f>
        <v/>
      </c>
      <c r="AS346">
        <f>IFERROR(365/(AL346/AG346), "")</f>
        <v/>
      </c>
      <c r="AT346" t="inlineStr">
        <is>
          <t>CO170001269820</t>
        </is>
      </c>
      <c r="AU346" t="inlineStr">
        <is>
          <t>Eduardono S A S</t>
        </is>
      </c>
      <c r="AV346" t="inlineStr">
        <is>
          <t>U1</t>
        </is>
      </c>
      <c r="AW346" t="inlineStr">
        <is>
          <t>B+</t>
        </is>
      </c>
      <c r="AX346" t="inlineStr">
        <is>
          <t>Unlisted</t>
        </is>
      </c>
      <c r="AY346" t="n">
        <v>5085</v>
      </c>
      <c r="AZ346" t="inlineStr">
        <is>
          <t>Industrial supplies wholesale dealing in</t>
        </is>
      </c>
      <c r="BA346" t="inlineStr">
        <is>
          <t>Colombia</t>
        </is>
      </c>
      <c r="BB346" t="inlineStr">
        <is>
          <t>Bogota</t>
        </is>
      </c>
      <c r="BC346" t="inlineStr">
        <is>
          <t>www.eduardono.com</t>
        </is>
      </c>
      <c r="BD346" s="6" t="n">
        <v>16824</v>
      </c>
      <c r="BE346" t="inlineStr">
        <is>
          <t>This company is engaged in the wholesale distribution of transportation equipment and supplies. It was founded and incorporated in 1946. The registered business office of the company is located in Medellin, Colombia.The company offers a wide range of boats such as transport, pleasure, diving, inshore, military and fishing boats.It is considered a leader in the nautical market.The company is active and operational in Colombia.It serves the nautical, agricultural, energy, lubrication, environmental and spare parts and services sectors.The company is a member of National Marine Manufacturers Association (NMMA) and the American Boat &amp; Yatch Council (ABYC).</t>
        </is>
      </c>
      <c r="BF346" t="inlineStr">
        <is>
          <t>Active</t>
        </is>
      </c>
      <c r="BG346" t="inlineStr">
        <is>
          <t>Wholesale</t>
        </is>
      </c>
      <c r="BH346" t="inlineStr">
        <is>
          <t>Engaged in the wholesale distribution of transportation equipment and supplies</t>
        </is>
      </c>
      <c r="BI346" t="inlineStr">
        <is>
          <t>Transport, pleasure, diving, inshore, military and fishing boats</t>
        </is>
      </c>
      <c r="CE346">
        <f>IFERROR(SUM(BU346:BV346)/2,0)</f>
        <v/>
      </c>
      <c r="CF346">
        <f>IFERROR(SUM(CE346:CE346)/1,0)</f>
        <v/>
      </c>
      <c r="CG346">
        <f>IFERROR(SUM(BW346:BX346)/2,0)</f>
        <v/>
      </c>
      <c r="CH346">
        <f>IFERROR(SUM(CG346:CG346)/1,0)</f>
        <v/>
      </c>
      <c r="CI346">
        <f>IFERROR(SUM(BY346:BZ346)/2,0)</f>
        <v/>
      </c>
      <c r="CJ346">
        <f>IFERROR(SUM(CI346:CI346)/1,0)</f>
        <v/>
      </c>
      <c r="CK346">
        <f>IFERROR(SUM(CA346:CB346)/2,0)</f>
        <v/>
      </c>
      <c r="CL346">
        <f>IFERROR(SUM(CK346:CK346)/1,0)</f>
        <v/>
      </c>
      <c r="CM346">
        <f>IFERROR(SUM(CC346:CD346)/2,0)</f>
        <v/>
      </c>
      <c r="CN346">
        <f>IFERROR(SUM(CM346:CM346)/1,0)</f>
        <v/>
      </c>
      <c r="CO346">
        <f>IFERROR(SUM(BS346:BT346)/2,0)</f>
        <v/>
      </c>
      <c r="CP346">
        <f>IFERROR(SUM(CO346:CO346)/1,0)</f>
        <v/>
      </c>
    </row>
    <row r="347">
      <c r="A347" t="n">
        <v>322</v>
      </c>
      <c r="D347">
        <f>IF(AX347="Listed","Yes","No")</f>
        <v/>
      </c>
      <c r="E347">
        <f>IFERROR(IF(AE347&lt;0,"Yes","No"),"No")</f>
        <v/>
      </c>
      <c r="F347">
        <f>IF(BK347="Unqualified","Yes","No")</f>
        <v/>
      </c>
      <c r="G347">
        <f>IF(COUNTIF($D$347:$F$347,"Yes")=3,"Yes","No")</f>
        <v/>
      </c>
      <c r="U347">
        <f>IFERROR(BQ347/BL347,0)</f>
        <v/>
      </c>
      <c r="V347">
        <f>IFERROR(SUM(BQ347:BQ347)/SUM(BL347:BL347),0)</f>
        <v/>
      </c>
      <c r="W347">
        <f>IFERROR(MAX(U347:U347)-MIN(U347:U347),0)</f>
        <v/>
      </c>
      <c r="X347">
        <f>IFERROR(BQ347/(BL347-BQ347),0)</f>
        <v/>
      </c>
      <c r="Y347">
        <f>IFERROR(SUM(BQ347:BQ347)/(SUM(BL347:BL347)-SUM(BQ347:BQ347)),0)</f>
        <v/>
      </c>
      <c r="Z347">
        <f>IFERROR(MAX(X347:X347)-MIN(X347:X347),0)</f>
        <v/>
      </c>
      <c r="AA347">
        <f>IFERROR(BO347/BP347,0)</f>
        <v/>
      </c>
      <c r="AB347">
        <f>IFERROR(SUM(BO347:BO347)/SUM(BP347:BP347),0)</f>
        <v/>
      </c>
      <c r="AC347">
        <f>IFERROR(MAX(AA347:AA347)-MIN(AA347:AA347),0)</f>
        <v/>
      </c>
      <c r="AD347">
        <f>IFERROR(SUM(BL347:BL347)/1,0)</f>
        <v/>
      </c>
      <c r="AE347">
        <f>IFERROR(SUM(BQ347:BQ347)/1,0)</f>
        <v/>
      </c>
      <c r="AF347">
        <f>IFERROR(SUM(BP347:BP347)/1,0)</f>
        <v/>
      </c>
      <c r="AG347">
        <f>IFERROR(CJ347,0)</f>
        <v/>
      </c>
      <c r="AH347">
        <f>IFERROR(SUM(BR347:BR347)/1,0)</f>
        <v/>
      </c>
      <c r="AI347">
        <f>IFERROR(CL347,0)</f>
        <v/>
      </c>
      <c r="AJ347">
        <f>IFERROR(CN347,0)</f>
        <v/>
      </c>
      <c r="AK347">
        <f>IFERROR(CP347,0)</f>
        <v/>
      </c>
      <c r="AL347">
        <f>IFERROR(SUM(BN347:BN347)/1,0)</f>
        <v/>
      </c>
      <c r="AM347">
        <f>IFERROR(SUM(BJ347:BJ347)/1,0)</f>
        <v/>
      </c>
      <c r="AN347">
        <f>IFERROR(AH347/AD347,0)</f>
        <v/>
      </c>
      <c r="AO347">
        <f>IFERROR(AF347/AD347,0)</f>
        <v/>
      </c>
      <c r="AP347">
        <f>IFERROR(AI347/AK347,0)</f>
        <v/>
      </c>
      <c r="AQ347">
        <f>IFERROR(AJ347/AK347,0)</f>
        <v/>
      </c>
      <c r="AR347">
        <f>IFERROR(AG347/AK347,0)</f>
        <v/>
      </c>
      <c r="AS347">
        <f>IFERROR(365/(AL347/AG347), "")</f>
        <v/>
      </c>
      <c r="AT347" t="inlineStr">
        <is>
          <t>CO170004187950</t>
        </is>
      </c>
      <c r="AU347" t="inlineStr">
        <is>
          <t>Distribuidora Farmaceutica Roma S A</t>
        </is>
      </c>
      <c r="AV347" t="inlineStr">
        <is>
          <t>U1</t>
        </is>
      </c>
      <c r="AW347" t="inlineStr">
        <is>
          <t>U</t>
        </is>
      </c>
      <c r="AX347" t="inlineStr">
        <is>
          <t>Unlisted</t>
        </is>
      </c>
      <c r="AY347" t="n">
        <v>5122</v>
      </c>
      <c r="AZ347" t="inlineStr">
        <is>
          <t>Drugs, drug proprietaries, and druggists' sundries wholesale dealing in</t>
        </is>
      </c>
      <c r="BA347" t="inlineStr">
        <is>
          <t>Colombia</t>
        </is>
      </c>
      <c r="BB347" t="inlineStr">
        <is>
          <t>Medellin</t>
        </is>
      </c>
      <c r="BC347" t="inlineStr">
        <is>
          <t>www.dfroma.com</t>
        </is>
      </c>
      <c r="BD347" s="6" t="n">
        <v>18760</v>
      </c>
      <c r="BE347" t="inlineStr">
        <is>
          <t>This company is engaged in the provision of specialty pharmacy services, focused in the sale of a broad array of specialty drugs and medications for various medical conditions. It was founded in 1951 and has its registered head office located in Medellin, Colombia. The company offers a complete selection of prescription and over-the-counter medications, home medical equipment, diabetic supplies. It offers products in the form of ampoules, tablets, capsules, vials, ointments, medicinal powders, solutions, and suspensions. The company serves a wide range of customers throughout Medellin and surrounding areas.</t>
        </is>
      </c>
      <c r="BF347" t="inlineStr">
        <is>
          <t>Active</t>
        </is>
      </c>
      <c r="BG347" t="inlineStr">
        <is>
          <t>Wholesale; Retail</t>
        </is>
      </c>
      <c r="BH347" t="inlineStr">
        <is>
          <t>Engaged in the provision of specialty pharmacy services, focused in the sale of a broad array of specialty drugs and medications for various medical conditions</t>
        </is>
      </c>
      <c r="BI347" t="inlineStr">
        <is>
          <t>Specialty drugs and medications</t>
        </is>
      </c>
      <c r="CE347">
        <f>IFERROR(SUM(BU347:BV347)/2,0)</f>
        <v/>
      </c>
      <c r="CF347">
        <f>IFERROR(SUM(CE347:CE347)/1,0)</f>
        <v/>
      </c>
      <c r="CG347">
        <f>IFERROR(SUM(BW347:BX347)/2,0)</f>
        <v/>
      </c>
      <c r="CH347">
        <f>IFERROR(SUM(CG347:CG347)/1,0)</f>
        <v/>
      </c>
      <c r="CI347">
        <f>IFERROR(SUM(BY347:BZ347)/2,0)</f>
        <v/>
      </c>
      <c r="CJ347">
        <f>IFERROR(SUM(CI347:CI347)/1,0)</f>
        <v/>
      </c>
      <c r="CK347">
        <f>IFERROR(SUM(CA347:CB347)/2,0)</f>
        <v/>
      </c>
      <c r="CL347">
        <f>IFERROR(SUM(CK347:CK347)/1,0)</f>
        <v/>
      </c>
      <c r="CM347">
        <f>IFERROR(SUM(CC347:CD347)/2,0)</f>
        <v/>
      </c>
      <c r="CN347">
        <f>IFERROR(SUM(CM347:CM347)/1,0)</f>
        <v/>
      </c>
      <c r="CO347">
        <f>IFERROR(SUM(BS347:BT347)/2,0)</f>
        <v/>
      </c>
      <c r="CP347">
        <f>IFERROR(SUM(CO347:CO347)/1,0)</f>
        <v/>
      </c>
    </row>
    <row r="348">
      <c r="A348" t="n">
        <v>323</v>
      </c>
      <c r="D348">
        <f>IF(AX348="Listed","Yes","No")</f>
        <v/>
      </c>
      <c r="E348">
        <f>IFERROR(IF(AE348&lt;0,"Yes","No"),"No")</f>
        <v/>
      </c>
      <c r="F348">
        <f>IF(BK348="Unqualified","Yes","No")</f>
        <v/>
      </c>
      <c r="G348">
        <f>IF(COUNTIF($D$348:$F$348,"Yes")=3,"Yes","No")</f>
        <v/>
      </c>
      <c r="U348">
        <f>IFERROR(BQ348/BL348,0)</f>
        <v/>
      </c>
      <c r="V348">
        <f>IFERROR(SUM(BQ348:BQ348)/SUM(BL348:BL348),0)</f>
        <v/>
      </c>
      <c r="W348">
        <f>IFERROR(MAX(U348:U348)-MIN(U348:U348),0)</f>
        <v/>
      </c>
      <c r="X348">
        <f>IFERROR(BQ348/(BL348-BQ348),0)</f>
        <v/>
      </c>
      <c r="Y348">
        <f>IFERROR(SUM(BQ348:BQ348)/(SUM(BL348:BL348)-SUM(BQ348:BQ348)),0)</f>
        <v/>
      </c>
      <c r="Z348">
        <f>IFERROR(MAX(X348:X348)-MIN(X348:X348),0)</f>
        <v/>
      </c>
      <c r="AA348">
        <f>IFERROR(BO348/BP348,0)</f>
        <v/>
      </c>
      <c r="AB348">
        <f>IFERROR(SUM(BO348:BO348)/SUM(BP348:BP348),0)</f>
        <v/>
      </c>
      <c r="AC348">
        <f>IFERROR(MAX(AA348:AA348)-MIN(AA348:AA348),0)</f>
        <v/>
      </c>
      <c r="AD348">
        <f>IFERROR(SUM(BL348:BL348)/1,0)</f>
        <v/>
      </c>
      <c r="AE348">
        <f>IFERROR(SUM(BQ348:BQ348)/1,0)</f>
        <v/>
      </c>
      <c r="AF348">
        <f>IFERROR(SUM(BP348:BP348)/1,0)</f>
        <v/>
      </c>
      <c r="AG348">
        <f>IFERROR(CJ348,0)</f>
        <v/>
      </c>
      <c r="AH348">
        <f>IFERROR(SUM(BR348:BR348)/1,0)</f>
        <v/>
      </c>
      <c r="AI348">
        <f>IFERROR(CL348,0)</f>
        <v/>
      </c>
      <c r="AJ348">
        <f>IFERROR(CN348,0)</f>
        <v/>
      </c>
      <c r="AK348">
        <f>IFERROR(CP348,0)</f>
        <v/>
      </c>
      <c r="AL348">
        <f>IFERROR(SUM(BN348:BN348)/1,0)</f>
        <v/>
      </c>
      <c r="AM348">
        <f>IFERROR(SUM(BJ348:BJ348)/1,0)</f>
        <v/>
      </c>
      <c r="AN348">
        <f>IFERROR(AH348/AD348,0)</f>
        <v/>
      </c>
      <c r="AO348">
        <f>IFERROR(AF348/AD348,0)</f>
        <v/>
      </c>
      <c r="AP348">
        <f>IFERROR(AI348/AK348,0)</f>
        <v/>
      </c>
      <c r="AQ348">
        <f>IFERROR(AJ348/AK348,0)</f>
        <v/>
      </c>
      <c r="AR348">
        <f>IFERROR(AG348/AK348,0)</f>
        <v/>
      </c>
      <c r="AS348">
        <f>IFERROR(365/(AL348/AG348), "")</f>
        <v/>
      </c>
      <c r="AT348" t="inlineStr">
        <is>
          <t>CO170012319990</t>
        </is>
      </c>
      <c r="AU348" t="inlineStr">
        <is>
          <t>Juanautos EL Cerro S A S</t>
        </is>
      </c>
      <c r="AV348" t="inlineStr">
        <is>
          <t>U1</t>
        </is>
      </c>
      <c r="AW348" t="inlineStr">
        <is>
          <t>U</t>
        </is>
      </c>
      <c r="AX348" t="inlineStr">
        <is>
          <t>Unlisted</t>
        </is>
      </c>
      <c r="AY348" t="n">
        <v>5012</v>
      </c>
      <c r="AZ348" t="inlineStr">
        <is>
          <t>Automobiles and Other Motor Vehicles wholesale dealing in</t>
        </is>
      </c>
      <c r="BA348" t="inlineStr">
        <is>
          <t>Colombia</t>
        </is>
      </c>
      <c r="BB348" t="inlineStr">
        <is>
          <t>Cartagena</t>
        </is>
      </c>
      <c r="BC348" t="inlineStr">
        <is>
          <t>renault.juanautos.com.co</t>
        </is>
      </c>
      <c r="BD348" s="6" t="n">
        <v>36277</v>
      </c>
      <c r="BE348" t="inlineStr">
        <is>
          <t>This company, based in Colombia, is engaged in the wholesale and retail of a range of motor vehicles. It was founded in 1999 and has its registered business office located in Cartagena.The company is a licensed dealer of brand new and used vehicles from Renault and Toyota. Its portfolio includes Renault Sandero (five-door hatchback car), Renault Clio (supermini car), Toyota Starlet (subcompact car), Toyota Cresta (rear wheel drive 4-door hardtop), Toyota Noah (eight-seater MPV), Toyota Avalon (full-size 4-door sedan), Toyota Land Cruiser (full-size SUV), and Toyota Corolla (subcompact and compact cars).</t>
        </is>
      </c>
      <c r="BF348" t="inlineStr">
        <is>
          <t>Active</t>
        </is>
      </c>
      <c r="BG348" t="inlineStr">
        <is>
          <t>Wholesale; Retail</t>
        </is>
      </c>
      <c r="BH348" t="inlineStr">
        <is>
          <t>Engaged in the wholesale and retail of a range of motor vehicles</t>
        </is>
      </c>
      <c r="BI348" t="inlineStr">
        <is>
          <t>Motor vehicles</t>
        </is>
      </c>
      <c r="CE348">
        <f>IFERROR(SUM(BU348:BV348)/2,0)</f>
        <v/>
      </c>
      <c r="CF348">
        <f>IFERROR(SUM(CE348:CE348)/1,0)</f>
        <v/>
      </c>
      <c r="CG348">
        <f>IFERROR(SUM(BW348:BX348)/2,0)</f>
        <v/>
      </c>
      <c r="CH348">
        <f>IFERROR(SUM(CG348:CG348)/1,0)</f>
        <v/>
      </c>
      <c r="CI348">
        <f>IFERROR(SUM(BY348:BZ348)/2,0)</f>
        <v/>
      </c>
      <c r="CJ348">
        <f>IFERROR(SUM(CI348:CI348)/1,0)</f>
        <v/>
      </c>
      <c r="CK348">
        <f>IFERROR(SUM(CA348:CB348)/2,0)</f>
        <v/>
      </c>
      <c r="CL348">
        <f>IFERROR(SUM(CK348:CK348)/1,0)</f>
        <v/>
      </c>
      <c r="CM348">
        <f>IFERROR(SUM(CC348:CD348)/2,0)</f>
        <v/>
      </c>
      <c r="CN348">
        <f>IFERROR(SUM(CM348:CM348)/1,0)</f>
        <v/>
      </c>
      <c r="CO348">
        <f>IFERROR(SUM(BS348:BT348)/2,0)</f>
        <v/>
      </c>
      <c r="CP348">
        <f>IFERROR(SUM(CO348:CO348)/1,0)</f>
        <v/>
      </c>
    </row>
    <row r="349">
      <c r="A349" t="n">
        <v>324</v>
      </c>
      <c r="D349">
        <f>IF(AX349="Listed","Yes","No")</f>
        <v/>
      </c>
      <c r="E349">
        <f>IFERROR(IF(AE349&lt;0,"Yes","No"),"No")</f>
        <v/>
      </c>
      <c r="F349">
        <f>IF(BK349="Unqualified","Yes","No")</f>
        <v/>
      </c>
      <c r="G349">
        <f>IF(COUNTIF($D$349:$F$349,"Yes")=3,"Yes","No")</f>
        <v/>
      </c>
      <c r="U349">
        <f>IFERROR(BQ349/BL349,0)</f>
        <v/>
      </c>
      <c r="V349">
        <f>IFERROR(SUM(BQ349:BQ349)/SUM(BL349:BL349),0)</f>
        <v/>
      </c>
      <c r="W349">
        <f>IFERROR(MAX(U349:U349)-MIN(U349:U349),0)</f>
        <v/>
      </c>
      <c r="X349">
        <f>IFERROR(BQ349/(BL349-BQ349),0)</f>
        <v/>
      </c>
      <c r="Y349">
        <f>IFERROR(SUM(BQ349:BQ349)/(SUM(BL349:BL349)-SUM(BQ349:BQ349)),0)</f>
        <v/>
      </c>
      <c r="Z349">
        <f>IFERROR(MAX(X349:X349)-MIN(X349:X349),0)</f>
        <v/>
      </c>
      <c r="AA349">
        <f>IFERROR(BO349/BP349,0)</f>
        <v/>
      </c>
      <c r="AB349">
        <f>IFERROR(SUM(BO349:BO349)/SUM(BP349:BP349),0)</f>
        <v/>
      </c>
      <c r="AC349">
        <f>IFERROR(MAX(AA349:AA349)-MIN(AA349:AA349),0)</f>
        <v/>
      </c>
      <c r="AD349">
        <f>IFERROR(SUM(BL349:BL349)/1,0)</f>
        <v/>
      </c>
      <c r="AE349">
        <f>IFERROR(SUM(BQ349:BQ349)/1,0)</f>
        <v/>
      </c>
      <c r="AF349">
        <f>IFERROR(SUM(BP349:BP349)/1,0)</f>
        <v/>
      </c>
      <c r="AG349">
        <f>IFERROR(CJ349,0)</f>
        <v/>
      </c>
      <c r="AH349">
        <f>IFERROR(SUM(BR349:BR349)/1,0)</f>
        <v/>
      </c>
      <c r="AI349">
        <f>IFERROR(CL349,0)</f>
        <v/>
      </c>
      <c r="AJ349">
        <f>IFERROR(CN349,0)</f>
        <v/>
      </c>
      <c r="AK349">
        <f>IFERROR(CP349,0)</f>
        <v/>
      </c>
      <c r="AL349">
        <f>IFERROR(SUM(BN349:BN349)/1,0)</f>
        <v/>
      </c>
      <c r="AM349">
        <f>IFERROR(SUM(BJ349:BJ349)/1,0)</f>
        <v/>
      </c>
      <c r="AN349">
        <f>IFERROR(AH349/AD349,0)</f>
        <v/>
      </c>
      <c r="AO349">
        <f>IFERROR(AF349/AD349,0)</f>
        <v/>
      </c>
      <c r="AP349">
        <f>IFERROR(AI349/AK349,0)</f>
        <v/>
      </c>
      <c r="AQ349">
        <f>IFERROR(AJ349/AK349,0)</f>
        <v/>
      </c>
      <c r="AR349">
        <f>IFERROR(AG349/AK349,0)</f>
        <v/>
      </c>
      <c r="AS349">
        <f>IFERROR(365/(AL349/AG349), "")</f>
        <v/>
      </c>
      <c r="AT349" t="inlineStr">
        <is>
          <t>CO170001577290</t>
        </is>
      </c>
      <c r="AU349" t="inlineStr">
        <is>
          <t>Grunenthal Colombiana S A</t>
        </is>
      </c>
      <c r="AV349" t="inlineStr">
        <is>
          <t>U1</t>
        </is>
      </c>
      <c r="AW349" t="inlineStr">
        <is>
          <t>U</t>
        </is>
      </c>
      <c r="AX349" t="inlineStr">
        <is>
          <t>Unlisted</t>
        </is>
      </c>
      <c r="AY349" t="n">
        <v>5122</v>
      </c>
      <c r="AZ349" t="inlineStr">
        <is>
          <t>Drugs, drug proprietaries, and druggists' sundries wholesale dealing in</t>
        </is>
      </c>
      <c r="BA349" t="inlineStr">
        <is>
          <t>Colombia</t>
        </is>
      </c>
      <c r="BB349" t="inlineStr">
        <is>
          <t>Bogota</t>
        </is>
      </c>
      <c r="BC349" t="inlineStr">
        <is>
          <t>www.latam.grunenthal.com</t>
        </is>
      </c>
      <c r="BD349" s="6" t="n">
        <v>36767</v>
      </c>
      <c r="BE349" t="inlineStr">
        <is>
          <t>This company, based in Colombia, is engaged in the wholesale distribution of a range of biological and medical products; cosmetics; botanical drugs and herbs; and pharmaceutical products. It was incorporated in 2000. It conducts business from its registered head office located in Bogota.Some of the products the company distributes are antiseptics, antibiotics, endocrine substances, first-aid supplies, medicated mouthwashes, laxative, radioactive pharmaceutical isotopes, nonprescription drugs, vaccines, vitamins, and veterinarian's medicines. The company's skin care products include cleansers, toners, moisturizers, resurfacing lotions, moisture creams, gel serum, firming gel, retexturing gel, and nourishing eye cream. It provides a myriad of custom blend makeup options for lipsticks, lip gloss, foundation, cheek tints, concealers, and powders.</t>
        </is>
      </c>
      <c r="BF349" t="inlineStr">
        <is>
          <t>Active</t>
        </is>
      </c>
      <c r="BG349" t="inlineStr">
        <is>
          <t>Wholesale</t>
        </is>
      </c>
      <c r="BH349" t="inlineStr">
        <is>
          <t>Engaged in the wholesale distribution of a range of biological and medical products; cosmetics; botanical drugs and herbs; and pharmaceutical products</t>
        </is>
      </c>
      <c r="BI349" t="inlineStr">
        <is>
          <t>Range of biological and medical products; cosmetics; botanical drugs and herbs; and pharmaceutical products</t>
        </is>
      </c>
      <c r="CE349">
        <f>IFERROR(SUM(BU349:BV349)/2,0)</f>
        <v/>
      </c>
      <c r="CF349">
        <f>IFERROR(SUM(CE349:CE349)/1,0)</f>
        <v/>
      </c>
      <c r="CG349">
        <f>IFERROR(SUM(BW349:BX349)/2,0)</f>
        <v/>
      </c>
      <c r="CH349">
        <f>IFERROR(SUM(CG349:CG349)/1,0)</f>
        <v/>
      </c>
      <c r="CI349">
        <f>IFERROR(SUM(BY349:BZ349)/2,0)</f>
        <v/>
      </c>
      <c r="CJ349">
        <f>IFERROR(SUM(CI349:CI349)/1,0)</f>
        <v/>
      </c>
      <c r="CK349">
        <f>IFERROR(SUM(CA349:CB349)/2,0)</f>
        <v/>
      </c>
      <c r="CL349">
        <f>IFERROR(SUM(CK349:CK349)/1,0)</f>
        <v/>
      </c>
      <c r="CM349">
        <f>IFERROR(SUM(CC349:CD349)/2,0)</f>
        <v/>
      </c>
      <c r="CN349">
        <f>IFERROR(SUM(CM349:CM349)/1,0)</f>
        <v/>
      </c>
      <c r="CO349">
        <f>IFERROR(SUM(BS349:BT349)/2,0)</f>
        <v/>
      </c>
      <c r="CP349">
        <f>IFERROR(SUM(CO349:CO349)/1,0)</f>
        <v/>
      </c>
    </row>
    <row r="350">
      <c r="A350" t="n">
        <v>325</v>
      </c>
      <c r="D350">
        <f>IF(AX350="Listed","Yes","No")</f>
        <v/>
      </c>
      <c r="E350">
        <f>IFERROR(IF(AE350&lt;0,"Yes","No"),"No")</f>
        <v/>
      </c>
      <c r="F350">
        <f>IF(BK350="Unqualified","Yes","No")</f>
        <v/>
      </c>
      <c r="G350">
        <f>IF(COUNTIF($D$350:$F$350,"Yes")=3,"Yes","No")</f>
        <v/>
      </c>
      <c r="U350">
        <f>IFERROR(BQ350/BL350,0)</f>
        <v/>
      </c>
      <c r="V350">
        <f>IFERROR(SUM(BQ350:BQ350)/SUM(BL350:BL350),0)</f>
        <v/>
      </c>
      <c r="W350">
        <f>IFERROR(MAX(U350:U350)-MIN(U350:U350),0)</f>
        <v/>
      </c>
      <c r="X350">
        <f>IFERROR(BQ350/(BL350-BQ350),0)</f>
        <v/>
      </c>
      <c r="Y350">
        <f>IFERROR(SUM(BQ350:BQ350)/(SUM(BL350:BL350)-SUM(BQ350:BQ350)),0)</f>
        <v/>
      </c>
      <c r="Z350">
        <f>IFERROR(MAX(X350:X350)-MIN(X350:X350),0)</f>
        <v/>
      </c>
      <c r="AA350">
        <f>IFERROR(BO350/BP350,0)</f>
        <v/>
      </c>
      <c r="AB350">
        <f>IFERROR(SUM(BO350:BO350)/SUM(BP350:BP350),0)</f>
        <v/>
      </c>
      <c r="AC350">
        <f>IFERROR(MAX(AA350:AA350)-MIN(AA350:AA350),0)</f>
        <v/>
      </c>
      <c r="AD350">
        <f>IFERROR(SUM(BL350:BL350)/1,0)</f>
        <v/>
      </c>
      <c r="AE350">
        <f>IFERROR(SUM(BQ350:BQ350)/1,0)</f>
        <v/>
      </c>
      <c r="AF350">
        <f>IFERROR(SUM(BP350:BP350)/1,0)</f>
        <v/>
      </c>
      <c r="AG350">
        <f>IFERROR(CJ350,0)</f>
        <v/>
      </c>
      <c r="AH350">
        <f>IFERROR(SUM(BR350:BR350)/1,0)</f>
        <v/>
      </c>
      <c r="AI350">
        <f>IFERROR(CL350,0)</f>
        <v/>
      </c>
      <c r="AJ350">
        <f>IFERROR(CN350,0)</f>
        <v/>
      </c>
      <c r="AK350">
        <f>IFERROR(CP350,0)</f>
        <v/>
      </c>
      <c r="AL350">
        <f>IFERROR(SUM(BN350:BN350)/1,0)</f>
        <v/>
      </c>
      <c r="AM350">
        <f>IFERROR(SUM(BJ350:BJ350)/1,0)</f>
        <v/>
      </c>
      <c r="AN350">
        <f>IFERROR(AH350/AD350,0)</f>
        <v/>
      </c>
      <c r="AO350">
        <f>IFERROR(AF350/AD350,0)</f>
        <v/>
      </c>
      <c r="AP350">
        <f>IFERROR(AI350/AK350,0)</f>
        <v/>
      </c>
      <c r="AQ350">
        <f>IFERROR(AJ350/AK350,0)</f>
        <v/>
      </c>
      <c r="AR350">
        <f>IFERROR(AG350/AK350,0)</f>
        <v/>
      </c>
      <c r="AS350">
        <f>IFERROR(365/(AL350/AG350), "")</f>
        <v/>
      </c>
      <c r="AT350" t="inlineStr">
        <is>
          <t>CO170000939140</t>
        </is>
      </c>
      <c r="AU350" t="inlineStr">
        <is>
          <t>Representaciones Continental S A S</t>
        </is>
      </c>
      <c r="AV350" t="inlineStr">
        <is>
          <t>U1</t>
        </is>
      </c>
      <c r="AW350" t="inlineStr">
        <is>
          <t>B+</t>
        </is>
      </c>
      <c r="AX350" t="inlineStr">
        <is>
          <t>Unlisted</t>
        </is>
      </c>
      <c r="AY350" t="n">
        <v>5181</v>
      </c>
      <c r="AZ350" t="inlineStr">
        <is>
          <t>Beer and ale wholesale dealing in</t>
        </is>
      </c>
      <c r="BA350" t="inlineStr">
        <is>
          <t>Colombia</t>
        </is>
      </c>
      <c r="BB350" t="inlineStr">
        <is>
          <t>Bogota</t>
        </is>
      </c>
      <c r="BC350" t="inlineStr">
        <is>
          <t>www.repco.com.co</t>
        </is>
      </c>
      <c r="BD350" s="6" t="n">
        <v>28234</v>
      </c>
      <c r="BE350" t="inlineStr">
        <is>
          <t>The company is primarily engaged in the retail and wholesale distribution of consumer goods. The company was founded in 1977 and is based in Colombia. Its registered business office is located in Bogota. From this location, the company distributes beverages (brandies, rums, wines, energy drink, and mineral water), fats and oil, and soap, among others. Its customer base includes such names as Alkosto, Carrefour, Carulla, Colsubsidio, Makro, Exito, and Olimpica.</t>
        </is>
      </c>
      <c r="BF350" t="inlineStr">
        <is>
          <t>Active</t>
        </is>
      </c>
      <c r="BG350" t="inlineStr">
        <is>
          <t>Retail; Wholesale</t>
        </is>
      </c>
      <c r="BH350" t="inlineStr">
        <is>
          <t>Primarily engaged in the retail and wholesale distribution of consumer goods</t>
        </is>
      </c>
      <c r="BI350" t="inlineStr">
        <is>
          <t>Consumer goods</t>
        </is>
      </c>
      <c r="CE350">
        <f>IFERROR(SUM(BU350:BV350)/2,0)</f>
        <v/>
      </c>
      <c r="CF350">
        <f>IFERROR(SUM(CE350:CE350)/1,0)</f>
        <v/>
      </c>
      <c r="CG350">
        <f>IFERROR(SUM(BW350:BX350)/2,0)</f>
        <v/>
      </c>
      <c r="CH350">
        <f>IFERROR(SUM(CG350:CG350)/1,0)</f>
        <v/>
      </c>
      <c r="CI350">
        <f>IFERROR(SUM(BY350:BZ350)/2,0)</f>
        <v/>
      </c>
      <c r="CJ350">
        <f>IFERROR(SUM(CI350:CI350)/1,0)</f>
        <v/>
      </c>
      <c r="CK350">
        <f>IFERROR(SUM(CA350:CB350)/2,0)</f>
        <v/>
      </c>
      <c r="CL350">
        <f>IFERROR(SUM(CK350:CK350)/1,0)</f>
        <v/>
      </c>
      <c r="CM350">
        <f>IFERROR(SUM(CC350:CD350)/2,0)</f>
        <v/>
      </c>
      <c r="CN350">
        <f>IFERROR(SUM(CM350:CM350)/1,0)</f>
        <v/>
      </c>
      <c r="CO350">
        <f>IFERROR(SUM(BS350:BT350)/2,0)</f>
        <v/>
      </c>
      <c r="CP350">
        <f>IFERROR(SUM(CO350:CO350)/1,0)</f>
        <v/>
      </c>
    </row>
    <row r="351">
      <c r="A351" t="n">
        <v>326</v>
      </c>
      <c r="D351">
        <f>IF(AX351="Listed","Yes","No")</f>
        <v/>
      </c>
      <c r="E351">
        <f>IFERROR(IF(AE351&lt;0,"Yes","No"),"No")</f>
        <v/>
      </c>
      <c r="F351">
        <f>IF(BK351="Unqualified","Yes","No")</f>
        <v/>
      </c>
      <c r="G351">
        <f>IF(COUNTIF($D$351:$F$351,"Yes")=3,"Yes","No")</f>
        <v/>
      </c>
      <c r="U351">
        <f>IFERROR(BQ351/BL351,0)</f>
        <v/>
      </c>
      <c r="V351">
        <f>IFERROR(SUM(BQ351:BQ351)/SUM(BL351:BL351),0)</f>
        <v/>
      </c>
      <c r="W351">
        <f>IFERROR(MAX(U351:U351)-MIN(U351:U351),0)</f>
        <v/>
      </c>
      <c r="X351">
        <f>IFERROR(BQ351/(BL351-BQ351),0)</f>
        <v/>
      </c>
      <c r="Y351">
        <f>IFERROR(SUM(BQ351:BQ351)/(SUM(BL351:BL351)-SUM(BQ351:BQ351)),0)</f>
        <v/>
      </c>
      <c r="Z351">
        <f>IFERROR(MAX(X351:X351)-MIN(X351:X351),0)</f>
        <v/>
      </c>
      <c r="AA351">
        <f>IFERROR(BO351/BP351,0)</f>
        <v/>
      </c>
      <c r="AB351">
        <f>IFERROR(SUM(BO351:BO351)/SUM(BP351:BP351),0)</f>
        <v/>
      </c>
      <c r="AC351">
        <f>IFERROR(MAX(AA351:AA351)-MIN(AA351:AA351),0)</f>
        <v/>
      </c>
      <c r="AD351">
        <f>IFERROR(SUM(BL351:BL351)/1,0)</f>
        <v/>
      </c>
      <c r="AE351">
        <f>IFERROR(SUM(BQ351:BQ351)/1,0)</f>
        <v/>
      </c>
      <c r="AF351">
        <f>IFERROR(SUM(BP351:BP351)/1,0)</f>
        <v/>
      </c>
      <c r="AG351">
        <f>IFERROR(CJ351,0)</f>
        <v/>
      </c>
      <c r="AH351">
        <f>IFERROR(SUM(BR351:BR351)/1,0)</f>
        <v/>
      </c>
      <c r="AI351">
        <f>IFERROR(CL351,0)</f>
        <v/>
      </c>
      <c r="AJ351">
        <f>IFERROR(CN351,0)</f>
        <v/>
      </c>
      <c r="AK351">
        <f>IFERROR(CP351,0)</f>
        <v/>
      </c>
      <c r="AL351">
        <f>IFERROR(SUM(BN351:BN351)/1,0)</f>
        <v/>
      </c>
      <c r="AM351">
        <f>IFERROR(SUM(BJ351:BJ351)/1,0)</f>
        <v/>
      </c>
      <c r="AN351">
        <f>IFERROR(AH351/AD351,0)</f>
        <v/>
      </c>
      <c r="AO351">
        <f>IFERROR(AF351/AD351,0)</f>
        <v/>
      </c>
      <c r="AP351">
        <f>IFERROR(AI351/AK351,0)</f>
        <v/>
      </c>
      <c r="AQ351">
        <f>IFERROR(AJ351/AK351,0)</f>
        <v/>
      </c>
      <c r="AR351">
        <f>IFERROR(AG351/AK351,0)</f>
        <v/>
      </c>
      <c r="AS351">
        <f>IFERROR(365/(AL351/AG351), "")</f>
        <v/>
      </c>
      <c r="AT351" t="inlineStr">
        <is>
          <t>CO170027077590</t>
        </is>
      </c>
      <c r="AU351" t="inlineStr">
        <is>
          <t>Hacienda S A S</t>
        </is>
      </c>
      <c r="AV351" t="inlineStr">
        <is>
          <t>U1</t>
        </is>
      </c>
      <c r="AW351" t="inlineStr">
        <is>
          <t>U</t>
        </is>
      </c>
      <c r="AX351" t="inlineStr">
        <is>
          <t>Unlisted</t>
        </is>
      </c>
      <c r="AY351" t="n">
        <v>5153</v>
      </c>
      <c r="AZ351" t="inlineStr">
        <is>
          <t>Grain and field beans wholesale dealing in</t>
        </is>
      </c>
      <c r="BA351" t="inlineStr">
        <is>
          <t>Colombia</t>
        </is>
      </c>
      <c r="BB351" t="inlineStr">
        <is>
          <t>Bogota</t>
        </is>
      </c>
      <c r="BC351" t="inlineStr">
        <is>
          <t>haciendasas.com</t>
        </is>
      </c>
      <c r="BD351" s="6" t="n">
        <v>40782</v>
      </c>
      <c r="BE351" t="inlineStr">
        <is>
          <t>This company is primarily engaged in the wholesale trade of farm product raw materials. It distributes and sells a wide range of agricultural products, such as grains, field beans, livestock, and other farm product raw materials. It was founded in 2011. The company has a registered office located in Bogota, Colombia. The company is also involved in the wholesale trade of grains, such as corn, wheat, oats, barley, and unpolished rice; dry beans; and soybeans and other inedible beans. In addition, it is engaged in the operation of country or terminal grain elevators primarily for the purpose of wholesaling. The company operates principally in the country.</t>
        </is>
      </c>
      <c r="BF351" t="inlineStr">
        <is>
          <t>Active</t>
        </is>
      </c>
      <c r="BG351" t="inlineStr">
        <is>
          <t>Wholesale</t>
        </is>
      </c>
      <c r="BH351" t="inlineStr">
        <is>
          <t>Engaged in the wholesale trade of farm product raw materials</t>
        </is>
      </c>
      <c r="BI351" t="inlineStr">
        <is>
          <t>Agricultural products, such as grains, field beans, livestock, and other farm product raw materials</t>
        </is>
      </c>
      <c r="CE351">
        <f>IFERROR(SUM(BU351:BV351)/2,0)</f>
        <v/>
      </c>
      <c r="CF351">
        <f>IFERROR(SUM(CE351:CE351)/1,0)</f>
        <v/>
      </c>
      <c r="CG351">
        <f>IFERROR(SUM(BW351:BX351)/2,0)</f>
        <v/>
      </c>
      <c r="CH351">
        <f>IFERROR(SUM(CG351:CG351)/1,0)</f>
        <v/>
      </c>
      <c r="CI351">
        <f>IFERROR(SUM(BY351:BZ351)/2,0)</f>
        <v/>
      </c>
      <c r="CJ351">
        <f>IFERROR(SUM(CI351:CI351)/1,0)</f>
        <v/>
      </c>
      <c r="CK351">
        <f>IFERROR(SUM(CA351:CB351)/2,0)</f>
        <v/>
      </c>
      <c r="CL351">
        <f>IFERROR(SUM(CK351:CK351)/1,0)</f>
        <v/>
      </c>
      <c r="CM351">
        <f>IFERROR(SUM(CC351:CD351)/2,0)</f>
        <v/>
      </c>
      <c r="CN351">
        <f>IFERROR(SUM(CM351:CM351)/1,0)</f>
        <v/>
      </c>
      <c r="CO351">
        <f>IFERROR(SUM(BS351:BT351)/2,0)</f>
        <v/>
      </c>
      <c r="CP351">
        <f>IFERROR(SUM(CO351:CO351)/1,0)</f>
        <v/>
      </c>
    </row>
    <row r="352">
      <c r="A352" t="n">
        <v>327</v>
      </c>
      <c r="D352">
        <f>IF(AX352="Listed","Yes","No")</f>
        <v/>
      </c>
      <c r="E352">
        <f>IFERROR(IF(AE352&lt;0,"Yes","No"),"No")</f>
        <v/>
      </c>
      <c r="F352">
        <f>IF(BK352="Unqualified","Yes","No")</f>
        <v/>
      </c>
      <c r="G352">
        <f>IF(COUNTIF($D$352:$F$352,"Yes")=3,"Yes","No")</f>
        <v/>
      </c>
      <c r="U352">
        <f>IFERROR(BQ352/BL352,0)</f>
        <v/>
      </c>
      <c r="V352">
        <f>IFERROR(SUM(BQ352:BQ352)/SUM(BL352:BL352),0)</f>
        <v/>
      </c>
      <c r="W352">
        <f>IFERROR(MAX(U352:U352)-MIN(U352:U352),0)</f>
        <v/>
      </c>
      <c r="X352">
        <f>IFERROR(BQ352/(BL352-BQ352),0)</f>
        <v/>
      </c>
      <c r="Y352">
        <f>IFERROR(SUM(BQ352:BQ352)/(SUM(BL352:BL352)-SUM(BQ352:BQ352)),0)</f>
        <v/>
      </c>
      <c r="Z352">
        <f>IFERROR(MAX(X352:X352)-MIN(X352:X352),0)</f>
        <v/>
      </c>
      <c r="AA352">
        <f>IFERROR(BO352/BP352,0)</f>
        <v/>
      </c>
      <c r="AB352">
        <f>IFERROR(SUM(BO352:BO352)/SUM(BP352:BP352),0)</f>
        <v/>
      </c>
      <c r="AC352">
        <f>IFERROR(MAX(AA352:AA352)-MIN(AA352:AA352),0)</f>
        <v/>
      </c>
      <c r="AD352">
        <f>IFERROR(SUM(BL352:BL352)/1,0)</f>
        <v/>
      </c>
      <c r="AE352">
        <f>IFERROR(SUM(BQ352:BQ352)/1,0)</f>
        <v/>
      </c>
      <c r="AF352">
        <f>IFERROR(SUM(BP352:BP352)/1,0)</f>
        <v/>
      </c>
      <c r="AG352">
        <f>IFERROR(CJ352,0)</f>
        <v/>
      </c>
      <c r="AH352">
        <f>IFERROR(SUM(BR352:BR352)/1,0)</f>
        <v/>
      </c>
      <c r="AI352">
        <f>IFERROR(CL352,0)</f>
        <v/>
      </c>
      <c r="AJ352">
        <f>IFERROR(CN352,0)</f>
        <v/>
      </c>
      <c r="AK352">
        <f>IFERROR(CP352,0)</f>
        <v/>
      </c>
      <c r="AL352">
        <f>IFERROR(SUM(BN352:BN352)/1,0)</f>
        <v/>
      </c>
      <c r="AM352">
        <f>IFERROR(SUM(BJ352:BJ352)/1,0)</f>
        <v/>
      </c>
      <c r="AN352">
        <f>IFERROR(AH352/AD352,0)</f>
        <v/>
      </c>
      <c r="AO352">
        <f>IFERROR(AF352/AD352,0)</f>
        <v/>
      </c>
      <c r="AP352">
        <f>IFERROR(AI352/AK352,0)</f>
        <v/>
      </c>
      <c r="AQ352">
        <f>IFERROR(AJ352/AK352,0)</f>
        <v/>
      </c>
      <c r="AR352">
        <f>IFERROR(AG352/AK352,0)</f>
        <v/>
      </c>
      <c r="AS352">
        <f>IFERROR(365/(AL352/AG352), "")</f>
        <v/>
      </c>
      <c r="AT352" t="inlineStr">
        <is>
          <t>CO170026515370</t>
        </is>
      </c>
      <c r="AU352" t="inlineStr">
        <is>
          <t>Hierros de Occidente Ferreterias S A S</t>
        </is>
      </c>
      <c r="AV352" t="inlineStr">
        <is>
          <t>U1</t>
        </is>
      </c>
      <c r="AW352" t="inlineStr">
        <is>
          <t>U</t>
        </is>
      </c>
      <c r="AX352" t="inlineStr">
        <is>
          <t>Unlisted</t>
        </is>
      </c>
      <c r="AY352" t="n">
        <v>5032</v>
      </c>
      <c r="AZ352" t="inlineStr">
        <is>
          <t>Brick, stone, and related construction materials wholesale dealing in</t>
        </is>
      </c>
      <c r="BA352" t="inlineStr">
        <is>
          <t>Colombia</t>
        </is>
      </c>
      <c r="BB352" t="inlineStr">
        <is>
          <t>Dosquebradas</t>
        </is>
      </c>
      <c r="BC352" t="inlineStr">
        <is>
          <t>www.hierrosdeoccidente.com</t>
        </is>
      </c>
      <c r="BD352" s="6" t="n">
        <v>40724</v>
      </c>
      <c r="BE352" t="inlineStr">
        <is>
          <t>This company is engaged in the wholesale trade of construction materials, paintings, glass products equipment and plumbing and heating materials. It was incorporated in June 2011 and is based in Dosquebradas, Colombia. It is registered as a limited liability company. It operates its business primarily in the domestic market.The company primarily distributes a wide array of products, such as lumber, plywood, reconstituted wood fiber products, wood fencing, doors and windows and their frames, wood roofing and siding, and other wood or metal millwork. In addition, it offers other products such as glass, laminates, mortars, tiles, timber, poles, and pipe. The company principally distributes these products within the country.</t>
        </is>
      </c>
      <c r="BF352" t="inlineStr">
        <is>
          <t>Active</t>
        </is>
      </c>
      <c r="BG352" t="inlineStr">
        <is>
          <t>Wholesale</t>
        </is>
      </c>
      <c r="BH352" t="inlineStr">
        <is>
          <t>Engaged in the wholesale trade of construction materials, paintings, glass products equipment and plumbing and heating materials</t>
        </is>
      </c>
      <c r="BI352" t="inlineStr">
        <is>
          <t>Construction materials, paintings, glass products equipment and plumbing and heating materials</t>
        </is>
      </c>
      <c r="CE352">
        <f>IFERROR(SUM(BU352:BV352)/2,0)</f>
        <v/>
      </c>
      <c r="CF352">
        <f>IFERROR(SUM(CE352:CE352)/1,0)</f>
        <v/>
      </c>
      <c r="CG352">
        <f>IFERROR(SUM(BW352:BX352)/2,0)</f>
        <v/>
      </c>
      <c r="CH352">
        <f>IFERROR(SUM(CG352:CG352)/1,0)</f>
        <v/>
      </c>
      <c r="CI352">
        <f>IFERROR(SUM(BY352:BZ352)/2,0)</f>
        <v/>
      </c>
      <c r="CJ352">
        <f>IFERROR(SUM(CI352:CI352)/1,0)</f>
        <v/>
      </c>
      <c r="CK352">
        <f>IFERROR(SUM(CA352:CB352)/2,0)</f>
        <v/>
      </c>
      <c r="CL352">
        <f>IFERROR(SUM(CK352:CK352)/1,0)</f>
        <v/>
      </c>
      <c r="CM352">
        <f>IFERROR(SUM(CC352:CD352)/2,0)</f>
        <v/>
      </c>
      <c r="CN352">
        <f>IFERROR(SUM(CM352:CM352)/1,0)</f>
        <v/>
      </c>
      <c r="CO352">
        <f>IFERROR(SUM(BS352:BT352)/2,0)</f>
        <v/>
      </c>
      <c r="CP352">
        <f>IFERROR(SUM(CO352:CO352)/1,0)</f>
        <v/>
      </c>
    </row>
    <row r="353">
      <c r="A353" t="n">
        <v>328</v>
      </c>
      <c r="D353">
        <f>IF(AX353="Listed","Yes","No")</f>
        <v/>
      </c>
      <c r="E353">
        <f>IFERROR(IF(AE353&lt;0,"Yes","No"),"No")</f>
        <v/>
      </c>
      <c r="F353">
        <f>IF(BK353="Unqualified","Yes","No")</f>
        <v/>
      </c>
      <c r="G353">
        <f>IF(COUNTIF($D$353:$F$353,"Yes")=3,"Yes","No")</f>
        <v/>
      </c>
      <c r="U353">
        <f>IFERROR(BQ353/BL353,0)</f>
        <v/>
      </c>
      <c r="V353">
        <f>IFERROR(SUM(BQ353:BQ353)/SUM(BL353:BL353),0)</f>
        <v/>
      </c>
      <c r="W353">
        <f>IFERROR(MAX(U353:U353)-MIN(U353:U353),0)</f>
        <v/>
      </c>
      <c r="X353">
        <f>IFERROR(BQ353/(BL353-BQ353),0)</f>
        <v/>
      </c>
      <c r="Y353">
        <f>IFERROR(SUM(BQ353:BQ353)/(SUM(BL353:BL353)-SUM(BQ353:BQ353)),0)</f>
        <v/>
      </c>
      <c r="Z353">
        <f>IFERROR(MAX(X353:X353)-MIN(X353:X353),0)</f>
        <v/>
      </c>
      <c r="AA353">
        <f>IFERROR(BO353/BP353,0)</f>
        <v/>
      </c>
      <c r="AB353">
        <f>IFERROR(SUM(BO353:BO353)/SUM(BP353:BP353),0)</f>
        <v/>
      </c>
      <c r="AC353">
        <f>IFERROR(MAX(AA353:AA353)-MIN(AA353:AA353),0)</f>
        <v/>
      </c>
      <c r="AD353">
        <f>IFERROR(SUM(BL353:BL353)/1,0)</f>
        <v/>
      </c>
      <c r="AE353">
        <f>IFERROR(SUM(BQ353:BQ353)/1,0)</f>
        <v/>
      </c>
      <c r="AF353">
        <f>IFERROR(SUM(BP353:BP353)/1,0)</f>
        <v/>
      </c>
      <c r="AG353">
        <f>IFERROR(CJ353,0)</f>
        <v/>
      </c>
      <c r="AH353">
        <f>IFERROR(SUM(BR353:BR353)/1,0)</f>
        <v/>
      </c>
      <c r="AI353">
        <f>IFERROR(CL353,0)</f>
        <v/>
      </c>
      <c r="AJ353">
        <f>IFERROR(CN353,0)</f>
        <v/>
      </c>
      <c r="AK353">
        <f>IFERROR(CP353,0)</f>
        <v/>
      </c>
      <c r="AL353">
        <f>IFERROR(SUM(BN353:BN353)/1,0)</f>
        <v/>
      </c>
      <c r="AM353">
        <f>IFERROR(SUM(BJ353:BJ353)/1,0)</f>
        <v/>
      </c>
      <c r="AN353">
        <f>IFERROR(AH353/AD353,0)</f>
        <v/>
      </c>
      <c r="AO353">
        <f>IFERROR(AF353/AD353,0)</f>
        <v/>
      </c>
      <c r="AP353">
        <f>IFERROR(AI353/AK353,0)</f>
        <v/>
      </c>
      <c r="AQ353">
        <f>IFERROR(AJ353/AK353,0)</f>
        <v/>
      </c>
      <c r="AR353">
        <f>IFERROR(AG353/AK353,0)</f>
        <v/>
      </c>
      <c r="AS353">
        <f>IFERROR(365/(AL353/AG353), "")</f>
        <v/>
      </c>
      <c r="AT353" t="inlineStr">
        <is>
          <t>CO170004429040</t>
        </is>
      </c>
      <c r="AU353" t="inlineStr">
        <is>
          <t>Ingenieria Maquinaria Y Equipos de Colombia Sociedad POR Acciones Simplificada</t>
        </is>
      </c>
      <c r="AV353" t="inlineStr">
        <is>
          <t>U1</t>
        </is>
      </c>
      <c r="AW353" t="inlineStr">
        <is>
          <t>U</t>
        </is>
      </c>
      <c r="AX353" t="inlineStr">
        <is>
          <t>Unlisted</t>
        </is>
      </c>
      <c r="AY353" t="n">
        <v>5083</v>
      </c>
      <c r="AZ353" t="inlineStr">
        <is>
          <t>Farm and garden machinery and equipment wholesale dealing in</t>
        </is>
      </c>
      <c r="BA353" t="inlineStr">
        <is>
          <t>Colombia</t>
        </is>
      </c>
      <c r="BB353" t="inlineStr">
        <is>
          <t>Palmira</t>
        </is>
      </c>
      <c r="BC353" t="inlineStr">
        <is>
          <t>www.imecol.com</t>
        </is>
      </c>
      <c r="BD353" s="6" t="n">
        <v>31722</v>
      </c>
      <c r="BE353" t="inlineStr">
        <is>
          <t>The company is primarily engaged in the design, development, manufacture and marketing of industrial equipment, logistics and transport equipment. The company was founded in the year 1986. The registered head office of the company is located in Palmira, Colombia.The company is dedicated to providing high impact solutions for agricultural and industrial sector. The company's products include electrostatic precipitator, vertical crystallizer cooling, evaporator, trailers and semitrailer, and material handling equipment. The company's clients include Lake Charles Cane Lacasine; C.S.M. Inversiones C.A.; Ingenio Valdez; Ecudos; and Ingenio Casagrande. The company predominantly operates in the domestic market serving a wide range of clients.</t>
        </is>
      </c>
      <c r="BF353" t="inlineStr">
        <is>
          <t>Active</t>
        </is>
      </c>
      <c r="BG353" t="inlineStr">
        <is>
          <t>Manufacturing; Wholesale</t>
        </is>
      </c>
      <c r="BH353" t="inlineStr">
        <is>
          <t>Engaged in the design, development, manufacture and marketing of industrial equipment, logistics and transport equipment</t>
        </is>
      </c>
      <c r="BI353" t="inlineStr">
        <is>
          <t>Industrial equipment, logistics and transport equipment</t>
        </is>
      </c>
      <c r="CE353">
        <f>IFERROR(SUM(BU353:BV353)/2,0)</f>
        <v/>
      </c>
      <c r="CF353">
        <f>IFERROR(SUM(CE353:CE353)/1,0)</f>
        <v/>
      </c>
      <c r="CG353">
        <f>IFERROR(SUM(BW353:BX353)/2,0)</f>
        <v/>
      </c>
      <c r="CH353">
        <f>IFERROR(SUM(CG353:CG353)/1,0)</f>
        <v/>
      </c>
      <c r="CI353">
        <f>IFERROR(SUM(BY353:BZ353)/2,0)</f>
        <v/>
      </c>
      <c r="CJ353">
        <f>IFERROR(SUM(CI353:CI353)/1,0)</f>
        <v/>
      </c>
      <c r="CK353">
        <f>IFERROR(SUM(CA353:CB353)/2,0)</f>
        <v/>
      </c>
      <c r="CL353">
        <f>IFERROR(SUM(CK353:CK353)/1,0)</f>
        <v/>
      </c>
      <c r="CM353">
        <f>IFERROR(SUM(CC353:CD353)/2,0)</f>
        <v/>
      </c>
      <c r="CN353">
        <f>IFERROR(SUM(CM353:CM353)/1,0)</f>
        <v/>
      </c>
      <c r="CO353">
        <f>IFERROR(SUM(BS353:BT353)/2,0)</f>
        <v/>
      </c>
      <c r="CP353">
        <f>IFERROR(SUM(CO353:CO353)/1,0)</f>
        <v/>
      </c>
    </row>
    <row r="354">
      <c r="A354" t="n">
        <v>329</v>
      </c>
      <c r="D354">
        <f>IF(AX354="Listed","Yes","No")</f>
        <v/>
      </c>
      <c r="E354">
        <f>IFERROR(IF(AE354&lt;0,"Yes","No"),"No")</f>
        <v/>
      </c>
      <c r="F354">
        <f>IF(BK354="Unqualified","Yes","No")</f>
        <v/>
      </c>
      <c r="G354">
        <f>IF(COUNTIF($D$354:$F$354,"Yes")=3,"Yes","No")</f>
        <v/>
      </c>
      <c r="U354">
        <f>IFERROR(BQ354/BL354,0)</f>
        <v/>
      </c>
      <c r="V354">
        <f>IFERROR(SUM(BQ354:BQ354)/SUM(BL354:BL354),0)</f>
        <v/>
      </c>
      <c r="W354">
        <f>IFERROR(MAX(U354:U354)-MIN(U354:U354),0)</f>
        <v/>
      </c>
      <c r="X354">
        <f>IFERROR(BQ354/(BL354-BQ354),0)</f>
        <v/>
      </c>
      <c r="Y354">
        <f>IFERROR(SUM(BQ354:BQ354)/(SUM(BL354:BL354)-SUM(BQ354:BQ354)),0)</f>
        <v/>
      </c>
      <c r="Z354">
        <f>IFERROR(MAX(X354:X354)-MIN(X354:X354),0)</f>
        <v/>
      </c>
      <c r="AA354">
        <f>IFERROR(BO354/BP354,0)</f>
        <v/>
      </c>
      <c r="AB354">
        <f>IFERROR(SUM(BO354:BO354)/SUM(BP354:BP354),0)</f>
        <v/>
      </c>
      <c r="AC354">
        <f>IFERROR(MAX(AA354:AA354)-MIN(AA354:AA354),0)</f>
        <v/>
      </c>
      <c r="AD354">
        <f>IFERROR(SUM(BL354:BL354)/1,0)</f>
        <v/>
      </c>
      <c r="AE354">
        <f>IFERROR(SUM(BQ354:BQ354)/1,0)</f>
        <v/>
      </c>
      <c r="AF354">
        <f>IFERROR(SUM(BP354:BP354)/1,0)</f>
        <v/>
      </c>
      <c r="AG354">
        <f>IFERROR(CJ354,0)</f>
        <v/>
      </c>
      <c r="AH354">
        <f>IFERROR(SUM(BR354:BR354)/1,0)</f>
        <v/>
      </c>
      <c r="AI354">
        <f>IFERROR(CL354,0)</f>
        <v/>
      </c>
      <c r="AJ354">
        <f>IFERROR(CN354,0)</f>
        <v/>
      </c>
      <c r="AK354">
        <f>IFERROR(CP354,0)</f>
        <v/>
      </c>
      <c r="AL354">
        <f>IFERROR(SUM(BN354:BN354)/1,0)</f>
        <v/>
      </c>
      <c r="AM354">
        <f>IFERROR(SUM(BJ354:BJ354)/1,0)</f>
        <v/>
      </c>
      <c r="AN354">
        <f>IFERROR(AH354/AD354,0)</f>
        <v/>
      </c>
      <c r="AO354">
        <f>IFERROR(AF354/AD354,0)</f>
        <v/>
      </c>
      <c r="AP354">
        <f>IFERROR(AI354/AK354,0)</f>
        <v/>
      </c>
      <c r="AQ354">
        <f>IFERROR(AJ354/AK354,0)</f>
        <v/>
      </c>
      <c r="AR354">
        <f>IFERROR(AG354/AK354,0)</f>
        <v/>
      </c>
      <c r="AS354">
        <f>IFERROR(365/(AL354/AG354), "")</f>
        <v/>
      </c>
      <c r="AT354" t="inlineStr">
        <is>
          <t>CO170023176990</t>
        </is>
      </c>
      <c r="AU354" t="inlineStr">
        <is>
          <t>Alemautos S A</t>
        </is>
      </c>
      <c r="AV354" t="inlineStr">
        <is>
          <t>U1</t>
        </is>
      </c>
      <c r="AW354" t="inlineStr">
        <is>
          <t>B+</t>
        </is>
      </c>
      <c r="AX354" t="inlineStr">
        <is>
          <t>Unlisted</t>
        </is>
      </c>
      <c r="AY354" t="n">
        <v>5012</v>
      </c>
      <c r="AZ354" t="inlineStr">
        <is>
          <t>Automobiles and Other Motor Vehicles wholesale dealing in</t>
        </is>
      </c>
      <c r="BA354" t="inlineStr">
        <is>
          <t>Colombia</t>
        </is>
      </c>
      <c r="BB354" t="inlineStr">
        <is>
          <t>Medellin</t>
        </is>
      </c>
      <c r="BC354" t="inlineStr">
        <is>
          <t>www.alemautos.com.co</t>
        </is>
      </c>
      <c r="BD354" s="6" t="n">
        <v>40151</v>
      </c>
      <c r="BE354" t="inlineStr">
        <is>
          <t>This company is an entity based in Colombia that is engaged in the retail trade of motor vehicles. It started its operations in 2009. The registered business office of the company is located in Medellin, Colombia.The company is principally involved in offering a wide range of new and used vehicles, that include trucks, vans, cars, buses, motorcycles and other related motor vehicles. It also offers repair and maintenance services to these vehicles, as well as its parts and accessories. In addition, the company offers automobile financing services. These are offered to both private and public organizations, as well as to private individuals.The company conducts its business operations within the country.</t>
        </is>
      </c>
      <c r="BF354" t="inlineStr">
        <is>
          <t>Active</t>
        </is>
      </c>
      <c r="BG354" t="inlineStr">
        <is>
          <t>Retail; Services</t>
        </is>
      </c>
      <c r="BH354" t="inlineStr">
        <is>
          <t>Engaged in the retail trade of motor vehicles</t>
        </is>
      </c>
      <c r="BI354" t="inlineStr">
        <is>
          <t>Motor vehicles</t>
        </is>
      </c>
      <c r="CE354">
        <f>IFERROR(SUM(BU354:BV354)/2,0)</f>
        <v/>
      </c>
      <c r="CF354">
        <f>IFERROR(SUM(CE354:CE354)/1,0)</f>
        <v/>
      </c>
      <c r="CG354">
        <f>IFERROR(SUM(BW354:BX354)/2,0)</f>
        <v/>
      </c>
      <c r="CH354">
        <f>IFERROR(SUM(CG354:CG354)/1,0)</f>
        <v/>
      </c>
      <c r="CI354">
        <f>IFERROR(SUM(BY354:BZ354)/2,0)</f>
        <v/>
      </c>
      <c r="CJ354">
        <f>IFERROR(SUM(CI354:CI354)/1,0)</f>
        <v/>
      </c>
      <c r="CK354">
        <f>IFERROR(SUM(CA354:CB354)/2,0)</f>
        <v/>
      </c>
      <c r="CL354">
        <f>IFERROR(SUM(CK354:CK354)/1,0)</f>
        <v/>
      </c>
      <c r="CM354">
        <f>IFERROR(SUM(CC354:CD354)/2,0)</f>
        <v/>
      </c>
      <c r="CN354">
        <f>IFERROR(SUM(CM354:CM354)/1,0)</f>
        <v/>
      </c>
      <c r="CO354">
        <f>IFERROR(SUM(BS354:BT354)/2,0)</f>
        <v/>
      </c>
      <c r="CP354">
        <f>IFERROR(SUM(CO354:CO354)/1,0)</f>
        <v/>
      </c>
    </row>
    <row r="355">
      <c r="A355" t="n">
        <v>330</v>
      </c>
      <c r="D355">
        <f>IF(AX355="Listed","Yes","No")</f>
        <v/>
      </c>
      <c r="E355">
        <f>IFERROR(IF(AE355&lt;0,"Yes","No"),"No")</f>
        <v/>
      </c>
      <c r="F355">
        <f>IF(BK355="Unqualified","Yes","No")</f>
        <v/>
      </c>
      <c r="G355">
        <f>IF(COUNTIF($D$355:$F$355,"Yes")=3,"Yes","No")</f>
        <v/>
      </c>
      <c r="U355">
        <f>IFERROR(BQ355/BL355,0)</f>
        <v/>
      </c>
      <c r="V355">
        <f>IFERROR(SUM(BQ355:BQ355)/SUM(BL355:BL355),0)</f>
        <v/>
      </c>
      <c r="W355">
        <f>IFERROR(MAX(U355:U355)-MIN(U355:U355),0)</f>
        <v/>
      </c>
      <c r="X355">
        <f>IFERROR(BQ355/(BL355-BQ355),0)</f>
        <v/>
      </c>
      <c r="Y355">
        <f>IFERROR(SUM(BQ355:BQ355)/(SUM(BL355:BL355)-SUM(BQ355:BQ355)),0)</f>
        <v/>
      </c>
      <c r="Z355">
        <f>IFERROR(MAX(X355:X355)-MIN(X355:X355),0)</f>
        <v/>
      </c>
      <c r="AA355">
        <f>IFERROR(BO355/BP355,0)</f>
        <v/>
      </c>
      <c r="AB355">
        <f>IFERROR(SUM(BO355:BO355)/SUM(BP355:BP355),0)</f>
        <v/>
      </c>
      <c r="AC355">
        <f>IFERROR(MAX(AA355:AA355)-MIN(AA355:AA355),0)</f>
        <v/>
      </c>
      <c r="AD355">
        <f>IFERROR(SUM(BL355:BL355)/1,0)</f>
        <v/>
      </c>
      <c r="AE355">
        <f>IFERROR(SUM(BQ355:BQ355)/1,0)</f>
        <v/>
      </c>
      <c r="AF355">
        <f>IFERROR(SUM(BP355:BP355)/1,0)</f>
        <v/>
      </c>
      <c r="AG355">
        <f>IFERROR(CJ355,0)</f>
        <v/>
      </c>
      <c r="AH355">
        <f>IFERROR(SUM(BR355:BR355)/1,0)</f>
        <v/>
      </c>
      <c r="AI355">
        <f>IFERROR(CL355,0)</f>
        <v/>
      </c>
      <c r="AJ355">
        <f>IFERROR(CN355,0)</f>
        <v/>
      </c>
      <c r="AK355">
        <f>IFERROR(CP355,0)</f>
        <v/>
      </c>
      <c r="AL355">
        <f>IFERROR(SUM(BN355:BN355)/1,0)</f>
        <v/>
      </c>
      <c r="AM355">
        <f>IFERROR(SUM(BJ355:BJ355)/1,0)</f>
        <v/>
      </c>
      <c r="AN355">
        <f>IFERROR(AH355/AD355,0)</f>
        <v/>
      </c>
      <c r="AO355">
        <f>IFERROR(AF355/AD355,0)</f>
        <v/>
      </c>
      <c r="AP355">
        <f>IFERROR(AI355/AK355,0)</f>
        <v/>
      </c>
      <c r="AQ355">
        <f>IFERROR(AJ355/AK355,0)</f>
        <v/>
      </c>
      <c r="AR355">
        <f>IFERROR(AG355/AK355,0)</f>
        <v/>
      </c>
      <c r="AS355">
        <f>IFERROR(365/(AL355/AG355), "")</f>
        <v/>
      </c>
      <c r="AT355" t="inlineStr">
        <is>
          <t>BR60806460000133</t>
        </is>
      </c>
      <c r="AU355" t="inlineStr">
        <is>
          <t>Fercoi S/A</t>
        </is>
      </c>
      <c r="AV355" t="inlineStr">
        <is>
          <t>U1</t>
        </is>
      </c>
      <c r="AW355" t="inlineStr">
        <is>
          <t>U</t>
        </is>
      </c>
      <c r="AX355" t="inlineStr">
        <is>
          <t>Unlisted</t>
        </is>
      </c>
      <c r="AY355" t="n">
        <v>5051</v>
      </c>
      <c r="AZ355" t="inlineStr">
        <is>
          <t>Metals service centers and offices wholesale dealing in</t>
        </is>
      </c>
      <c r="BA355" t="inlineStr">
        <is>
          <t>Brazil</t>
        </is>
      </c>
      <c r="BB355" t="inlineStr">
        <is>
          <t>Sao Paulo</t>
        </is>
      </c>
      <c r="BC355" t="inlineStr">
        <is>
          <t>www.setefer.com.br</t>
        </is>
      </c>
      <c r="BD355" s="6" t="n">
        <v>24398</v>
      </c>
      <c r="BE355" t="inlineStr">
        <is>
          <t>This company is engaged in the wholesale distribution of non-durable goods, such as art goods, industrial yarns, textile bags, and bagging burlap. It was incorporated in 1966 and transacts business from its registered head office that is located in Sao Paulo, Brazil.The company's business operation is primarily involved in providing artists' materials, textile bags, baskets, brooms, burlap, candles, charcoal, Christmas trees, clothes hangers, tropical fish, glassware, animal and vegetable greases, hairbrushes, ice, industrial yarn, cigar and cigarette lighters, matches, paper novelties, smokers' pipes, plant food`, crude rubber, sheet music, wigs, wood carvings, and woolen and worsted yarns. These products are sold and distributed to a wide range of customers within the domestic market.</t>
        </is>
      </c>
      <c r="BF355" t="inlineStr">
        <is>
          <t>Active</t>
        </is>
      </c>
      <c r="BG355" t="inlineStr">
        <is>
          <t>Wholesale</t>
        </is>
      </c>
      <c r="BH355" t="inlineStr">
        <is>
          <t>Engaged in the wholesale distribution of non-durable goods, such as art goods, industrial yarns, textile bags, and bagging burlap</t>
        </is>
      </c>
      <c r="BI355" t="inlineStr">
        <is>
          <t>Non-durable goods, such as art goods, industrial yarns, textile bags, and bagging burlap</t>
        </is>
      </c>
      <c r="CE355">
        <f>IFERROR(SUM(BU355:BV355)/2,0)</f>
        <v/>
      </c>
      <c r="CF355">
        <f>IFERROR(SUM(CE355:CE355)/1,0)</f>
        <v/>
      </c>
      <c r="CG355">
        <f>IFERROR(SUM(BW355:BX355)/2,0)</f>
        <v/>
      </c>
      <c r="CH355">
        <f>IFERROR(SUM(CG355:CG355)/1,0)</f>
        <v/>
      </c>
      <c r="CI355">
        <f>IFERROR(SUM(BY355:BZ355)/2,0)</f>
        <v/>
      </c>
      <c r="CJ355">
        <f>IFERROR(SUM(CI355:CI355)/1,0)</f>
        <v/>
      </c>
      <c r="CK355">
        <f>IFERROR(SUM(CA355:CB355)/2,0)</f>
        <v/>
      </c>
      <c r="CL355">
        <f>IFERROR(SUM(CK355:CK355)/1,0)</f>
        <v/>
      </c>
      <c r="CM355">
        <f>IFERROR(SUM(CC355:CD355)/2,0)</f>
        <v/>
      </c>
      <c r="CN355">
        <f>IFERROR(SUM(CM355:CM355)/1,0)</f>
        <v/>
      </c>
      <c r="CO355">
        <f>IFERROR(SUM(BS355:BT355)/2,0)</f>
        <v/>
      </c>
      <c r="CP355">
        <f>IFERROR(SUM(CO355:CO355)/1,0)</f>
        <v/>
      </c>
    </row>
    <row r="356">
      <c r="A356" t="n">
        <v>331</v>
      </c>
      <c r="D356">
        <f>IF(AX356="Listed","Yes","No")</f>
        <v/>
      </c>
      <c r="E356">
        <f>IFERROR(IF(AE356&lt;0,"Yes","No"),"No")</f>
        <v/>
      </c>
      <c r="F356">
        <f>IF(BK356="Unqualified","Yes","No")</f>
        <v/>
      </c>
      <c r="G356">
        <f>IF(COUNTIF($D$356:$F$356,"Yes")=3,"Yes","No")</f>
        <v/>
      </c>
      <c r="U356">
        <f>IFERROR(BQ356/BL356,0)</f>
        <v/>
      </c>
      <c r="V356">
        <f>IFERROR(SUM(BQ356:BQ356)/SUM(BL356:BL356),0)</f>
        <v/>
      </c>
      <c r="W356">
        <f>IFERROR(MAX(U356:U356)-MIN(U356:U356),0)</f>
        <v/>
      </c>
      <c r="X356">
        <f>IFERROR(BQ356/(BL356-BQ356),0)</f>
        <v/>
      </c>
      <c r="Y356">
        <f>IFERROR(SUM(BQ356:BQ356)/(SUM(BL356:BL356)-SUM(BQ356:BQ356)),0)</f>
        <v/>
      </c>
      <c r="Z356">
        <f>IFERROR(MAX(X356:X356)-MIN(X356:X356),0)</f>
        <v/>
      </c>
      <c r="AA356">
        <f>IFERROR(BO356/BP356,0)</f>
        <v/>
      </c>
      <c r="AB356">
        <f>IFERROR(SUM(BO356:BO356)/SUM(BP356:BP356),0)</f>
        <v/>
      </c>
      <c r="AC356">
        <f>IFERROR(MAX(AA356:AA356)-MIN(AA356:AA356),0)</f>
        <v/>
      </c>
      <c r="AD356">
        <f>IFERROR(SUM(BL356:BL356)/1,0)</f>
        <v/>
      </c>
      <c r="AE356">
        <f>IFERROR(SUM(BQ356:BQ356)/1,0)</f>
        <v/>
      </c>
      <c r="AF356">
        <f>IFERROR(SUM(BP356:BP356)/1,0)</f>
        <v/>
      </c>
      <c r="AG356">
        <f>IFERROR(CJ356,0)</f>
        <v/>
      </c>
      <c r="AH356">
        <f>IFERROR(SUM(BR356:BR356)/1,0)</f>
        <v/>
      </c>
      <c r="AI356">
        <f>IFERROR(CL356,0)</f>
        <v/>
      </c>
      <c r="AJ356">
        <f>IFERROR(CN356,0)</f>
        <v/>
      </c>
      <c r="AK356">
        <f>IFERROR(CP356,0)</f>
        <v/>
      </c>
      <c r="AL356">
        <f>IFERROR(SUM(BN356:BN356)/1,0)</f>
        <v/>
      </c>
      <c r="AM356">
        <f>IFERROR(SUM(BJ356:BJ356)/1,0)</f>
        <v/>
      </c>
      <c r="AN356">
        <f>IFERROR(AH356/AD356,0)</f>
        <v/>
      </c>
      <c r="AO356">
        <f>IFERROR(AF356/AD356,0)</f>
        <v/>
      </c>
      <c r="AP356">
        <f>IFERROR(AI356/AK356,0)</f>
        <v/>
      </c>
      <c r="AQ356">
        <f>IFERROR(AJ356/AK356,0)</f>
        <v/>
      </c>
      <c r="AR356">
        <f>IFERROR(AG356/AK356,0)</f>
        <v/>
      </c>
      <c r="AS356">
        <f>IFERROR(365/(AL356/AG356), "")</f>
        <v/>
      </c>
      <c r="AT356" t="inlineStr">
        <is>
          <t>CO170001082030</t>
        </is>
      </c>
      <c r="AU356" t="inlineStr">
        <is>
          <t>Farma de Colombia S A S</t>
        </is>
      </c>
      <c r="AV356" t="inlineStr">
        <is>
          <t>U1</t>
        </is>
      </c>
      <c r="AW356" t="inlineStr">
        <is>
          <t>U</t>
        </is>
      </c>
      <c r="AX356" t="inlineStr">
        <is>
          <t>Unlisted</t>
        </is>
      </c>
      <c r="AY356" t="n">
        <v>5122</v>
      </c>
      <c r="AZ356" t="inlineStr">
        <is>
          <t>Drugs, drug proprietaries, and druggists' sundries wholesale dealing in</t>
        </is>
      </c>
      <c r="BA356" t="inlineStr">
        <is>
          <t>Colombia</t>
        </is>
      </c>
      <c r="BB356" t="inlineStr">
        <is>
          <t>Bogota</t>
        </is>
      </c>
      <c r="BC356" t="inlineStr">
        <is>
          <t>www.farmadecolombia.co</t>
        </is>
      </c>
      <c r="BD356" s="6" t="n">
        <v>21964</v>
      </c>
      <c r="BE356" t="inlineStr">
        <is>
          <t>This company, with registered head office located in Bogota, Colombia, is engaged in the wholesale trade of pharmaceutical products. Its products include traditional medicines in the form of capsules, syrup, tablet, pellet, and ointment. The company also offers penicillin for injection, penicillin series material medicine, and herbal preparations. In addition, it sells healthy food products, sugar, chocolates, candies, and beverages, such as protein and powdered drinks. It offers its products in the form of pills, tablets, capsules, oral liquids, and suppositories. The company's products also include veterinary products, cosmetics, healthcare products, bulk materials, and chemical products. It was incorporated in 1960.</t>
        </is>
      </c>
      <c r="BF356" t="inlineStr">
        <is>
          <t>Active</t>
        </is>
      </c>
      <c r="BG356" t="inlineStr">
        <is>
          <t>Wholesale</t>
        </is>
      </c>
      <c r="BH356" t="inlineStr">
        <is>
          <t>Engaged in the wholesale trade of pharmaceutical products</t>
        </is>
      </c>
      <c r="BI356" t="inlineStr">
        <is>
          <t>Pharmaceutical products</t>
        </is>
      </c>
      <c r="CE356">
        <f>IFERROR(SUM(BU356:BV356)/2,0)</f>
        <v/>
      </c>
      <c r="CF356">
        <f>IFERROR(SUM(CE356:CE356)/1,0)</f>
        <v/>
      </c>
      <c r="CG356">
        <f>IFERROR(SUM(BW356:BX356)/2,0)</f>
        <v/>
      </c>
      <c r="CH356">
        <f>IFERROR(SUM(CG356:CG356)/1,0)</f>
        <v/>
      </c>
      <c r="CI356">
        <f>IFERROR(SUM(BY356:BZ356)/2,0)</f>
        <v/>
      </c>
      <c r="CJ356">
        <f>IFERROR(SUM(CI356:CI356)/1,0)</f>
        <v/>
      </c>
      <c r="CK356">
        <f>IFERROR(SUM(CA356:CB356)/2,0)</f>
        <v/>
      </c>
      <c r="CL356">
        <f>IFERROR(SUM(CK356:CK356)/1,0)</f>
        <v/>
      </c>
      <c r="CM356">
        <f>IFERROR(SUM(CC356:CD356)/2,0)</f>
        <v/>
      </c>
      <c r="CN356">
        <f>IFERROR(SUM(CM356:CM356)/1,0)</f>
        <v/>
      </c>
      <c r="CO356">
        <f>IFERROR(SUM(BS356:BT356)/2,0)</f>
        <v/>
      </c>
      <c r="CP356">
        <f>IFERROR(SUM(CO356:CO356)/1,0)</f>
        <v/>
      </c>
    </row>
    <row r="357">
      <c r="A357" t="n">
        <v>332</v>
      </c>
      <c r="D357">
        <f>IF(AX357="Listed","Yes","No")</f>
        <v/>
      </c>
      <c r="E357">
        <f>IFERROR(IF(AE357&lt;0,"Yes","No"),"No")</f>
        <v/>
      </c>
      <c r="F357">
        <f>IF(BK357="Unqualified","Yes","No")</f>
        <v/>
      </c>
      <c r="G357">
        <f>IF(COUNTIF($D$357:$F$357,"Yes")=3,"Yes","No")</f>
        <v/>
      </c>
      <c r="U357">
        <f>IFERROR(BQ357/BL357,0)</f>
        <v/>
      </c>
      <c r="V357">
        <f>IFERROR(SUM(BQ357:BQ357)/SUM(BL357:BL357),0)</f>
        <v/>
      </c>
      <c r="W357">
        <f>IFERROR(MAX(U357:U357)-MIN(U357:U357),0)</f>
        <v/>
      </c>
      <c r="X357">
        <f>IFERROR(BQ357/(BL357-BQ357),0)</f>
        <v/>
      </c>
      <c r="Y357">
        <f>IFERROR(SUM(BQ357:BQ357)/(SUM(BL357:BL357)-SUM(BQ357:BQ357)),0)</f>
        <v/>
      </c>
      <c r="Z357">
        <f>IFERROR(MAX(X357:X357)-MIN(X357:X357),0)</f>
        <v/>
      </c>
      <c r="AA357">
        <f>IFERROR(BO357/BP357,0)</f>
        <v/>
      </c>
      <c r="AB357">
        <f>IFERROR(SUM(BO357:BO357)/SUM(BP357:BP357),0)</f>
        <v/>
      </c>
      <c r="AC357">
        <f>IFERROR(MAX(AA357:AA357)-MIN(AA357:AA357),0)</f>
        <v/>
      </c>
      <c r="AD357">
        <f>IFERROR(SUM(BL357:BL357)/1,0)</f>
        <v/>
      </c>
      <c r="AE357">
        <f>IFERROR(SUM(BQ357:BQ357)/1,0)</f>
        <v/>
      </c>
      <c r="AF357">
        <f>IFERROR(SUM(BP357:BP357)/1,0)</f>
        <v/>
      </c>
      <c r="AG357">
        <f>IFERROR(CJ357,0)</f>
        <v/>
      </c>
      <c r="AH357">
        <f>IFERROR(SUM(BR357:BR357)/1,0)</f>
        <v/>
      </c>
      <c r="AI357">
        <f>IFERROR(CL357,0)</f>
        <v/>
      </c>
      <c r="AJ357">
        <f>IFERROR(CN357,0)</f>
        <v/>
      </c>
      <c r="AK357">
        <f>IFERROR(CP357,0)</f>
        <v/>
      </c>
      <c r="AL357">
        <f>IFERROR(SUM(BN357:BN357)/1,0)</f>
        <v/>
      </c>
      <c r="AM357">
        <f>IFERROR(SUM(BJ357:BJ357)/1,0)</f>
        <v/>
      </c>
      <c r="AN357">
        <f>IFERROR(AH357/AD357,0)</f>
        <v/>
      </c>
      <c r="AO357">
        <f>IFERROR(AF357/AD357,0)</f>
        <v/>
      </c>
      <c r="AP357">
        <f>IFERROR(AI357/AK357,0)</f>
        <v/>
      </c>
      <c r="AQ357">
        <f>IFERROR(AJ357/AK357,0)</f>
        <v/>
      </c>
      <c r="AR357">
        <f>IFERROR(AG357/AK357,0)</f>
        <v/>
      </c>
      <c r="AS357">
        <f>IFERROR(365/(AL357/AG357), "")</f>
        <v/>
      </c>
      <c r="AT357" t="inlineStr">
        <is>
          <t>KY30729FH</t>
        </is>
      </c>
      <c r="AU357" t="inlineStr">
        <is>
          <t>E. BON Holdings Limited</t>
        </is>
      </c>
      <c r="AV357" t="inlineStr">
        <is>
          <t>C1</t>
        </is>
      </c>
      <c r="AW357" t="inlineStr">
        <is>
          <t>A</t>
        </is>
      </c>
      <c r="AX357" t="inlineStr">
        <is>
          <t>Listed</t>
        </is>
      </c>
      <c r="AY357" t="n">
        <v>5072</v>
      </c>
      <c r="AZ357" t="inlineStr">
        <is>
          <t>Hardware wholesale dealing in</t>
        </is>
      </c>
      <c r="BA357" t="inlineStr">
        <is>
          <t>Cayman Islands</t>
        </is>
      </c>
      <c r="BB357" t="inlineStr">
        <is>
          <t>George Town</t>
        </is>
      </c>
      <c r="BC357" t="inlineStr">
        <is>
          <t>www.ebcom.hk</t>
        </is>
      </c>
      <c r="BD357" t="inlineStr">
        <is>
          <t>1976</t>
        </is>
      </c>
      <c r="BE357" t="inlineStr">
        <is>
          <t>This company, incorporated in the Cayman Islands, operates as an investment holding company, whose subsidiaries are engaged in the import and sale of architectural builder's hardware, bathroom and kitchen collections, and furniture in Hong Kong, China, and Macau. Headquartered in Causeway Bay, Hong Kong, the company was founded in 1976. The company supplies a range of builder's hardware that includes bathroom collections and accessories, locks, hinges, other ironmongery items, kitchen fittings, and designer furniture. It also provides interior decoration and project management services for property development, as well as involves in property holding activities. It offers its products to dealers, traditional hardware stores, contractors, and property developers.</t>
        </is>
      </c>
      <c r="BF357" t="inlineStr">
        <is>
          <t>Active</t>
        </is>
      </c>
      <c r="BG357" t="inlineStr">
        <is>
          <t>Services</t>
        </is>
      </c>
      <c r="BH357" t="inlineStr">
        <is>
          <t>Engaged in the import and sale of architectural builder's hardware, bathroom and kitchen collections, and furniture in Hong Kong, China, and Macau</t>
        </is>
      </c>
      <c r="BI357" t="inlineStr">
        <is>
          <t>Architectural builder's hardware, bathroom and kitchen collections, and furniture</t>
        </is>
      </c>
      <c r="CE357">
        <f>IFERROR(SUM(BU357:BV357)/2,0)</f>
        <v/>
      </c>
      <c r="CF357">
        <f>IFERROR(SUM(CE357:CE357)/1,0)</f>
        <v/>
      </c>
      <c r="CG357">
        <f>IFERROR(SUM(BW357:BX357)/2,0)</f>
        <v/>
      </c>
      <c r="CH357">
        <f>IFERROR(SUM(CG357:CG357)/1,0)</f>
        <v/>
      </c>
      <c r="CI357">
        <f>IFERROR(SUM(BY357:BZ357)/2,0)</f>
        <v/>
      </c>
      <c r="CJ357">
        <f>IFERROR(SUM(CI357:CI357)/1,0)</f>
        <v/>
      </c>
      <c r="CK357">
        <f>IFERROR(SUM(CA357:CB357)/2,0)</f>
        <v/>
      </c>
      <c r="CL357">
        <f>IFERROR(SUM(CK357:CK357)/1,0)</f>
        <v/>
      </c>
      <c r="CM357">
        <f>IFERROR(SUM(CC357:CD357)/2,0)</f>
        <v/>
      </c>
      <c r="CN357">
        <f>IFERROR(SUM(CM357:CM357)/1,0)</f>
        <v/>
      </c>
      <c r="CO357">
        <f>IFERROR(SUM(BS357:BT357)/2,0)</f>
        <v/>
      </c>
      <c r="CP357">
        <f>IFERROR(SUM(CO357:CO357)/1,0)</f>
        <v/>
      </c>
    </row>
    <row r="358">
      <c r="A358" t="n">
        <v>333</v>
      </c>
      <c r="D358">
        <f>IF(AX358="Listed","Yes","No")</f>
        <v/>
      </c>
      <c r="E358">
        <f>IFERROR(IF(AE358&lt;0,"Yes","No"),"No")</f>
        <v/>
      </c>
      <c r="F358">
        <f>IF(BK358="Unqualified","Yes","No")</f>
        <v/>
      </c>
      <c r="G358">
        <f>IF(COUNTIF($D$358:$F$358,"Yes")=3,"Yes","No")</f>
        <v/>
      </c>
      <c r="U358">
        <f>IFERROR(BQ358/BL358,0)</f>
        <v/>
      </c>
      <c r="V358">
        <f>IFERROR(SUM(BQ358:BQ358)/SUM(BL358:BL358),0)</f>
        <v/>
      </c>
      <c r="W358">
        <f>IFERROR(MAX(U358:U358)-MIN(U358:U358),0)</f>
        <v/>
      </c>
      <c r="X358">
        <f>IFERROR(BQ358/(BL358-BQ358),0)</f>
        <v/>
      </c>
      <c r="Y358">
        <f>IFERROR(SUM(BQ358:BQ358)/(SUM(BL358:BL358)-SUM(BQ358:BQ358)),0)</f>
        <v/>
      </c>
      <c r="Z358">
        <f>IFERROR(MAX(X358:X358)-MIN(X358:X358),0)</f>
        <v/>
      </c>
      <c r="AA358">
        <f>IFERROR(BO358/BP358,0)</f>
        <v/>
      </c>
      <c r="AB358">
        <f>IFERROR(SUM(BO358:BO358)/SUM(BP358:BP358),0)</f>
        <v/>
      </c>
      <c r="AC358">
        <f>IFERROR(MAX(AA358:AA358)-MIN(AA358:AA358),0)</f>
        <v/>
      </c>
      <c r="AD358">
        <f>IFERROR(SUM(BL358:BL358)/1,0)</f>
        <v/>
      </c>
      <c r="AE358">
        <f>IFERROR(SUM(BQ358:BQ358)/1,0)</f>
        <v/>
      </c>
      <c r="AF358">
        <f>IFERROR(SUM(BP358:BP358)/1,0)</f>
        <v/>
      </c>
      <c r="AG358">
        <f>IFERROR(CJ358,0)</f>
        <v/>
      </c>
      <c r="AH358">
        <f>IFERROR(SUM(BR358:BR358)/1,0)</f>
        <v/>
      </c>
      <c r="AI358">
        <f>IFERROR(CL358,0)</f>
        <v/>
      </c>
      <c r="AJ358">
        <f>IFERROR(CN358,0)</f>
        <v/>
      </c>
      <c r="AK358">
        <f>IFERROR(CP358,0)</f>
        <v/>
      </c>
      <c r="AL358">
        <f>IFERROR(SUM(BN358:BN358)/1,0)</f>
        <v/>
      </c>
      <c r="AM358">
        <f>IFERROR(SUM(BJ358:BJ358)/1,0)</f>
        <v/>
      </c>
      <c r="AN358">
        <f>IFERROR(AH358/AD358,0)</f>
        <v/>
      </c>
      <c r="AO358">
        <f>IFERROR(AF358/AD358,0)</f>
        <v/>
      </c>
      <c r="AP358">
        <f>IFERROR(AI358/AK358,0)</f>
        <v/>
      </c>
      <c r="AQ358">
        <f>IFERROR(AJ358/AK358,0)</f>
        <v/>
      </c>
      <c r="AR358">
        <f>IFERROR(AG358/AK358,0)</f>
        <v/>
      </c>
      <c r="AS358">
        <f>IFERROR(365/(AL358/AG358), "")</f>
        <v/>
      </c>
      <c r="AT358" t="inlineStr">
        <is>
          <t>MXMMK1409309H6</t>
        </is>
      </c>
      <c r="AU358" t="inlineStr">
        <is>
          <t>Mercado MK</t>
        </is>
      </c>
      <c r="AV358" t="inlineStr">
        <is>
          <t>U1</t>
        </is>
      </c>
      <c r="AW358" t="inlineStr">
        <is>
          <t>B+</t>
        </is>
      </c>
      <c r="AX358" t="inlineStr">
        <is>
          <t>Unlisted</t>
        </is>
      </c>
      <c r="AY358" t="n">
        <v>5147</v>
      </c>
      <c r="AZ358" t="inlineStr">
        <is>
          <t>Meats and meat products wholesale dealing in</t>
        </is>
      </c>
      <c r="BA358" t="inlineStr">
        <is>
          <t>Mexico</t>
        </is>
      </c>
      <c r="BB358" t="inlineStr">
        <is>
          <t>Tijuana</t>
        </is>
      </c>
      <c r="BC358" t="inlineStr">
        <is>
          <t>www.mxpacking.com</t>
        </is>
      </c>
      <c r="BD358" s="6" t="n">
        <v>41912</v>
      </c>
      <c r="BE358" t="inlineStr">
        <is>
          <t>This company, based in Mexico, is engaged in the distribution of a general line of food products and other related consumer products. It was incorporated in 2014 and conducts business from its registered head office located in Tijuana.Some of the products the company distributes are fresh fruits, organic produce, fresh prepared produce, fresh herbs, nuts, dried fruits, fresh flowers, sausages, lamb and specialty meat, cheese, milk, cream and creamers, yogurt, eggs, butter and margarine, sour cream, biscuits, cookies, dough and crusts, brownies, sweet treats, rolls and buns, canned goods, pasta and pizza, rice, liquor, canned cocktails, paper products, cleaning tools, dish detergents, air fresheners, water filters and dispensers, light bulbs, air filters, batteries and accessories, toys, pet supplies, baby supplies, beauty and personal care products, party supplies and crafts, office and electronic supplies, gardening and tools, clothing products, and sporting and outdoor goods.</t>
        </is>
      </c>
      <c r="BF358" t="inlineStr">
        <is>
          <t>Active</t>
        </is>
      </c>
      <c r="BG358" t="inlineStr">
        <is>
          <t>Retail</t>
        </is>
      </c>
      <c r="BH358" t="inlineStr">
        <is>
          <t>Engaged in the distribution of a general line of food products and other related consumer products</t>
        </is>
      </c>
      <c r="BI358" t="inlineStr">
        <is>
          <t>Food products and other related consumer products</t>
        </is>
      </c>
      <c r="CE358">
        <f>IFERROR(SUM(BU358:BV358)/2,0)</f>
        <v/>
      </c>
      <c r="CF358">
        <f>IFERROR(SUM(CE358:CE358)/1,0)</f>
        <v/>
      </c>
      <c r="CG358">
        <f>IFERROR(SUM(BW358:BX358)/2,0)</f>
        <v/>
      </c>
      <c r="CH358">
        <f>IFERROR(SUM(CG358:CG358)/1,0)</f>
        <v/>
      </c>
      <c r="CI358">
        <f>IFERROR(SUM(BY358:BZ358)/2,0)</f>
        <v/>
      </c>
      <c r="CJ358">
        <f>IFERROR(SUM(CI358:CI358)/1,0)</f>
        <v/>
      </c>
      <c r="CK358">
        <f>IFERROR(SUM(CA358:CB358)/2,0)</f>
        <v/>
      </c>
      <c r="CL358">
        <f>IFERROR(SUM(CK358:CK358)/1,0)</f>
        <v/>
      </c>
      <c r="CM358">
        <f>IFERROR(SUM(CC358:CD358)/2,0)</f>
        <v/>
      </c>
      <c r="CN358">
        <f>IFERROR(SUM(CM358:CM358)/1,0)</f>
        <v/>
      </c>
      <c r="CO358">
        <f>IFERROR(SUM(BS358:BT358)/2,0)</f>
        <v/>
      </c>
      <c r="CP358">
        <f>IFERROR(SUM(CO358:CO358)/1,0)</f>
        <v/>
      </c>
    </row>
    <row r="359">
      <c r="A359" t="n">
        <v>334</v>
      </c>
      <c r="D359">
        <f>IF(AX359="Listed","Yes","No")</f>
        <v/>
      </c>
      <c r="E359">
        <f>IFERROR(IF(AE359&lt;0,"Yes","No"),"No")</f>
        <v/>
      </c>
      <c r="F359">
        <f>IF(BK359="Unqualified","Yes","No")</f>
        <v/>
      </c>
      <c r="G359">
        <f>IF(COUNTIF($D$359:$F$359,"Yes")=3,"Yes","No")</f>
        <v/>
      </c>
      <c r="U359">
        <f>IFERROR(BQ359/BL359,0)</f>
        <v/>
      </c>
      <c r="V359">
        <f>IFERROR(SUM(BQ359:BQ359)/SUM(BL359:BL359),0)</f>
        <v/>
      </c>
      <c r="W359">
        <f>IFERROR(MAX(U359:U359)-MIN(U359:U359),0)</f>
        <v/>
      </c>
      <c r="X359">
        <f>IFERROR(BQ359/(BL359-BQ359),0)</f>
        <v/>
      </c>
      <c r="Y359">
        <f>IFERROR(SUM(BQ359:BQ359)/(SUM(BL359:BL359)-SUM(BQ359:BQ359)),0)</f>
        <v/>
      </c>
      <c r="Z359">
        <f>IFERROR(MAX(X359:X359)-MIN(X359:X359),0)</f>
        <v/>
      </c>
      <c r="AA359">
        <f>IFERROR(BO359/BP359,0)</f>
        <v/>
      </c>
      <c r="AB359">
        <f>IFERROR(SUM(BO359:BO359)/SUM(BP359:BP359),0)</f>
        <v/>
      </c>
      <c r="AC359">
        <f>IFERROR(MAX(AA359:AA359)-MIN(AA359:AA359),0)</f>
        <v/>
      </c>
      <c r="AD359">
        <f>IFERROR(SUM(BL359:BL359)/1,0)</f>
        <v/>
      </c>
      <c r="AE359">
        <f>IFERROR(SUM(BQ359:BQ359)/1,0)</f>
        <v/>
      </c>
      <c r="AF359">
        <f>IFERROR(SUM(BP359:BP359)/1,0)</f>
        <v/>
      </c>
      <c r="AG359">
        <f>IFERROR(CJ359,0)</f>
        <v/>
      </c>
      <c r="AH359">
        <f>IFERROR(SUM(BR359:BR359)/1,0)</f>
        <v/>
      </c>
      <c r="AI359">
        <f>IFERROR(CL359,0)</f>
        <v/>
      </c>
      <c r="AJ359">
        <f>IFERROR(CN359,0)</f>
        <v/>
      </c>
      <c r="AK359">
        <f>IFERROR(CP359,0)</f>
        <v/>
      </c>
      <c r="AL359">
        <f>IFERROR(SUM(BN359:BN359)/1,0)</f>
        <v/>
      </c>
      <c r="AM359">
        <f>IFERROR(SUM(BJ359:BJ359)/1,0)</f>
        <v/>
      </c>
      <c r="AN359">
        <f>IFERROR(AH359/AD359,0)</f>
        <v/>
      </c>
      <c r="AO359">
        <f>IFERROR(AF359/AD359,0)</f>
        <v/>
      </c>
      <c r="AP359">
        <f>IFERROR(AI359/AK359,0)</f>
        <v/>
      </c>
      <c r="AQ359">
        <f>IFERROR(AJ359/AK359,0)</f>
        <v/>
      </c>
      <c r="AR359">
        <f>IFERROR(AG359/AK359,0)</f>
        <v/>
      </c>
      <c r="AS359">
        <f>IFERROR(365/(AL359/AG359), "")</f>
        <v/>
      </c>
      <c r="AT359" t="inlineStr">
        <is>
          <t>CA34060NC</t>
        </is>
      </c>
      <c r="AU359" t="inlineStr">
        <is>
          <t>Bri-Chem Corp.</t>
        </is>
      </c>
      <c r="AV359" t="inlineStr">
        <is>
          <t>C1</t>
        </is>
      </c>
      <c r="AW359" t="inlineStr">
        <is>
          <t>A</t>
        </is>
      </c>
      <c r="AX359" t="inlineStr">
        <is>
          <t>Listed</t>
        </is>
      </c>
      <c r="AY359" t="n">
        <v>5169</v>
      </c>
      <c r="AZ359" t="inlineStr">
        <is>
          <t>Chemicals and allied products, not elsewhere classified wholesale dealing in</t>
        </is>
      </c>
      <c r="BA359" t="inlineStr">
        <is>
          <t>Canada</t>
        </is>
      </c>
      <c r="BB359" t="inlineStr">
        <is>
          <t>Acheson</t>
        </is>
      </c>
      <c r="BC359" t="inlineStr">
        <is>
          <t>www.brichem.com</t>
        </is>
      </c>
      <c r="BD359" t="inlineStr">
        <is>
          <t>1993</t>
        </is>
      </c>
      <c r="BE359" t="inlineStr">
        <is>
          <t>This company is engaged in the wholesale supply of drilling fluids for the oil and gas industry. It was founded in 1985 and is headquartered in Acheson, Canada, with additional operations in the United States. The company is a leading North American wholesale distributor and manufacturer of oil and gas drilling fluids for the energy industry, with five operating subsidiaries. It operates through Fluids Distribution Canada, Fluids Distribution USA, Fluids Blending &amp; Packaging Canada, and Fluids Blending &amp; Packaging USA segments. It supplies, blends, and packages drilling fluid products in various weights and clays, lost circulation materials, chemicals, and oil mud products. It also offers completion, cementing, acidizing, stimulation, fracturing, and production of chemical fluids; and it sells calcium nitrate, silica fume, hydrated lime, potash, calcium carbonate, surfactants, and soda ash. In addition, the company provides testing of drilling fluids for customers for various analyses, including viscosity, fluid loss, lubricity, and others; sells drilling fluid field testing chemicals and equipment; and hosts mud schools that offer technical materials and training to sales personnel, mud engineers, and others associated with the drilling fluid industry. Further, it provides various services to the oil and gas, industrial, agriculture, construction, and resource industries; chemical services to various production chemical, drilling fluid, and oilfield service companies; distribution, logistical, and warehousing services; and blends cementing additives, as well as holds trucks and trailers.</t>
        </is>
      </c>
      <c r="BF359" t="inlineStr">
        <is>
          <t>Active</t>
        </is>
      </c>
      <c r="BG359" t="inlineStr">
        <is>
          <t>Wholesale</t>
        </is>
      </c>
      <c r="BH359" t="inlineStr">
        <is>
          <t>Engaged in the wholesale supply of drilling fluids for the oil and gas industry</t>
        </is>
      </c>
      <c r="BI359" t="inlineStr">
        <is>
          <t>Clays, lost circulation materials, chemicals, and oil mud products; Completion, cementing, acidizing, stimulation, fracturing, and production of chemical fluids; and it sells calcium nitrate, silica fume, hydrated lime, potash, calcium carbonate, surfactants, and soda ash</t>
        </is>
      </c>
      <c r="CE359">
        <f>IFERROR(SUM(BU359:BV359)/2,0)</f>
        <v/>
      </c>
      <c r="CF359">
        <f>IFERROR(SUM(CE359:CE359)/1,0)</f>
        <v/>
      </c>
      <c r="CG359">
        <f>IFERROR(SUM(BW359:BX359)/2,0)</f>
        <v/>
      </c>
      <c r="CH359">
        <f>IFERROR(SUM(CG359:CG359)/1,0)</f>
        <v/>
      </c>
      <c r="CI359">
        <f>IFERROR(SUM(BY359:BZ359)/2,0)</f>
        <v/>
      </c>
      <c r="CJ359">
        <f>IFERROR(SUM(CI359:CI359)/1,0)</f>
        <v/>
      </c>
      <c r="CK359">
        <f>IFERROR(SUM(CA359:CB359)/2,0)</f>
        <v/>
      </c>
      <c r="CL359">
        <f>IFERROR(SUM(CK359:CK359)/1,0)</f>
        <v/>
      </c>
      <c r="CM359">
        <f>IFERROR(SUM(CC359:CD359)/2,0)</f>
        <v/>
      </c>
      <c r="CN359">
        <f>IFERROR(SUM(CM359:CM359)/1,0)</f>
        <v/>
      </c>
      <c r="CO359">
        <f>IFERROR(SUM(BS359:BT359)/2,0)</f>
        <v/>
      </c>
      <c r="CP359">
        <f>IFERROR(SUM(CO359:CO359)/1,0)</f>
        <v/>
      </c>
    </row>
    <row r="360">
      <c r="A360" t="n">
        <v>335</v>
      </c>
      <c r="D360">
        <f>IF(AX360="Listed","Yes","No")</f>
        <v/>
      </c>
      <c r="E360">
        <f>IFERROR(IF(AE360&lt;0,"Yes","No"),"No")</f>
        <v/>
      </c>
      <c r="F360">
        <f>IF(BK360="Unqualified","Yes","No")</f>
        <v/>
      </c>
      <c r="G360">
        <f>IF(COUNTIF($D$360:$F$360,"Yes")=3,"Yes","No")</f>
        <v/>
      </c>
      <c r="U360">
        <f>IFERROR(BQ360/BL360,0)</f>
        <v/>
      </c>
      <c r="V360">
        <f>IFERROR(SUM(BQ360:BQ360)/SUM(BL360:BL360),0)</f>
        <v/>
      </c>
      <c r="W360">
        <f>IFERROR(MAX(U360:U360)-MIN(U360:U360),0)</f>
        <v/>
      </c>
      <c r="X360">
        <f>IFERROR(BQ360/(BL360-BQ360),0)</f>
        <v/>
      </c>
      <c r="Y360">
        <f>IFERROR(SUM(BQ360:BQ360)/(SUM(BL360:BL360)-SUM(BQ360:BQ360)),0)</f>
        <v/>
      </c>
      <c r="Z360">
        <f>IFERROR(MAX(X360:X360)-MIN(X360:X360),0)</f>
        <v/>
      </c>
      <c r="AA360">
        <f>IFERROR(BO360/BP360,0)</f>
        <v/>
      </c>
      <c r="AB360">
        <f>IFERROR(SUM(BO360:BO360)/SUM(BP360:BP360),0)</f>
        <v/>
      </c>
      <c r="AC360">
        <f>IFERROR(MAX(AA360:AA360)-MIN(AA360:AA360),0)</f>
        <v/>
      </c>
      <c r="AD360">
        <f>IFERROR(SUM(BL360:BL360)/1,0)</f>
        <v/>
      </c>
      <c r="AE360">
        <f>IFERROR(SUM(BQ360:BQ360)/1,0)</f>
        <v/>
      </c>
      <c r="AF360">
        <f>IFERROR(SUM(BP360:BP360)/1,0)</f>
        <v/>
      </c>
      <c r="AG360">
        <f>IFERROR(CJ360,0)</f>
        <v/>
      </c>
      <c r="AH360">
        <f>IFERROR(SUM(BR360:BR360)/1,0)</f>
        <v/>
      </c>
      <c r="AI360">
        <f>IFERROR(CL360,0)</f>
        <v/>
      </c>
      <c r="AJ360">
        <f>IFERROR(CN360,0)</f>
        <v/>
      </c>
      <c r="AK360">
        <f>IFERROR(CP360,0)</f>
        <v/>
      </c>
      <c r="AL360">
        <f>IFERROR(SUM(BN360:BN360)/1,0)</f>
        <v/>
      </c>
      <c r="AM360">
        <f>IFERROR(SUM(BJ360:BJ360)/1,0)</f>
        <v/>
      </c>
      <c r="AN360">
        <f>IFERROR(AH360/AD360,0)</f>
        <v/>
      </c>
      <c r="AO360">
        <f>IFERROR(AF360/AD360,0)</f>
        <v/>
      </c>
      <c r="AP360">
        <f>IFERROR(AI360/AK360,0)</f>
        <v/>
      </c>
      <c r="AQ360">
        <f>IFERROR(AJ360/AK360,0)</f>
        <v/>
      </c>
      <c r="AR360">
        <f>IFERROR(AG360/AK360,0)</f>
        <v/>
      </c>
      <c r="AS360">
        <f>IFERROR(365/(AL360/AG360), "")</f>
        <v/>
      </c>
      <c r="AT360" t="inlineStr">
        <is>
          <t>CO170023573220</t>
        </is>
      </c>
      <c r="AU360" t="inlineStr">
        <is>
          <t>C I Quality Bunkers Supply S A S</t>
        </is>
      </c>
      <c r="AV360" t="inlineStr">
        <is>
          <t>U1</t>
        </is>
      </c>
      <c r="AW360" t="inlineStr">
        <is>
          <t>U</t>
        </is>
      </c>
      <c r="AX360" t="inlineStr">
        <is>
          <t>Unlisted</t>
        </is>
      </c>
      <c r="AY360" t="n">
        <v>5052</v>
      </c>
      <c r="AZ360" t="inlineStr">
        <is>
          <t>Coal and other minerals and ores wholesale dealing in</t>
        </is>
      </c>
      <c r="BA360" t="inlineStr">
        <is>
          <t>Colombia</t>
        </is>
      </c>
      <c r="BB360" t="inlineStr">
        <is>
          <t>Sabanagrande</t>
        </is>
      </c>
      <c r="BC360" t="inlineStr">
        <is>
          <t>www.qualitybunkers.com</t>
        </is>
      </c>
      <c r="BD360" s="6" t="n">
        <v>40240</v>
      </c>
      <c r="BE360" t="inlineStr">
        <is>
          <t>This company is engaged in the supply of marine fuels and lubricating oils by barge, anchored or berthed, throughout all ports in Barranquilla. It was created in 2010 by a group of five Colombian oil, fuel and shipping companies. It conducts business from its registered business address located in Sabanagrande, Colombia. The company supplies fuels and lubricants. It operates an on-line fuel blending facility located in Puerto Pimsa, quality assurance laboratory and spill containment equipment. The company aims to provide visionary leadership initiated by respected Colombian organizations in oil, fuel, and shipping. The company is serving as the leading marine fuel supplier in Barranquilla and Santa Marta, the company remains fully dedicated to excellent service in these key locations to ensure smooth fueling operations are coordinated seamlessly with loading and unloading activities.</t>
        </is>
      </c>
      <c r="BF360" t="inlineStr">
        <is>
          <t>Active</t>
        </is>
      </c>
      <c r="BG360" t="inlineStr">
        <is>
          <t>Manufacturing</t>
        </is>
      </c>
      <c r="BH360" t="inlineStr">
        <is>
          <t>Engaged in the supply of marine fuels and lubricating oils by barge, anchored or berthed, throughout all ports in Barranquilla</t>
        </is>
      </c>
      <c r="BI360" t="inlineStr">
        <is>
          <t>Supplies fuels and lubricants</t>
        </is>
      </c>
      <c r="CE360">
        <f>IFERROR(SUM(BU360:BV360)/2,0)</f>
        <v/>
      </c>
      <c r="CF360">
        <f>IFERROR(SUM(CE360:CE360)/1,0)</f>
        <v/>
      </c>
      <c r="CG360">
        <f>IFERROR(SUM(BW360:BX360)/2,0)</f>
        <v/>
      </c>
      <c r="CH360">
        <f>IFERROR(SUM(CG360:CG360)/1,0)</f>
        <v/>
      </c>
      <c r="CI360">
        <f>IFERROR(SUM(BY360:BZ360)/2,0)</f>
        <v/>
      </c>
      <c r="CJ360">
        <f>IFERROR(SUM(CI360:CI360)/1,0)</f>
        <v/>
      </c>
      <c r="CK360">
        <f>IFERROR(SUM(CA360:CB360)/2,0)</f>
        <v/>
      </c>
      <c r="CL360">
        <f>IFERROR(SUM(CK360:CK360)/1,0)</f>
        <v/>
      </c>
      <c r="CM360">
        <f>IFERROR(SUM(CC360:CD360)/2,0)</f>
        <v/>
      </c>
      <c r="CN360">
        <f>IFERROR(SUM(CM360:CM360)/1,0)</f>
        <v/>
      </c>
      <c r="CO360">
        <f>IFERROR(SUM(BS360:BT360)/2,0)</f>
        <v/>
      </c>
      <c r="CP360">
        <f>IFERROR(SUM(CO360:CO360)/1,0)</f>
        <v/>
      </c>
    </row>
    <row r="361">
      <c r="A361" t="n">
        <v>336</v>
      </c>
      <c r="D361">
        <f>IF(AX361="Listed","Yes","No")</f>
        <v/>
      </c>
      <c r="E361">
        <f>IFERROR(IF(AE361&lt;0,"Yes","No"),"No")</f>
        <v/>
      </c>
      <c r="F361">
        <f>IF(BK361="Unqualified","Yes","No")</f>
        <v/>
      </c>
      <c r="G361">
        <f>IF(COUNTIF($D$361:$F$361,"Yes")=3,"Yes","No")</f>
        <v/>
      </c>
      <c r="U361">
        <f>IFERROR(BQ361/BL361,0)</f>
        <v/>
      </c>
      <c r="V361">
        <f>IFERROR(SUM(BQ361:BQ361)/SUM(BL361:BL361),0)</f>
        <v/>
      </c>
      <c r="W361">
        <f>IFERROR(MAX(U361:U361)-MIN(U361:U361),0)</f>
        <v/>
      </c>
      <c r="X361">
        <f>IFERROR(BQ361/(BL361-BQ361),0)</f>
        <v/>
      </c>
      <c r="Y361">
        <f>IFERROR(SUM(BQ361:BQ361)/(SUM(BL361:BL361)-SUM(BQ361:BQ361)),0)</f>
        <v/>
      </c>
      <c r="Z361">
        <f>IFERROR(MAX(X361:X361)-MIN(X361:X361),0)</f>
        <v/>
      </c>
      <c r="AA361">
        <f>IFERROR(BO361/BP361,0)</f>
        <v/>
      </c>
      <c r="AB361">
        <f>IFERROR(SUM(BO361:BO361)/SUM(BP361:BP361),0)</f>
        <v/>
      </c>
      <c r="AC361">
        <f>IFERROR(MAX(AA361:AA361)-MIN(AA361:AA361),0)</f>
        <v/>
      </c>
      <c r="AD361">
        <f>IFERROR(SUM(BL361:BL361)/1,0)</f>
        <v/>
      </c>
      <c r="AE361">
        <f>IFERROR(SUM(BQ361:BQ361)/1,0)</f>
        <v/>
      </c>
      <c r="AF361">
        <f>IFERROR(SUM(BP361:BP361)/1,0)</f>
        <v/>
      </c>
      <c r="AG361">
        <f>IFERROR(CJ361,0)</f>
        <v/>
      </c>
      <c r="AH361">
        <f>IFERROR(SUM(BR361:BR361)/1,0)</f>
        <v/>
      </c>
      <c r="AI361">
        <f>IFERROR(CL361,0)</f>
        <v/>
      </c>
      <c r="AJ361">
        <f>IFERROR(CN361,0)</f>
        <v/>
      </c>
      <c r="AK361">
        <f>IFERROR(CP361,0)</f>
        <v/>
      </c>
      <c r="AL361">
        <f>IFERROR(SUM(BN361:BN361)/1,0)</f>
        <v/>
      </c>
      <c r="AM361">
        <f>IFERROR(SUM(BJ361:BJ361)/1,0)</f>
        <v/>
      </c>
      <c r="AN361">
        <f>IFERROR(AH361/AD361,0)</f>
        <v/>
      </c>
      <c r="AO361">
        <f>IFERROR(AF361/AD361,0)</f>
        <v/>
      </c>
      <c r="AP361">
        <f>IFERROR(AI361/AK361,0)</f>
        <v/>
      </c>
      <c r="AQ361">
        <f>IFERROR(AJ361/AK361,0)</f>
        <v/>
      </c>
      <c r="AR361">
        <f>IFERROR(AG361/AK361,0)</f>
        <v/>
      </c>
      <c r="AS361">
        <f>IFERROR(365/(AL361/AG361), "")</f>
        <v/>
      </c>
      <c r="AT361" t="inlineStr">
        <is>
          <t>BR77574119000100</t>
        </is>
      </c>
      <c r="AU361" t="inlineStr">
        <is>
          <t>CCV Comercial Curitibana de Veiculos S/A</t>
        </is>
      </c>
      <c r="AV361" t="inlineStr">
        <is>
          <t>U1</t>
        </is>
      </c>
      <c r="AW361" t="inlineStr">
        <is>
          <t>U</t>
        </is>
      </c>
      <c r="AX361" t="inlineStr">
        <is>
          <t>Unlisted</t>
        </is>
      </c>
      <c r="AY361" t="n">
        <v>5012</v>
      </c>
      <c r="AZ361" t="inlineStr">
        <is>
          <t>Automobiles and Other Motor Vehicles wholesale dealing in</t>
        </is>
      </c>
      <c r="BA361" t="inlineStr">
        <is>
          <t>Brazil</t>
        </is>
      </c>
      <c r="BB361" t="inlineStr">
        <is>
          <t>Curitiba</t>
        </is>
      </c>
      <c r="BC361" t="inlineStr">
        <is>
          <t>www.ccv.com.br</t>
        </is>
      </c>
      <c r="BD361" s="6" t="n">
        <v>28403</v>
      </c>
      <c r="BE361" t="inlineStr">
        <is>
          <t>This company is engaged in the retail sale of new and used Chevrolet cars. It was founded in 1977. The company is headquartered in Curitiba, Brazil.It offers cars and vans, motorcycles and scooters, and parts and accessories. It also provides specialized mechanical maintenance, painting, accessories placement, and vehicles rental services. The company offers a wide variety of car models, such as 2017 Spark, 2018 Spark, 2019 Spark, 2017 Sonic, 2018 Sonic, 2017 Cruze, 2018 Cruze, 2019 Cruze, 2017 Malibu, 2018 Malibu, 2019 Malibu, 2017 Impala, 2018 Impala, 2017 Volt, 2018 Volt, 2017 Bolt EV, 2018 Bolt EV, 2018 Trax, 2018 Equinox, 2018 Traverse, 2017 Tahoe, 2018 Tahoe, 2017 Suburban, and 2018 Suburban.</t>
        </is>
      </c>
      <c r="BF361" t="inlineStr">
        <is>
          <t>Active</t>
        </is>
      </c>
      <c r="BG361" t="inlineStr">
        <is>
          <t>Retail</t>
        </is>
      </c>
      <c r="BH361" t="inlineStr">
        <is>
          <t>Engaged in the retail sale of new and used Chevrolet cars</t>
        </is>
      </c>
      <c r="BI361" t="inlineStr">
        <is>
          <t>New and used Chevrolet cars (cars and vans, motorcycles and scooters, and parts and accessories)</t>
        </is>
      </c>
      <c r="CE361">
        <f>IFERROR(SUM(BU361:BV361)/2,0)</f>
        <v/>
      </c>
      <c r="CF361">
        <f>IFERROR(SUM(CE361:CE361)/1,0)</f>
        <v/>
      </c>
      <c r="CG361">
        <f>IFERROR(SUM(BW361:BX361)/2,0)</f>
        <v/>
      </c>
      <c r="CH361">
        <f>IFERROR(SUM(CG361:CG361)/1,0)</f>
        <v/>
      </c>
      <c r="CI361">
        <f>IFERROR(SUM(BY361:BZ361)/2,0)</f>
        <v/>
      </c>
      <c r="CJ361">
        <f>IFERROR(SUM(CI361:CI361)/1,0)</f>
        <v/>
      </c>
      <c r="CK361">
        <f>IFERROR(SUM(CA361:CB361)/2,0)</f>
        <v/>
      </c>
      <c r="CL361">
        <f>IFERROR(SUM(CK361:CK361)/1,0)</f>
        <v/>
      </c>
      <c r="CM361">
        <f>IFERROR(SUM(CC361:CD361)/2,0)</f>
        <v/>
      </c>
      <c r="CN361">
        <f>IFERROR(SUM(CM361:CM361)/1,0)</f>
        <v/>
      </c>
      <c r="CO361">
        <f>IFERROR(SUM(BS361:BT361)/2,0)</f>
        <v/>
      </c>
      <c r="CP361">
        <f>IFERROR(SUM(CO361:CO361)/1,0)</f>
        <v/>
      </c>
    </row>
    <row r="362">
      <c r="A362" t="n">
        <v>337</v>
      </c>
      <c r="D362">
        <f>IF(AX362="Listed","Yes","No")</f>
        <v/>
      </c>
      <c r="E362">
        <f>IFERROR(IF(AE362&lt;0,"Yes","No"),"No")</f>
        <v/>
      </c>
      <c r="F362">
        <f>IF(BK362="Unqualified","Yes","No")</f>
        <v/>
      </c>
      <c r="G362">
        <f>IF(COUNTIF($D$362:$F$362,"Yes")=3,"Yes","No")</f>
        <v/>
      </c>
      <c r="U362">
        <f>IFERROR(BQ362/BL362,0)</f>
        <v/>
      </c>
      <c r="V362">
        <f>IFERROR(SUM(BQ362:BQ362)/SUM(BL362:BL362),0)</f>
        <v/>
      </c>
      <c r="W362">
        <f>IFERROR(MAX(U362:U362)-MIN(U362:U362),0)</f>
        <v/>
      </c>
      <c r="X362">
        <f>IFERROR(BQ362/(BL362-BQ362),0)</f>
        <v/>
      </c>
      <c r="Y362">
        <f>IFERROR(SUM(BQ362:BQ362)/(SUM(BL362:BL362)-SUM(BQ362:BQ362)),0)</f>
        <v/>
      </c>
      <c r="Z362">
        <f>IFERROR(MAX(X362:X362)-MIN(X362:X362),0)</f>
        <v/>
      </c>
      <c r="AA362">
        <f>IFERROR(BO362/BP362,0)</f>
        <v/>
      </c>
      <c r="AB362">
        <f>IFERROR(SUM(BO362:BO362)/SUM(BP362:BP362),0)</f>
        <v/>
      </c>
      <c r="AC362">
        <f>IFERROR(MAX(AA362:AA362)-MIN(AA362:AA362),0)</f>
        <v/>
      </c>
      <c r="AD362">
        <f>IFERROR(SUM(BL362:BL362)/1,0)</f>
        <v/>
      </c>
      <c r="AE362">
        <f>IFERROR(SUM(BQ362:BQ362)/1,0)</f>
        <v/>
      </c>
      <c r="AF362">
        <f>IFERROR(SUM(BP362:BP362)/1,0)</f>
        <v/>
      </c>
      <c r="AG362">
        <f>IFERROR(CJ362,0)</f>
        <v/>
      </c>
      <c r="AH362">
        <f>IFERROR(SUM(BR362:BR362)/1,0)</f>
        <v/>
      </c>
      <c r="AI362">
        <f>IFERROR(CL362,0)</f>
        <v/>
      </c>
      <c r="AJ362">
        <f>IFERROR(CN362,0)</f>
        <v/>
      </c>
      <c r="AK362">
        <f>IFERROR(CP362,0)</f>
        <v/>
      </c>
      <c r="AL362">
        <f>IFERROR(SUM(BN362:BN362)/1,0)</f>
        <v/>
      </c>
      <c r="AM362">
        <f>IFERROR(SUM(BJ362:BJ362)/1,0)</f>
        <v/>
      </c>
      <c r="AN362">
        <f>IFERROR(AH362/AD362,0)</f>
        <v/>
      </c>
      <c r="AO362">
        <f>IFERROR(AF362/AD362,0)</f>
        <v/>
      </c>
      <c r="AP362">
        <f>IFERROR(AI362/AK362,0)</f>
        <v/>
      </c>
      <c r="AQ362">
        <f>IFERROR(AJ362/AK362,0)</f>
        <v/>
      </c>
      <c r="AR362">
        <f>IFERROR(AG362/AK362,0)</f>
        <v/>
      </c>
      <c r="AS362">
        <f>IFERROR(365/(AL362/AG362), "")</f>
        <v/>
      </c>
      <c r="AT362" t="inlineStr">
        <is>
          <t>CO170018016900</t>
        </is>
      </c>
      <c r="AU362" t="inlineStr">
        <is>
          <t>Bioenergy Zona Franca S A S en Reorganizacion</t>
        </is>
      </c>
      <c r="AV362" t="inlineStr">
        <is>
          <t>U1</t>
        </is>
      </c>
      <c r="AW362" t="inlineStr">
        <is>
          <t>U</t>
        </is>
      </c>
      <c r="AX362" t="inlineStr">
        <is>
          <t>Unlisted</t>
        </is>
      </c>
      <c r="AY362" t="n">
        <v>5052</v>
      </c>
      <c r="AZ362" t="inlineStr">
        <is>
          <t>Coal and other minerals and ores wholesale dealing in</t>
        </is>
      </c>
      <c r="BA362" t="inlineStr">
        <is>
          <t>Colombia</t>
        </is>
      </c>
      <c r="BB362" t="inlineStr">
        <is>
          <t>Puerto Lopez</t>
        </is>
      </c>
      <c r="BC362" t="inlineStr">
        <is>
          <t>www.bioenergy.com.co</t>
        </is>
      </c>
      <c r="BD362" s="6" t="n">
        <v>39869</v>
      </c>
      <c r="BE362" t="inlineStr">
        <is>
          <t>This company is engaged in the construction and commissioning of an integrated plant for the production of anhydrous alcohol (ethanol) and electricity from sugarcane energy, with a minimum design capacity of 480 m3/day of anhydrous ethanol and low cane milling 6800 ton/day operating in continuous mode and the power generation must meet the domestic demand of the complex and produce a surplus to be exported to the national grid. The company was incorporated in 2009. Its registered business office is based in Bogota, Colombia.</t>
        </is>
      </c>
      <c r="BF362" t="inlineStr">
        <is>
          <t>Active</t>
        </is>
      </c>
      <c r="BG362" t="inlineStr">
        <is>
          <t>Services</t>
        </is>
      </c>
      <c r="BH362" t="inlineStr">
        <is>
          <t>Engaged in the construction and commissioning of an integrated plant for the production of anhydrous alcohol (ethanol) and electricity from sugarcane energy</t>
        </is>
      </c>
      <c r="BI362" t="inlineStr">
        <is>
          <t>Construction and commissioning of an integrated plant for the production of anhydrous alcohol (ethanol) and electricity from sugarcane energy</t>
        </is>
      </c>
      <c r="CE362">
        <f>IFERROR(SUM(BU362:BV362)/2,0)</f>
        <v/>
      </c>
      <c r="CF362">
        <f>IFERROR(SUM(CE362:CE362)/1,0)</f>
        <v/>
      </c>
      <c r="CG362">
        <f>IFERROR(SUM(BW362:BX362)/2,0)</f>
        <v/>
      </c>
      <c r="CH362">
        <f>IFERROR(SUM(CG362:CG362)/1,0)</f>
        <v/>
      </c>
      <c r="CI362">
        <f>IFERROR(SUM(BY362:BZ362)/2,0)</f>
        <v/>
      </c>
      <c r="CJ362">
        <f>IFERROR(SUM(CI362:CI362)/1,0)</f>
        <v/>
      </c>
      <c r="CK362">
        <f>IFERROR(SUM(CA362:CB362)/2,0)</f>
        <v/>
      </c>
      <c r="CL362">
        <f>IFERROR(SUM(CK362:CK362)/1,0)</f>
        <v/>
      </c>
      <c r="CM362">
        <f>IFERROR(SUM(CC362:CD362)/2,0)</f>
        <v/>
      </c>
      <c r="CN362">
        <f>IFERROR(SUM(CM362:CM362)/1,0)</f>
        <v/>
      </c>
      <c r="CO362">
        <f>IFERROR(SUM(BS362:BT362)/2,0)</f>
        <v/>
      </c>
      <c r="CP362">
        <f>IFERROR(SUM(CO362:CO362)/1,0)</f>
        <v/>
      </c>
    </row>
    <row r="363">
      <c r="A363" t="n">
        <v>338</v>
      </c>
      <c r="D363">
        <f>IF(AX363="Listed","Yes","No")</f>
        <v/>
      </c>
      <c r="E363">
        <f>IFERROR(IF(AE363&lt;0,"Yes","No"),"No")</f>
        <v/>
      </c>
      <c r="F363">
        <f>IF(BK363="Unqualified","Yes","No")</f>
        <v/>
      </c>
      <c r="G363">
        <f>IF(COUNTIF($D$363:$F$363,"Yes")=3,"Yes","No")</f>
        <v/>
      </c>
      <c r="U363">
        <f>IFERROR(BQ363/BL363,0)</f>
        <v/>
      </c>
      <c r="V363">
        <f>IFERROR(SUM(BQ363:BQ363)/SUM(BL363:BL363),0)</f>
        <v/>
      </c>
      <c r="W363">
        <f>IFERROR(MAX(U363:U363)-MIN(U363:U363),0)</f>
        <v/>
      </c>
      <c r="X363">
        <f>IFERROR(BQ363/(BL363-BQ363),0)</f>
        <v/>
      </c>
      <c r="Y363">
        <f>IFERROR(SUM(BQ363:BQ363)/(SUM(BL363:BL363)-SUM(BQ363:BQ363)),0)</f>
        <v/>
      </c>
      <c r="Z363">
        <f>IFERROR(MAX(X363:X363)-MIN(X363:X363),0)</f>
        <v/>
      </c>
      <c r="AA363">
        <f>IFERROR(BO363/BP363,0)</f>
        <v/>
      </c>
      <c r="AB363">
        <f>IFERROR(SUM(BO363:BO363)/SUM(BP363:BP363),0)</f>
        <v/>
      </c>
      <c r="AC363">
        <f>IFERROR(MAX(AA363:AA363)-MIN(AA363:AA363),0)</f>
        <v/>
      </c>
      <c r="AD363">
        <f>IFERROR(SUM(BL363:BL363)/1,0)</f>
        <v/>
      </c>
      <c r="AE363">
        <f>IFERROR(SUM(BQ363:BQ363)/1,0)</f>
        <v/>
      </c>
      <c r="AF363">
        <f>IFERROR(SUM(BP363:BP363)/1,0)</f>
        <v/>
      </c>
      <c r="AG363">
        <f>IFERROR(CJ363,0)</f>
        <v/>
      </c>
      <c r="AH363">
        <f>IFERROR(SUM(BR363:BR363)/1,0)</f>
        <v/>
      </c>
      <c r="AI363">
        <f>IFERROR(CL363,0)</f>
        <v/>
      </c>
      <c r="AJ363">
        <f>IFERROR(CN363,0)</f>
        <v/>
      </c>
      <c r="AK363">
        <f>IFERROR(CP363,0)</f>
        <v/>
      </c>
      <c r="AL363">
        <f>IFERROR(SUM(BN363:BN363)/1,0)</f>
        <v/>
      </c>
      <c r="AM363">
        <f>IFERROR(SUM(BJ363:BJ363)/1,0)</f>
        <v/>
      </c>
      <c r="AN363">
        <f>IFERROR(AH363/AD363,0)</f>
        <v/>
      </c>
      <c r="AO363">
        <f>IFERROR(AF363/AD363,0)</f>
        <v/>
      </c>
      <c r="AP363">
        <f>IFERROR(AI363/AK363,0)</f>
        <v/>
      </c>
      <c r="AQ363">
        <f>IFERROR(AJ363/AK363,0)</f>
        <v/>
      </c>
      <c r="AR363">
        <f>IFERROR(AG363/AK363,0)</f>
        <v/>
      </c>
      <c r="AS363">
        <f>IFERROR(365/(AL363/AG363), "")</f>
        <v/>
      </c>
      <c r="AT363" t="inlineStr">
        <is>
          <t>CO170003942560</t>
        </is>
      </c>
      <c r="AU363" t="inlineStr">
        <is>
          <t>Ashe S A S</t>
        </is>
      </c>
      <c r="AV363" t="inlineStr">
        <is>
          <t>U1</t>
        </is>
      </c>
      <c r="AW363" t="inlineStr">
        <is>
          <t>U</t>
        </is>
      </c>
      <c r="AX363" t="inlineStr">
        <is>
          <t>Unlisted</t>
        </is>
      </c>
      <c r="AY363" t="n">
        <v>5085</v>
      </c>
      <c r="AZ363" t="inlineStr">
        <is>
          <t>Industrial supplies wholesale dealing in</t>
        </is>
      </c>
      <c r="BA363" t="inlineStr">
        <is>
          <t>Colombia</t>
        </is>
      </c>
      <c r="BB363" t="inlineStr">
        <is>
          <t>Yumbo</t>
        </is>
      </c>
      <c r="BC363" t="inlineStr">
        <is>
          <t>www.ashe.com.co</t>
        </is>
      </c>
      <c r="BD363" s="6" t="n">
        <v>16832</v>
      </c>
      <c r="BE363" t="inlineStr">
        <is>
          <t>The company is primarily engaged in the wholesale of paper, stationery items, and printing and writing paper products. The company was founded in 1946 by Mr. Gordon Ashe. The registered head office of the company is located in Yumbo, Colombia.The company offers a wide range of products, such as paper (bond, kraft, paper chemical); fine paper (parchment, linen, cardboard); cartons (folding chip, straw cardboard, pressed cardboard); adhesives (envelopes, cardboard corrugated); inks; glues; and related products. The company's quality management system is certified in accordance with ISO 9001:2008. The company predominantly operates in the domestic market serving a wide range of clients.</t>
        </is>
      </c>
      <c r="BF363" t="inlineStr">
        <is>
          <t>Active</t>
        </is>
      </c>
      <c r="BG363" t="inlineStr">
        <is>
          <t>Wholesale</t>
        </is>
      </c>
      <c r="BH363" t="inlineStr">
        <is>
          <t>Engaged in the wholesale of paper, stationery items, and printing and writing paper products</t>
        </is>
      </c>
      <c r="BI363" t="inlineStr">
        <is>
          <t>Paper, stationery items, and printing and writing paper products</t>
        </is>
      </c>
      <c r="CE363">
        <f>IFERROR(SUM(BU363:BV363)/2,0)</f>
        <v/>
      </c>
      <c r="CF363">
        <f>IFERROR(SUM(CE363:CE363)/1,0)</f>
        <v/>
      </c>
      <c r="CG363">
        <f>IFERROR(SUM(BW363:BX363)/2,0)</f>
        <v/>
      </c>
      <c r="CH363">
        <f>IFERROR(SUM(CG363:CG363)/1,0)</f>
        <v/>
      </c>
      <c r="CI363">
        <f>IFERROR(SUM(BY363:BZ363)/2,0)</f>
        <v/>
      </c>
      <c r="CJ363">
        <f>IFERROR(SUM(CI363:CI363)/1,0)</f>
        <v/>
      </c>
      <c r="CK363">
        <f>IFERROR(SUM(CA363:CB363)/2,0)</f>
        <v/>
      </c>
      <c r="CL363">
        <f>IFERROR(SUM(CK363:CK363)/1,0)</f>
        <v/>
      </c>
      <c r="CM363">
        <f>IFERROR(SUM(CC363:CD363)/2,0)</f>
        <v/>
      </c>
      <c r="CN363">
        <f>IFERROR(SUM(CM363:CM363)/1,0)</f>
        <v/>
      </c>
      <c r="CO363">
        <f>IFERROR(SUM(BS363:BT363)/2,0)</f>
        <v/>
      </c>
      <c r="CP363">
        <f>IFERROR(SUM(CO363:CO363)/1,0)</f>
        <v/>
      </c>
    </row>
    <row r="364">
      <c r="A364" t="n">
        <v>339</v>
      </c>
      <c r="D364">
        <f>IF(AX364="Listed","Yes","No")</f>
        <v/>
      </c>
      <c r="E364">
        <f>IFERROR(IF(AE364&lt;0,"Yes","No"),"No")</f>
        <v/>
      </c>
      <c r="F364">
        <f>IF(BK364="Unqualified","Yes","No")</f>
        <v/>
      </c>
      <c r="G364">
        <f>IF(COUNTIF($D$364:$F$364,"Yes")=3,"Yes","No")</f>
        <v/>
      </c>
      <c r="U364">
        <f>IFERROR(BQ364/BL364,0)</f>
        <v/>
      </c>
      <c r="V364">
        <f>IFERROR(SUM(BQ364:BQ364)/SUM(BL364:BL364),0)</f>
        <v/>
      </c>
      <c r="W364">
        <f>IFERROR(MAX(U364:U364)-MIN(U364:U364),0)</f>
        <v/>
      </c>
      <c r="X364">
        <f>IFERROR(BQ364/(BL364-BQ364),0)</f>
        <v/>
      </c>
      <c r="Y364">
        <f>IFERROR(SUM(BQ364:BQ364)/(SUM(BL364:BL364)-SUM(BQ364:BQ364)),0)</f>
        <v/>
      </c>
      <c r="Z364">
        <f>IFERROR(MAX(X364:X364)-MIN(X364:X364),0)</f>
        <v/>
      </c>
      <c r="AA364">
        <f>IFERROR(BO364/BP364,0)</f>
        <v/>
      </c>
      <c r="AB364">
        <f>IFERROR(SUM(BO364:BO364)/SUM(BP364:BP364),0)</f>
        <v/>
      </c>
      <c r="AC364">
        <f>IFERROR(MAX(AA364:AA364)-MIN(AA364:AA364),0)</f>
        <v/>
      </c>
      <c r="AD364">
        <f>IFERROR(SUM(BL364:BL364)/1,0)</f>
        <v/>
      </c>
      <c r="AE364">
        <f>IFERROR(SUM(BQ364:BQ364)/1,0)</f>
        <v/>
      </c>
      <c r="AF364">
        <f>IFERROR(SUM(BP364:BP364)/1,0)</f>
        <v/>
      </c>
      <c r="AG364">
        <f>IFERROR(CJ364,0)</f>
        <v/>
      </c>
      <c r="AH364">
        <f>IFERROR(SUM(BR364:BR364)/1,0)</f>
        <v/>
      </c>
      <c r="AI364">
        <f>IFERROR(CL364,0)</f>
        <v/>
      </c>
      <c r="AJ364">
        <f>IFERROR(CN364,0)</f>
        <v/>
      </c>
      <c r="AK364">
        <f>IFERROR(CP364,0)</f>
        <v/>
      </c>
      <c r="AL364">
        <f>IFERROR(SUM(BN364:BN364)/1,0)</f>
        <v/>
      </c>
      <c r="AM364">
        <f>IFERROR(SUM(BJ364:BJ364)/1,0)</f>
        <v/>
      </c>
      <c r="AN364">
        <f>IFERROR(AH364/AD364,0)</f>
        <v/>
      </c>
      <c r="AO364">
        <f>IFERROR(AF364/AD364,0)</f>
        <v/>
      </c>
      <c r="AP364">
        <f>IFERROR(AI364/AK364,0)</f>
        <v/>
      </c>
      <c r="AQ364">
        <f>IFERROR(AJ364/AK364,0)</f>
        <v/>
      </c>
      <c r="AR364">
        <f>IFERROR(AG364/AK364,0)</f>
        <v/>
      </c>
      <c r="AS364">
        <f>IFERROR(365/(AL364/AG364), "")</f>
        <v/>
      </c>
      <c r="AT364" t="inlineStr">
        <is>
          <t>BR08390006000124</t>
        </is>
      </c>
      <c r="AU364" t="inlineStr">
        <is>
          <t>2S Inovacoes Tecnologicas S.A.</t>
        </is>
      </c>
      <c r="AV364" t="inlineStr">
        <is>
          <t>U1</t>
        </is>
      </c>
      <c r="AW364" t="inlineStr">
        <is>
          <t>U</t>
        </is>
      </c>
      <c r="AX364" t="inlineStr">
        <is>
          <t>Unlisted</t>
        </is>
      </c>
      <c r="AY364" t="n">
        <v>5045</v>
      </c>
      <c r="AZ364" t="inlineStr">
        <is>
          <t>Computers and computer peripheral equipment and software wholesale dealing in</t>
        </is>
      </c>
      <c r="BA364" t="inlineStr">
        <is>
          <t>Brazil</t>
        </is>
      </c>
      <c r="BB364" t="inlineStr">
        <is>
          <t>Sao Paulo</t>
        </is>
      </c>
      <c r="BC364" t="inlineStr">
        <is>
          <t>www.2s.com.br</t>
        </is>
      </c>
      <c r="BD364" s="6" t="n">
        <v>38979</v>
      </c>
      <c r="BE364" t="inlineStr">
        <is>
          <t>This company is engaged in the provision of integrated infrastructure solutions for the corporate market. It was founded in 2006 and its registered head office is located in Sao Paulo, Brazil.The company specializes in providing technologically innovative solutions and optimization of IT, focusing on increasing productivity and reducing costs for its customers. Its services include: help desk and service desk; performance improvement of remote applications; portals and collaboration; data protection; managed services; online services; outsourcing tasks; and server virtualization. Its partners are: Microsoft; Cisco; Symantec; Tandberg; Intel; Jabra and Vidyo. The company is committed to enhance the business of their customers with the use of technology.</t>
        </is>
      </c>
      <c r="BF364" t="inlineStr">
        <is>
          <t>Active</t>
        </is>
      </c>
      <c r="BG364" t="inlineStr">
        <is>
          <t>Services</t>
        </is>
      </c>
      <c r="BH364" t="inlineStr">
        <is>
          <t>Engaged in the provision of integrated infrastructure solutions for the corporate market</t>
        </is>
      </c>
      <c r="BI364" t="inlineStr">
        <is>
          <t>Integrated infrastructure solutions for the corporate market</t>
        </is>
      </c>
      <c r="CE364">
        <f>IFERROR(SUM(BU364:BV364)/2,0)</f>
        <v/>
      </c>
      <c r="CF364">
        <f>IFERROR(SUM(CE364:CE364)/1,0)</f>
        <v/>
      </c>
      <c r="CG364">
        <f>IFERROR(SUM(BW364:BX364)/2,0)</f>
        <v/>
      </c>
      <c r="CH364">
        <f>IFERROR(SUM(CG364:CG364)/1,0)</f>
        <v/>
      </c>
      <c r="CI364">
        <f>IFERROR(SUM(BY364:BZ364)/2,0)</f>
        <v/>
      </c>
      <c r="CJ364">
        <f>IFERROR(SUM(CI364:CI364)/1,0)</f>
        <v/>
      </c>
      <c r="CK364">
        <f>IFERROR(SUM(CA364:CB364)/2,0)</f>
        <v/>
      </c>
      <c r="CL364">
        <f>IFERROR(SUM(CK364:CK364)/1,0)</f>
        <v/>
      </c>
      <c r="CM364">
        <f>IFERROR(SUM(CC364:CD364)/2,0)</f>
        <v/>
      </c>
      <c r="CN364">
        <f>IFERROR(SUM(CM364:CM364)/1,0)</f>
        <v/>
      </c>
      <c r="CO364">
        <f>IFERROR(SUM(BS364:BT364)/2,0)</f>
        <v/>
      </c>
      <c r="CP364">
        <f>IFERROR(SUM(CO364:CO364)/1,0)</f>
        <v/>
      </c>
    </row>
    <row r="365">
      <c r="A365" t="n">
        <v>340</v>
      </c>
      <c r="D365">
        <f>IF(AX365="Listed","Yes","No")</f>
        <v/>
      </c>
      <c r="E365">
        <f>IFERROR(IF(AE365&lt;0,"Yes","No"),"No")</f>
        <v/>
      </c>
      <c r="F365">
        <f>IF(BK365="Unqualified","Yes","No")</f>
        <v/>
      </c>
      <c r="G365">
        <f>IF(COUNTIF($D$365:$F$365,"Yes")=3,"Yes","No")</f>
        <v/>
      </c>
      <c r="U365">
        <f>IFERROR(BQ365/BL365,0)</f>
        <v/>
      </c>
      <c r="V365">
        <f>IFERROR(SUM(BQ365:BQ365)/SUM(BL365:BL365),0)</f>
        <v/>
      </c>
      <c r="W365">
        <f>IFERROR(MAX(U365:U365)-MIN(U365:U365),0)</f>
        <v/>
      </c>
      <c r="X365">
        <f>IFERROR(BQ365/(BL365-BQ365),0)</f>
        <v/>
      </c>
      <c r="Y365">
        <f>IFERROR(SUM(BQ365:BQ365)/(SUM(BL365:BL365)-SUM(BQ365:BQ365)),0)</f>
        <v/>
      </c>
      <c r="Z365">
        <f>IFERROR(MAX(X365:X365)-MIN(X365:X365),0)</f>
        <v/>
      </c>
      <c r="AA365">
        <f>IFERROR(BO365/BP365,0)</f>
        <v/>
      </c>
      <c r="AB365">
        <f>IFERROR(SUM(BO365:BO365)/SUM(BP365:BP365),0)</f>
        <v/>
      </c>
      <c r="AC365">
        <f>IFERROR(MAX(AA365:AA365)-MIN(AA365:AA365),0)</f>
        <v/>
      </c>
      <c r="AD365">
        <f>IFERROR(SUM(BL365:BL365)/1,0)</f>
        <v/>
      </c>
      <c r="AE365">
        <f>IFERROR(SUM(BQ365:BQ365)/1,0)</f>
        <v/>
      </c>
      <c r="AF365">
        <f>IFERROR(SUM(BP365:BP365)/1,0)</f>
        <v/>
      </c>
      <c r="AG365">
        <f>IFERROR(CJ365,0)</f>
        <v/>
      </c>
      <c r="AH365">
        <f>IFERROR(SUM(BR365:BR365)/1,0)</f>
        <v/>
      </c>
      <c r="AI365">
        <f>IFERROR(CL365,0)</f>
        <v/>
      </c>
      <c r="AJ365">
        <f>IFERROR(CN365,0)</f>
        <v/>
      </c>
      <c r="AK365">
        <f>IFERROR(CP365,0)</f>
        <v/>
      </c>
      <c r="AL365">
        <f>IFERROR(SUM(BN365:BN365)/1,0)</f>
        <v/>
      </c>
      <c r="AM365">
        <f>IFERROR(SUM(BJ365:BJ365)/1,0)</f>
        <v/>
      </c>
      <c r="AN365">
        <f>IFERROR(AH365/AD365,0)</f>
        <v/>
      </c>
      <c r="AO365">
        <f>IFERROR(AF365/AD365,0)</f>
        <v/>
      </c>
      <c r="AP365">
        <f>IFERROR(AI365/AK365,0)</f>
        <v/>
      </c>
      <c r="AQ365">
        <f>IFERROR(AJ365/AK365,0)</f>
        <v/>
      </c>
      <c r="AR365">
        <f>IFERROR(AG365/AK365,0)</f>
        <v/>
      </c>
      <c r="AS365">
        <f>IFERROR(365/(AL365/AG365), "")</f>
        <v/>
      </c>
      <c r="AT365" t="inlineStr">
        <is>
          <t>KY30740FH</t>
        </is>
      </c>
      <c r="AU365" t="inlineStr">
        <is>
          <t>Heng TAI Consumables Group Limited</t>
        </is>
      </c>
      <c r="AV365" t="inlineStr">
        <is>
          <t>C1</t>
        </is>
      </c>
      <c r="AW365" t="inlineStr">
        <is>
          <t>A+</t>
        </is>
      </c>
      <c r="AX365" t="inlineStr">
        <is>
          <t>Listed</t>
        </is>
      </c>
      <c r="AY365" t="n">
        <v>5149</v>
      </c>
      <c r="AZ365" t="inlineStr">
        <is>
          <t>Groceries and related products, not elsewhere classified wholesale dealing in</t>
        </is>
      </c>
      <c r="BA365" t="inlineStr">
        <is>
          <t>Cayman Islands</t>
        </is>
      </c>
      <c r="BB365" t="inlineStr">
        <is>
          <t>George Town</t>
        </is>
      </c>
      <c r="BC365" t="inlineStr">
        <is>
          <t>www.hengtai.com.hk</t>
        </is>
      </c>
      <c r="BD365" t="inlineStr">
        <is>
          <t>2001</t>
        </is>
      </c>
      <c r="BE365" t="inlineStr">
        <is>
          <t>This company is an investment holding company is engaged in the distribution of packaged food, beverages, household consumer products, cosmetics, food ingredients and fresh fruit in China. Founded in 1994, the company has its registered office located in George Town, Cayman Islands. The company operates through three segments. The Fast Moving Consumer Good (FMCG) Trading segment is engaged in sales of FMGGs, including packaged foods, beverages, household consumable products, cosmetic products and cold chain products. The Agri-Products segment is engaged in the cultivation and sales of fresh and processed fruits and vegetables. The Logistics Services segment is engaged in the provision of logistics services. These products are: packaged foods which include biscuits, candies, chocolate, condiments, margarine, milk power products, healthy food, noodles and rice; beverages, which include comprise beers, wines, and soft drinks; household consumable products, which include batteries and toiletries; and cosmetics products, which include make-up, perfumes, fragrance, and other skin care items. The company has cold chain storage and distribution facilities in Shanghai and Southern China and distributes its products to hotels, restaurants and catering companies.</t>
        </is>
      </c>
      <c r="BF365" t="inlineStr">
        <is>
          <t>Active</t>
        </is>
      </c>
      <c r="BG365" t="inlineStr">
        <is>
          <t>Services</t>
        </is>
      </c>
      <c r="BH365" t="inlineStr">
        <is>
          <t>An investment holding company is engaged in the distribution of packaged food, beverages, household consumer products, cosmetics, food ingredients and fresh fruit in China</t>
        </is>
      </c>
      <c r="BI365" t="inlineStr">
        <is>
          <t>Investment holding company</t>
        </is>
      </c>
      <c r="CE365">
        <f>IFERROR(SUM(BU365:BV365)/2,0)</f>
        <v/>
      </c>
      <c r="CF365">
        <f>IFERROR(SUM(CE365:CE365)/1,0)</f>
        <v/>
      </c>
      <c r="CG365">
        <f>IFERROR(SUM(BW365:BX365)/2,0)</f>
        <v/>
      </c>
      <c r="CH365">
        <f>IFERROR(SUM(CG365:CG365)/1,0)</f>
        <v/>
      </c>
      <c r="CI365">
        <f>IFERROR(SUM(BY365:BZ365)/2,0)</f>
        <v/>
      </c>
      <c r="CJ365">
        <f>IFERROR(SUM(CI365:CI365)/1,0)</f>
        <v/>
      </c>
      <c r="CK365">
        <f>IFERROR(SUM(CA365:CB365)/2,0)</f>
        <v/>
      </c>
      <c r="CL365">
        <f>IFERROR(SUM(CK365:CK365)/1,0)</f>
        <v/>
      </c>
      <c r="CM365">
        <f>IFERROR(SUM(CC365:CD365)/2,0)</f>
        <v/>
      </c>
      <c r="CN365">
        <f>IFERROR(SUM(CM365:CM365)/1,0)</f>
        <v/>
      </c>
      <c r="CO365">
        <f>IFERROR(SUM(BS365:BT365)/2,0)</f>
        <v/>
      </c>
      <c r="CP365">
        <f>IFERROR(SUM(CO365:CO365)/1,0)</f>
        <v/>
      </c>
    </row>
    <row r="366">
      <c r="A366" t="n">
        <v>341</v>
      </c>
      <c r="D366">
        <f>IF(AX366="Listed","Yes","No")</f>
        <v/>
      </c>
      <c r="E366">
        <f>IFERROR(IF(AE366&lt;0,"Yes","No"),"No")</f>
        <v/>
      </c>
      <c r="F366">
        <f>IF(BK366="Unqualified","Yes","No")</f>
        <v/>
      </c>
      <c r="G366">
        <f>IF(COUNTIF($D$366:$F$366,"Yes")=3,"Yes","No")</f>
        <v/>
      </c>
      <c r="U366">
        <f>IFERROR(BQ366/BL366,0)</f>
        <v/>
      </c>
      <c r="V366">
        <f>IFERROR(SUM(BQ366:BQ366)/SUM(BL366:BL366),0)</f>
        <v/>
      </c>
      <c r="W366">
        <f>IFERROR(MAX(U366:U366)-MIN(U366:U366),0)</f>
        <v/>
      </c>
      <c r="X366">
        <f>IFERROR(BQ366/(BL366-BQ366),0)</f>
        <v/>
      </c>
      <c r="Y366">
        <f>IFERROR(SUM(BQ366:BQ366)/(SUM(BL366:BL366)-SUM(BQ366:BQ366)),0)</f>
        <v/>
      </c>
      <c r="Z366">
        <f>IFERROR(MAX(X366:X366)-MIN(X366:X366),0)</f>
        <v/>
      </c>
      <c r="AA366">
        <f>IFERROR(BO366/BP366,0)</f>
        <v/>
      </c>
      <c r="AB366">
        <f>IFERROR(SUM(BO366:BO366)/SUM(BP366:BP366),0)</f>
        <v/>
      </c>
      <c r="AC366">
        <f>IFERROR(MAX(AA366:AA366)-MIN(AA366:AA366),0)</f>
        <v/>
      </c>
      <c r="AD366">
        <f>IFERROR(SUM(BL366:BL366)/1,0)</f>
        <v/>
      </c>
      <c r="AE366">
        <f>IFERROR(SUM(BQ366:BQ366)/1,0)</f>
        <v/>
      </c>
      <c r="AF366">
        <f>IFERROR(SUM(BP366:BP366)/1,0)</f>
        <v/>
      </c>
      <c r="AG366">
        <f>IFERROR(CJ366,0)</f>
        <v/>
      </c>
      <c r="AH366">
        <f>IFERROR(SUM(BR366:BR366)/1,0)</f>
        <v/>
      </c>
      <c r="AI366">
        <f>IFERROR(CL366,0)</f>
        <v/>
      </c>
      <c r="AJ366">
        <f>IFERROR(CN366,0)</f>
        <v/>
      </c>
      <c r="AK366">
        <f>IFERROR(CP366,0)</f>
        <v/>
      </c>
      <c r="AL366">
        <f>IFERROR(SUM(BN366:BN366)/1,0)</f>
        <v/>
      </c>
      <c r="AM366">
        <f>IFERROR(SUM(BJ366:BJ366)/1,0)</f>
        <v/>
      </c>
      <c r="AN366">
        <f>IFERROR(AH366/AD366,0)</f>
        <v/>
      </c>
      <c r="AO366">
        <f>IFERROR(AF366/AD366,0)</f>
        <v/>
      </c>
      <c r="AP366">
        <f>IFERROR(AI366/AK366,0)</f>
        <v/>
      </c>
      <c r="AQ366">
        <f>IFERROR(AJ366/AK366,0)</f>
        <v/>
      </c>
      <c r="AR366">
        <f>IFERROR(AG366/AK366,0)</f>
        <v/>
      </c>
      <c r="AS366">
        <f>IFERROR(365/(AL366/AG366), "")</f>
        <v/>
      </c>
      <c r="AT366" t="inlineStr">
        <is>
          <t>CO170001014340</t>
        </is>
      </c>
      <c r="AU366" t="inlineStr">
        <is>
          <t>Zuluaga &amp; Soto SAS</t>
        </is>
      </c>
      <c r="AV366" t="inlineStr">
        <is>
          <t>U1</t>
        </is>
      </c>
      <c r="AW366" t="inlineStr">
        <is>
          <t>U</t>
        </is>
      </c>
      <c r="AX366" t="inlineStr">
        <is>
          <t>Unlisted</t>
        </is>
      </c>
      <c r="AY366" t="n">
        <v>5141</v>
      </c>
      <c r="AZ366" t="inlineStr">
        <is>
          <t>Groceries, general line wholesale dealing in</t>
        </is>
      </c>
      <c r="BA366" t="inlineStr">
        <is>
          <t>Colombia</t>
        </is>
      </c>
      <c r="BB366" t="inlineStr">
        <is>
          <t>Bogota</t>
        </is>
      </c>
      <c r="BC366" t="inlineStr">
        <is>
          <t>www.zuluagaysoto.com</t>
        </is>
      </c>
      <c r="BD366" s="6" t="n">
        <v>31404</v>
      </c>
      <c r="BE366" t="inlineStr">
        <is>
          <t>The company is a Colombia based enterprise engaged in the retail sale of groceries and other related products. Its registered business office is based in Bogota, Colombia. It is registered as a limited company.The company's business activities include the retail sale of groceries and related food products. It is also involved in the retail distribution of soft drinks, and in bottling and distributing natural spring and mineral waters.</t>
        </is>
      </c>
      <c r="BF366" t="inlineStr">
        <is>
          <t>Active</t>
        </is>
      </c>
      <c r="BG366" t="inlineStr">
        <is>
          <t>Retail</t>
        </is>
      </c>
      <c r="BH366" t="inlineStr">
        <is>
          <t>Engaged in the retail sale of groceries and other related products</t>
        </is>
      </c>
      <c r="BI366" t="inlineStr">
        <is>
          <t>Pharmaceutical goods; Groceries and other related products</t>
        </is>
      </c>
      <c r="CE366">
        <f>IFERROR(SUM(BU366:BV366)/2,0)</f>
        <v/>
      </c>
      <c r="CF366">
        <f>IFERROR(SUM(CE366:CE366)/1,0)</f>
        <v/>
      </c>
      <c r="CG366">
        <f>IFERROR(SUM(BW366:BX366)/2,0)</f>
        <v/>
      </c>
      <c r="CH366">
        <f>IFERROR(SUM(CG366:CG366)/1,0)</f>
        <v/>
      </c>
      <c r="CI366">
        <f>IFERROR(SUM(BY366:BZ366)/2,0)</f>
        <v/>
      </c>
      <c r="CJ366">
        <f>IFERROR(SUM(CI366:CI366)/1,0)</f>
        <v/>
      </c>
      <c r="CK366">
        <f>IFERROR(SUM(CA366:CB366)/2,0)</f>
        <v/>
      </c>
      <c r="CL366">
        <f>IFERROR(SUM(CK366:CK366)/1,0)</f>
        <v/>
      </c>
      <c r="CM366">
        <f>IFERROR(SUM(CC366:CD366)/2,0)</f>
        <v/>
      </c>
      <c r="CN366">
        <f>IFERROR(SUM(CM366:CM366)/1,0)</f>
        <v/>
      </c>
      <c r="CO366">
        <f>IFERROR(SUM(BS366:BT366)/2,0)</f>
        <v/>
      </c>
      <c r="CP366">
        <f>IFERROR(SUM(CO366:CO366)/1,0)</f>
        <v/>
      </c>
    </row>
    <row r="367">
      <c r="A367" t="n">
        <v>342</v>
      </c>
      <c r="D367">
        <f>IF(AX367="Listed","Yes","No")</f>
        <v/>
      </c>
      <c r="E367">
        <f>IFERROR(IF(AE367&lt;0,"Yes","No"),"No")</f>
        <v/>
      </c>
      <c r="F367">
        <f>IF(BK367="Unqualified","Yes","No")</f>
        <v/>
      </c>
      <c r="G367">
        <f>IF(COUNTIF($D$367:$F$367,"Yes")=3,"Yes","No")</f>
        <v/>
      </c>
      <c r="U367">
        <f>IFERROR(BQ367/BL367,0)</f>
        <v/>
      </c>
      <c r="V367">
        <f>IFERROR(SUM(BQ367:BQ367)/SUM(BL367:BL367),0)</f>
        <v/>
      </c>
      <c r="W367">
        <f>IFERROR(MAX(U367:U367)-MIN(U367:U367),0)</f>
        <v/>
      </c>
      <c r="X367">
        <f>IFERROR(BQ367/(BL367-BQ367),0)</f>
        <v/>
      </c>
      <c r="Y367">
        <f>IFERROR(SUM(BQ367:BQ367)/(SUM(BL367:BL367)-SUM(BQ367:BQ367)),0)</f>
        <v/>
      </c>
      <c r="Z367">
        <f>IFERROR(MAX(X367:X367)-MIN(X367:X367),0)</f>
        <v/>
      </c>
      <c r="AA367">
        <f>IFERROR(BO367/BP367,0)</f>
        <v/>
      </c>
      <c r="AB367">
        <f>IFERROR(SUM(BO367:BO367)/SUM(BP367:BP367),0)</f>
        <v/>
      </c>
      <c r="AC367">
        <f>IFERROR(MAX(AA367:AA367)-MIN(AA367:AA367),0)</f>
        <v/>
      </c>
      <c r="AD367">
        <f>IFERROR(SUM(BL367:BL367)/1,0)</f>
        <v/>
      </c>
      <c r="AE367">
        <f>IFERROR(SUM(BQ367:BQ367)/1,0)</f>
        <v/>
      </c>
      <c r="AF367">
        <f>IFERROR(SUM(BP367:BP367)/1,0)</f>
        <v/>
      </c>
      <c r="AG367">
        <f>IFERROR(CJ367,0)</f>
        <v/>
      </c>
      <c r="AH367">
        <f>IFERROR(SUM(BR367:BR367)/1,0)</f>
        <v/>
      </c>
      <c r="AI367">
        <f>IFERROR(CL367,0)</f>
        <v/>
      </c>
      <c r="AJ367">
        <f>IFERROR(CN367,0)</f>
        <v/>
      </c>
      <c r="AK367">
        <f>IFERROR(CP367,0)</f>
        <v/>
      </c>
      <c r="AL367">
        <f>IFERROR(SUM(BN367:BN367)/1,0)</f>
        <v/>
      </c>
      <c r="AM367">
        <f>IFERROR(SUM(BJ367:BJ367)/1,0)</f>
        <v/>
      </c>
      <c r="AN367">
        <f>IFERROR(AH367/AD367,0)</f>
        <v/>
      </c>
      <c r="AO367">
        <f>IFERROR(AF367/AD367,0)</f>
        <v/>
      </c>
      <c r="AP367">
        <f>IFERROR(AI367/AK367,0)</f>
        <v/>
      </c>
      <c r="AQ367">
        <f>IFERROR(AJ367/AK367,0)</f>
        <v/>
      </c>
      <c r="AR367">
        <f>IFERROR(AG367/AK367,0)</f>
        <v/>
      </c>
      <c r="AS367">
        <f>IFERROR(365/(AL367/AG367), "")</f>
        <v/>
      </c>
      <c r="AT367" t="inlineStr">
        <is>
          <t>KY31062FH</t>
        </is>
      </c>
      <c r="AU367" t="inlineStr">
        <is>
          <t>Enterprise Development Holdings Limited</t>
        </is>
      </c>
      <c r="AV367" t="inlineStr">
        <is>
          <t>C1</t>
        </is>
      </c>
      <c r="AW367" t="inlineStr">
        <is>
          <t>A+</t>
        </is>
      </c>
      <c r="AX367" t="inlineStr">
        <is>
          <t>Listed</t>
        </is>
      </c>
      <c r="AY367" t="n">
        <v>5045</v>
      </c>
      <c r="AZ367" t="inlineStr">
        <is>
          <t>Computers and computer peripheral equipment and software wholesale dealing in</t>
        </is>
      </c>
      <c r="BA367" t="inlineStr">
        <is>
          <t>Cayman Islands</t>
        </is>
      </c>
      <c r="BB367" t="inlineStr">
        <is>
          <t>Grand Cayman</t>
        </is>
      </c>
      <c r="BC367" t="inlineStr">
        <is>
          <t>www.1808.com.hk</t>
        </is>
      </c>
      <c r="BD367" t="inlineStr">
        <is>
          <t>2006</t>
        </is>
      </c>
      <c r="BE367" t="inlineStr">
        <is>
          <t>This company is an investment holding firm for subsidiaries involved in the production and distribution of wire and cable products and polymer materials in China. It was incorporated in Cayman Islands in April of 2006 and has its corporate headquarters located in Guangzhou, China. It operates its registered office in Grand Cayman, Cayman Islands as well as a business office in Hong Kong. It is listed on the Hong Kong Stock Exchange under the ticker symbol 01808. The company renders management service to its network companies in the areas of managerial finance, procurement, business Support services, research and development (R&amp;D), Information Technology (IT), Management Information System (MIS) and controlling, strategic management and legal advise, and other investment advisory financial services. Through its subsidiaries, the company aims to upgrade the quality of its production and sales to meet the international level and is committed to concentrate in high quality and low cost products through innovation and international concept to satisfy economic benefit.</t>
        </is>
      </c>
      <c r="BF367" t="inlineStr">
        <is>
          <t>Active</t>
        </is>
      </c>
      <c r="BG367" t="inlineStr">
        <is>
          <t>Services</t>
        </is>
      </c>
      <c r="BH367" t="inlineStr">
        <is>
          <t>An investment holding firm for subsidiaries involved in the production and distribution of wire and cable products and polymer materials</t>
        </is>
      </c>
      <c r="BI367" t="inlineStr">
        <is>
          <t>Renders management service to its network companies in the areas of managerial finance, procurement, business Support services, research and development (R&amp;D), Information Technology (IT), Management Information System (MIS) and controlling, strategic management and legal advise, and other investment advisory financial services</t>
        </is>
      </c>
      <c r="CE367">
        <f>IFERROR(SUM(BU367:BV367)/2,0)</f>
        <v/>
      </c>
      <c r="CF367">
        <f>IFERROR(SUM(CE367:CE367)/1,0)</f>
        <v/>
      </c>
      <c r="CG367">
        <f>IFERROR(SUM(BW367:BX367)/2,0)</f>
        <v/>
      </c>
      <c r="CH367">
        <f>IFERROR(SUM(CG367:CG367)/1,0)</f>
        <v/>
      </c>
      <c r="CI367">
        <f>IFERROR(SUM(BY367:BZ367)/2,0)</f>
        <v/>
      </c>
      <c r="CJ367">
        <f>IFERROR(SUM(CI367:CI367)/1,0)</f>
        <v/>
      </c>
      <c r="CK367">
        <f>IFERROR(SUM(CA367:CB367)/2,0)</f>
        <v/>
      </c>
      <c r="CL367">
        <f>IFERROR(SUM(CK367:CK367)/1,0)</f>
        <v/>
      </c>
      <c r="CM367">
        <f>IFERROR(SUM(CC367:CD367)/2,0)</f>
        <v/>
      </c>
      <c r="CN367">
        <f>IFERROR(SUM(CM367:CM367)/1,0)</f>
        <v/>
      </c>
      <c r="CO367">
        <f>IFERROR(SUM(BS367:BT367)/2,0)</f>
        <v/>
      </c>
      <c r="CP367">
        <f>IFERROR(SUM(CO367:CO367)/1,0)</f>
        <v/>
      </c>
    </row>
    <row r="368">
      <c r="A368" t="n">
        <v>343</v>
      </c>
      <c r="D368">
        <f>IF(AX368="Listed","Yes","No")</f>
        <v/>
      </c>
      <c r="E368">
        <f>IFERROR(IF(AE368&lt;0,"Yes","No"),"No")</f>
        <v/>
      </c>
      <c r="F368">
        <f>IF(BK368="Unqualified","Yes","No")</f>
        <v/>
      </c>
      <c r="G368">
        <f>IF(COUNTIF($D$368:$F$368,"Yes")=3,"Yes","No")</f>
        <v/>
      </c>
      <c r="U368">
        <f>IFERROR(BQ368/BL368,0)</f>
        <v/>
      </c>
      <c r="V368">
        <f>IFERROR(SUM(BQ368:BQ368)/SUM(BL368:BL368),0)</f>
        <v/>
      </c>
      <c r="W368">
        <f>IFERROR(MAX(U368:U368)-MIN(U368:U368),0)</f>
        <v/>
      </c>
      <c r="X368">
        <f>IFERROR(BQ368/(BL368-BQ368),0)</f>
        <v/>
      </c>
      <c r="Y368">
        <f>IFERROR(SUM(BQ368:BQ368)/(SUM(BL368:BL368)-SUM(BQ368:BQ368)),0)</f>
        <v/>
      </c>
      <c r="Z368">
        <f>IFERROR(MAX(X368:X368)-MIN(X368:X368),0)</f>
        <v/>
      </c>
      <c r="AA368">
        <f>IFERROR(BO368/BP368,0)</f>
        <v/>
      </c>
      <c r="AB368">
        <f>IFERROR(SUM(BO368:BO368)/SUM(BP368:BP368),0)</f>
        <v/>
      </c>
      <c r="AC368">
        <f>IFERROR(MAX(AA368:AA368)-MIN(AA368:AA368),0)</f>
        <v/>
      </c>
      <c r="AD368">
        <f>IFERROR(SUM(BL368:BL368)/1,0)</f>
        <v/>
      </c>
      <c r="AE368">
        <f>IFERROR(SUM(BQ368:BQ368)/1,0)</f>
        <v/>
      </c>
      <c r="AF368">
        <f>IFERROR(SUM(BP368:BP368)/1,0)</f>
        <v/>
      </c>
      <c r="AG368">
        <f>IFERROR(CJ368,0)</f>
        <v/>
      </c>
      <c r="AH368">
        <f>IFERROR(SUM(BR368:BR368)/1,0)</f>
        <v/>
      </c>
      <c r="AI368">
        <f>IFERROR(CL368,0)</f>
        <v/>
      </c>
      <c r="AJ368">
        <f>IFERROR(CN368,0)</f>
        <v/>
      </c>
      <c r="AK368">
        <f>IFERROR(CP368,0)</f>
        <v/>
      </c>
      <c r="AL368">
        <f>IFERROR(SUM(BN368:BN368)/1,0)</f>
        <v/>
      </c>
      <c r="AM368">
        <f>IFERROR(SUM(BJ368:BJ368)/1,0)</f>
        <v/>
      </c>
      <c r="AN368">
        <f>IFERROR(AH368/AD368,0)</f>
        <v/>
      </c>
      <c r="AO368">
        <f>IFERROR(AF368/AD368,0)</f>
        <v/>
      </c>
      <c r="AP368">
        <f>IFERROR(AI368/AK368,0)</f>
        <v/>
      </c>
      <c r="AQ368">
        <f>IFERROR(AJ368/AK368,0)</f>
        <v/>
      </c>
      <c r="AR368">
        <f>IFERROR(AG368/AK368,0)</f>
        <v/>
      </c>
      <c r="AS368">
        <f>IFERROR(365/(AL368/AG368), "")</f>
        <v/>
      </c>
      <c r="AT368" t="inlineStr">
        <is>
          <t>CO170002538880</t>
        </is>
      </c>
      <c r="AU368" t="inlineStr">
        <is>
          <t>Reencafe S A S</t>
        </is>
      </c>
      <c r="AV368" t="inlineStr">
        <is>
          <t>U1</t>
        </is>
      </c>
      <c r="AW368" t="inlineStr">
        <is>
          <t>U</t>
        </is>
      </c>
      <c r="AX368" t="inlineStr">
        <is>
          <t>Unlisted</t>
        </is>
      </c>
      <c r="AY368" t="n">
        <v>5013</v>
      </c>
      <c r="AZ368" t="inlineStr">
        <is>
          <t>Motor vehicle supplies and new parts wholesale dealing in</t>
        </is>
      </c>
      <c r="BA368" t="inlineStr">
        <is>
          <t>Colombia</t>
        </is>
      </c>
      <c r="BB368" t="inlineStr">
        <is>
          <t>Pereira</t>
        </is>
      </c>
      <c r="BC368" t="inlineStr">
        <is>
          <t>www.reencafe.com</t>
        </is>
      </c>
      <c r="BD368" s="6" t="n">
        <v>33305</v>
      </c>
      <c r="BE368" t="inlineStr">
        <is>
          <t>This company, with registered head office located in Pereira, Colombia, is primarily engaged in the wholesale trade of motor vehicle parts and accessories. It offers tires, rear view mirror assemblies, locking devices, wheel rim and assembly, sheet metal components, zinc and die castings, automotive locks, mirrors, sheet metal components, aluminium, plastic components, and wheel rim for automobile. The company also offers spark plugs, shock absorbers, struts, springs, brakes pads, rotors, filters, wiper blades, and exhaust systems. Its products are available through auto dealers, service stations, repair shops, auto parts stores, tire stores, department stores, discount stores, and home and do-it-yourself stores. The company was incorporated in 1991.</t>
        </is>
      </c>
      <c r="BF368" t="inlineStr">
        <is>
          <t>Active</t>
        </is>
      </c>
      <c r="BG368" t="inlineStr">
        <is>
          <t>Wholesale</t>
        </is>
      </c>
      <c r="BH368" t="inlineStr">
        <is>
          <t>Engaged in the wholesale trade of motor vehicle parts and accessories</t>
        </is>
      </c>
      <c r="BI368" t="inlineStr">
        <is>
          <t>Motor vehicle parts and accessories</t>
        </is>
      </c>
      <c r="CE368">
        <f>IFERROR(SUM(BU368:BV368)/2,0)</f>
        <v/>
      </c>
      <c r="CF368">
        <f>IFERROR(SUM(CE368:CE368)/1,0)</f>
        <v/>
      </c>
      <c r="CG368">
        <f>IFERROR(SUM(BW368:BX368)/2,0)</f>
        <v/>
      </c>
      <c r="CH368">
        <f>IFERROR(SUM(CG368:CG368)/1,0)</f>
        <v/>
      </c>
      <c r="CI368">
        <f>IFERROR(SUM(BY368:BZ368)/2,0)</f>
        <v/>
      </c>
      <c r="CJ368">
        <f>IFERROR(SUM(CI368:CI368)/1,0)</f>
        <v/>
      </c>
      <c r="CK368">
        <f>IFERROR(SUM(CA368:CB368)/2,0)</f>
        <v/>
      </c>
      <c r="CL368">
        <f>IFERROR(SUM(CK368:CK368)/1,0)</f>
        <v/>
      </c>
      <c r="CM368">
        <f>IFERROR(SUM(CC368:CD368)/2,0)</f>
        <v/>
      </c>
      <c r="CN368">
        <f>IFERROR(SUM(CM368:CM368)/1,0)</f>
        <v/>
      </c>
      <c r="CO368">
        <f>IFERROR(SUM(BS368:BT368)/2,0)</f>
        <v/>
      </c>
      <c r="CP368">
        <f>IFERROR(SUM(CO368:CO368)/1,0)</f>
        <v/>
      </c>
    </row>
    <row r="369">
      <c r="A369" t="n">
        <v>344</v>
      </c>
      <c r="D369">
        <f>IF(AX369="Listed","Yes","No")</f>
        <v/>
      </c>
      <c r="E369">
        <f>IFERROR(IF(AE369&lt;0,"Yes","No"),"No")</f>
        <v/>
      </c>
      <c r="F369">
        <f>IF(BK369="Unqualified","Yes","No")</f>
        <v/>
      </c>
      <c r="G369">
        <f>IF(COUNTIF($D$369:$F$369,"Yes")=3,"Yes","No")</f>
        <v/>
      </c>
      <c r="U369">
        <f>IFERROR(BQ369/BL369,0)</f>
        <v/>
      </c>
      <c r="V369">
        <f>IFERROR(SUM(BQ369:BQ369)/SUM(BL369:BL369),0)</f>
        <v/>
      </c>
      <c r="W369">
        <f>IFERROR(MAX(U369:U369)-MIN(U369:U369),0)</f>
        <v/>
      </c>
      <c r="X369">
        <f>IFERROR(BQ369/(BL369-BQ369),0)</f>
        <v/>
      </c>
      <c r="Y369">
        <f>IFERROR(SUM(BQ369:BQ369)/(SUM(BL369:BL369)-SUM(BQ369:BQ369)),0)</f>
        <v/>
      </c>
      <c r="Z369">
        <f>IFERROR(MAX(X369:X369)-MIN(X369:X369),0)</f>
        <v/>
      </c>
      <c r="AA369">
        <f>IFERROR(BO369/BP369,0)</f>
        <v/>
      </c>
      <c r="AB369">
        <f>IFERROR(SUM(BO369:BO369)/SUM(BP369:BP369),0)</f>
        <v/>
      </c>
      <c r="AC369">
        <f>IFERROR(MAX(AA369:AA369)-MIN(AA369:AA369),0)</f>
        <v/>
      </c>
      <c r="AD369">
        <f>IFERROR(SUM(BL369:BL369)/1,0)</f>
        <v/>
      </c>
      <c r="AE369">
        <f>IFERROR(SUM(BQ369:BQ369)/1,0)</f>
        <v/>
      </c>
      <c r="AF369">
        <f>IFERROR(SUM(BP369:BP369)/1,0)</f>
        <v/>
      </c>
      <c r="AG369">
        <f>IFERROR(CJ369,0)</f>
        <v/>
      </c>
      <c r="AH369">
        <f>IFERROR(SUM(BR369:BR369)/1,0)</f>
        <v/>
      </c>
      <c r="AI369">
        <f>IFERROR(CL369,0)</f>
        <v/>
      </c>
      <c r="AJ369">
        <f>IFERROR(CN369,0)</f>
        <v/>
      </c>
      <c r="AK369">
        <f>IFERROR(CP369,0)</f>
        <v/>
      </c>
      <c r="AL369">
        <f>IFERROR(SUM(BN369:BN369)/1,0)</f>
        <v/>
      </c>
      <c r="AM369">
        <f>IFERROR(SUM(BJ369:BJ369)/1,0)</f>
        <v/>
      </c>
      <c r="AN369">
        <f>IFERROR(AH369/AD369,0)</f>
        <v/>
      </c>
      <c r="AO369">
        <f>IFERROR(AF369/AD369,0)</f>
        <v/>
      </c>
      <c r="AP369">
        <f>IFERROR(AI369/AK369,0)</f>
        <v/>
      </c>
      <c r="AQ369">
        <f>IFERROR(AJ369/AK369,0)</f>
        <v/>
      </c>
      <c r="AR369">
        <f>IFERROR(AG369/AK369,0)</f>
        <v/>
      </c>
      <c r="AS369">
        <f>IFERROR(365/(AL369/AG369), "")</f>
        <v/>
      </c>
      <c r="AT369" t="inlineStr">
        <is>
          <t>CO170007088800</t>
        </is>
      </c>
      <c r="AU369" t="inlineStr">
        <is>
          <t>Salamanca Rafael Antonio</t>
        </is>
      </c>
      <c r="AV369" t="inlineStr">
        <is>
          <t>U1</t>
        </is>
      </c>
      <c r="AW369" t="inlineStr">
        <is>
          <t>U</t>
        </is>
      </c>
      <c r="AX369" t="inlineStr">
        <is>
          <t>Unlisted</t>
        </is>
      </c>
      <c r="AY369" t="n">
        <v>5122</v>
      </c>
      <c r="AZ369" t="inlineStr">
        <is>
          <t>Drugs, drug proprietaries, and druggists' sundries wholesale dealing in</t>
        </is>
      </c>
      <c r="BA369" t="inlineStr">
        <is>
          <t>Colombia</t>
        </is>
      </c>
      <c r="BB369" t="inlineStr">
        <is>
          <t>Bogota</t>
        </is>
      </c>
      <c r="BC369" t="inlineStr">
        <is>
          <t>www.ddb.com.co</t>
        </is>
      </c>
      <c r="BD369" s="6" t="n">
        <v>26378</v>
      </c>
      <c r="BE369" t="inlineStr">
        <is>
          <t>The company is engaged in the wholesale distribution of pharmaceutical products in Colombia. It was incorporated in November of 1995 and conducts business from its registered head office located in Bogota, Colombia.The company is primarily involved in wholesaling biological and medical products; botanical drugs and herbs; and pharmaceutical products intended for internal and external consumption in such forms as ampoules, tablets, capsules, vials, ointments, powders, solutions, and suspensions. In addition, the company sells particular products, such as, antiseptics, bandages, blood plasma, cosmetics, hair preparations, perfumes, nonelectric razors and razor blades, toothbrushes, and vitamins.</t>
        </is>
      </c>
      <c r="BF369" t="inlineStr">
        <is>
          <t>Active</t>
        </is>
      </c>
      <c r="BG369" t="inlineStr">
        <is>
          <t>Wholesale</t>
        </is>
      </c>
      <c r="BH369" t="inlineStr">
        <is>
          <t>Engaged in the wholesale distribution of pharmaceutical products</t>
        </is>
      </c>
      <c r="BI369" t="inlineStr">
        <is>
          <t>Pharmaceutical products (biological and medical products; botanical drugs and herbs; and pharmaceutical products intended for internal and external consumption in such forms as ampoules, tablets, capsules, vials, ointments, powders, solutions, and suspensions)</t>
        </is>
      </c>
      <c r="CE369">
        <f>IFERROR(SUM(BU369:BV369)/2,0)</f>
        <v/>
      </c>
      <c r="CF369">
        <f>IFERROR(SUM(CE369:CE369)/1,0)</f>
        <v/>
      </c>
      <c r="CG369">
        <f>IFERROR(SUM(BW369:BX369)/2,0)</f>
        <v/>
      </c>
      <c r="CH369">
        <f>IFERROR(SUM(CG369:CG369)/1,0)</f>
        <v/>
      </c>
      <c r="CI369">
        <f>IFERROR(SUM(BY369:BZ369)/2,0)</f>
        <v/>
      </c>
      <c r="CJ369">
        <f>IFERROR(SUM(CI369:CI369)/1,0)</f>
        <v/>
      </c>
      <c r="CK369">
        <f>IFERROR(SUM(CA369:CB369)/2,0)</f>
        <v/>
      </c>
      <c r="CL369">
        <f>IFERROR(SUM(CK369:CK369)/1,0)</f>
        <v/>
      </c>
      <c r="CM369">
        <f>IFERROR(SUM(CC369:CD369)/2,0)</f>
        <v/>
      </c>
      <c r="CN369">
        <f>IFERROR(SUM(CM369:CM369)/1,0)</f>
        <v/>
      </c>
      <c r="CO369">
        <f>IFERROR(SUM(BS369:BT369)/2,0)</f>
        <v/>
      </c>
      <c r="CP369">
        <f>IFERROR(SUM(CO369:CO369)/1,0)</f>
        <v/>
      </c>
    </row>
    <row r="370">
      <c r="A370" t="n">
        <v>345</v>
      </c>
      <c r="D370">
        <f>IF(AX370="Listed","Yes","No")</f>
        <v/>
      </c>
      <c r="E370">
        <f>IFERROR(IF(AE370&lt;0,"Yes","No"),"No")</f>
        <v/>
      </c>
      <c r="F370">
        <f>IF(BK370="Unqualified","Yes","No")</f>
        <v/>
      </c>
      <c r="G370">
        <f>IF(COUNTIF($D$370:$F$370,"Yes")=3,"Yes","No")</f>
        <v/>
      </c>
      <c r="U370">
        <f>IFERROR(BQ370/BL370,0)</f>
        <v/>
      </c>
      <c r="V370">
        <f>IFERROR(SUM(BQ370:BQ370)/SUM(BL370:BL370),0)</f>
        <v/>
      </c>
      <c r="W370">
        <f>IFERROR(MAX(U370:U370)-MIN(U370:U370),0)</f>
        <v/>
      </c>
      <c r="X370">
        <f>IFERROR(BQ370/(BL370-BQ370),0)</f>
        <v/>
      </c>
      <c r="Y370">
        <f>IFERROR(SUM(BQ370:BQ370)/(SUM(BL370:BL370)-SUM(BQ370:BQ370)),0)</f>
        <v/>
      </c>
      <c r="Z370">
        <f>IFERROR(MAX(X370:X370)-MIN(X370:X370),0)</f>
        <v/>
      </c>
      <c r="AA370">
        <f>IFERROR(BO370/BP370,0)</f>
        <v/>
      </c>
      <c r="AB370">
        <f>IFERROR(SUM(BO370:BO370)/SUM(BP370:BP370),0)</f>
        <v/>
      </c>
      <c r="AC370">
        <f>IFERROR(MAX(AA370:AA370)-MIN(AA370:AA370),0)</f>
        <v/>
      </c>
      <c r="AD370">
        <f>IFERROR(SUM(BL370:BL370)/1,0)</f>
        <v/>
      </c>
      <c r="AE370">
        <f>IFERROR(SUM(BQ370:BQ370)/1,0)</f>
        <v/>
      </c>
      <c r="AF370">
        <f>IFERROR(SUM(BP370:BP370)/1,0)</f>
        <v/>
      </c>
      <c r="AG370">
        <f>IFERROR(CJ370,0)</f>
        <v/>
      </c>
      <c r="AH370">
        <f>IFERROR(SUM(BR370:BR370)/1,0)</f>
        <v/>
      </c>
      <c r="AI370">
        <f>IFERROR(CL370,0)</f>
        <v/>
      </c>
      <c r="AJ370">
        <f>IFERROR(CN370,0)</f>
        <v/>
      </c>
      <c r="AK370">
        <f>IFERROR(CP370,0)</f>
        <v/>
      </c>
      <c r="AL370">
        <f>IFERROR(SUM(BN370:BN370)/1,0)</f>
        <v/>
      </c>
      <c r="AM370">
        <f>IFERROR(SUM(BJ370:BJ370)/1,0)</f>
        <v/>
      </c>
      <c r="AN370">
        <f>IFERROR(AH370/AD370,0)</f>
        <v/>
      </c>
      <c r="AO370">
        <f>IFERROR(AF370/AD370,0)</f>
        <v/>
      </c>
      <c r="AP370">
        <f>IFERROR(AI370/AK370,0)</f>
        <v/>
      </c>
      <c r="AQ370">
        <f>IFERROR(AJ370/AK370,0)</f>
        <v/>
      </c>
      <c r="AR370">
        <f>IFERROR(AG370/AK370,0)</f>
        <v/>
      </c>
      <c r="AS370">
        <f>IFERROR(365/(AL370/AG370), "")</f>
        <v/>
      </c>
      <c r="AT370" t="inlineStr">
        <is>
          <t>BR93514180000100</t>
        </is>
      </c>
      <c r="AU370" t="inlineStr">
        <is>
          <t>Tramontina SUL S/A</t>
        </is>
      </c>
      <c r="AV370" t="inlineStr">
        <is>
          <t>U1</t>
        </is>
      </c>
      <c r="AW370" t="inlineStr">
        <is>
          <t>U</t>
        </is>
      </c>
      <c r="AX370" t="inlineStr">
        <is>
          <t>Unlisted</t>
        </is>
      </c>
      <c r="AY370" t="n">
        <v>5085</v>
      </c>
      <c r="AZ370" t="inlineStr">
        <is>
          <t>Industrial supplies wholesale dealing in</t>
        </is>
      </c>
      <c r="BA370" t="inlineStr">
        <is>
          <t>Brazil</t>
        </is>
      </c>
      <c r="BB370" t="inlineStr">
        <is>
          <t>Carlos Barbosa</t>
        </is>
      </c>
      <c r="BC370" t="inlineStr">
        <is>
          <t>tramontina.com.br</t>
        </is>
      </c>
      <c r="BD370" s="6" t="n">
        <v>33078</v>
      </c>
      <c r="BE370" t="inlineStr">
        <is>
          <t>This company is engaged in the wholesale of houseware products. It was founded in 1911 and has its registered office located in Carlos Barbosa, Brazil.The company offers a wide range of products including kitchen utensils and equipment, appliances, agricultural and gardening tools, furniture, and industrial tools.The company aims to do things well to inspire people's daily lives and stimulate meaningful experiences, generating value and satisfaction for clients, consumers, employees, stakeholders, and communities.</t>
        </is>
      </c>
      <c r="BF370" t="inlineStr">
        <is>
          <t>Active</t>
        </is>
      </c>
      <c r="BG370" t="inlineStr">
        <is>
          <t>Wholesale</t>
        </is>
      </c>
      <c r="BH370" t="inlineStr">
        <is>
          <t>Engaged in the wholesale of houseware products</t>
        </is>
      </c>
      <c r="BI370" t="inlineStr">
        <is>
          <t>Kitchen utensils and equipment; Appliances; Agricultural and gardening tools; Furniture; Industrial tools</t>
        </is>
      </c>
      <c r="CE370">
        <f>IFERROR(SUM(BU370:BV370)/2,0)</f>
        <v/>
      </c>
      <c r="CF370">
        <f>IFERROR(SUM(CE370:CE370)/1,0)</f>
        <v/>
      </c>
      <c r="CG370">
        <f>IFERROR(SUM(BW370:BX370)/2,0)</f>
        <v/>
      </c>
      <c r="CH370">
        <f>IFERROR(SUM(CG370:CG370)/1,0)</f>
        <v/>
      </c>
      <c r="CI370">
        <f>IFERROR(SUM(BY370:BZ370)/2,0)</f>
        <v/>
      </c>
      <c r="CJ370">
        <f>IFERROR(SUM(CI370:CI370)/1,0)</f>
        <v/>
      </c>
      <c r="CK370">
        <f>IFERROR(SUM(CA370:CB370)/2,0)</f>
        <v/>
      </c>
      <c r="CL370">
        <f>IFERROR(SUM(CK370:CK370)/1,0)</f>
        <v/>
      </c>
      <c r="CM370">
        <f>IFERROR(SUM(CC370:CD370)/2,0)</f>
        <v/>
      </c>
      <c r="CN370">
        <f>IFERROR(SUM(CM370:CM370)/1,0)</f>
        <v/>
      </c>
      <c r="CO370">
        <f>IFERROR(SUM(BS370:BT370)/2,0)</f>
        <v/>
      </c>
      <c r="CP370">
        <f>IFERROR(SUM(CO370:CO370)/1,0)</f>
        <v/>
      </c>
    </row>
    <row r="371">
      <c r="A371" t="n">
        <v>346</v>
      </c>
      <c r="D371">
        <f>IF(AX371="Listed","Yes","No")</f>
        <v/>
      </c>
      <c r="E371">
        <f>IFERROR(IF(AE371&lt;0,"Yes","No"),"No")</f>
        <v/>
      </c>
      <c r="F371">
        <f>IF(BK371="Unqualified","Yes","No")</f>
        <v/>
      </c>
      <c r="G371">
        <f>IF(COUNTIF($D$371:$F$371,"Yes")=3,"Yes","No")</f>
        <v/>
      </c>
      <c r="U371">
        <f>IFERROR(BQ371/BL371,0)</f>
        <v/>
      </c>
      <c r="V371">
        <f>IFERROR(SUM(BQ371:BQ371)/SUM(BL371:BL371),0)</f>
        <v/>
      </c>
      <c r="W371">
        <f>IFERROR(MAX(U371:U371)-MIN(U371:U371),0)</f>
        <v/>
      </c>
      <c r="X371">
        <f>IFERROR(BQ371/(BL371-BQ371),0)</f>
        <v/>
      </c>
      <c r="Y371">
        <f>IFERROR(SUM(BQ371:BQ371)/(SUM(BL371:BL371)-SUM(BQ371:BQ371)),0)</f>
        <v/>
      </c>
      <c r="Z371">
        <f>IFERROR(MAX(X371:X371)-MIN(X371:X371),0)</f>
        <v/>
      </c>
      <c r="AA371">
        <f>IFERROR(BO371/BP371,0)</f>
        <v/>
      </c>
      <c r="AB371">
        <f>IFERROR(SUM(BO371:BO371)/SUM(BP371:BP371),0)</f>
        <v/>
      </c>
      <c r="AC371">
        <f>IFERROR(MAX(AA371:AA371)-MIN(AA371:AA371),0)</f>
        <v/>
      </c>
      <c r="AD371">
        <f>IFERROR(SUM(BL371:BL371)/1,0)</f>
        <v/>
      </c>
      <c r="AE371">
        <f>IFERROR(SUM(BQ371:BQ371)/1,0)</f>
        <v/>
      </c>
      <c r="AF371">
        <f>IFERROR(SUM(BP371:BP371)/1,0)</f>
        <v/>
      </c>
      <c r="AG371">
        <f>IFERROR(CJ371,0)</f>
        <v/>
      </c>
      <c r="AH371">
        <f>IFERROR(SUM(BR371:BR371)/1,0)</f>
        <v/>
      </c>
      <c r="AI371">
        <f>IFERROR(CL371,0)</f>
        <v/>
      </c>
      <c r="AJ371">
        <f>IFERROR(CN371,0)</f>
        <v/>
      </c>
      <c r="AK371">
        <f>IFERROR(CP371,0)</f>
        <v/>
      </c>
      <c r="AL371">
        <f>IFERROR(SUM(BN371:BN371)/1,0)</f>
        <v/>
      </c>
      <c r="AM371">
        <f>IFERROR(SUM(BJ371:BJ371)/1,0)</f>
        <v/>
      </c>
      <c r="AN371">
        <f>IFERROR(AH371/AD371,0)</f>
        <v/>
      </c>
      <c r="AO371">
        <f>IFERROR(AF371/AD371,0)</f>
        <v/>
      </c>
      <c r="AP371">
        <f>IFERROR(AI371/AK371,0)</f>
        <v/>
      </c>
      <c r="AQ371">
        <f>IFERROR(AJ371/AK371,0)</f>
        <v/>
      </c>
      <c r="AR371">
        <f>IFERROR(AG371/AK371,0)</f>
        <v/>
      </c>
      <c r="AS371">
        <f>IFERROR(365/(AL371/AG371), "")</f>
        <v/>
      </c>
      <c r="AT371" t="inlineStr">
        <is>
          <t>KY40751WB</t>
        </is>
      </c>
      <c r="AU371" t="inlineStr">
        <is>
          <t>Regal Holding Company Limited</t>
        </is>
      </c>
      <c r="AV371" t="inlineStr">
        <is>
          <t>C1</t>
        </is>
      </c>
      <c r="AW371" t="inlineStr">
        <is>
          <t>B+</t>
        </is>
      </c>
      <c r="AX371" t="inlineStr">
        <is>
          <t>Listed</t>
        </is>
      </c>
      <c r="AY371" t="n">
        <v>5094</v>
      </c>
      <c r="AZ371" t="inlineStr">
        <is>
          <t>Jewelry, watches, precious stones, and precious metals wholesale dealing in</t>
        </is>
      </c>
      <c r="BA371" t="inlineStr">
        <is>
          <t>Cayman Islands</t>
        </is>
      </c>
      <c r="BB371" t="inlineStr">
        <is>
          <t>George Town</t>
        </is>
      </c>
      <c r="BC371" t="inlineStr">
        <is>
          <t>www.regaljewelrygroup.com</t>
        </is>
      </c>
      <c r="BD371" t="inlineStr">
        <is>
          <t>2014</t>
        </is>
      </c>
      <c r="BE371" t="inlineStr">
        <is>
          <t>This company, with registered head office in George Town, Cayman Islands, specializes in exporting, trading and manufacturing diamonds, precious metals, and jewelry products. It was established by Mr. Lin Pi-Yuan in 1989. It offers a wide range of jewelry both for men, women and children as well as jewelry suitable for daily wear, casual, office and party events. The company's main products include platinum, gold, silver and diamond rings, earrings, pendants, nosepins, bangles, necklaces, anklets, chains, studs and buttons. The company also sells gold coins of high purity as well as luxury watches. Others services offered include jewelry appraisal, engraving, jewelry cleaning and plating. The company predominantly operates within the domestic market, serving a wide range of clients.</t>
        </is>
      </c>
      <c r="BF371" t="inlineStr">
        <is>
          <t>Active</t>
        </is>
      </c>
      <c r="BG371" t="inlineStr">
        <is>
          <t>Manufacturing; Wholesale</t>
        </is>
      </c>
      <c r="BH371" t="inlineStr">
        <is>
          <t>Specializes in exporting, trading and manufacturing diamonds, precious metals, and jewelry products</t>
        </is>
      </c>
      <c r="BI371" t="inlineStr">
        <is>
          <t>Offers a wide range of jewelry both for men, women and children as well as jewelry suitable for daily wear, casual, office and party events</t>
        </is>
      </c>
      <c r="CE371">
        <f>IFERROR(SUM(BU371:BV371)/2,0)</f>
        <v/>
      </c>
      <c r="CF371">
        <f>IFERROR(SUM(CE371:CE371)/1,0)</f>
        <v/>
      </c>
      <c r="CG371">
        <f>IFERROR(SUM(BW371:BX371)/2,0)</f>
        <v/>
      </c>
      <c r="CH371">
        <f>IFERROR(SUM(CG371:CG371)/1,0)</f>
        <v/>
      </c>
      <c r="CI371">
        <f>IFERROR(SUM(BY371:BZ371)/2,0)</f>
        <v/>
      </c>
      <c r="CJ371">
        <f>IFERROR(SUM(CI371:CI371)/1,0)</f>
        <v/>
      </c>
      <c r="CK371">
        <f>IFERROR(SUM(CA371:CB371)/2,0)</f>
        <v/>
      </c>
      <c r="CL371">
        <f>IFERROR(SUM(CK371:CK371)/1,0)</f>
        <v/>
      </c>
      <c r="CM371">
        <f>IFERROR(SUM(CC371:CD371)/2,0)</f>
        <v/>
      </c>
      <c r="CN371">
        <f>IFERROR(SUM(CM371:CM371)/1,0)</f>
        <v/>
      </c>
      <c r="CO371">
        <f>IFERROR(SUM(BS371:BT371)/2,0)</f>
        <v/>
      </c>
      <c r="CP371">
        <f>IFERROR(SUM(CO371:CO371)/1,0)</f>
        <v/>
      </c>
    </row>
    <row r="372">
      <c r="A372" t="n">
        <v>347</v>
      </c>
      <c r="D372">
        <f>IF(AX372="Listed","Yes","No")</f>
        <v/>
      </c>
      <c r="E372">
        <f>IFERROR(IF(AE372&lt;0,"Yes","No"),"No")</f>
        <v/>
      </c>
      <c r="F372">
        <f>IF(BK372="Unqualified","Yes","No")</f>
        <v/>
      </c>
      <c r="G372">
        <f>IF(COUNTIF($D$372:$F$372,"Yes")=3,"Yes","No")</f>
        <v/>
      </c>
      <c r="U372">
        <f>IFERROR(BQ372/BL372,0)</f>
        <v/>
      </c>
      <c r="V372">
        <f>IFERROR(SUM(BQ372:BQ372)/SUM(BL372:BL372),0)</f>
        <v/>
      </c>
      <c r="W372">
        <f>IFERROR(MAX(U372:U372)-MIN(U372:U372),0)</f>
        <v/>
      </c>
      <c r="X372">
        <f>IFERROR(BQ372/(BL372-BQ372),0)</f>
        <v/>
      </c>
      <c r="Y372">
        <f>IFERROR(SUM(BQ372:BQ372)/(SUM(BL372:BL372)-SUM(BQ372:BQ372)),0)</f>
        <v/>
      </c>
      <c r="Z372">
        <f>IFERROR(MAX(X372:X372)-MIN(X372:X372),0)</f>
        <v/>
      </c>
      <c r="AA372">
        <f>IFERROR(BO372/BP372,0)</f>
        <v/>
      </c>
      <c r="AB372">
        <f>IFERROR(SUM(BO372:BO372)/SUM(BP372:BP372),0)</f>
        <v/>
      </c>
      <c r="AC372">
        <f>IFERROR(MAX(AA372:AA372)-MIN(AA372:AA372),0)</f>
        <v/>
      </c>
      <c r="AD372">
        <f>IFERROR(SUM(BL372:BL372)/1,0)</f>
        <v/>
      </c>
      <c r="AE372">
        <f>IFERROR(SUM(BQ372:BQ372)/1,0)</f>
        <v/>
      </c>
      <c r="AF372">
        <f>IFERROR(SUM(BP372:BP372)/1,0)</f>
        <v/>
      </c>
      <c r="AG372">
        <f>IFERROR(CJ372,0)</f>
        <v/>
      </c>
      <c r="AH372">
        <f>IFERROR(SUM(BR372:BR372)/1,0)</f>
        <v/>
      </c>
      <c r="AI372">
        <f>IFERROR(CL372,0)</f>
        <v/>
      </c>
      <c r="AJ372">
        <f>IFERROR(CN372,0)</f>
        <v/>
      </c>
      <c r="AK372">
        <f>IFERROR(CP372,0)</f>
        <v/>
      </c>
      <c r="AL372">
        <f>IFERROR(SUM(BN372:BN372)/1,0)</f>
        <v/>
      </c>
      <c r="AM372">
        <f>IFERROR(SUM(BJ372:BJ372)/1,0)</f>
        <v/>
      </c>
      <c r="AN372">
        <f>IFERROR(AH372/AD372,0)</f>
        <v/>
      </c>
      <c r="AO372">
        <f>IFERROR(AF372/AD372,0)</f>
        <v/>
      </c>
      <c r="AP372">
        <f>IFERROR(AI372/AK372,0)</f>
        <v/>
      </c>
      <c r="AQ372">
        <f>IFERROR(AJ372/AK372,0)</f>
        <v/>
      </c>
      <c r="AR372">
        <f>IFERROR(AG372/AK372,0)</f>
        <v/>
      </c>
      <c r="AS372">
        <f>IFERROR(365/(AL372/AG372), "")</f>
        <v/>
      </c>
      <c r="AT372" t="inlineStr">
        <is>
          <t>CO170009939860</t>
        </is>
      </c>
      <c r="AU372" t="inlineStr">
        <is>
          <t>Flores Isabelita S A S</t>
        </is>
      </c>
      <c r="AV372" t="inlineStr">
        <is>
          <t>U1</t>
        </is>
      </c>
      <c r="AW372" t="inlineStr">
        <is>
          <t>B+</t>
        </is>
      </c>
      <c r="AX372" t="inlineStr">
        <is>
          <t>Unlisted</t>
        </is>
      </c>
      <c r="AY372" t="n">
        <v>5153</v>
      </c>
      <c r="AZ372" t="inlineStr">
        <is>
          <t>Grain and field beans wholesale dealing in</t>
        </is>
      </c>
      <c r="BA372" t="inlineStr">
        <is>
          <t>Colombia</t>
        </is>
      </c>
      <c r="BB372" t="inlineStr">
        <is>
          <t>Bogota</t>
        </is>
      </c>
      <c r="BC372" t="inlineStr">
        <is>
          <t>www.falcomfarms.com.co</t>
        </is>
      </c>
      <c r="BD372" s="6" t="n">
        <v>38229</v>
      </c>
      <c r="BE372" t="inlineStr">
        <is>
          <t>This company is engaged in the operation, management and administration of specialized floral and horticulture shops, focusing on the wholesale dealing of flowers, nursery stock, and florists' supplies. Its business was incorporated in 2004. The company has its registered head office based in Bogota, Colombia.The company focuses on the sale and supply of floral gift products such as roses, cut flowers, seed shells, floral arrangements, potted plants, as well as other flowers in different color and size variations through contemporary gift packages. The company is also involved in greenhouse and nursery production, and propagation of vegetables and melons, roots and tubers, as well as furnishing of other home garden products.</t>
        </is>
      </c>
      <c r="BF372" t="inlineStr">
        <is>
          <t>Active</t>
        </is>
      </c>
      <c r="BG372" t="inlineStr">
        <is>
          <t>Wholesale; Retail</t>
        </is>
      </c>
      <c r="BH372" t="inlineStr">
        <is>
          <t>Engaged in the operation, management and administration of specialized floral and horticulture shops, focusing on the wholesale dealing of flowers, nursery stock, and florists' supplies</t>
        </is>
      </c>
      <c r="BI372" t="inlineStr">
        <is>
          <t>Flowers, nursery stock, and florists' supplies</t>
        </is>
      </c>
      <c r="CE372">
        <f>IFERROR(SUM(BU372:BV372)/2,0)</f>
        <v/>
      </c>
      <c r="CF372">
        <f>IFERROR(SUM(CE372:CE372)/1,0)</f>
        <v/>
      </c>
      <c r="CG372">
        <f>IFERROR(SUM(BW372:BX372)/2,0)</f>
        <v/>
      </c>
      <c r="CH372">
        <f>IFERROR(SUM(CG372:CG372)/1,0)</f>
        <v/>
      </c>
      <c r="CI372">
        <f>IFERROR(SUM(BY372:BZ372)/2,0)</f>
        <v/>
      </c>
      <c r="CJ372">
        <f>IFERROR(SUM(CI372:CI372)/1,0)</f>
        <v/>
      </c>
      <c r="CK372">
        <f>IFERROR(SUM(CA372:CB372)/2,0)</f>
        <v/>
      </c>
      <c r="CL372">
        <f>IFERROR(SUM(CK372:CK372)/1,0)</f>
        <v/>
      </c>
      <c r="CM372">
        <f>IFERROR(SUM(CC372:CD372)/2,0)</f>
        <v/>
      </c>
      <c r="CN372">
        <f>IFERROR(SUM(CM372:CM372)/1,0)</f>
        <v/>
      </c>
      <c r="CO372">
        <f>IFERROR(SUM(BS372:BT372)/2,0)</f>
        <v/>
      </c>
      <c r="CP372">
        <f>IFERROR(SUM(CO372:CO372)/1,0)</f>
        <v/>
      </c>
    </row>
    <row r="373">
      <c r="A373" t="n">
        <v>348</v>
      </c>
      <c r="D373">
        <f>IF(AX373="Listed","Yes","No")</f>
        <v/>
      </c>
      <c r="E373">
        <f>IFERROR(IF(AE373&lt;0,"Yes","No"),"No")</f>
        <v/>
      </c>
      <c r="F373">
        <f>IF(BK373="Unqualified","Yes","No")</f>
        <v/>
      </c>
      <c r="G373">
        <f>IF(COUNTIF($D$373:$F$373,"Yes")=3,"Yes","No")</f>
        <v/>
      </c>
      <c r="U373">
        <f>IFERROR(BQ373/BL373,0)</f>
        <v/>
      </c>
      <c r="V373">
        <f>IFERROR(SUM(BQ373:BQ373)/SUM(BL373:BL373),0)</f>
        <v/>
      </c>
      <c r="W373">
        <f>IFERROR(MAX(U373:U373)-MIN(U373:U373),0)</f>
        <v/>
      </c>
      <c r="X373">
        <f>IFERROR(BQ373/(BL373-BQ373),0)</f>
        <v/>
      </c>
      <c r="Y373">
        <f>IFERROR(SUM(BQ373:BQ373)/(SUM(BL373:BL373)-SUM(BQ373:BQ373)),0)</f>
        <v/>
      </c>
      <c r="Z373">
        <f>IFERROR(MAX(X373:X373)-MIN(X373:X373),0)</f>
        <v/>
      </c>
      <c r="AA373">
        <f>IFERROR(BO373/BP373,0)</f>
        <v/>
      </c>
      <c r="AB373">
        <f>IFERROR(SUM(BO373:BO373)/SUM(BP373:BP373),0)</f>
        <v/>
      </c>
      <c r="AC373">
        <f>IFERROR(MAX(AA373:AA373)-MIN(AA373:AA373),0)</f>
        <v/>
      </c>
      <c r="AD373">
        <f>IFERROR(SUM(BL373:BL373)/1,0)</f>
        <v/>
      </c>
      <c r="AE373">
        <f>IFERROR(SUM(BQ373:BQ373)/1,0)</f>
        <v/>
      </c>
      <c r="AF373">
        <f>IFERROR(SUM(BP373:BP373)/1,0)</f>
        <v/>
      </c>
      <c r="AG373">
        <f>IFERROR(CJ373,0)</f>
        <v/>
      </c>
      <c r="AH373">
        <f>IFERROR(SUM(BR373:BR373)/1,0)</f>
        <v/>
      </c>
      <c r="AI373">
        <f>IFERROR(CL373,0)</f>
        <v/>
      </c>
      <c r="AJ373">
        <f>IFERROR(CN373,0)</f>
        <v/>
      </c>
      <c r="AK373">
        <f>IFERROR(CP373,0)</f>
        <v/>
      </c>
      <c r="AL373">
        <f>IFERROR(SUM(BN373:BN373)/1,0)</f>
        <v/>
      </c>
      <c r="AM373">
        <f>IFERROR(SUM(BJ373:BJ373)/1,0)</f>
        <v/>
      </c>
      <c r="AN373">
        <f>IFERROR(AH373/AD373,0)</f>
        <v/>
      </c>
      <c r="AO373">
        <f>IFERROR(AF373/AD373,0)</f>
        <v/>
      </c>
      <c r="AP373">
        <f>IFERROR(AI373/AK373,0)</f>
        <v/>
      </c>
      <c r="AQ373">
        <f>IFERROR(AJ373/AK373,0)</f>
        <v/>
      </c>
      <c r="AR373">
        <f>IFERROR(AG373/AK373,0)</f>
        <v/>
      </c>
      <c r="AS373">
        <f>IFERROR(365/(AL373/AG373), "")</f>
        <v/>
      </c>
      <c r="AT373" t="inlineStr">
        <is>
          <t>CO170001484800</t>
        </is>
      </c>
      <c r="AU373" t="inlineStr">
        <is>
          <t>Sucampo Sullanta S A S</t>
        </is>
      </c>
      <c r="AV373" t="inlineStr">
        <is>
          <t>U1</t>
        </is>
      </c>
      <c r="AW373" t="inlineStr">
        <is>
          <t>A</t>
        </is>
      </c>
      <c r="AX373" t="inlineStr">
        <is>
          <t>Unlisted</t>
        </is>
      </c>
      <c r="AY373" t="n">
        <v>5162</v>
      </c>
      <c r="AZ373" t="inlineStr">
        <is>
          <t>Plastics materials and basic forms and shapes wholesale dealing in</t>
        </is>
      </c>
      <c r="BA373" t="inlineStr">
        <is>
          <t>Colombia</t>
        </is>
      </c>
      <c r="BB373" t="inlineStr">
        <is>
          <t>Cota</t>
        </is>
      </c>
      <c r="BC373" t="inlineStr">
        <is>
          <t>www.sucamposullanta.com</t>
        </is>
      </c>
      <c r="BD373" s="6" t="n">
        <v>31797</v>
      </c>
      <c r="BE373" t="inlineStr">
        <is>
          <t>This company is primarily engaged in the wholesale trade of automotive and agricultural supplies. It was incorporated in 1987. The company has a registered office located in Bogota, Colombia. It offers agrochemicals, fertilizers and seeds. Some of its suppliers: Syngenta, Basf, Dow AgroSciences, Bayer, Summit Agro, Yara, Precisagro, Lean, and Monomers. It sells Michelin, BFGoodrich, Tigar, Pirelli and Boto tires for any type of motorcycle, car, truck, camper, truck, bus, agricultural (harvesters, agricultural trailers, tractors, among others). It also offers a full range of lubricants for any need or application (automobile, truck, camper, truck, heavy duty vehicles, motorcycles, and for industry).</t>
        </is>
      </c>
      <c r="BF373" t="inlineStr">
        <is>
          <t>Active</t>
        </is>
      </c>
      <c r="BG373" t="inlineStr">
        <is>
          <t>Wholesale</t>
        </is>
      </c>
      <c r="BH373" t="inlineStr">
        <is>
          <t>Engaged in the wholesale trade of automotive and agricultural supplies</t>
        </is>
      </c>
      <c r="BI373" t="inlineStr">
        <is>
          <t>Automotive and agricultural supplies</t>
        </is>
      </c>
      <c r="CE373">
        <f>IFERROR(SUM(BU373:BV373)/2,0)</f>
        <v/>
      </c>
      <c r="CF373">
        <f>IFERROR(SUM(CE373:CE373)/1,0)</f>
        <v/>
      </c>
      <c r="CG373">
        <f>IFERROR(SUM(BW373:BX373)/2,0)</f>
        <v/>
      </c>
      <c r="CH373">
        <f>IFERROR(SUM(CG373:CG373)/1,0)</f>
        <v/>
      </c>
      <c r="CI373">
        <f>IFERROR(SUM(BY373:BZ373)/2,0)</f>
        <v/>
      </c>
      <c r="CJ373">
        <f>IFERROR(SUM(CI373:CI373)/1,0)</f>
        <v/>
      </c>
      <c r="CK373">
        <f>IFERROR(SUM(CA373:CB373)/2,0)</f>
        <v/>
      </c>
      <c r="CL373">
        <f>IFERROR(SUM(CK373:CK373)/1,0)</f>
        <v/>
      </c>
      <c r="CM373">
        <f>IFERROR(SUM(CC373:CD373)/2,0)</f>
        <v/>
      </c>
      <c r="CN373">
        <f>IFERROR(SUM(CM373:CM373)/1,0)</f>
        <v/>
      </c>
      <c r="CO373">
        <f>IFERROR(SUM(BS373:BT373)/2,0)</f>
        <v/>
      </c>
      <c r="CP373">
        <f>IFERROR(SUM(CO373:CO373)/1,0)</f>
        <v/>
      </c>
    </row>
    <row r="374">
      <c r="A374" t="n">
        <v>349</v>
      </c>
      <c r="D374">
        <f>IF(AX374="Listed","Yes","No")</f>
        <v/>
      </c>
      <c r="E374">
        <f>IFERROR(IF(AE374&lt;0,"Yes","No"),"No")</f>
        <v/>
      </c>
      <c r="F374">
        <f>IF(BK374="Unqualified","Yes","No")</f>
        <v/>
      </c>
      <c r="G374">
        <f>IF(COUNTIF($D$374:$F$374,"Yes")=3,"Yes","No")</f>
        <v/>
      </c>
      <c r="U374">
        <f>IFERROR(BQ374/BL374,0)</f>
        <v/>
      </c>
      <c r="V374">
        <f>IFERROR(SUM(BQ374:BQ374)/SUM(BL374:BL374),0)</f>
        <v/>
      </c>
      <c r="W374">
        <f>IFERROR(MAX(U374:U374)-MIN(U374:U374),0)</f>
        <v/>
      </c>
      <c r="X374">
        <f>IFERROR(BQ374/(BL374-BQ374),0)</f>
        <v/>
      </c>
      <c r="Y374">
        <f>IFERROR(SUM(BQ374:BQ374)/(SUM(BL374:BL374)-SUM(BQ374:BQ374)),0)</f>
        <v/>
      </c>
      <c r="Z374">
        <f>IFERROR(MAX(X374:X374)-MIN(X374:X374),0)</f>
        <v/>
      </c>
      <c r="AA374">
        <f>IFERROR(BO374/BP374,0)</f>
        <v/>
      </c>
      <c r="AB374">
        <f>IFERROR(SUM(BO374:BO374)/SUM(BP374:BP374),0)</f>
        <v/>
      </c>
      <c r="AC374">
        <f>IFERROR(MAX(AA374:AA374)-MIN(AA374:AA374),0)</f>
        <v/>
      </c>
      <c r="AD374">
        <f>IFERROR(SUM(BL374:BL374)/1,0)</f>
        <v/>
      </c>
      <c r="AE374">
        <f>IFERROR(SUM(BQ374:BQ374)/1,0)</f>
        <v/>
      </c>
      <c r="AF374">
        <f>IFERROR(SUM(BP374:BP374)/1,0)</f>
        <v/>
      </c>
      <c r="AG374">
        <f>IFERROR(CJ374,0)</f>
        <v/>
      </c>
      <c r="AH374">
        <f>IFERROR(SUM(BR374:BR374)/1,0)</f>
        <v/>
      </c>
      <c r="AI374">
        <f>IFERROR(CL374,0)</f>
        <v/>
      </c>
      <c r="AJ374">
        <f>IFERROR(CN374,0)</f>
        <v/>
      </c>
      <c r="AK374">
        <f>IFERROR(CP374,0)</f>
        <v/>
      </c>
      <c r="AL374">
        <f>IFERROR(SUM(BN374:BN374)/1,0)</f>
        <v/>
      </c>
      <c r="AM374">
        <f>IFERROR(SUM(BJ374:BJ374)/1,0)</f>
        <v/>
      </c>
      <c r="AN374">
        <f>IFERROR(AH374/AD374,0)</f>
        <v/>
      </c>
      <c r="AO374">
        <f>IFERROR(AF374/AD374,0)</f>
        <v/>
      </c>
      <c r="AP374">
        <f>IFERROR(AI374/AK374,0)</f>
        <v/>
      </c>
      <c r="AQ374">
        <f>IFERROR(AJ374/AK374,0)</f>
        <v/>
      </c>
      <c r="AR374">
        <f>IFERROR(AG374/AK374,0)</f>
        <v/>
      </c>
      <c r="AS374">
        <f>IFERROR(365/(AL374/AG374), "")</f>
        <v/>
      </c>
      <c r="AT374" t="inlineStr">
        <is>
          <t>CO170011290640</t>
        </is>
      </c>
      <c r="AU374" t="inlineStr">
        <is>
          <t>Tuvacol S A</t>
        </is>
      </c>
      <c r="AV374" t="inlineStr">
        <is>
          <t>U1</t>
        </is>
      </c>
      <c r="AW374" t="inlineStr">
        <is>
          <t>B+</t>
        </is>
      </c>
      <c r="AX374" t="inlineStr">
        <is>
          <t>Unlisted</t>
        </is>
      </c>
      <c r="AY374" t="n">
        <v>5032</v>
      </c>
      <c r="AZ374" t="inlineStr">
        <is>
          <t>Brick, stone, and related construction materials wholesale dealing in</t>
        </is>
      </c>
      <c r="BA374" t="inlineStr">
        <is>
          <t>Colombia</t>
        </is>
      </c>
      <c r="BB374" t="inlineStr">
        <is>
          <t>Barranquilla</t>
        </is>
      </c>
      <c r="BC374" t="inlineStr">
        <is>
          <t>www.tuvacol.com</t>
        </is>
      </c>
      <c r="BD374" s="6" t="n">
        <v>37839</v>
      </c>
      <c r="BE374" t="inlineStr">
        <is>
          <t>This company is primarily engaged in the wholesale trade of pipes, valves and accessories. It was incorporated in August 2003. The company has a registered office located in Cartagena, Colombia.The company's product portfolio includes a wide range of automated valves and actuators, food type valves and accessories, traps and instruments, such as needle valves, safety valves, solenoid valves, relief valves, valves kettle, manometers, thermometers, filters and other types of valves and pipes. It also supplies various accessories that include elbows, couplings, stub-ends and flanges. In addition, the company operates a shop and provides metalworking lathe services, electric and TIG (Tungsten Inert Gas) welding.The company is a leading enterprise in the industry, endowed with own resources and infrastructure. It offers more than 3,000 items to various industries, such as oil, gas, thermoelectric, maritime, textile, cement, food, sugar and metalworking. As an international company that imports the best brands with the latest technology, the company aims to satisfy customer's needs through teamwork and continuous training of employees as a basic source for its progress and development.</t>
        </is>
      </c>
      <c r="BF374" t="inlineStr">
        <is>
          <t>Active</t>
        </is>
      </c>
      <c r="BG374" t="inlineStr">
        <is>
          <t>Wholesale</t>
        </is>
      </c>
      <c r="BH374" t="inlineStr">
        <is>
          <t>Engaged in the wholesale trade of pipes, valves and accessories</t>
        </is>
      </c>
      <c r="BI374" t="inlineStr">
        <is>
          <t>Pipes, valves and accessories</t>
        </is>
      </c>
      <c r="CE374">
        <f>IFERROR(SUM(BU374:BV374)/2,0)</f>
        <v/>
      </c>
      <c r="CF374">
        <f>IFERROR(SUM(CE374:CE374)/1,0)</f>
        <v/>
      </c>
      <c r="CG374">
        <f>IFERROR(SUM(BW374:BX374)/2,0)</f>
        <v/>
      </c>
      <c r="CH374">
        <f>IFERROR(SUM(CG374:CG374)/1,0)</f>
        <v/>
      </c>
      <c r="CI374">
        <f>IFERROR(SUM(BY374:BZ374)/2,0)</f>
        <v/>
      </c>
      <c r="CJ374">
        <f>IFERROR(SUM(CI374:CI374)/1,0)</f>
        <v/>
      </c>
      <c r="CK374">
        <f>IFERROR(SUM(CA374:CB374)/2,0)</f>
        <v/>
      </c>
      <c r="CL374">
        <f>IFERROR(SUM(CK374:CK374)/1,0)</f>
        <v/>
      </c>
      <c r="CM374">
        <f>IFERROR(SUM(CC374:CD374)/2,0)</f>
        <v/>
      </c>
      <c r="CN374">
        <f>IFERROR(SUM(CM374:CM374)/1,0)</f>
        <v/>
      </c>
      <c r="CO374">
        <f>IFERROR(SUM(BS374:BT374)/2,0)</f>
        <v/>
      </c>
      <c r="CP374">
        <f>IFERROR(SUM(CO374:CO374)/1,0)</f>
        <v/>
      </c>
    </row>
    <row r="375">
      <c r="A375" t="n">
        <v>350</v>
      </c>
      <c r="D375">
        <f>IF(AX375="Listed","Yes","No")</f>
        <v/>
      </c>
      <c r="E375">
        <f>IFERROR(IF(AE375&lt;0,"Yes","No"),"No")</f>
        <v/>
      </c>
      <c r="F375">
        <f>IF(BK375="Unqualified","Yes","No")</f>
        <v/>
      </c>
      <c r="G375">
        <f>IF(COUNTIF($D$375:$F$375,"Yes")=3,"Yes","No")</f>
        <v/>
      </c>
      <c r="U375">
        <f>IFERROR(BQ375/BL375,0)</f>
        <v/>
      </c>
      <c r="V375">
        <f>IFERROR(SUM(BQ375:BQ375)/SUM(BL375:BL375),0)</f>
        <v/>
      </c>
      <c r="W375">
        <f>IFERROR(MAX(U375:U375)-MIN(U375:U375),0)</f>
        <v/>
      </c>
      <c r="X375">
        <f>IFERROR(BQ375/(BL375-BQ375),0)</f>
        <v/>
      </c>
      <c r="Y375">
        <f>IFERROR(SUM(BQ375:BQ375)/(SUM(BL375:BL375)-SUM(BQ375:BQ375)),0)</f>
        <v/>
      </c>
      <c r="Z375">
        <f>IFERROR(MAX(X375:X375)-MIN(X375:X375),0)</f>
        <v/>
      </c>
      <c r="AA375">
        <f>IFERROR(BO375/BP375,0)</f>
        <v/>
      </c>
      <c r="AB375">
        <f>IFERROR(SUM(BO375:BO375)/SUM(BP375:BP375),0)</f>
        <v/>
      </c>
      <c r="AC375">
        <f>IFERROR(MAX(AA375:AA375)-MIN(AA375:AA375),0)</f>
        <v/>
      </c>
      <c r="AD375">
        <f>IFERROR(SUM(BL375:BL375)/1,0)</f>
        <v/>
      </c>
      <c r="AE375">
        <f>IFERROR(SUM(BQ375:BQ375)/1,0)</f>
        <v/>
      </c>
      <c r="AF375">
        <f>IFERROR(SUM(BP375:BP375)/1,0)</f>
        <v/>
      </c>
      <c r="AG375">
        <f>IFERROR(CJ375,0)</f>
        <v/>
      </c>
      <c r="AH375">
        <f>IFERROR(SUM(BR375:BR375)/1,0)</f>
        <v/>
      </c>
      <c r="AI375">
        <f>IFERROR(CL375,0)</f>
        <v/>
      </c>
      <c r="AJ375">
        <f>IFERROR(CN375,0)</f>
        <v/>
      </c>
      <c r="AK375">
        <f>IFERROR(CP375,0)</f>
        <v/>
      </c>
      <c r="AL375">
        <f>IFERROR(SUM(BN375:BN375)/1,0)</f>
        <v/>
      </c>
      <c r="AM375">
        <f>IFERROR(SUM(BJ375:BJ375)/1,0)</f>
        <v/>
      </c>
      <c r="AN375">
        <f>IFERROR(AH375/AD375,0)</f>
        <v/>
      </c>
      <c r="AO375">
        <f>IFERROR(AF375/AD375,0)</f>
        <v/>
      </c>
      <c r="AP375">
        <f>IFERROR(AI375/AK375,0)</f>
        <v/>
      </c>
      <c r="AQ375">
        <f>IFERROR(AJ375/AK375,0)</f>
        <v/>
      </c>
      <c r="AR375">
        <f>IFERROR(AG375/AK375,0)</f>
        <v/>
      </c>
      <c r="AS375">
        <f>IFERROR(365/(AL375/AG375), "")</f>
        <v/>
      </c>
      <c r="AT375" t="inlineStr">
        <is>
          <t>MXCSO070507GC6</t>
        </is>
      </c>
      <c r="AU375" t="inlineStr">
        <is>
          <t>Connext Soluciones</t>
        </is>
      </c>
      <c r="AV375" t="inlineStr">
        <is>
          <t>U1</t>
        </is>
      </c>
      <c r="AW375" t="inlineStr">
        <is>
          <t>U</t>
        </is>
      </c>
      <c r="AX375" t="inlineStr">
        <is>
          <t>Unlisted</t>
        </is>
      </c>
      <c r="AY375" t="n">
        <v>5045</v>
      </c>
      <c r="AZ375" t="inlineStr">
        <is>
          <t>Computers and computer peripheral equipment and software wholesale dealing in</t>
        </is>
      </c>
      <c r="BA375" t="inlineStr">
        <is>
          <t>Mexico</t>
        </is>
      </c>
      <c r="BB375" t="inlineStr">
        <is>
          <t>Monterrey</t>
        </is>
      </c>
      <c r="BC375" t="inlineStr">
        <is>
          <t>www.connext.com.mx</t>
        </is>
      </c>
      <c r="BD375" s="6" t="n">
        <v>39209</v>
      </c>
      <c r="BE375" t="inlineStr">
        <is>
          <t>This company is engaged in the wholesale of computer, computer peripheral equipment and software. It was incorporated in 2007. The company is headquartered in Monterrey, Mexico. The company offers computer buses; central processing unit; clock signal; computer enclosure; history of computing hardware; computer hardware logos; computer memory; microprocessors; motherboard; networking hardware; computer peripherals; power supplies; computer storage; computer hardware tuning; video cards; video game hardware; and computer hardware stubs.</t>
        </is>
      </c>
      <c r="BF375" t="inlineStr">
        <is>
          <t>Active</t>
        </is>
      </c>
      <c r="BG375" t="inlineStr">
        <is>
          <t>Wholesale</t>
        </is>
      </c>
      <c r="BH375" t="inlineStr">
        <is>
          <t>Engaged in the wholesale of computer, computer peripheral equipment and software</t>
        </is>
      </c>
      <c r="BI375" t="inlineStr">
        <is>
          <t>Offers computer buses; central processing unit; clock signal; computer enclosure; history of computing hardware; computer hardware logos; computer memory; microprocessors; motherboard; networking hardware; computer peripherals; power supplies; computer storage; computer hardware tuning; video cards; video game hardware; and computer hardware stubs</t>
        </is>
      </c>
      <c r="CE375">
        <f>IFERROR(SUM(BU375:BV375)/2,0)</f>
        <v/>
      </c>
      <c r="CF375">
        <f>IFERROR(SUM(CE375:CE375)/1,0)</f>
        <v/>
      </c>
      <c r="CG375">
        <f>IFERROR(SUM(BW375:BX375)/2,0)</f>
        <v/>
      </c>
      <c r="CH375">
        <f>IFERROR(SUM(CG375:CG375)/1,0)</f>
        <v/>
      </c>
      <c r="CI375">
        <f>IFERROR(SUM(BY375:BZ375)/2,0)</f>
        <v/>
      </c>
      <c r="CJ375">
        <f>IFERROR(SUM(CI375:CI375)/1,0)</f>
        <v/>
      </c>
      <c r="CK375">
        <f>IFERROR(SUM(CA375:CB375)/2,0)</f>
        <v/>
      </c>
      <c r="CL375">
        <f>IFERROR(SUM(CK375:CK375)/1,0)</f>
        <v/>
      </c>
      <c r="CM375">
        <f>IFERROR(SUM(CC375:CD375)/2,0)</f>
        <v/>
      </c>
      <c r="CN375">
        <f>IFERROR(SUM(CM375:CM375)/1,0)</f>
        <v/>
      </c>
      <c r="CO375">
        <f>IFERROR(SUM(BS375:BT375)/2,0)</f>
        <v/>
      </c>
      <c r="CP375">
        <f>IFERROR(SUM(CO375:CO375)/1,0)</f>
        <v/>
      </c>
    </row>
    <row r="376">
      <c r="A376" t="n">
        <v>351</v>
      </c>
      <c r="D376">
        <f>IF(AX376="Listed","Yes","No")</f>
        <v/>
      </c>
      <c r="E376">
        <f>IFERROR(IF(AE376&lt;0,"Yes","No"),"No")</f>
        <v/>
      </c>
      <c r="F376">
        <f>IF(BK376="Unqualified","Yes","No")</f>
        <v/>
      </c>
      <c r="G376">
        <f>IF(COUNTIF($D$376:$F$376,"Yes")=3,"Yes","No")</f>
        <v/>
      </c>
      <c r="U376">
        <f>IFERROR(BQ376/BL376,0)</f>
        <v/>
      </c>
      <c r="V376">
        <f>IFERROR(SUM(BQ376:BQ376)/SUM(BL376:BL376),0)</f>
        <v/>
      </c>
      <c r="W376">
        <f>IFERROR(MAX(U376:U376)-MIN(U376:U376),0)</f>
        <v/>
      </c>
      <c r="X376">
        <f>IFERROR(BQ376/(BL376-BQ376),0)</f>
        <v/>
      </c>
      <c r="Y376">
        <f>IFERROR(SUM(BQ376:BQ376)/(SUM(BL376:BL376)-SUM(BQ376:BQ376)),0)</f>
        <v/>
      </c>
      <c r="Z376">
        <f>IFERROR(MAX(X376:X376)-MIN(X376:X376),0)</f>
        <v/>
      </c>
      <c r="AA376">
        <f>IFERROR(BO376/BP376,0)</f>
        <v/>
      </c>
      <c r="AB376">
        <f>IFERROR(SUM(BO376:BO376)/SUM(BP376:BP376),0)</f>
        <v/>
      </c>
      <c r="AC376">
        <f>IFERROR(MAX(AA376:AA376)-MIN(AA376:AA376),0)</f>
        <v/>
      </c>
      <c r="AD376">
        <f>IFERROR(SUM(BL376:BL376)/1,0)</f>
        <v/>
      </c>
      <c r="AE376">
        <f>IFERROR(SUM(BQ376:BQ376)/1,0)</f>
        <v/>
      </c>
      <c r="AF376">
        <f>IFERROR(SUM(BP376:BP376)/1,0)</f>
        <v/>
      </c>
      <c r="AG376">
        <f>IFERROR(CJ376,0)</f>
        <v/>
      </c>
      <c r="AH376">
        <f>IFERROR(SUM(BR376:BR376)/1,0)</f>
        <v/>
      </c>
      <c r="AI376">
        <f>IFERROR(CL376,0)</f>
        <v/>
      </c>
      <c r="AJ376">
        <f>IFERROR(CN376,0)</f>
        <v/>
      </c>
      <c r="AK376">
        <f>IFERROR(CP376,0)</f>
        <v/>
      </c>
      <c r="AL376">
        <f>IFERROR(SUM(BN376:BN376)/1,0)</f>
        <v/>
      </c>
      <c r="AM376">
        <f>IFERROR(SUM(BJ376:BJ376)/1,0)</f>
        <v/>
      </c>
      <c r="AN376">
        <f>IFERROR(AH376/AD376,0)</f>
        <v/>
      </c>
      <c r="AO376">
        <f>IFERROR(AF376/AD376,0)</f>
        <v/>
      </c>
      <c r="AP376">
        <f>IFERROR(AI376/AK376,0)</f>
        <v/>
      </c>
      <c r="AQ376">
        <f>IFERROR(AJ376/AK376,0)</f>
        <v/>
      </c>
      <c r="AR376">
        <f>IFERROR(AG376/AK376,0)</f>
        <v/>
      </c>
      <c r="AS376">
        <f>IFERROR(365/(AL376/AG376), "")</f>
        <v/>
      </c>
      <c r="AT376" t="inlineStr">
        <is>
          <t>CO170013201960</t>
        </is>
      </c>
      <c r="AU376" t="inlineStr">
        <is>
          <t>Offimedicas S A</t>
        </is>
      </c>
      <c r="AV376" t="inlineStr">
        <is>
          <t>U1</t>
        </is>
      </c>
      <c r="AW376" t="inlineStr">
        <is>
          <t>B+</t>
        </is>
      </c>
      <c r="AX376" t="inlineStr">
        <is>
          <t>Unlisted</t>
        </is>
      </c>
      <c r="AY376" t="n">
        <v>5122</v>
      </c>
      <c r="AZ376" t="inlineStr">
        <is>
          <t>Drugs, drug proprietaries, and druggists' sundries wholesale dealing in</t>
        </is>
      </c>
      <c r="BA376" t="inlineStr">
        <is>
          <t>Colombia</t>
        </is>
      </c>
      <c r="BB376" t="inlineStr">
        <is>
          <t>Bucaramanga</t>
        </is>
      </c>
      <c r="BC376" t="inlineStr">
        <is>
          <t>www.offimedicas.com</t>
        </is>
      </c>
      <c r="BD376" s="6" t="n">
        <v>38898</v>
      </c>
      <c r="BE376" t="inlineStr">
        <is>
          <t>This company is engaged in the supply and dispensing of pharmaceutical products. It was incorporated in 2006 and has its registered head office located in Bucaramanga, Colombia. The company specializes in providing medicines and health supplies to institutional clients, managing logistics and distribution for timely dispensing, offering advanced pharmacotherapeutic monitoring through their Medication Management Program (GAM), ensuring competitive pricing, utilizing robust data management systems, adhering to environmental care practices, providing customer support, and maintaining high standards of safety and quality assurance in pharmaceutical product supply. Its mission is to be a leading pharmaceutical manager providing medicines and health supplies, with a vision to become a national leader in pharmaceutical management by 2030.</t>
        </is>
      </c>
      <c r="BF376" t="inlineStr">
        <is>
          <t>Active</t>
        </is>
      </c>
      <c r="BG376" t="inlineStr">
        <is>
          <t>Services</t>
        </is>
      </c>
      <c r="BH376" t="inlineStr">
        <is>
          <t>Engaged in the supply and dispensing of pharmaceutical products</t>
        </is>
      </c>
      <c r="BI376" t="inlineStr">
        <is>
          <t>Providing medicines and health supplies to institutional clients, managing logistics and distribution for timely dispensing, offering advanced pharmacotherapeutic monitoring through their Medication Management Program (GAM), ensuring competitive pricing, utilizing robust data management systems, adhering to environmental care practices, providing customer support, and maintaining high standards of safety and quality assurance in pharmaceutical product supply</t>
        </is>
      </c>
      <c r="CE376">
        <f>IFERROR(SUM(BU376:BV376)/2,0)</f>
        <v/>
      </c>
      <c r="CF376">
        <f>IFERROR(SUM(CE376:CE376)/1,0)</f>
        <v/>
      </c>
      <c r="CG376">
        <f>IFERROR(SUM(BW376:BX376)/2,0)</f>
        <v/>
      </c>
      <c r="CH376">
        <f>IFERROR(SUM(CG376:CG376)/1,0)</f>
        <v/>
      </c>
      <c r="CI376">
        <f>IFERROR(SUM(BY376:BZ376)/2,0)</f>
        <v/>
      </c>
      <c r="CJ376">
        <f>IFERROR(SUM(CI376:CI376)/1,0)</f>
        <v/>
      </c>
      <c r="CK376">
        <f>IFERROR(SUM(CA376:CB376)/2,0)</f>
        <v/>
      </c>
      <c r="CL376">
        <f>IFERROR(SUM(CK376:CK376)/1,0)</f>
        <v/>
      </c>
      <c r="CM376">
        <f>IFERROR(SUM(CC376:CD376)/2,0)</f>
        <v/>
      </c>
      <c r="CN376">
        <f>IFERROR(SUM(CM376:CM376)/1,0)</f>
        <v/>
      </c>
      <c r="CO376">
        <f>IFERROR(SUM(BS376:BT376)/2,0)</f>
        <v/>
      </c>
      <c r="CP376">
        <f>IFERROR(SUM(CO376:CO376)/1,0)</f>
        <v/>
      </c>
    </row>
    <row r="377">
      <c r="A377" t="n">
        <v>352</v>
      </c>
      <c r="D377">
        <f>IF(AX377="Listed","Yes","No")</f>
        <v/>
      </c>
      <c r="E377">
        <f>IFERROR(IF(AE377&lt;0,"Yes","No"),"No")</f>
        <v/>
      </c>
      <c r="F377">
        <f>IF(BK377="Unqualified","Yes","No")</f>
        <v/>
      </c>
      <c r="G377">
        <f>IF(COUNTIF($D$377:$F$377,"Yes")=3,"Yes","No")</f>
        <v/>
      </c>
      <c r="U377">
        <f>IFERROR(BQ377/BL377,0)</f>
        <v/>
      </c>
      <c r="V377">
        <f>IFERROR(SUM(BQ377:BQ377)/SUM(BL377:BL377),0)</f>
        <v/>
      </c>
      <c r="W377">
        <f>IFERROR(MAX(U377:U377)-MIN(U377:U377),0)</f>
        <v/>
      </c>
      <c r="X377">
        <f>IFERROR(BQ377/(BL377-BQ377),0)</f>
        <v/>
      </c>
      <c r="Y377">
        <f>IFERROR(SUM(BQ377:BQ377)/(SUM(BL377:BL377)-SUM(BQ377:BQ377)),0)</f>
        <v/>
      </c>
      <c r="Z377">
        <f>IFERROR(MAX(X377:X377)-MIN(X377:X377),0)</f>
        <v/>
      </c>
      <c r="AA377">
        <f>IFERROR(BO377/BP377,0)</f>
        <v/>
      </c>
      <c r="AB377">
        <f>IFERROR(SUM(BO377:BO377)/SUM(BP377:BP377),0)</f>
        <v/>
      </c>
      <c r="AC377">
        <f>IFERROR(MAX(AA377:AA377)-MIN(AA377:AA377),0)</f>
        <v/>
      </c>
      <c r="AD377">
        <f>IFERROR(SUM(BL377:BL377)/1,0)</f>
        <v/>
      </c>
      <c r="AE377">
        <f>IFERROR(SUM(BQ377:BQ377)/1,0)</f>
        <v/>
      </c>
      <c r="AF377">
        <f>IFERROR(SUM(BP377:BP377)/1,0)</f>
        <v/>
      </c>
      <c r="AG377">
        <f>IFERROR(CJ377,0)</f>
        <v/>
      </c>
      <c r="AH377">
        <f>IFERROR(SUM(BR377:BR377)/1,0)</f>
        <v/>
      </c>
      <c r="AI377">
        <f>IFERROR(CL377,0)</f>
        <v/>
      </c>
      <c r="AJ377">
        <f>IFERROR(CN377,0)</f>
        <v/>
      </c>
      <c r="AK377">
        <f>IFERROR(CP377,0)</f>
        <v/>
      </c>
      <c r="AL377">
        <f>IFERROR(SUM(BN377:BN377)/1,0)</f>
        <v/>
      </c>
      <c r="AM377">
        <f>IFERROR(SUM(BJ377:BJ377)/1,0)</f>
        <v/>
      </c>
      <c r="AN377">
        <f>IFERROR(AH377/AD377,0)</f>
        <v/>
      </c>
      <c r="AO377">
        <f>IFERROR(AF377/AD377,0)</f>
        <v/>
      </c>
      <c r="AP377">
        <f>IFERROR(AI377/AK377,0)</f>
        <v/>
      </c>
      <c r="AQ377">
        <f>IFERROR(AJ377/AK377,0)</f>
        <v/>
      </c>
      <c r="AR377">
        <f>IFERROR(AG377/AK377,0)</f>
        <v/>
      </c>
      <c r="AS377">
        <f>IFERROR(365/(AL377/AG377), "")</f>
        <v/>
      </c>
      <c r="AT377" t="inlineStr">
        <is>
          <t>CO170003958410</t>
        </is>
      </c>
      <c r="AU377" t="inlineStr">
        <is>
          <t>Electrojaponesa S A</t>
        </is>
      </c>
      <c r="AV377" t="inlineStr">
        <is>
          <t>U1</t>
        </is>
      </c>
      <c r="AW377" t="inlineStr">
        <is>
          <t>B-</t>
        </is>
      </c>
      <c r="AX377" t="inlineStr">
        <is>
          <t>Unlisted</t>
        </is>
      </c>
      <c r="AY377" t="n">
        <v>5063</v>
      </c>
      <c r="AZ377" t="inlineStr">
        <is>
          <t>Electrical apparatus and equipment wiring supplies and construction materials wholesale dealing in</t>
        </is>
      </c>
      <c r="BA377" t="inlineStr">
        <is>
          <t>Colombia</t>
        </is>
      </c>
      <c r="BB377" t="inlineStr">
        <is>
          <t>Cali</t>
        </is>
      </c>
      <c r="BC377" t="inlineStr">
        <is>
          <t>www.electrojaponesa.co</t>
        </is>
      </c>
      <c r="BD377" s="6" t="n">
        <v>26224</v>
      </c>
      <c r="BE377" t="inlineStr">
        <is>
          <t>This company is engaged in the retail sale of household appliances. It was incorporated in 1971 and has a registered head office located in Cali, Colombia. The company offers a wide range of consumer electronics and appliances including refrigerators, dishwashers, ovens, irons, coffee makers, hair dryers, blenders, electric razors, room air-conditioners, microwave ovens, sewing machines, vacuum cleaners, TV, DVD players, cellular phones, home theater, camera, electric fan, freezer, Videoke microphones, home video, portable electronics, laundry appliances, cooking appliances, airpot, flat iron, rice cooker, hair dryer, oven toaster, turbo broiler, dishwashers, and mixers and other small household appliances. The company's business operation is principally active in Colombia.</t>
        </is>
      </c>
      <c r="BF377" t="inlineStr">
        <is>
          <t>Active</t>
        </is>
      </c>
      <c r="BG377" t="inlineStr">
        <is>
          <t>Retail</t>
        </is>
      </c>
      <c r="BH377" t="inlineStr">
        <is>
          <t>Engaged in the retail sale of household appliances</t>
        </is>
      </c>
      <c r="BI377" t="inlineStr">
        <is>
          <t>Household appliances</t>
        </is>
      </c>
      <c r="CE377">
        <f>IFERROR(SUM(BU377:BV377)/2,0)</f>
        <v/>
      </c>
      <c r="CF377">
        <f>IFERROR(SUM(CE377:CE377)/1,0)</f>
        <v/>
      </c>
      <c r="CG377">
        <f>IFERROR(SUM(BW377:BX377)/2,0)</f>
        <v/>
      </c>
      <c r="CH377">
        <f>IFERROR(SUM(CG377:CG377)/1,0)</f>
        <v/>
      </c>
      <c r="CI377">
        <f>IFERROR(SUM(BY377:BZ377)/2,0)</f>
        <v/>
      </c>
      <c r="CJ377">
        <f>IFERROR(SUM(CI377:CI377)/1,0)</f>
        <v/>
      </c>
      <c r="CK377">
        <f>IFERROR(SUM(CA377:CB377)/2,0)</f>
        <v/>
      </c>
      <c r="CL377">
        <f>IFERROR(SUM(CK377:CK377)/1,0)</f>
        <v/>
      </c>
      <c r="CM377">
        <f>IFERROR(SUM(CC377:CD377)/2,0)</f>
        <v/>
      </c>
      <c r="CN377">
        <f>IFERROR(SUM(CM377:CM377)/1,0)</f>
        <v/>
      </c>
      <c r="CO377">
        <f>IFERROR(SUM(BS377:BT377)/2,0)</f>
        <v/>
      </c>
      <c r="CP377">
        <f>IFERROR(SUM(CO377:CO377)/1,0)</f>
        <v/>
      </c>
    </row>
    <row r="378">
      <c r="A378" t="n">
        <v>353</v>
      </c>
      <c r="D378">
        <f>IF(AX378="Listed","Yes","No")</f>
        <v/>
      </c>
      <c r="E378">
        <f>IFERROR(IF(AE378&lt;0,"Yes","No"),"No")</f>
        <v/>
      </c>
      <c r="F378">
        <f>IF(BK378="Unqualified","Yes","No")</f>
        <v/>
      </c>
      <c r="G378">
        <f>IF(COUNTIF($D$378:$F$378,"Yes")=3,"Yes","No")</f>
        <v/>
      </c>
      <c r="U378">
        <f>IFERROR(BQ378/BL378,0)</f>
        <v/>
      </c>
      <c r="V378">
        <f>IFERROR(SUM(BQ378:BQ378)/SUM(BL378:BL378),0)</f>
        <v/>
      </c>
      <c r="W378">
        <f>IFERROR(MAX(U378:U378)-MIN(U378:U378),0)</f>
        <v/>
      </c>
      <c r="X378">
        <f>IFERROR(BQ378/(BL378-BQ378),0)</f>
        <v/>
      </c>
      <c r="Y378">
        <f>IFERROR(SUM(BQ378:BQ378)/(SUM(BL378:BL378)-SUM(BQ378:BQ378)),0)</f>
        <v/>
      </c>
      <c r="Z378">
        <f>IFERROR(MAX(X378:X378)-MIN(X378:X378),0)</f>
        <v/>
      </c>
      <c r="AA378">
        <f>IFERROR(BO378/BP378,0)</f>
        <v/>
      </c>
      <c r="AB378">
        <f>IFERROR(SUM(BO378:BO378)/SUM(BP378:BP378),0)</f>
        <v/>
      </c>
      <c r="AC378">
        <f>IFERROR(MAX(AA378:AA378)-MIN(AA378:AA378),0)</f>
        <v/>
      </c>
      <c r="AD378">
        <f>IFERROR(SUM(BL378:BL378)/1,0)</f>
        <v/>
      </c>
      <c r="AE378">
        <f>IFERROR(SUM(BQ378:BQ378)/1,0)</f>
        <v/>
      </c>
      <c r="AF378">
        <f>IFERROR(SUM(BP378:BP378)/1,0)</f>
        <v/>
      </c>
      <c r="AG378">
        <f>IFERROR(CJ378,0)</f>
        <v/>
      </c>
      <c r="AH378">
        <f>IFERROR(SUM(BR378:BR378)/1,0)</f>
        <v/>
      </c>
      <c r="AI378">
        <f>IFERROR(CL378,0)</f>
        <v/>
      </c>
      <c r="AJ378">
        <f>IFERROR(CN378,0)</f>
        <v/>
      </c>
      <c r="AK378">
        <f>IFERROR(CP378,0)</f>
        <v/>
      </c>
      <c r="AL378">
        <f>IFERROR(SUM(BN378:BN378)/1,0)</f>
        <v/>
      </c>
      <c r="AM378">
        <f>IFERROR(SUM(BJ378:BJ378)/1,0)</f>
        <v/>
      </c>
      <c r="AN378">
        <f>IFERROR(AH378/AD378,0)</f>
        <v/>
      </c>
      <c r="AO378">
        <f>IFERROR(AF378/AD378,0)</f>
        <v/>
      </c>
      <c r="AP378">
        <f>IFERROR(AI378/AK378,0)</f>
        <v/>
      </c>
      <c r="AQ378">
        <f>IFERROR(AJ378/AK378,0)</f>
        <v/>
      </c>
      <c r="AR378">
        <f>IFERROR(AG378/AK378,0)</f>
        <v/>
      </c>
      <c r="AS378">
        <f>IFERROR(365/(AL378/AG378), "")</f>
        <v/>
      </c>
      <c r="AT378" t="inlineStr">
        <is>
          <t>US270611758</t>
        </is>
      </c>
      <c r="AU378" t="inlineStr">
        <is>
          <t>Cosmos Health INC</t>
        </is>
      </c>
      <c r="AV378" t="inlineStr">
        <is>
          <t>C1</t>
        </is>
      </c>
      <c r="AW378" t="inlineStr">
        <is>
          <t>A+</t>
        </is>
      </c>
      <c r="AX378" t="inlineStr">
        <is>
          <t>Listed</t>
        </is>
      </c>
      <c r="AY378" t="n">
        <v>5122</v>
      </c>
      <c r="AZ378" t="inlineStr">
        <is>
          <t>Drugs, drug proprietaries, and druggists' sundries wholesale dealing in</t>
        </is>
      </c>
      <c r="BA378" t="inlineStr">
        <is>
          <t>United States of America</t>
        </is>
      </c>
      <c r="BB378" t="inlineStr">
        <is>
          <t>Chicago</t>
        </is>
      </c>
      <c r="BC378" t="inlineStr">
        <is>
          <t>www.cosmosholdingsinc.com</t>
        </is>
      </c>
      <c r="BD378" s="6" t="n">
        <v>40015</v>
      </c>
      <c r="BE378" t="inlineStr">
        <is>
          <t>This company is engaged in the real estate business. It is involved in the development and sale of real estate properties. The company was incorporated in July 2009. The US-based company has its registered office located in Chicago, Illinois. The company operates as a real estate agent and manager. It is engaged in the following activities: the renting or leasing of real estate properties to others; the management of real estate properties for others; the selling, buying and renting of real estate properties for others; and the provision of other real estate related services, such as appraisal services. The company principally conducts its business operations within the United States.</t>
        </is>
      </c>
      <c r="BF378" t="inlineStr">
        <is>
          <t>Active</t>
        </is>
      </c>
      <c r="BG378" t="inlineStr">
        <is>
          <t>Services</t>
        </is>
      </c>
      <c r="BH378" t="inlineStr">
        <is>
          <t>Engaged in the real estate business</t>
        </is>
      </c>
      <c r="BI378" t="inlineStr">
        <is>
          <t>Real estate business</t>
        </is>
      </c>
      <c r="CE378">
        <f>IFERROR(SUM(BU378:BV378)/2,0)</f>
        <v/>
      </c>
      <c r="CF378">
        <f>IFERROR(SUM(CE378:CE378)/1,0)</f>
        <v/>
      </c>
      <c r="CG378">
        <f>IFERROR(SUM(BW378:BX378)/2,0)</f>
        <v/>
      </c>
      <c r="CH378">
        <f>IFERROR(SUM(CG378:CG378)/1,0)</f>
        <v/>
      </c>
      <c r="CI378">
        <f>IFERROR(SUM(BY378:BZ378)/2,0)</f>
        <v/>
      </c>
      <c r="CJ378">
        <f>IFERROR(SUM(CI378:CI378)/1,0)</f>
        <v/>
      </c>
      <c r="CK378">
        <f>IFERROR(SUM(CA378:CB378)/2,0)</f>
        <v/>
      </c>
      <c r="CL378">
        <f>IFERROR(SUM(CK378:CK378)/1,0)</f>
        <v/>
      </c>
      <c r="CM378">
        <f>IFERROR(SUM(CC378:CD378)/2,0)</f>
        <v/>
      </c>
      <c r="CN378">
        <f>IFERROR(SUM(CM378:CM378)/1,0)</f>
        <v/>
      </c>
      <c r="CO378">
        <f>IFERROR(SUM(BS378:BT378)/2,0)</f>
        <v/>
      </c>
      <c r="CP378">
        <f>IFERROR(SUM(CO378:CO378)/1,0)</f>
        <v/>
      </c>
    </row>
    <row r="379">
      <c r="A379" t="n">
        <v>354</v>
      </c>
      <c r="D379">
        <f>IF(AX379="Listed","Yes","No")</f>
        <v/>
      </c>
      <c r="E379">
        <f>IFERROR(IF(AE379&lt;0,"Yes","No"),"No")</f>
        <v/>
      </c>
      <c r="F379">
        <f>IF(BK379="Unqualified","Yes","No")</f>
        <v/>
      </c>
      <c r="G379">
        <f>IF(COUNTIF($D$379:$F$379,"Yes")=3,"Yes","No")</f>
        <v/>
      </c>
      <c r="U379">
        <f>IFERROR(BQ379/BL379,0)</f>
        <v/>
      </c>
      <c r="V379">
        <f>IFERROR(SUM(BQ379:BQ379)/SUM(BL379:BL379),0)</f>
        <v/>
      </c>
      <c r="W379">
        <f>IFERROR(MAX(U379:U379)-MIN(U379:U379),0)</f>
        <v/>
      </c>
      <c r="X379">
        <f>IFERROR(BQ379/(BL379-BQ379),0)</f>
        <v/>
      </c>
      <c r="Y379">
        <f>IFERROR(SUM(BQ379:BQ379)/(SUM(BL379:BL379)-SUM(BQ379:BQ379)),0)</f>
        <v/>
      </c>
      <c r="Z379">
        <f>IFERROR(MAX(X379:X379)-MIN(X379:X379),0)</f>
        <v/>
      </c>
      <c r="AA379">
        <f>IFERROR(BO379/BP379,0)</f>
        <v/>
      </c>
      <c r="AB379">
        <f>IFERROR(SUM(BO379:BO379)/SUM(BP379:BP379),0)</f>
        <v/>
      </c>
      <c r="AC379">
        <f>IFERROR(MAX(AA379:AA379)-MIN(AA379:AA379),0)</f>
        <v/>
      </c>
      <c r="AD379">
        <f>IFERROR(SUM(BL379:BL379)/1,0)</f>
        <v/>
      </c>
      <c r="AE379">
        <f>IFERROR(SUM(BQ379:BQ379)/1,0)</f>
        <v/>
      </c>
      <c r="AF379">
        <f>IFERROR(SUM(BP379:BP379)/1,0)</f>
        <v/>
      </c>
      <c r="AG379">
        <f>IFERROR(CJ379,0)</f>
        <v/>
      </c>
      <c r="AH379">
        <f>IFERROR(SUM(BR379:BR379)/1,0)</f>
        <v/>
      </c>
      <c r="AI379">
        <f>IFERROR(CL379,0)</f>
        <v/>
      </c>
      <c r="AJ379">
        <f>IFERROR(CN379,0)</f>
        <v/>
      </c>
      <c r="AK379">
        <f>IFERROR(CP379,0)</f>
        <v/>
      </c>
      <c r="AL379">
        <f>IFERROR(SUM(BN379:BN379)/1,0)</f>
        <v/>
      </c>
      <c r="AM379">
        <f>IFERROR(SUM(BJ379:BJ379)/1,0)</f>
        <v/>
      </c>
      <c r="AN379">
        <f>IFERROR(AH379/AD379,0)</f>
        <v/>
      </c>
      <c r="AO379">
        <f>IFERROR(AF379/AD379,0)</f>
        <v/>
      </c>
      <c r="AP379">
        <f>IFERROR(AI379/AK379,0)</f>
        <v/>
      </c>
      <c r="AQ379">
        <f>IFERROR(AJ379/AK379,0)</f>
        <v/>
      </c>
      <c r="AR379">
        <f>IFERROR(AG379/AK379,0)</f>
        <v/>
      </c>
      <c r="AS379">
        <f>IFERROR(365/(AL379/AG379), "")</f>
        <v/>
      </c>
      <c r="AT379" t="inlineStr">
        <is>
          <t>CO170028723210</t>
        </is>
      </c>
      <c r="AU379" t="inlineStr">
        <is>
          <t>CI Empaquetadora DEL Norte S A S BIC</t>
        </is>
      </c>
      <c r="AV379" t="inlineStr">
        <is>
          <t>U1</t>
        </is>
      </c>
      <c r="AW379" t="inlineStr">
        <is>
          <t>U</t>
        </is>
      </c>
      <c r="AX379" t="inlineStr">
        <is>
          <t>Unlisted</t>
        </is>
      </c>
      <c r="AY379" t="n">
        <v>5141</v>
      </c>
      <c r="AZ379" t="inlineStr">
        <is>
          <t>Groceries, general line wholesale dealing in</t>
        </is>
      </c>
      <c r="BA379" t="inlineStr">
        <is>
          <t>Colombia</t>
        </is>
      </c>
      <c r="BB379" t="inlineStr">
        <is>
          <t>Cucuta</t>
        </is>
      </c>
      <c r="BC379" t="inlineStr">
        <is>
          <t>empaquetadoradelnorte.com</t>
        </is>
      </c>
      <c r="BD379" s="6" t="n">
        <v>40495</v>
      </c>
      <c r="BE379" t="inlineStr">
        <is>
          <t>This company is primarily engaged in the wholesale trade and distribution of a general line of food and grocery products. The company was founded in 2010 and has its registered headquarters located in Cucuta, Colombia.The firm is also involved in the operation and management of a chain of supermarkets, grocery stores and other retail outlets in the country. The company comprises its business activities in the wholesale and retail distribution of a wide range of grocery products, including canned and frozen food items, beverages, tobacco, fresh fruits and vegetables, fresh and prepared meats, fish, and poultry, and other related products. It also offers logistic services of its products.The company principally conducts its business operations within Colombia.</t>
        </is>
      </c>
      <c r="BF379" t="inlineStr">
        <is>
          <t>Active</t>
        </is>
      </c>
      <c r="BG379" t="inlineStr">
        <is>
          <t>Wholesale</t>
        </is>
      </c>
      <c r="BH379" t="inlineStr">
        <is>
          <t>Engaged in the wholesale trade and distribution of a general line of food and grocery products</t>
        </is>
      </c>
      <c r="BI379" t="inlineStr">
        <is>
          <t>Food and grocery products</t>
        </is>
      </c>
      <c r="CE379">
        <f>IFERROR(SUM(BU379:BV379)/2,0)</f>
        <v/>
      </c>
      <c r="CF379">
        <f>IFERROR(SUM(CE379:CE379)/1,0)</f>
        <v/>
      </c>
      <c r="CG379">
        <f>IFERROR(SUM(BW379:BX379)/2,0)</f>
        <v/>
      </c>
      <c r="CH379">
        <f>IFERROR(SUM(CG379:CG379)/1,0)</f>
        <v/>
      </c>
      <c r="CI379">
        <f>IFERROR(SUM(BY379:BZ379)/2,0)</f>
        <v/>
      </c>
      <c r="CJ379">
        <f>IFERROR(SUM(CI379:CI379)/1,0)</f>
        <v/>
      </c>
      <c r="CK379">
        <f>IFERROR(SUM(CA379:CB379)/2,0)</f>
        <v/>
      </c>
      <c r="CL379">
        <f>IFERROR(SUM(CK379:CK379)/1,0)</f>
        <v/>
      </c>
      <c r="CM379">
        <f>IFERROR(SUM(CC379:CD379)/2,0)</f>
        <v/>
      </c>
      <c r="CN379">
        <f>IFERROR(SUM(CM379:CM379)/1,0)</f>
        <v/>
      </c>
      <c r="CO379">
        <f>IFERROR(SUM(BS379:BT379)/2,0)</f>
        <v/>
      </c>
      <c r="CP379">
        <f>IFERROR(SUM(CO379:CO379)/1,0)</f>
        <v/>
      </c>
    </row>
    <row r="380">
      <c r="A380" t="n">
        <v>355</v>
      </c>
      <c r="D380">
        <f>IF(AX380="Listed","Yes","No")</f>
        <v/>
      </c>
      <c r="E380">
        <f>IFERROR(IF(AE380&lt;0,"Yes","No"),"No")</f>
        <v/>
      </c>
      <c r="F380">
        <f>IF(BK380="Unqualified","Yes","No")</f>
        <v/>
      </c>
      <c r="G380">
        <f>IF(COUNTIF($D$380:$F$380,"Yes")=3,"Yes","No")</f>
        <v/>
      </c>
      <c r="U380">
        <f>IFERROR(BQ380/BL380,0)</f>
        <v/>
      </c>
      <c r="V380">
        <f>IFERROR(SUM(BQ380:BQ380)/SUM(BL380:BL380),0)</f>
        <v/>
      </c>
      <c r="W380">
        <f>IFERROR(MAX(U380:U380)-MIN(U380:U380),0)</f>
        <v/>
      </c>
      <c r="X380">
        <f>IFERROR(BQ380/(BL380-BQ380),0)</f>
        <v/>
      </c>
      <c r="Y380">
        <f>IFERROR(SUM(BQ380:BQ380)/(SUM(BL380:BL380)-SUM(BQ380:BQ380)),0)</f>
        <v/>
      </c>
      <c r="Z380">
        <f>IFERROR(MAX(X380:X380)-MIN(X380:X380),0)</f>
        <v/>
      </c>
      <c r="AA380">
        <f>IFERROR(BO380/BP380,0)</f>
        <v/>
      </c>
      <c r="AB380">
        <f>IFERROR(SUM(BO380:BO380)/SUM(BP380:BP380),0)</f>
        <v/>
      </c>
      <c r="AC380">
        <f>IFERROR(MAX(AA380:AA380)-MIN(AA380:AA380),0)</f>
        <v/>
      </c>
      <c r="AD380">
        <f>IFERROR(SUM(BL380:BL380)/1,0)</f>
        <v/>
      </c>
      <c r="AE380">
        <f>IFERROR(SUM(BQ380:BQ380)/1,0)</f>
        <v/>
      </c>
      <c r="AF380">
        <f>IFERROR(SUM(BP380:BP380)/1,0)</f>
        <v/>
      </c>
      <c r="AG380">
        <f>IFERROR(CJ380,0)</f>
        <v/>
      </c>
      <c r="AH380">
        <f>IFERROR(SUM(BR380:BR380)/1,0)</f>
        <v/>
      </c>
      <c r="AI380">
        <f>IFERROR(CL380,0)</f>
        <v/>
      </c>
      <c r="AJ380">
        <f>IFERROR(CN380,0)</f>
        <v/>
      </c>
      <c r="AK380">
        <f>IFERROR(CP380,0)</f>
        <v/>
      </c>
      <c r="AL380">
        <f>IFERROR(SUM(BN380:BN380)/1,0)</f>
        <v/>
      </c>
      <c r="AM380">
        <f>IFERROR(SUM(BJ380:BJ380)/1,0)</f>
        <v/>
      </c>
      <c r="AN380">
        <f>IFERROR(AH380/AD380,0)</f>
        <v/>
      </c>
      <c r="AO380">
        <f>IFERROR(AF380/AD380,0)</f>
        <v/>
      </c>
      <c r="AP380">
        <f>IFERROR(AI380/AK380,0)</f>
        <v/>
      </c>
      <c r="AQ380">
        <f>IFERROR(AJ380/AK380,0)</f>
        <v/>
      </c>
      <c r="AR380">
        <f>IFERROR(AG380/AK380,0)</f>
        <v/>
      </c>
      <c r="AS380">
        <f>IFERROR(365/(AL380/AG380), "")</f>
        <v/>
      </c>
      <c r="AT380" t="inlineStr">
        <is>
          <t>CO170012331620</t>
        </is>
      </c>
      <c r="AU380" t="inlineStr">
        <is>
          <t>Distribuciones Agralba S A</t>
        </is>
      </c>
      <c r="AV380" t="inlineStr">
        <is>
          <t>U1</t>
        </is>
      </c>
      <c r="AW380" t="inlineStr">
        <is>
          <t>U</t>
        </is>
      </c>
      <c r="AX380" t="inlineStr">
        <is>
          <t>Unlisted</t>
        </is>
      </c>
      <c r="AY380" t="n">
        <v>5162</v>
      </c>
      <c r="AZ380" t="inlineStr">
        <is>
          <t>Plastics materials and basic forms and shapes wholesale dealing in</t>
        </is>
      </c>
      <c r="BA380" t="inlineStr">
        <is>
          <t>Colombia</t>
        </is>
      </c>
      <c r="BB380" t="inlineStr">
        <is>
          <t>Itagui</t>
        </is>
      </c>
      <c r="BC380" t="inlineStr">
        <is>
          <t>www.agralba.com</t>
        </is>
      </c>
      <c r="BD380" s="6" t="n">
        <v>38834</v>
      </c>
      <c r="BE380" t="inlineStr">
        <is>
          <t>The company is engaged in the wholesale distribution of non-agricultural intermediate products, wastes and scraps. It was incorporated in April of the year 2006. The registered head office of the company is strategically located in Medellin, Colombia. The company is affiliated with Banco Bilbao Vizcaya Argentaria Colombia SA, which serves as its business banker. It principally conducts its business operations within the country.</t>
        </is>
      </c>
      <c r="BF380" t="inlineStr">
        <is>
          <t>Active</t>
        </is>
      </c>
      <c r="BG380" t="inlineStr">
        <is>
          <t>Wholesale</t>
        </is>
      </c>
      <c r="BH380" t="inlineStr">
        <is>
          <t>Engaged in the wholesale distribution of non-agricultural intermediate products, wastes and scraps</t>
        </is>
      </c>
      <c r="BI380" t="inlineStr">
        <is>
          <t>Non-agricultural intermediate products, wastes and scraps</t>
        </is>
      </c>
      <c r="CE380">
        <f>IFERROR(SUM(BU380:BV380)/2,0)</f>
        <v/>
      </c>
      <c r="CF380">
        <f>IFERROR(SUM(CE380:CE380)/1,0)</f>
        <v/>
      </c>
      <c r="CG380">
        <f>IFERROR(SUM(BW380:BX380)/2,0)</f>
        <v/>
      </c>
      <c r="CH380">
        <f>IFERROR(SUM(CG380:CG380)/1,0)</f>
        <v/>
      </c>
      <c r="CI380">
        <f>IFERROR(SUM(BY380:BZ380)/2,0)</f>
        <v/>
      </c>
      <c r="CJ380">
        <f>IFERROR(SUM(CI380:CI380)/1,0)</f>
        <v/>
      </c>
      <c r="CK380">
        <f>IFERROR(SUM(CA380:CB380)/2,0)</f>
        <v/>
      </c>
      <c r="CL380">
        <f>IFERROR(SUM(CK380:CK380)/1,0)</f>
        <v/>
      </c>
      <c r="CM380">
        <f>IFERROR(SUM(CC380:CD380)/2,0)</f>
        <v/>
      </c>
      <c r="CN380">
        <f>IFERROR(SUM(CM380:CM380)/1,0)</f>
        <v/>
      </c>
      <c r="CO380">
        <f>IFERROR(SUM(BS380:BT380)/2,0)</f>
        <v/>
      </c>
      <c r="CP380">
        <f>IFERROR(SUM(CO380:CO380)/1,0)</f>
        <v/>
      </c>
    </row>
    <row r="381">
      <c r="A381" t="n">
        <v>356</v>
      </c>
      <c r="D381">
        <f>IF(AX381="Listed","Yes","No")</f>
        <v/>
      </c>
      <c r="E381">
        <f>IFERROR(IF(AE381&lt;0,"Yes","No"),"No")</f>
        <v/>
      </c>
      <c r="F381">
        <f>IF(BK381="Unqualified","Yes","No")</f>
        <v/>
      </c>
      <c r="G381">
        <f>IF(COUNTIF($D$381:$F$381,"Yes")=3,"Yes","No")</f>
        <v/>
      </c>
      <c r="U381">
        <f>IFERROR(BQ381/BL381,0)</f>
        <v/>
      </c>
      <c r="V381">
        <f>IFERROR(SUM(BQ381:BQ381)/SUM(BL381:BL381),0)</f>
        <v/>
      </c>
      <c r="W381">
        <f>IFERROR(MAX(U381:U381)-MIN(U381:U381),0)</f>
        <v/>
      </c>
      <c r="X381">
        <f>IFERROR(BQ381/(BL381-BQ381),0)</f>
        <v/>
      </c>
      <c r="Y381">
        <f>IFERROR(SUM(BQ381:BQ381)/(SUM(BL381:BL381)-SUM(BQ381:BQ381)),0)</f>
        <v/>
      </c>
      <c r="Z381">
        <f>IFERROR(MAX(X381:X381)-MIN(X381:X381),0)</f>
        <v/>
      </c>
      <c r="AA381">
        <f>IFERROR(BO381/BP381,0)</f>
        <v/>
      </c>
      <c r="AB381">
        <f>IFERROR(SUM(BO381:BO381)/SUM(BP381:BP381),0)</f>
        <v/>
      </c>
      <c r="AC381">
        <f>IFERROR(MAX(AA381:AA381)-MIN(AA381:AA381),0)</f>
        <v/>
      </c>
      <c r="AD381">
        <f>IFERROR(SUM(BL381:BL381)/1,0)</f>
        <v/>
      </c>
      <c r="AE381">
        <f>IFERROR(SUM(BQ381:BQ381)/1,0)</f>
        <v/>
      </c>
      <c r="AF381">
        <f>IFERROR(SUM(BP381:BP381)/1,0)</f>
        <v/>
      </c>
      <c r="AG381">
        <f>IFERROR(CJ381,0)</f>
        <v/>
      </c>
      <c r="AH381">
        <f>IFERROR(SUM(BR381:BR381)/1,0)</f>
        <v/>
      </c>
      <c r="AI381">
        <f>IFERROR(CL381,0)</f>
        <v/>
      </c>
      <c r="AJ381">
        <f>IFERROR(CN381,0)</f>
        <v/>
      </c>
      <c r="AK381">
        <f>IFERROR(CP381,0)</f>
        <v/>
      </c>
      <c r="AL381">
        <f>IFERROR(SUM(BN381:BN381)/1,0)</f>
        <v/>
      </c>
      <c r="AM381">
        <f>IFERROR(SUM(BJ381:BJ381)/1,0)</f>
        <v/>
      </c>
      <c r="AN381">
        <f>IFERROR(AH381/AD381,0)</f>
        <v/>
      </c>
      <c r="AO381">
        <f>IFERROR(AF381/AD381,0)</f>
        <v/>
      </c>
      <c r="AP381">
        <f>IFERROR(AI381/AK381,0)</f>
        <v/>
      </c>
      <c r="AQ381">
        <f>IFERROR(AJ381/AK381,0)</f>
        <v/>
      </c>
      <c r="AR381">
        <f>IFERROR(AG381/AK381,0)</f>
        <v/>
      </c>
      <c r="AS381">
        <f>IFERROR(365/(AL381/AG381), "")</f>
        <v/>
      </c>
      <c r="AT381" t="inlineStr">
        <is>
          <t>MXPPR090715GM5</t>
        </is>
      </c>
      <c r="AU381" t="inlineStr">
        <is>
          <t>Procesadores Y Partes en Retail</t>
        </is>
      </c>
      <c r="AV381" t="inlineStr">
        <is>
          <t>U1</t>
        </is>
      </c>
      <c r="AW381" t="inlineStr">
        <is>
          <t>U</t>
        </is>
      </c>
      <c r="AX381" t="inlineStr">
        <is>
          <t>Unlisted</t>
        </is>
      </c>
      <c r="AY381" t="n">
        <v>5045</v>
      </c>
      <c r="AZ381" t="inlineStr">
        <is>
          <t>Computers and computer peripheral equipment and software wholesale dealing in</t>
        </is>
      </c>
      <c r="BA381" t="inlineStr">
        <is>
          <t>Mexico</t>
        </is>
      </c>
      <c r="BB381" t="inlineStr">
        <is>
          <t>Cuajimalpa De Morelos</t>
        </is>
      </c>
      <c r="BC381" t="inlineStr">
        <is>
          <t>www.procesadores.net</t>
        </is>
      </c>
      <c r="BD381" s="6" t="n">
        <v>40009</v>
      </c>
      <c r="BE381" t="inlineStr">
        <is>
          <t>This company is engaged in the wholesale of computers, peripherals, and software. It was incorporated in 2009 and is based in Ciudad de Mexico, Mexico. It is registered as a limited liability company. It operates its business primarily in the domestic market.The company offers a range of products which include computer desktop, LCD monitors, DVD Rom, hard drives, LCD monitor, processors, scanner, adapters, printers, motherboards, keyboards, speakers, storage, power supplies, laptop, wireless mouse, USB, and modems. It also offers fax machines, DVD players, plasma TV, gaming consoles, as well as a variety of software products. The company offers a range of products with a wide selection of national brands, proprietary brands and local brands to meet its customer's requirements.</t>
        </is>
      </c>
      <c r="BF381" t="inlineStr">
        <is>
          <t>Active</t>
        </is>
      </c>
      <c r="BG381" t="inlineStr">
        <is>
          <t>Wholesale</t>
        </is>
      </c>
      <c r="BH381" t="inlineStr">
        <is>
          <t>Engaged in the wholesale of computers, peripherals, and software</t>
        </is>
      </c>
      <c r="BI381" t="inlineStr">
        <is>
          <t>Computers, peripherals, and software</t>
        </is>
      </c>
      <c r="CE381">
        <f>IFERROR(SUM(BU381:BV381)/2,0)</f>
        <v/>
      </c>
      <c r="CF381">
        <f>IFERROR(SUM(CE381:CE381)/1,0)</f>
        <v/>
      </c>
      <c r="CG381">
        <f>IFERROR(SUM(BW381:BX381)/2,0)</f>
        <v/>
      </c>
      <c r="CH381">
        <f>IFERROR(SUM(CG381:CG381)/1,0)</f>
        <v/>
      </c>
      <c r="CI381">
        <f>IFERROR(SUM(BY381:BZ381)/2,0)</f>
        <v/>
      </c>
      <c r="CJ381">
        <f>IFERROR(SUM(CI381:CI381)/1,0)</f>
        <v/>
      </c>
      <c r="CK381">
        <f>IFERROR(SUM(CA381:CB381)/2,0)</f>
        <v/>
      </c>
      <c r="CL381">
        <f>IFERROR(SUM(CK381:CK381)/1,0)</f>
        <v/>
      </c>
      <c r="CM381">
        <f>IFERROR(SUM(CC381:CD381)/2,0)</f>
        <v/>
      </c>
      <c r="CN381">
        <f>IFERROR(SUM(CM381:CM381)/1,0)</f>
        <v/>
      </c>
      <c r="CO381">
        <f>IFERROR(SUM(BS381:BT381)/2,0)</f>
        <v/>
      </c>
      <c r="CP381">
        <f>IFERROR(SUM(CO381:CO381)/1,0)</f>
        <v/>
      </c>
    </row>
    <row r="382">
      <c r="A382" t="n">
        <v>357</v>
      </c>
      <c r="D382">
        <f>IF(AX382="Listed","Yes","No")</f>
        <v/>
      </c>
      <c r="E382">
        <f>IFERROR(IF(AE382&lt;0,"Yes","No"),"No")</f>
        <v/>
      </c>
      <c r="F382">
        <f>IF(BK382="Unqualified","Yes","No")</f>
        <v/>
      </c>
      <c r="G382">
        <f>IF(COUNTIF($D$382:$F$382,"Yes")=3,"Yes","No")</f>
        <v/>
      </c>
      <c r="U382">
        <f>IFERROR(BQ382/BL382,0)</f>
        <v/>
      </c>
      <c r="V382">
        <f>IFERROR(SUM(BQ382:BQ382)/SUM(BL382:BL382),0)</f>
        <v/>
      </c>
      <c r="W382">
        <f>IFERROR(MAX(U382:U382)-MIN(U382:U382),0)</f>
        <v/>
      </c>
      <c r="X382">
        <f>IFERROR(BQ382/(BL382-BQ382),0)</f>
        <v/>
      </c>
      <c r="Y382">
        <f>IFERROR(SUM(BQ382:BQ382)/(SUM(BL382:BL382)-SUM(BQ382:BQ382)),0)</f>
        <v/>
      </c>
      <c r="Z382">
        <f>IFERROR(MAX(X382:X382)-MIN(X382:X382),0)</f>
        <v/>
      </c>
      <c r="AA382">
        <f>IFERROR(BO382/BP382,0)</f>
        <v/>
      </c>
      <c r="AB382">
        <f>IFERROR(SUM(BO382:BO382)/SUM(BP382:BP382),0)</f>
        <v/>
      </c>
      <c r="AC382">
        <f>IFERROR(MAX(AA382:AA382)-MIN(AA382:AA382),0)</f>
        <v/>
      </c>
      <c r="AD382">
        <f>IFERROR(SUM(BL382:BL382)/1,0)</f>
        <v/>
      </c>
      <c r="AE382">
        <f>IFERROR(SUM(BQ382:BQ382)/1,0)</f>
        <v/>
      </c>
      <c r="AF382">
        <f>IFERROR(SUM(BP382:BP382)/1,0)</f>
        <v/>
      </c>
      <c r="AG382">
        <f>IFERROR(CJ382,0)</f>
        <v/>
      </c>
      <c r="AH382">
        <f>IFERROR(SUM(BR382:BR382)/1,0)</f>
        <v/>
      </c>
      <c r="AI382">
        <f>IFERROR(CL382,0)</f>
        <v/>
      </c>
      <c r="AJ382">
        <f>IFERROR(CN382,0)</f>
        <v/>
      </c>
      <c r="AK382">
        <f>IFERROR(CP382,0)</f>
        <v/>
      </c>
      <c r="AL382">
        <f>IFERROR(SUM(BN382:BN382)/1,0)</f>
        <v/>
      </c>
      <c r="AM382">
        <f>IFERROR(SUM(BJ382:BJ382)/1,0)</f>
        <v/>
      </c>
      <c r="AN382">
        <f>IFERROR(AH382/AD382,0)</f>
        <v/>
      </c>
      <c r="AO382">
        <f>IFERROR(AF382/AD382,0)</f>
        <v/>
      </c>
      <c r="AP382">
        <f>IFERROR(AI382/AK382,0)</f>
        <v/>
      </c>
      <c r="AQ382">
        <f>IFERROR(AJ382/AK382,0)</f>
        <v/>
      </c>
      <c r="AR382">
        <f>IFERROR(AG382/AK382,0)</f>
        <v/>
      </c>
      <c r="AS382">
        <f>IFERROR(365/(AL382/AG382), "")</f>
        <v/>
      </c>
      <c r="AT382" t="inlineStr">
        <is>
          <t>CO170026410750</t>
        </is>
      </c>
      <c r="AU382" t="inlineStr">
        <is>
          <t>Salutis S A S</t>
        </is>
      </c>
      <c r="AV382" t="inlineStr">
        <is>
          <t>U1</t>
        </is>
      </c>
      <c r="AW382" t="inlineStr">
        <is>
          <t>U</t>
        </is>
      </c>
      <c r="AX382" t="inlineStr">
        <is>
          <t>Unlisted</t>
        </is>
      </c>
      <c r="AY382" t="n">
        <v>5122</v>
      </c>
      <c r="AZ382" t="inlineStr">
        <is>
          <t>Drugs, drug proprietaries, and druggists' sundries wholesale dealing in</t>
        </is>
      </c>
      <c r="BA382" t="inlineStr">
        <is>
          <t>Colombia</t>
        </is>
      </c>
      <c r="BB382" t="inlineStr">
        <is>
          <t>Bogota</t>
        </is>
      </c>
      <c r="BC382" t="inlineStr">
        <is>
          <t>www.optimaltherapies.com</t>
        </is>
      </c>
      <c r="BD382" s="6" t="n">
        <v>40610</v>
      </c>
      <c r="BE382" t="inlineStr">
        <is>
          <t>This company is engaged in the wholesale distribution of drugs and druggists' sundries. It was founded in 2011. The registered head office of the company is strategically located in Bogota, Colombia.The company is primarily involved in the merchant wholesale distribution of western drugs, raw drug materials, health care products, food and medical apparatus, chemical agents, domestic herbal products, bio-drug materials, anti-biotics, chemical drugs, and biological drugs intended for internal and external consumption in such forms as ampoules, tablets, capsules, vials, ointments, powders, solutions, and suspensions. It offers services including optimal and safe transport conditions; coordinate with customers the delivery schedule at the door of customer's house; making sure to schedule customer deliveries in time to give continuity to customers treatment; and never be without customers medicine again when need.The company establishes partnership with Amgen, AstraZeneca, Biotoscana, Lilly, GSK, Legrand, Biopas, Siegfried, MSD and Tecnofarma, among others.</t>
        </is>
      </c>
      <c r="BF382" t="inlineStr">
        <is>
          <t>Active</t>
        </is>
      </c>
      <c r="BG382" t="inlineStr">
        <is>
          <t>Wholesale</t>
        </is>
      </c>
      <c r="BH382" t="inlineStr">
        <is>
          <t>Engaged in the wholesale distribution of drugs and druggists' sundries</t>
        </is>
      </c>
      <c r="BI382" t="inlineStr">
        <is>
          <t>Western drugs, raw drug materials, health care products, food and medical apparatus, chemical agents, Chinese herbal products, bio-drug materials, anti-biotics, chemical drugs, and biological drugs</t>
        </is>
      </c>
      <c r="CE382">
        <f>IFERROR(SUM(BU382:BV382)/2,0)</f>
        <v/>
      </c>
      <c r="CF382">
        <f>IFERROR(SUM(CE382:CE382)/1,0)</f>
        <v/>
      </c>
      <c r="CG382">
        <f>IFERROR(SUM(BW382:BX382)/2,0)</f>
        <v/>
      </c>
      <c r="CH382">
        <f>IFERROR(SUM(CG382:CG382)/1,0)</f>
        <v/>
      </c>
      <c r="CI382">
        <f>IFERROR(SUM(BY382:BZ382)/2,0)</f>
        <v/>
      </c>
      <c r="CJ382">
        <f>IFERROR(SUM(CI382:CI382)/1,0)</f>
        <v/>
      </c>
      <c r="CK382">
        <f>IFERROR(SUM(CA382:CB382)/2,0)</f>
        <v/>
      </c>
      <c r="CL382">
        <f>IFERROR(SUM(CK382:CK382)/1,0)</f>
        <v/>
      </c>
      <c r="CM382">
        <f>IFERROR(SUM(CC382:CD382)/2,0)</f>
        <v/>
      </c>
      <c r="CN382">
        <f>IFERROR(SUM(CM382:CM382)/1,0)</f>
        <v/>
      </c>
      <c r="CO382">
        <f>IFERROR(SUM(BS382:BT382)/2,0)</f>
        <v/>
      </c>
      <c r="CP382">
        <f>IFERROR(SUM(CO382:CO382)/1,0)</f>
        <v/>
      </c>
    </row>
    <row r="383">
      <c r="A383" t="n">
        <v>358</v>
      </c>
      <c r="D383">
        <f>IF(AX383="Listed","Yes","No")</f>
        <v/>
      </c>
      <c r="E383">
        <f>IFERROR(IF(AE383&lt;0,"Yes","No"),"No")</f>
        <v/>
      </c>
      <c r="F383">
        <f>IF(BK383="Unqualified","Yes","No")</f>
        <v/>
      </c>
      <c r="G383">
        <f>IF(COUNTIF($D$383:$F$383,"Yes")=3,"Yes","No")</f>
        <v/>
      </c>
      <c r="U383">
        <f>IFERROR(BQ383/BL383,0)</f>
        <v/>
      </c>
      <c r="V383">
        <f>IFERROR(SUM(BQ383:BQ383)/SUM(BL383:BL383),0)</f>
        <v/>
      </c>
      <c r="W383">
        <f>IFERROR(MAX(U383:U383)-MIN(U383:U383),0)</f>
        <v/>
      </c>
      <c r="X383">
        <f>IFERROR(BQ383/(BL383-BQ383),0)</f>
        <v/>
      </c>
      <c r="Y383">
        <f>IFERROR(SUM(BQ383:BQ383)/(SUM(BL383:BL383)-SUM(BQ383:BQ383)),0)</f>
        <v/>
      </c>
      <c r="Z383">
        <f>IFERROR(MAX(X383:X383)-MIN(X383:X383),0)</f>
        <v/>
      </c>
      <c r="AA383">
        <f>IFERROR(BO383/BP383,0)</f>
        <v/>
      </c>
      <c r="AB383">
        <f>IFERROR(SUM(BO383:BO383)/SUM(BP383:BP383),0)</f>
        <v/>
      </c>
      <c r="AC383">
        <f>IFERROR(MAX(AA383:AA383)-MIN(AA383:AA383),0)</f>
        <v/>
      </c>
      <c r="AD383">
        <f>IFERROR(SUM(BL383:BL383)/1,0)</f>
        <v/>
      </c>
      <c r="AE383">
        <f>IFERROR(SUM(BQ383:BQ383)/1,0)</f>
        <v/>
      </c>
      <c r="AF383">
        <f>IFERROR(SUM(BP383:BP383)/1,0)</f>
        <v/>
      </c>
      <c r="AG383">
        <f>IFERROR(CJ383,0)</f>
        <v/>
      </c>
      <c r="AH383">
        <f>IFERROR(SUM(BR383:BR383)/1,0)</f>
        <v/>
      </c>
      <c r="AI383">
        <f>IFERROR(CL383,0)</f>
        <v/>
      </c>
      <c r="AJ383">
        <f>IFERROR(CN383,0)</f>
        <v/>
      </c>
      <c r="AK383">
        <f>IFERROR(CP383,0)</f>
        <v/>
      </c>
      <c r="AL383">
        <f>IFERROR(SUM(BN383:BN383)/1,0)</f>
        <v/>
      </c>
      <c r="AM383">
        <f>IFERROR(SUM(BJ383:BJ383)/1,0)</f>
        <v/>
      </c>
      <c r="AN383">
        <f>IFERROR(AH383/AD383,0)</f>
        <v/>
      </c>
      <c r="AO383">
        <f>IFERROR(AF383/AD383,0)</f>
        <v/>
      </c>
      <c r="AP383">
        <f>IFERROR(AI383/AK383,0)</f>
        <v/>
      </c>
      <c r="AQ383">
        <f>IFERROR(AJ383/AK383,0)</f>
        <v/>
      </c>
      <c r="AR383">
        <f>IFERROR(AG383/AK383,0)</f>
        <v/>
      </c>
      <c r="AS383">
        <f>IFERROR(365/(AL383/AG383), "")</f>
        <v/>
      </c>
      <c r="AT383" t="inlineStr">
        <is>
          <t>CO170025918400</t>
        </is>
      </c>
      <c r="AU383" t="inlineStr">
        <is>
          <t>Levare Services LTD Sucursal Colombia</t>
        </is>
      </c>
      <c r="AV383" t="inlineStr">
        <is>
          <t>U1</t>
        </is>
      </c>
      <c r="AW383" t="inlineStr">
        <is>
          <t>U</t>
        </is>
      </c>
      <c r="AX383" t="inlineStr">
        <is>
          <t>Unlisted</t>
        </is>
      </c>
      <c r="AY383" t="n">
        <v>5084</v>
      </c>
      <c r="AZ383" t="inlineStr">
        <is>
          <t>Industrial machinery and equipment wholesale dealing in</t>
        </is>
      </c>
      <c r="BA383" t="inlineStr">
        <is>
          <t>Colombia</t>
        </is>
      </c>
      <c r="BB383" t="inlineStr">
        <is>
          <t>Bogota</t>
        </is>
      </c>
      <c r="BC383" t="inlineStr">
        <is>
          <t>www.borets.com</t>
        </is>
      </c>
      <c r="BD383" s="6" t="n">
        <v>40738</v>
      </c>
      <c r="BE383" t="inlineStr">
        <is>
          <t>The company is a Colombia based enterprise engaged in the provision of oil and gas field services. It is also involved in the acquisition and exploration of mineral properties. The company was incorporated in the year 2011. Its registered business office is based in Bogota, Colombia. It is registered as a foreign company.The company's business activities include performing oil and gas field service, including excavating slush pits and cellars; gradings and building of foundations at well locations; well surveying; running, cutting, and pulling casings tubes, and rods; cementing wells; shooting wells; perforating well casings; acidizing and chemically treating wells; and cleaning out, bailing, and swabbing wells.</t>
        </is>
      </c>
      <c r="BF383" t="inlineStr">
        <is>
          <t>Active</t>
        </is>
      </c>
      <c r="BG383" t="inlineStr">
        <is>
          <t>Services</t>
        </is>
      </c>
      <c r="BH383" t="inlineStr">
        <is>
          <t>Engaged in the provision of oil and gas field services</t>
        </is>
      </c>
      <c r="BI383" t="inlineStr">
        <is>
          <t>Oil and gas field services</t>
        </is>
      </c>
      <c r="CE383">
        <f>IFERROR(SUM(BU383:BV383)/2,0)</f>
        <v/>
      </c>
      <c r="CF383">
        <f>IFERROR(SUM(CE383:CE383)/1,0)</f>
        <v/>
      </c>
      <c r="CG383">
        <f>IFERROR(SUM(BW383:BX383)/2,0)</f>
        <v/>
      </c>
      <c r="CH383">
        <f>IFERROR(SUM(CG383:CG383)/1,0)</f>
        <v/>
      </c>
      <c r="CI383">
        <f>IFERROR(SUM(BY383:BZ383)/2,0)</f>
        <v/>
      </c>
      <c r="CJ383">
        <f>IFERROR(SUM(CI383:CI383)/1,0)</f>
        <v/>
      </c>
      <c r="CK383">
        <f>IFERROR(SUM(CA383:CB383)/2,0)</f>
        <v/>
      </c>
      <c r="CL383">
        <f>IFERROR(SUM(CK383:CK383)/1,0)</f>
        <v/>
      </c>
      <c r="CM383">
        <f>IFERROR(SUM(CC383:CD383)/2,0)</f>
        <v/>
      </c>
      <c r="CN383">
        <f>IFERROR(SUM(CM383:CM383)/1,0)</f>
        <v/>
      </c>
      <c r="CO383">
        <f>IFERROR(SUM(BS383:BT383)/2,0)</f>
        <v/>
      </c>
      <c r="CP383">
        <f>IFERROR(SUM(CO383:CO383)/1,0)</f>
        <v/>
      </c>
    </row>
    <row r="384">
      <c r="A384" t="n">
        <v>359</v>
      </c>
      <c r="D384">
        <f>IF(AX384="Listed","Yes","No")</f>
        <v/>
      </c>
      <c r="E384">
        <f>IFERROR(IF(AE384&lt;0,"Yes","No"),"No")</f>
        <v/>
      </c>
      <c r="F384">
        <f>IF(BK384="Unqualified","Yes","No")</f>
        <v/>
      </c>
      <c r="G384">
        <f>IF(COUNTIF($D$384:$F$384,"Yes")=3,"Yes","No")</f>
        <v/>
      </c>
      <c r="U384">
        <f>IFERROR(BQ384/BL384,0)</f>
        <v/>
      </c>
      <c r="V384">
        <f>IFERROR(SUM(BQ384:BQ384)/SUM(BL384:BL384),0)</f>
        <v/>
      </c>
      <c r="W384">
        <f>IFERROR(MAX(U384:U384)-MIN(U384:U384),0)</f>
        <v/>
      </c>
      <c r="X384">
        <f>IFERROR(BQ384/(BL384-BQ384),0)</f>
        <v/>
      </c>
      <c r="Y384">
        <f>IFERROR(SUM(BQ384:BQ384)/(SUM(BL384:BL384)-SUM(BQ384:BQ384)),0)</f>
        <v/>
      </c>
      <c r="Z384">
        <f>IFERROR(MAX(X384:X384)-MIN(X384:X384),0)</f>
        <v/>
      </c>
      <c r="AA384">
        <f>IFERROR(BO384/BP384,0)</f>
        <v/>
      </c>
      <c r="AB384">
        <f>IFERROR(SUM(BO384:BO384)/SUM(BP384:BP384),0)</f>
        <v/>
      </c>
      <c r="AC384">
        <f>IFERROR(MAX(AA384:AA384)-MIN(AA384:AA384),0)</f>
        <v/>
      </c>
      <c r="AD384">
        <f>IFERROR(SUM(BL384:BL384)/1,0)</f>
        <v/>
      </c>
      <c r="AE384">
        <f>IFERROR(SUM(BQ384:BQ384)/1,0)</f>
        <v/>
      </c>
      <c r="AF384">
        <f>IFERROR(SUM(BP384:BP384)/1,0)</f>
        <v/>
      </c>
      <c r="AG384">
        <f>IFERROR(CJ384,0)</f>
        <v/>
      </c>
      <c r="AH384">
        <f>IFERROR(SUM(BR384:BR384)/1,0)</f>
        <v/>
      </c>
      <c r="AI384">
        <f>IFERROR(CL384,0)</f>
        <v/>
      </c>
      <c r="AJ384">
        <f>IFERROR(CN384,0)</f>
        <v/>
      </c>
      <c r="AK384">
        <f>IFERROR(CP384,0)</f>
        <v/>
      </c>
      <c r="AL384">
        <f>IFERROR(SUM(BN384:BN384)/1,0)</f>
        <v/>
      </c>
      <c r="AM384">
        <f>IFERROR(SUM(BJ384:BJ384)/1,0)</f>
        <v/>
      </c>
      <c r="AN384">
        <f>IFERROR(AH384/AD384,0)</f>
        <v/>
      </c>
      <c r="AO384">
        <f>IFERROR(AF384/AD384,0)</f>
        <v/>
      </c>
      <c r="AP384">
        <f>IFERROR(AI384/AK384,0)</f>
        <v/>
      </c>
      <c r="AQ384">
        <f>IFERROR(AJ384/AK384,0)</f>
        <v/>
      </c>
      <c r="AR384">
        <f>IFERROR(AG384/AK384,0)</f>
        <v/>
      </c>
      <c r="AS384">
        <f>IFERROR(365/(AL384/AG384), "")</f>
        <v/>
      </c>
      <c r="AT384" t="inlineStr">
        <is>
          <t>MXECC990609FI3</t>
        </is>
      </c>
      <c r="AU384" t="inlineStr">
        <is>
          <t>Expertos en Computo Y Comunicaciones</t>
        </is>
      </c>
      <c r="AV384" t="inlineStr">
        <is>
          <t>U1</t>
        </is>
      </c>
      <c r="AW384" t="inlineStr">
        <is>
          <t>B+</t>
        </is>
      </c>
      <c r="AX384" t="inlineStr">
        <is>
          <t>Unlisted</t>
        </is>
      </c>
      <c r="AY384" t="n">
        <v>5045</v>
      </c>
      <c r="AZ384" t="inlineStr">
        <is>
          <t>Computers and computer peripheral equipment and software wholesale dealing in</t>
        </is>
      </c>
      <c r="BA384" t="inlineStr">
        <is>
          <t>Mexico</t>
        </is>
      </c>
      <c r="BB384" t="inlineStr">
        <is>
          <t>Cuauhtemoc</t>
        </is>
      </c>
      <c r="BC384" t="inlineStr">
        <is>
          <t>www.ecc-corp.com.mx</t>
        </is>
      </c>
      <c r="BD384" s="6" t="n">
        <v>36320</v>
      </c>
      <c r="BE384" t="inlineStr">
        <is>
          <t>The company, which is based in Mexico, is engaged in the wholesale distribution of a range of electronic parts and equipment. It was incorporated in the year 1999 and its registered business address is located in Ciudad De Mexico.Some of the products the company distributes are antennas, audio and video blank tapes, electronic capacitators, electronic carbon monoxide detectors, unloaded computer boards, electronic condensers, electronic connectors, diodes, integrated circuits, radio parts and accessories, printed circuit boards, electronic resistors, electronic rectifiers, sonar equipment, electronic tubes, electronic transformers, electronic navigational instruments, and semiconductor devices.</t>
        </is>
      </c>
      <c r="BF384" t="inlineStr">
        <is>
          <t>Active</t>
        </is>
      </c>
      <c r="BG384" t="inlineStr">
        <is>
          <t>Wholesale</t>
        </is>
      </c>
      <c r="BH384" t="inlineStr">
        <is>
          <t>Engaged in the wholesale distribution of a range of electronic parts and equipment</t>
        </is>
      </c>
      <c r="BI384" t="inlineStr">
        <is>
          <t>Electronic parts and equipment</t>
        </is>
      </c>
      <c r="CE384">
        <f>IFERROR(SUM(BU384:BV384)/2,0)</f>
        <v/>
      </c>
      <c r="CF384">
        <f>IFERROR(SUM(CE384:CE384)/1,0)</f>
        <v/>
      </c>
      <c r="CG384">
        <f>IFERROR(SUM(BW384:BX384)/2,0)</f>
        <v/>
      </c>
      <c r="CH384">
        <f>IFERROR(SUM(CG384:CG384)/1,0)</f>
        <v/>
      </c>
      <c r="CI384">
        <f>IFERROR(SUM(BY384:BZ384)/2,0)</f>
        <v/>
      </c>
      <c r="CJ384">
        <f>IFERROR(SUM(CI384:CI384)/1,0)</f>
        <v/>
      </c>
      <c r="CK384">
        <f>IFERROR(SUM(CA384:CB384)/2,0)</f>
        <v/>
      </c>
      <c r="CL384">
        <f>IFERROR(SUM(CK384:CK384)/1,0)</f>
        <v/>
      </c>
      <c r="CM384">
        <f>IFERROR(SUM(CC384:CD384)/2,0)</f>
        <v/>
      </c>
      <c r="CN384">
        <f>IFERROR(SUM(CM384:CM384)/1,0)</f>
        <v/>
      </c>
      <c r="CO384">
        <f>IFERROR(SUM(BS384:BT384)/2,0)</f>
        <v/>
      </c>
      <c r="CP384">
        <f>IFERROR(SUM(CO384:CO384)/1,0)</f>
        <v/>
      </c>
    </row>
    <row r="385">
      <c r="A385" t="n">
        <v>360</v>
      </c>
      <c r="D385">
        <f>IF(AX385="Listed","Yes","No")</f>
        <v/>
      </c>
      <c r="E385">
        <f>IFERROR(IF(AE385&lt;0,"Yes","No"),"No")</f>
        <v/>
      </c>
      <c r="F385">
        <f>IF(BK385="Unqualified","Yes","No")</f>
        <v/>
      </c>
      <c r="G385">
        <f>IF(COUNTIF($D$385:$F$385,"Yes")=3,"Yes","No")</f>
        <v/>
      </c>
      <c r="U385">
        <f>IFERROR(BQ385/BL385,0)</f>
        <v/>
      </c>
      <c r="V385">
        <f>IFERROR(SUM(BQ385:BQ385)/SUM(BL385:BL385),0)</f>
        <v/>
      </c>
      <c r="W385">
        <f>IFERROR(MAX(U385:U385)-MIN(U385:U385),0)</f>
        <v/>
      </c>
      <c r="X385">
        <f>IFERROR(BQ385/(BL385-BQ385),0)</f>
        <v/>
      </c>
      <c r="Y385">
        <f>IFERROR(SUM(BQ385:BQ385)/(SUM(BL385:BL385)-SUM(BQ385:BQ385)),0)</f>
        <v/>
      </c>
      <c r="Z385">
        <f>IFERROR(MAX(X385:X385)-MIN(X385:X385),0)</f>
        <v/>
      </c>
      <c r="AA385">
        <f>IFERROR(BO385/BP385,0)</f>
        <v/>
      </c>
      <c r="AB385">
        <f>IFERROR(SUM(BO385:BO385)/SUM(BP385:BP385),0)</f>
        <v/>
      </c>
      <c r="AC385">
        <f>IFERROR(MAX(AA385:AA385)-MIN(AA385:AA385),0)</f>
        <v/>
      </c>
      <c r="AD385">
        <f>IFERROR(SUM(BL385:BL385)/1,0)</f>
        <v/>
      </c>
      <c r="AE385">
        <f>IFERROR(SUM(BQ385:BQ385)/1,0)</f>
        <v/>
      </c>
      <c r="AF385">
        <f>IFERROR(SUM(BP385:BP385)/1,0)</f>
        <v/>
      </c>
      <c r="AG385">
        <f>IFERROR(CJ385,0)</f>
        <v/>
      </c>
      <c r="AH385">
        <f>IFERROR(SUM(BR385:BR385)/1,0)</f>
        <v/>
      </c>
      <c r="AI385">
        <f>IFERROR(CL385,0)</f>
        <v/>
      </c>
      <c r="AJ385">
        <f>IFERROR(CN385,0)</f>
        <v/>
      </c>
      <c r="AK385">
        <f>IFERROR(CP385,0)</f>
        <v/>
      </c>
      <c r="AL385">
        <f>IFERROR(SUM(BN385:BN385)/1,0)</f>
        <v/>
      </c>
      <c r="AM385">
        <f>IFERROR(SUM(BJ385:BJ385)/1,0)</f>
        <v/>
      </c>
      <c r="AN385">
        <f>IFERROR(AH385/AD385,0)</f>
        <v/>
      </c>
      <c r="AO385">
        <f>IFERROR(AF385/AD385,0)</f>
        <v/>
      </c>
      <c r="AP385">
        <f>IFERROR(AI385/AK385,0)</f>
        <v/>
      </c>
      <c r="AQ385">
        <f>IFERROR(AJ385/AK385,0)</f>
        <v/>
      </c>
      <c r="AR385">
        <f>IFERROR(AG385/AK385,0)</f>
        <v/>
      </c>
      <c r="AS385">
        <f>IFERROR(365/(AL385/AG385), "")</f>
        <v/>
      </c>
      <c r="AT385" t="inlineStr">
        <is>
          <t>CO170026290520</t>
        </is>
      </c>
      <c r="AU385" t="inlineStr">
        <is>
          <t>Cucuta Motor S S A S</t>
        </is>
      </c>
      <c r="AV385" t="inlineStr">
        <is>
          <t>U1</t>
        </is>
      </c>
      <c r="AW385" t="inlineStr">
        <is>
          <t>U</t>
        </is>
      </c>
      <c r="AX385" t="inlineStr">
        <is>
          <t>Unlisted</t>
        </is>
      </c>
      <c r="AY385" t="n">
        <v>5012</v>
      </c>
      <c r="AZ385" t="inlineStr">
        <is>
          <t>Automobiles and Other Motor Vehicles wholesale dealing in</t>
        </is>
      </c>
      <c r="BA385" t="inlineStr">
        <is>
          <t>Colombia</t>
        </is>
      </c>
      <c r="BB385" t="inlineStr">
        <is>
          <t>Villa Rosario</t>
        </is>
      </c>
      <c r="BC385" t="inlineStr">
        <is>
          <t>www.cucutamotors.com</t>
        </is>
      </c>
      <c r="BD385" s="6" t="n">
        <v>40295</v>
      </c>
      <c r="BE385" t="inlineStr">
        <is>
          <t>The company is a Colombia based enterprise engaged in the wholesale of motor vehicle supplies and new parts. It operates its business primarily in the domestic market. The company was incorporated in the year 2010. Its registered business office is based in Villa Rosario, Colombia. It is registered as a limited company.The company's business activities include the wholesale distribution of motor vehicle supplies, accessories, tools, and equipment; and new motor vehicle parts.</t>
        </is>
      </c>
      <c r="BF385" t="inlineStr">
        <is>
          <t>Active</t>
        </is>
      </c>
      <c r="BG385" t="inlineStr">
        <is>
          <t>Wholesale</t>
        </is>
      </c>
      <c r="BH385" t="inlineStr">
        <is>
          <t>Engaged in the wholesale of motor vehicle supplies and new parts</t>
        </is>
      </c>
      <c r="BI385" t="inlineStr">
        <is>
          <t>Motor vehicle supplies and new parts</t>
        </is>
      </c>
      <c r="CE385">
        <f>IFERROR(SUM(BU385:BV385)/2,0)</f>
        <v/>
      </c>
      <c r="CF385">
        <f>IFERROR(SUM(CE385:CE385)/1,0)</f>
        <v/>
      </c>
      <c r="CG385">
        <f>IFERROR(SUM(BW385:BX385)/2,0)</f>
        <v/>
      </c>
      <c r="CH385">
        <f>IFERROR(SUM(CG385:CG385)/1,0)</f>
        <v/>
      </c>
      <c r="CI385">
        <f>IFERROR(SUM(BY385:BZ385)/2,0)</f>
        <v/>
      </c>
      <c r="CJ385">
        <f>IFERROR(SUM(CI385:CI385)/1,0)</f>
        <v/>
      </c>
      <c r="CK385">
        <f>IFERROR(SUM(CA385:CB385)/2,0)</f>
        <v/>
      </c>
      <c r="CL385">
        <f>IFERROR(SUM(CK385:CK385)/1,0)</f>
        <v/>
      </c>
      <c r="CM385">
        <f>IFERROR(SUM(CC385:CD385)/2,0)</f>
        <v/>
      </c>
      <c r="CN385">
        <f>IFERROR(SUM(CM385:CM385)/1,0)</f>
        <v/>
      </c>
      <c r="CO385">
        <f>IFERROR(SUM(BS385:BT385)/2,0)</f>
        <v/>
      </c>
      <c r="CP385">
        <f>IFERROR(SUM(CO385:CO385)/1,0)</f>
        <v/>
      </c>
    </row>
    <row r="386">
      <c r="A386" t="n">
        <v>361</v>
      </c>
      <c r="D386">
        <f>IF(AX386="Listed","Yes","No")</f>
        <v/>
      </c>
      <c r="E386">
        <f>IFERROR(IF(AE386&lt;0,"Yes","No"),"No")</f>
        <v/>
      </c>
      <c r="F386">
        <f>IF(BK386="Unqualified","Yes","No")</f>
        <v/>
      </c>
      <c r="G386">
        <f>IF(COUNTIF($D$386:$F$386,"Yes")=3,"Yes","No")</f>
        <v/>
      </c>
      <c r="U386">
        <f>IFERROR(BQ386/BL386,0)</f>
        <v/>
      </c>
      <c r="V386">
        <f>IFERROR(SUM(BQ386:BQ386)/SUM(BL386:BL386),0)</f>
        <v/>
      </c>
      <c r="W386">
        <f>IFERROR(MAX(U386:U386)-MIN(U386:U386),0)</f>
        <v/>
      </c>
      <c r="X386">
        <f>IFERROR(BQ386/(BL386-BQ386),0)</f>
        <v/>
      </c>
      <c r="Y386">
        <f>IFERROR(SUM(BQ386:BQ386)/(SUM(BL386:BL386)-SUM(BQ386:BQ386)),0)</f>
        <v/>
      </c>
      <c r="Z386">
        <f>IFERROR(MAX(X386:X386)-MIN(X386:X386),0)</f>
        <v/>
      </c>
      <c r="AA386">
        <f>IFERROR(BO386/BP386,0)</f>
        <v/>
      </c>
      <c r="AB386">
        <f>IFERROR(SUM(BO386:BO386)/SUM(BP386:BP386),0)</f>
        <v/>
      </c>
      <c r="AC386">
        <f>IFERROR(MAX(AA386:AA386)-MIN(AA386:AA386),0)</f>
        <v/>
      </c>
      <c r="AD386">
        <f>IFERROR(SUM(BL386:BL386)/1,0)</f>
        <v/>
      </c>
      <c r="AE386">
        <f>IFERROR(SUM(BQ386:BQ386)/1,0)</f>
        <v/>
      </c>
      <c r="AF386">
        <f>IFERROR(SUM(BP386:BP386)/1,0)</f>
        <v/>
      </c>
      <c r="AG386">
        <f>IFERROR(CJ386,0)</f>
        <v/>
      </c>
      <c r="AH386">
        <f>IFERROR(SUM(BR386:BR386)/1,0)</f>
        <v/>
      </c>
      <c r="AI386">
        <f>IFERROR(CL386,0)</f>
        <v/>
      </c>
      <c r="AJ386">
        <f>IFERROR(CN386,0)</f>
        <v/>
      </c>
      <c r="AK386">
        <f>IFERROR(CP386,0)</f>
        <v/>
      </c>
      <c r="AL386">
        <f>IFERROR(SUM(BN386:BN386)/1,0)</f>
        <v/>
      </c>
      <c r="AM386">
        <f>IFERROR(SUM(BJ386:BJ386)/1,0)</f>
        <v/>
      </c>
      <c r="AN386">
        <f>IFERROR(AH386/AD386,0)</f>
        <v/>
      </c>
      <c r="AO386">
        <f>IFERROR(AF386/AD386,0)</f>
        <v/>
      </c>
      <c r="AP386">
        <f>IFERROR(AI386/AK386,0)</f>
        <v/>
      </c>
      <c r="AQ386">
        <f>IFERROR(AJ386/AK386,0)</f>
        <v/>
      </c>
      <c r="AR386">
        <f>IFERROR(AG386/AK386,0)</f>
        <v/>
      </c>
      <c r="AS386">
        <f>IFERROR(365/(AL386/AG386), "")</f>
        <v/>
      </c>
      <c r="AT386" t="inlineStr">
        <is>
          <t>CO170021798770</t>
        </is>
      </c>
      <c r="AU386" t="inlineStr">
        <is>
          <t>Industria Nutricional Avicola S A S</t>
        </is>
      </c>
      <c r="AV386" t="inlineStr">
        <is>
          <t>U1</t>
        </is>
      </c>
      <c r="AW386" t="inlineStr">
        <is>
          <t>U</t>
        </is>
      </c>
      <c r="AX386" t="inlineStr">
        <is>
          <t>Unlisted</t>
        </is>
      </c>
      <c r="AY386" t="n">
        <v>5141</v>
      </c>
      <c r="AZ386" t="inlineStr">
        <is>
          <t>Groceries, general line wholesale dealing in</t>
        </is>
      </c>
      <c r="BA386" t="inlineStr">
        <is>
          <t>Colombia</t>
        </is>
      </c>
      <c r="BB386" t="inlineStr">
        <is>
          <t>Villavicencio</t>
        </is>
      </c>
      <c r="BC386" t="inlineStr">
        <is>
          <t>www.avellano.com.co</t>
        </is>
      </c>
      <c r="BD386" s="6" t="n">
        <v>40002</v>
      </c>
      <c r="BE386" t="inlineStr">
        <is>
          <t>This firm is engaged in the wholesale trade and distribution of a general line of food and grocery products. The company was founded in 2009 and has its registered headquarters located in Villavicencio, Colombia.The firm is also involved in the operation and management of a chain of supermarkets, grocery stores and other retail outlets in the country. The company comprises its business activities in the retail sale and distribution of a wide range of grocery products, including canned and frozen food items, beverages, tobacco, fresh fruits and vegetables, fresh and prepared meats, fish, and poultry, and other related products.The company principally conducts its business operations within Colombia.</t>
        </is>
      </c>
      <c r="BF386" t="inlineStr">
        <is>
          <t>Active</t>
        </is>
      </c>
      <c r="BG386" t="inlineStr">
        <is>
          <t>Wholesale</t>
        </is>
      </c>
      <c r="BH386" t="inlineStr">
        <is>
          <t>Engaged in the wholesale trade and distribution of a general line of food and grocery products</t>
        </is>
      </c>
      <c r="BI386" t="inlineStr">
        <is>
          <t>Wholesale trade and distribution of a general line of food and grocery products</t>
        </is>
      </c>
      <c r="CE386">
        <f>IFERROR(SUM(BU386:BV386)/2,0)</f>
        <v/>
      </c>
      <c r="CF386">
        <f>IFERROR(SUM(CE386:CE386)/1,0)</f>
        <v/>
      </c>
      <c r="CG386">
        <f>IFERROR(SUM(BW386:BX386)/2,0)</f>
        <v/>
      </c>
      <c r="CH386">
        <f>IFERROR(SUM(CG386:CG386)/1,0)</f>
        <v/>
      </c>
      <c r="CI386">
        <f>IFERROR(SUM(BY386:BZ386)/2,0)</f>
        <v/>
      </c>
      <c r="CJ386">
        <f>IFERROR(SUM(CI386:CI386)/1,0)</f>
        <v/>
      </c>
      <c r="CK386">
        <f>IFERROR(SUM(CA386:CB386)/2,0)</f>
        <v/>
      </c>
      <c r="CL386">
        <f>IFERROR(SUM(CK386:CK386)/1,0)</f>
        <v/>
      </c>
      <c r="CM386">
        <f>IFERROR(SUM(CC386:CD386)/2,0)</f>
        <v/>
      </c>
      <c r="CN386">
        <f>IFERROR(SUM(CM386:CM386)/1,0)</f>
        <v/>
      </c>
      <c r="CO386">
        <f>IFERROR(SUM(BS386:BT386)/2,0)</f>
        <v/>
      </c>
      <c r="CP386">
        <f>IFERROR(SUM(CO386:CO386)/1,0)</f>
        <v/>
      </c>
    </row>
    <row r="387">
      <c r="A387" t="n">
        <v>362</v>
      </c>
      <c r="D387">
        <f>IF(AX387="Listed","Yes","No")</f>
        <v/>
      </c>
      <c r="E387">
        <f>IFERROR(IF(AE387&lt;0,"Yes","No"),"No")</f>
        <v/>
      </c>
      <c r="F387">
        <f>IF(BK387="Unqualified","Yes","No")</f>
        <v/>
      </c>
      <c r="G387">
        <f>IF(COUNTIF($D$387:$F$387,"Yes")=3,"Yes","No")</f>
        <v/>
      </c>
      <c r="U387">
        <f>IFERROR(BQ387/BL387,0)</f>
        <v/>
      </c>
      <c r="V387">
        <f>IFERROR(SUM(BQ387:BQ387)/SUM(BL387:BL387),0)</f>
        <v/>
      </c>
      <c r="W387">
        <f>IFERROR(MAX(U387:U387)-MIN(U387:U387),0)</f>
        <v/>
      </c>
      <c r="X387">
        <f>IFERROR(BQ387/(BL387-BQ387),0)</f>
        <v/>
      </c>
      <c r="Y387">
        <f>IFERROR(SUM(BQ387:BQ387)/(SUM(BL387:BL387)-SUM(BQ387:BQ387)),0)</f>
        <v/>
      </c>
      <c r="Z387">
        <f>IFERROR(MAX(X387:X387)-MIN(X387:X387),0)</f>
        <v/>
      </c>
      <c r="AA387">
        <f>IFERROR(BO387/BP387,0)</f>
        <v/>
      </c>
      <c r="AB387">
        <f>IFERROR(SUM(BO387:BO387)/SUM(BP387:BP387),0)</f>
        <v/>
      </c>
      <c r="AC387">
        <f>IFERROR(MAX(AA387:AA387)-MIN(AA387:AA387),0)</f>
        <v/>
      </c>
      <c r="AD387">
        <f>IFERROR(SUM(BL387:BL387)/1,0)</f>
        <v/>
      </c>
      <c r="AE387">
        <f>IFERROR(SUM(BQ387:BQ387)/1,0)</f>
        <v/>
      </c>
      <c r="AF387">
        <f>IFERROR(SUM(BP387:BP387)/1,0)</f>
        <v/>
      </c>
      <c r="AG387">
        <f>IFERROR(CJ387,0)</f>
        <v/>
      </c>
      <c r="AH387">
        <f>IFERROR(SUM(BR387:BR387)/1,0)</f>
        <v/>
      </c>
      <c r="AI387">
        <f>IFERROR(CL387,0)</f>
        <v/>
      </c>
      <c r="AJ387">
        <f>IFERROR(CN387,0)</f>
        <v/>
      </c>
      <c r="AK387">
        <f>IFERROR(CP387,0)</f>
        <v/>
      </c>
      <c r="AL387">
        <f>IFERROR(SUM(BN387:BN387)/1,0)</f>
        <v/>
      </c>
      <c r="AM387">
        <f>IFERROR(SUM(BJ387:BJ387)/1,0)</f>
        <v/>
      </c>
      <c r="AN387">
        <f>IFERROR(AH387/AD387,0)</f>
        <v/>
      </c>
      <c r="AO387">
        <f>IFERROR(AF387/AD387,0)</f>
        <v/>
      </c>
      <c r="AP387">
        <f>IFERROR(AI387/AK387,0)</f>
        <v/>
      </c>
      <c r="AQ387">
        <f>IFERROR(AJ387/AK387,0)</f>
        <v/>
      </c>
      <c r="AR387">
        <f>IFERROR(AG387/AK387,0)</f>
        <v/>
      </c>
      <c r="AS387">
        <f>IFERROR(365/(AL387/AG387), "")</f>
        <v/>
      </c>
      <c r="AT387" t="inlineStr">
        <is>
          <t>CO170000959890</t>
        </is>
      </c>
      <c r="AU387" t="inlineStr">
        <is>
          <t>Moto Mart S A</t>
        </is>
      </c>
      <c r="AV387" t="inlineStr">
        <is>
          <t>U1</t>
        </is>
      </c>
      <c r="AW387" t="inlineStr">
        <is>
          <t>B+</t>
        </is>
      </c>
      <c r="AX387" t="inlineStr">
        <is>
          <t>Unlisted</t>
        </is>
      </c>
      <c r="AY387" t="n">
        <v>5083</v>
      </c>
      <c r="AZ387" t="inlineStr">
        <is>
          <t>Farm and garden machinery and equipment wholesale dealing in</t>
        </is>
      </c>
      <c r="BA387" t="inlineStr">
        <is>
          <t>Colombia</t>
        </is>
      </c>
      <c r="BB387" t="inlineStr">
        <is>
          <t>Chia</t>
        </is>
      </c>
      <c r="BC387" t="inlineStr">
        <is>
          <t>www.motomart.com.co</t>
        </is>
      </c>
      <c r="BD387" s="6" t="n">
        <v>29292</v>
      </c>
      <c r="BE387" t="inlineStr">
        <is>
          <t>This company is primarily engaged in the wholesale trade of farm and garden machinery and equipment. Incorporated in 1980, the company has a registered office located in Chia, Colombia. The company distributes and sells a wide range of farm and garden machinery and equipment, including agricultural implements, agricultural machinery and equipment, farm conveying equipment, crop preparation machinery, cultivating machinery and equipment, animal feeders, frost protection machinery, harvesting machinery and equipment, haying machines, irrigation equipment, land preparation machinery, lawn maintenance machinery and equipment, lawn mowers, milking machinery and equipment, farm-type planting machinery and equipment, plow, poultry equipment, snow blowers, farm sprayers, spreaders, agricultural sprinklers, farm tillers, and farm and garden tractors. The company operates principally in Colombia.</t>
        </is>
      </c>
      <c r="BF387" t="inlineStr">
        <is>
          <t>Active</t>
        </is>
      </c>
      <c r="BG387" t="inlineStr">
        <is>
          <t>Wholesale</t>
        </is>
      </c>
      <c r="BH387" t="inlineStr">
        <is>
          <t>Engaged in the wholesale trade of farm and garden machinery and equipment</t>
        </is>
      </c>
      <c r="BI387" t="inlineStr">
        <is>
          <t>Farm and garden machinery and equipment</t>
        </is>
      </c>
      <c r="CE387">
        <f>IFERROR(SUM(BU387:BV387)/2,0)</f>
        <v/>
      </c>
      <c r="CF387">
        <f>IFERROR(SUM(CE387:CE387)/1,0)</f>
        <v/>
      </c>
      <c r="CG387">
        <f>IFERROR(SUM(BW387:BX387)/2,0)</f>
        <v/>
      </c>
      <c r="CH387">
        <f>IFERROR(SUM(CG387:CG387)/1,0)</f>
        <v/>
      </c>
      <c r="CI387">
        <f>IFERROR(SUM(BY387:BZ387)/2,0)</f>
        <v/>
      </c>
      <c r="CJ387">
        <f>IFERROR(SUM(CI387:CI387)/1,0)</f>
        <v/>
      </c>
      <c r="CK387">
        <f>IFERROR(SUM(CA387:CB387)/2,0)</f>
        <v/>
      </c>
      <c r="CL387">
        <f>IFERROR(SUM(CK387:CK387)/1,0)</f>
        <v/>
      </c>
      <c r="CM387">
        <f>IFERROR(SUM(CC387:CD387)/2,0)</f>
        <v/>
      </c>
      <c r="CN387">
        <f>IFERROR(SUM(CM387:CM387)/1,0)</f>
        <v/>
      </c>
      <c r="CO387">
        <f>IFERROR(SUM(BS387:BT387)/2,0)</f>
        <v/>
      </c>
      <c r="CP387">
        <f>IFERROR(SUM(CO387:CO387)/1,0)</f>
        <v/>
      </c>
    </row>
    <row r="388">
      <c r="A388" t="n">
        <v>363</v>
      </c>
      <c r="D388">
        <f>IF(AX388="Listed","Yes","No")</f>
        <v/>
      </c>
      <c r="E388">
        <f>IFERROR(IF(AE388&lt;0,"Yes","No"),"No")</f>
        <v/>
      </c>
      <c r="F388">
        <f>IF(BK388="Unqualified","Yes","No")</f>
        <v/>
      </c>
      <c r="G388">
        <f>IF(COUNTIF($D$388:$F$388,"Yes")=3,"Yes","No")</f>
        <v/>
      </c>
      <c r="U388">
        <f>IFERROR(BQ388/BL388,0)</f>
        <v/>
      </c>
      <c r="V388">
        <f>IFERROR(SUM(BQ388:BQ388)/SUM(BL388:BL388),0)</f>
        <v/>
      </c>
      <c r="W388">
        <f>IFERROR(MAX(U388:U388)-MIN(U388:U388),0)</f>
        <v/>
      </c>
      <c r="X388">
        <f>IFERROR(BQ388/(BL388-BQ388),0)</f>
        <v/>
      </c>
      <c r="Y388">
        <f>IFERROR(SUM(BQ388:BQ388)/(SUM(BL388:BL388)-SUM(BQ388:BQ388)),0)</f>
        <v/>
      </c>
      <c r="Z388">
        <f>IFERROR(MAX(X388:X388)-MIN(X388:X388),0)</f>
        <v/>
      </c>
      <c r="AA388">
        <f>IFERROR(BO388/BP388,0)</f>
        <v/>
      </c>
      <c r="AB388">
        <f>IFERROR(SUM(BO388:BO388)/SUM(BP388:BP388),0)</f>
        <v/>
      </c>
      <c r="AC388">
        <f>IFERROR(MAX(AA388:AA388)-MIN(AA388:AA388),0)</f>
        <v/>
      </c>
      <c r="AD388">
        <f>IFERROR(SUM(BL388:BL388)/1,0)</f>
        <v/>
      </c>
      <c r="AE388">
        <f>IFERROR(SUM(BQ388:BQ388)/1,0)</f>
        <v/>
      </c>
      <c r="AF388">
        <f>IFERROR(SUM(BP388:BP388)/1,0)</f>
        <v/>
      </c>
      <c r="AG388">
        <f>IFERROR(CJ388,0)</f>
        <v/>
      </c>
      <c r="AH388">
        <f>IFERROR(SUM(BR388:BR388)/1,0)</f>
        <v/>
      </c>
      <c r="AI388">
        <f>IFERROR(CL388,0)</f>
        <v/>
      </c>
      <c r="AJ388">
        <f>IFERROR(CN388,0)</f>
        <v/>
      </c>
      <c r="AK388">
        <f>IFERROR(CP388,0)</f>
        <v/>
      </c>
      <c r="AL388">
        <f>IFERROR(SUM(BN388:BN388)/1,0)</f>
        <v/>
      </c>
      <c r="AM388">
        <f>IFERROR(SUM(BJ388:BJ388)/1,0)</f>
        <v/>
      </c>
      <c r="AN388">
        <f>IFERROR(AH388/AD388,0)</f>
        <v/>
      </c>
      <c r="AO388">
        <f>IFERROR(AF388/AD388,0)</f>
        <v/>
      </c>
      <c r="AP388">
        <f>IFERROR(AI388/AK388,0)</f>
        <v/>
      </c>
      <c r="AQ388">
        <f>IFERROR(AJ388/AK388,0)</f>
        <v/>
      </c>
      <c r="AR388">
        <f>IFERROR(AG388/AK388,0)</f>
        <v/>
      </c>
      <c r="AS388">
        <f>IFERROR(365/(AL388/AG388), "")</f>
        <v/>
      </c>
      <c r="AT388" t="inlineStr">
        <is>
          <t>CO170031048360</t>
        </is>
      </c>
      <c r="AU388" t="inlineStr">
        <is>
          <t>Grupo Districomer S A S</t>
        </is>
      </c>
      <c r="AV388" t="inlineStr">
        <is>
          <t>U1</t>
        </is>
      </c>
      <c r="AW388" t="inlineStr">
        <is>
          <t>U</t>
        </is>
      </c>
      <c r="AX388" t="inlineStr">
        <is>
          <t>Unlisted</t>
        </is>
      </c>
      <c r="AY388" t="n">
        <v>5085</v>
      </c>
      <c r="AZ388" t="inlineStr">
        <is>
          <t>Industrial supplies wholesale dealing in</t>
        </is>
      </c>
      <c r="BA388" t="inlineStr">
        <is>
          <t>Colombia</t>
        </is>
      </c>
      <c r="BB388" t="inlineStr">
        <is>
          <t>Giron</t>
        </is>
      </c>
      <c r="BC388" t="inlineStr">
        <is>
          <t>www.districomersas.com</t>
        </is>
      </c>
      <c r="BD388" s="6" t="n">
        <v>41589</v>
      </c>
      <c r="BE388" t="inlineStr">
        <is>
          <t>This company is engaged in the wholesale distribution of food products and beverages. It conducts business from its registered head office located in Giron, Colombia. The company is primarily involved in the sale of a general line of food, such as canned and frozen foods, pasta, coffee, tea, fresh fruits and vegetables, baked goods, salad, sauces, chips, baby foods, oils and spices, fresh and prepared meat and meat products, fish and seafood, and cheese and other dairy products. In addition, the company sells other products, such as fats and oils, poultry meat and other livestock products, confectioneries, alcoholic and non-alcoholic beverages, and spring and mineral waters processed by others.</t>
        </is>
      </c>
      <c r="BF388" t="inlineStr">
        <is>
          <t>Active</t>
        </is>
      </c>
      <c r="BG388" t="inlineStr">
        <is>
          <t>Wholesale</t>
        </is>
      </c>
      <c r="BH388" t="inlineStr">
        <is>
          <t>Engaged in the wholesale distribution of food products and beverages</t>
        </is>
      </c>
      <c r="BI388" t="inlineStr">
        <is>
          <t>Food products and beverages</t>
        </is>
      </c>
      <c r="CE388">
        <f>IFERROR(SUM(BU388:BV388)/2,0)</f>
        <v/>
      </c>
      <c r="CF388">
        <f>IFERROR(SUM(CE388:CE388)/1,0)</f>
        <v/>
      </c>
      <c r="CG388">
        <f>IFERROR(SUM(BW388:BX388)/2,0)</f>
        <v/>
      </c>
      <c r="CH388">
        <f>IFERROR(SUM(CG388:CG388)/1,0)</f>
        <v/>
      </c>
      <c r="CI388">
        <f>IFERROR(SUM(BY388:BZ388)/2,0)</f>
        <v/>
      </c>
      <c r="CJ388">
        <f>IFERROR(SUM(CI388:CI388)/1,0)</f>
        <v/>
      </c>
      <c r="CK388">
        <f>IFERROR(SUM(CA388:CB388)/2,0)</f>
        <v/>
      </c>
      <c r="CL388">
        <f>IFERROR(SUM(CK388:CK388)/1,0)</f>
        <v/>
      </c>
      <c r="CM388">
        <f>IFERROR(SUM(CC388:CD388)/2,0)</f>
        <v/>
      </c>
      <c r="CN388">
        <f>IFERROR(SUM(CM388:CM388)/1,0)</f>
        <v/>
      </c>
      <c r="CO388">
        <f>IFERROR(SUM(BS388:BT388)/2,0)</f>
        <v/>
      </c>
      <c r="CP388">
        <f>IFERROR(SUM(CO388:CO388)/1,0)</f>
        <v/>
      </c>
    </row>
    <row r="389">
      <c r="A389" t="n">
        <v>364</v>
      </c>
      <c r="D389">
        <f>IF(AX389="Listed","Yes","No")</f>
        <v/>
      </c>
      <c r="E389">
        <f>IFERROR(IF(AE389&lt;0,"Yes","No"),"No")</f>
        <v/>
      </c>
      <c r="F389">
        <f>IF(BK389="Unqualified","Yes","No")</f>
        <v/>
      </c>
      <c r="G389">
        <f>IF(COUNTIF($D$389:$F$389,"Yes")=3,"Yes","No")</f>
        <v/>
      </c>
      <c r="U389">
        <f>IFERROR(BQ389/BL389,0)</f>
        <v/>
      </c>
      <c r="V389">
        <f>IFERROR(SUM(BQ389:BQ389)/SUM(BL389:BL389),0)</f>
        <v/>
      </c>
      <c r="W389">
        <f>IFERROR(MAX(U389:U389)-MIN(U389:U389),0)</f>
        <v/>
      </c>
      <c r="X389">
        <f>IFERROR(BQ389/(BL389-BQ389),0)</f>
        <v/>
      </c>
      <c r="Y389">
        <f>IFERROR(SUM(BQ389:BQ389)/(SUM(BL389:BL389)-SUM(BQ389:BQ389)),0)</f>
        <v/>
      </c>
      <c r="Z389">
        <f>IFERROR(MAX(X389:X389)-MIN(X389:X389),0)</f>
        <v/>
      </c>
      <c r="AA389">
        <f>IFERROR(BO389/BP389,0)</f>
        <v/>
      </c>
      <c r="AB389">
        <f>IFERROR(SUM(BO389:BO389)/SUM(BP389:BP389),0)</f>
        <v/>
      </c>
      <c r="AC389">
        <f>IFERROR(MAX(AA389:AA389)-MIN(AA389:AA389),0)</f>
        <v/>
      </c>
      <c r="AD389">
        <f>IFERROR(SUM(BL389:BL389)/1,0)</f>
        <v/>
      </c>
      <c r="AE389">
        <f>IFERROR(SUM(BQ389:BQ389)/1,0)</f>
        <v/>
      </c>
      <c r="AF389">
        <f>IFERROR(SUM(BP389:BP389)/1,0)</f>
        <v/>
      </c>
      <c r="AG389">
        <f>IFERROR(CJ389,0)</f>
        <v/>
      </c>
      <c r="AH389">
        <f>IFERROR(SUM(BR389:BR389)/1,0)</f>
        <v/>
      </c>
      <c r="AI389">
        <f>IFERROR(CL389,0)</f>
        <v/>
      </c>
      <c r="AJ389">
        <f>IFERROR(CN389,0)</f>
        <v/>
      </c>
      <c r="AK389">
        <f>IFERROR(CP389,0)</f>
        <v/>
      </c>
      <c r="AL389">
        <f>IFERROR(SUM(BN389:BN389)/1,0)</f>
        <v/>
      </c>
      <c r="AM389">
        <f>IFERROR(SUM(BJ389:BJ389)/1,0)</f>
        <v/>
      </c>
      <c r="AN389">
        <f>IFERROR(AH389/AD389,0)</f>
        <v/>
      </c>
      <c r="AO389">
        <f>IFERROR(AF389/AD389,0)</f>
        <v/>
      </c>
      <c r="AP389">
        <f>IFERROR(AI389/AK389,0)</f>
        <v/>
      </c>
      <c r="AQ389">
        <f>IFERROR(AJ389/AK389,0)</f>
        <v/>
      </c>
      <c r="AR389">
        <f>IFERROR(AG389/AK389,0)</f>
        <v/>
      </c>
      <c r="AS389">
        <f>IFERROR(365/(AL389/AG389), "")</f>
        <v/>
      </c>
      <c r="AT389" t="inlineStr">
        <is>
          <t>CA42366NC</t>
        </is>
      </c>
      <c r="AU389" t="inlineStr">
        <is>
          <t>Humble &amp; Fume INC</t>
        </is>
      </c>
      <c r="AV389" t="inlineStr">
        <is>
          <t>C1</t>
        </is>
      </c>
      <c r="AW389" t="inlineStr">
        <is>
          <t>U</t>
        </is>
      </c>
      <c r="AX389" t="inlineStr">
        <is>
          <t>Delisted</t>
        </is>
      </c>
      <c r="AY389" t="n">
        <v>5194</v>
      </c>
      <c r="AZ389" t="inlineStr">
        <is>
          <t>Tobacco and tobacco products wholesale dealing in</t>
        </is>
      </c>
      <c r="BA389" t="inlineStr">
        <is>
          <t>Canada</t>
        </is>
      </c>
      <c r="BB389" t="inlineStr">
        <is>
          <t>Toronto</t>
        </is>
      </c>
      <c r="BC389" t="inlineStr">
        <is>
          <t>www.humbleandfumeinc.com</t>
        </is>
      </c>
      <c r="BD389" t="inlineStr">
        <is>
          <t>2007</t>
        </is>
      </c>
      <c r="BE389" t="inlineStr">
        <is>
          <t>This company is engaged in the production and wholesale distribution of cannabis and cannabis accesories. It conducts business from its registered head office located in Toronto, Canada. The company was founded in 2011.The company specialises in producing and wholesaling a wide range of cannabis, cannabis accessories, and other related products. It supplies thousands of smoke shop retailers, sub-distributors, e-commerce companies, and, most recently, legal cannabis dispensaries. It also operates distribution centres in St. Petersburg, San Marcos, Las Vegas, and Los Angeles. Further, the company is a leading North American distributor of cannabis and cannabis accessories, supported by a customer-centric sales team and strong fulfillment infrastructure.</t>
        </is>
      </c>
      <c r="BF389" t="inlineStr">
        <is>
          <t>Active</t>
        </is>
      </c>
      <c r="BG389" t="inlineStr">
        <is>
          <t>Manufacturing; Wholesale</t>
        </is>
      </c>
      <c r="BH389" t="inlineStr">
        <is>
          <t>Engaged in the production and wholesale distribution of cannabis and cannabis accesories</t>
        </is>
      </c>
      <c r="BI389" t="inlineStr">
        <is>
          <t>Specialises in producing and wholesaling a wide range of cannabis, cannabis accessories, and other related products</t>
        </is>
      </c>
      <c r="CE389">
        <f>IFERROR(SUM(BU389:BV389)/2,0)</f>
        <v/>
      </c>
      <c r="CF389">
        <f>IFERROR(SUM(CE389:CE389)/1,0)</f>
        <v/>
      </c>
      <c r="CG389">
        <f>IFERROR(SUM(BW389:BX389)/2,0)</f>
        <v/>
      </c>
      <c r="CH389">
        <f>IFERROR(SUM(CG389:CG389)/1,0)</f>
        <v/>
      </c>
      <c r="CI389">
        <f>IFERROR(SUM(BY389:BZ389)/2,0)</f>
        <v/>
      </c>
      <c r="CJ389">
        <f>IFERROR(SUM(CI389:CI389)/1,0)</f>
        <v/>
      </c>
      <c r="CK389">
        <f>IFERROR(SUM(CA389:CB389)/2,0)</f>
        <v/>
      </c>
      <c r="CL389">
        <f>IFERROR(SUM(CK389:CK389)/1,0)</f>
        <v/>
      </c>
      <c r="CM389">
        <f>IFERROR(SUM(CC389:CD389)/2,0)</f>
        <v/>
      </c>
      <c r="CN389">
        <f>IFERROR(SUM(CM389:CM389)/1,0)</f>
        <v/>
      </c>
      <c r="CO389">
        <f>IFERROR(SUM(BS389:BT389)/2,0)</f>
        <v/>
      </c>
      <c r="CP389">
        <f>IFERROR(SUM(CO389:CO389)/1,0)</f>
        <v/>
      </c>
    </row>
    <row r="390">
      <c r="A390" t="n">
        <v>365</v>
      </c>
      <c r="D390">
        <f>IF(AX390="Listed","Yes","No")</f>
        <v/>
      </c>
      <c r="E390">
        <f>IFERROR(IF(AE390&lt;0,"Yes","No"),"No")</f>
        <v/>
      </c>
      <c r="F390">
        <f>IF(BK390="Unqualified","Yes","No")</f>
        <v/>
      </c>
      <c r="G390">
        <f>IF(COUNTIF($D$390:$F$390,"Yes")=3,"Yes","No")</f>
        <v/>
      </c>
      <c r="U390">
        <f>IFERROR(BQ390/BL390,0)</f>
        <v/>
      </c>
      <c r="V390">
        <f>IFERROR(SUM(BQ390:BQ390)/SUM(BL390:BL390),0)</f>
        <v/>
      </c>
      <c r="W390">
        <f>IFERROR(MAX(U390:U390)-MIN(U390:U390),0)</f>
        <v/>
      </c>
      <c r="X390">
        <f>IFERROR(BQ390/(BL390-BQ390),0)</f>
        <v/>
      </c>
      <c r="Y390">
        <f>IFERROR(SUM(BQ390:BQ390)/(SUM(BL390:BL390)-SUM(BQ390:BQ390)),0)</f>
        <v/>
      </c>
      <c r="Z390">
        <f>IFERROR(MAX(X390:X390)-MIN(X390:X390),0)</f>
        <v/>
      </c>
      <c r="AA390">
        <f>IFERROR(BO390/BP390,0)</f>
        <v/>
      </c>
      <c r="AB390">
        <f>IFERROR(SUM(BO390:BO390)/SUM(BP390:BP390),0)</f>
        <v/>
      </c>
      <c r="AC390">
        <f>IFERROR(MAX(AA390:AA390)-MIN(AA390:AA390),0)</f>
        <v/>
      </c>
      <c r="AD390">
        <f>IFERROR(SUM(BL390:BL390)/1,0)</f>
        <v/>
      </c>
      <c r="AE390">
        <f>IFERROR(SUM(BQ390:BQ390)/1,0)</f>
        <v/>
      </c>
      <c r="AF390">
        <f>IFERROR(SUM(BP390:BP390)/1,0)</f>
        <v/>
      </c>
      <c r="AG390">
        <f>IFERROR(CJ390,0)</f>
        <v/>
      </c>
      <c r="AH390">
        <f>IFERROR(SUM(BR390:BR390)/1,0)</f>
        <v/>
      </c>
      <c r="AI390">
        <f>IFERROR(CL390,0)</f>
        <v/>
      </c>
      <c r="AJ390">
        <f>IFERROR(CN390,0)</f>
        <v/>
      </c>
      <c r="AK390">
        <f>IFERROR(CP390,0)</f>
        <v/>
      </c>
      <c r="AL390">
        <f>IFERROR(SUM(BN390:BN390)/1,0)</f>
        <v/>
      </c>
      <c r="AM390">
        <f>IFERROR(SUM(BJ390:BJ390)/1,0)</f>
        <v/>
      </c>
      <c r="AN390">
        <f>IFERROR(AH390/AD390,0)</f>
        <v/>
      </c>
      <c r="AO390">
        <f>IFERROR(AF390/AD390,0)</f>
        <v/>
      </c>
      <c r="AP390">
        <f>IFERROR(AI390/AK390,0)</f>
        <v/>
      </c>
      <c r="AQ390">
        <f>IFERROR(AJ390/AK390,0)</f>
        <v/>
      </c>
      <c r="AR390">
        <f>IFERROR(AG390/AK390,0)</f>
        <v/>
      </c>
      <c r="AS390">
        <f>IFERROR(365/(AL390/AG390), "")</f>
        <v/>
      </c>
      <c r="AT390" t="inlineStr">
        <is>
          <t>CO170004036760</t>
        </is>
      </c>
      <c r="AU390" t="inlineStr">
        <is>
          <t>Ferreteria Tubolaminas S A</t>
        </is>
      </c>
      <c r="AV390" t="inlineStr">
        <is>
          <t>U1</t>
        </is>
      </c>
      <c r="AW390" t="inlineStr">
        <is>
          <t>U</t>
        </is>
      </c>
      <c r="AX390" t="inlineStr">
        <is>
          <t>Unlisted</t>
        </is>
      </c>
      <c r="AY390" t="n">
        <v>5032</v>
      </c>
      <c r="AZ390" t="inlineStr">
        <is>
          <t>Brick, stone, and related construction materials wholesale dealing in</t>
        </is>
      </c>
      <c r="BA390" t="inlineStr">
        <is>
          <t>Colombia</t>
        </is>
      </c>
      <c r="BB390" t="inlineStr">
        <is>
          <t>Cali</t>
        </is>
      </c>
      <c r="BC390" t="inlineStr">
        <is>
          <t>www.tubolaminas.com</t>
        </is>
      </c>
      <c r="BD390" s="6" t="n">
        <v>30568</v>
      </c>
      <c r="BE390" t="inlineStr">
        <is>
          <t>This company is an entity based in Colombia that is engaged in the production and distribution of steel pipes and tubes. It started its operations in September 1983. The registered business office of the company is located in Cali, Colombia. The company offers a wide range of products, that include galvanized steel pipes and tubes, aluminized steel tubes, hot dipped galvanized steel tubes, fence tubes, pre-galvanized tubes and scaffolding tubes. The company also engages in the trading of deep well hand pumps, as well as scaffolding fittings and support system, scaffolding tubes and fittings, and accessories. Its products are used in various applications, including structural, mechanical, and general engineering; water, gas, and sewerage; and automotive and industrial applications. The company has its active operations within the country.</t>
        </is>
      </c>
      <c r="BF390" t="inlineStr">
        <is>
          <t>Active</t>
        </is>
      </c>
      <c r="BG390" t="inlineStr">
        <is>
          <t>Manufacturing</t>
        </is>
      </c>
      <c r="BH390" t="inlineStr">
        <is>
          <t>Engaged in the production and distribution of steel pipes and tubes</t>
        </is>
      </c>
      <c r="BI390" t="inlineStr">
        <is>
          <t>Steel pipes and tubes</t>
        </is>
      </c>
      <c r="CE390">
        <f>IFERROR(SUM(BU390:BV390)/2,0)</f>
        <v/>
      </c>
      <c r="CF390">
        <f>IFERROR(SUM(CE390:CE390)/1,0)</f>
        <v/>
      </c>
      <c r="CG390">
        <f>IFERROR(SUM(BW390:BX390)/2,0)</f>
        <v/>
      </c>
      <c r="CH390">
        <f>IFERROR(SUM(CG390:CG390)/1,0)</f>
        <v/>
      </c>
      <c r="CI390">
        <f>IFERROR(SUM(BY390:BZ390)/2,0)</f>
        <v/>
      </c>
      <c r="CJ390">
        <f>IFERROR(SUM(CI390:CI390)/1,0)</f>
        <v/>
      </c>
      <c r="CK390">
        <f>IFERROR(SUM(CA390:CB390)/2,0)</f>
        <v/>
      </c>
      <c r="CL390">
        <f>IFERROR(SUM(CK390:CK390)/1,0)</f>
        <v/>
      </c>
      <c r="CM390">
        <f>IFERROR(SUM(CC390:CD390)/2,0)</f>
        <v/>
      </c>
      <c r="CN390">
        <f>IFERROR(SUM(CM390:CM390)/1,0)</f>
        <v/>
      </c>
      <c r="CO390">
        <f>IFERROR(SUM(BS390:BT390)/2,0)</f>
        <v/>
      </c>
      <c r="CP390">
        <f>IFERROR(SUM(CO390:CO390)/1,0)</f>
        <v/>
      </c>
    </row>
    <row r="391">
      <c r="A391" t="n">
        <v>366</v>
      </c>
      <c r="D391">
        <f>IF(AX391="Listed","Yes","No")</f>
        <v/>
      </c>
      <c r="E391">
        <f>IFERROR(IF(AE391&lt;0,"Yes","No"),"No")</f>
        <v/>
      </c>
      <c r="F391">
        <f>IF(BK391="Unqualified","Yes","No")</f>
        <v/>
      </c>
      <c r="G391">
        <f>IF(COUNTIF($D$391:$F$391,"Yes")=3,"Yes","No")</f>
        <v/>
      </c>
      <c r="U391">
        <f>IFERROR(BQ391/BL391,0)</f>
        <v/>
      </c>
      <c r="V391">
        <f>IFERROR(SUM(BQ391:BQ391)/SUM(BL391:BL391),0)</f>
        <v/>
      </c>
      <c r="W391">
        <f>IFERROR(MAX(U391:U391)-MIN(U391:U391),0)</f>
        <v/>
      </c>
      <c r="X391">
        <f>IFERROR(BQ391/(BL391-BQ391),0)</f>
        <v/>
      </c>
      <c r="Y391">
        <f>IFERROR(SUM(BQ391:BQ391)/(SUM(BL391:BL391)-SUM(BQ391:BQ391)),0)</f>
        <v/>
      </c>
      <c r="Z391">
        <f>IFERROR(MAX(X391:X391)-MIN(X391:X391),0)</f>
        <v/>
      </c>
      <c r="AA391">
        <f>IFERROR(BO391/BP391,0)</f>
        <v/>
      </c>
      <c r="AB391">
        <f>IFERROR(SUM(BO391:BO391)/SUM(BP391:BP391),0)</f>
        <v/>
      </c>
      <c r="AC391">
        <f>IFERROR(MAX(AA391:AA391)-MIN(AA391:AA391),0)</f>
        <v/>
      </c>
      <c r="AD391">
        <f>IFERROR(SUM(BL391:BL391)/1,0)</f>
        <v/>
      </c>
      <c r="AE391">
        <f>IFERROR(SUM(BQ391:BQ391)/1,0)</f>
        <v/>
      </c>
      <c r="AF391">
        <f>IFERROR(SUM(BP391:BP391)/1,0)</f>
        <v/>
      </c>
      <c r="AG391">
        <f>IFERROR(CJ391,0)</f>
        <v/>
      </c>
      <c r="AH391">
        <f>IFERROR(SUM(BR391:BR391)/1,0)</f>
        <v/>
      </c>
      <c r="AI391">
        <f>IFERROR(CL391,0)</f>
        <v/>
      </c>
      <c r="AJ391">
        <f>IFERROR(CN391,0)</f>
        <v/>
      </c>
      <c r="AK391">
        <f>IFERROR(CP391,0)</f>
        <v/>
      </c>
      <c r="AL391">
        <f>IFERROR(SUM(BN391:BN391)/1,0)</f>
        <v/>
      </c>
      <c r="AM391">
        <f>IFERROR(SUM(BJ391:BJ391)/1,0)</f>
        <v/>
      </c>
      <c r="AN391">
        <f>IFERROR(AH391/AD391,0)</f>
        <v/>
      </c>
      <c r="AO391">
        <f>IFERROR(AF391/AD391,0)</f>
        <v/>
      </c>
      <c r="AP391">
        <f>IFERROR(AI391/AK391,0)</f>
        <v/>
      </c>
      <c r="AQ391">
        <f>IFERROR(AJ391/AK391,0)</f>
        <v/>
      </c>
      <c r="AR391">
        <f>IFERROR(AG391/AK391,0)</f>
        <v/>
      </c>
      <c r="AS391">
        <f>IFERROR(365/(AL391/AG391), "")</f>
        <v/>
      </c>
      <c r="AT391" t="inlineStr">
        <is>
          <t>CO170012321600</t>
        </is>
      </c>
      <c r="AU391" t="inlineStr">
        <is>
          <t>Materiales EMO Sociedad POR Acciones Simplificada S A S</t>
        </is>
      </c>
      <c r="AV391" t="inlineStr">
        <is>
          <t>U1</t>
        </is>
      </c>
      <c r="AW391" t="inlineStr">
        <is>
          <t>U</t>
        </is>
      </c>
      <c r="AX391" t="inlineStr">
        <is>
          <t>Unlisted</t>
        </is>
      </c>
      <c r="AY391" t="n">
        <v>5032</v>
      </c>
      <c r="AZ391" t="inlineStr">
        <is>
          <t>Brick, stone, and related construction materials wholesale dealing in</t>
        </is>
      </c>
      <c r="BA391" t="inlineStr">
        <is>
          <t>Colombia</t>
        </is>
      </c>
      <c r="BB391" t="inlineStr">
        <is>
          <t>Bogota</t>
        </is>
      </c>
      <c r="BC391" t="inlineStr">
        <is>
          <t>www.emo.com.co</t>
        </is>
      </c>
      <c r="BD391" s="6" t="n">
        <v>36748</v>
      </c>
      <c r="BE391" t="inlineStr">
        <is>
          <t>The company is engaged in the retail sale of hardware, paints and glass. The company was incorporated in August of 2000. The registered head office of the company is located in Armenia, Colombia.The company specializes in selling equipment such as keys, locks, hinges, latches, handles, wire, chains, utensils, cutlery and machine parts. It is also active in the retail sale of gas hot water heaters, plumbing and heating valves, and steam and hot water heating boilers.Lastly, the company offers staples, pneumatic nailers, hand tackers, and automatic carrier and bag sealing machines. It primarily offers its products to customers in Colombia.</t>
        </is>
      </c>
      <c r="BF391" t="inlineStr">
        <is>
          <t>Active</t>
        </is>
      </c>
      <c r="BG391" t="inlineStr">
        <is>
          <t>Retail</t>
        </is>
      </c>
      <c r="BH391" t="inlineStr">
        <is>
          <t>Engaged in the retail sale of hardware, paints and glass</t>
        </is>
      </c>
      <c r="BI391" t="inlineStr">
        <is>
          <t>Hardware, paints and glass</t>
        </is>
      </c>
      <c r="CE391">
        <f>IFERROR(SUM(BU391:BV391)/2,0)</f>
        <v/>
      </c>
      <c r="CF391">
        <f>IFERROR(SUM(CE391:CE391)/1,0)</f>
        <v/>
      </c>
      <c r="CG391">
        <f>IFERROR(SUM(BW391:BX391)/2,0)</f>
        <v/>
      </c>
      <c r="CH391">
        <f>IFERROR(SUM(CG391:CG391)/1,0)</f>
        <v/>
      </c>
      <c r="CI391">
        <f>IFERROR(SUM(BY391:BZ391)/2,0)</f>
        <v/>
      </c>
      <c r="CJ391">
        <f>IFERROR(SUM(CI391:CI391)/1,0)</f>
        <v/>
      </c>
      <c r="CK391">
        <f>IFERROR(SUM(CA391:CB391)/2,0)</f>
        <v/>
      </c>
      <c r="CL391">
        <f>IFERROR(SUM(CK391:CK391)/1,0)</f>
        <v/>
      </c>
      <c r="CM391">
        <f>IFERROR(SUM(CC391:CD391)/2,0)</f>
        <v/>
      </c>
      <c r="CN391">
        <f>IFERROR(SUM(CM391:CM391)/1,0)</f>
        <v/>
      </c>
      <c r="CO391">
        <f>IFERROR(SUM(BS391:BT391)/2,0)</f>
        <v/>
      </c>
      <c r="CP391">
        <f>IFERROR(SUM(CO391:CO391)/1,0)</f>
        <v/>
      </c>
    </row>
    <row r="392">
      <c r="A392" t="n">
        <v>367</v>
      </c>
      <c r="D392">
        <f>IF(AX392="Listed","Yes","No")</f>
        <v/>
      </c>
      <c r="E392">
        <f>IFERROR(IF(AE392&lt;0,"Yes","No"),"No")</f>
        <v/>
      </c>
      <c r="F392">
        <f>IF(BK392="Unqualified","Yes","No")</f>
        <v/>
      </c>
      <c r="G392">
        <f>IF(COUNTIF($D$392:$F$392,"Yes")=3,"Yes","No")</f>
        <v/>
      </c>
      <c r="U392">
        <f>IFERROR(BQ392/BL392,0)</f>
        <v/>
      </c>
      <c r="V392">
        <f>IFERROR(SUM(BQ392:BQ392)/SUM(BL392:BL392),0)</f>
        <v/>
      </c>
      <c r="W392">
        <f>IFERROR(MAX(U392:U392)-MIN(U392:U392),0)</f>
        <v/>
      </c>
      <c r="X392">
        <f>IFERROR(BQ392/(BL392-BQ392),0)</f>
        <v/>
      </c>
      <c r="Y392">
        <f>IFERROR(SUM(BQ392:BQ392)/(SUM(BL392:BL392)-SUM(BQ392:BQ392)),0)</f>
        <v/>
      </c>
      <c r="Z392">
        <f>IFERROR(MAX(X392:X392)-MIN(X392:X392),0)</f>
        <v/>
      </c>
      <c r="AA392">
        <f>IFERROR(BO392/BP392,0)</f>
        <v/>
      </c>
      <c r="AB392">
        <f>IFERROR(SUM(BO392:BO392)/SUM(BP392:BP392),0)</f>
        <v/>
      </c>
      <c r="AC392">
        <f>IFERROR(MAX(AA392:AA392)-MIN(AA392:AA392),0)</f>
        <v/>
      </c>
      <c r="AD392">
        <f>IFERROR(SUM(BL392:BL392)/1,0)</f>
        <v/>
      </c>
      <c r="AE392">
        <f>IFERROR(SUM(BQ392:BQ392)/1,0)</f>
        <v/>
      </c>
      <c r="AF392">
        <f>IFERROR(SUM(BP392:BP392)/1,0)</f>
        <v/>
      </c>
      <c r="AG392">
        <f>IFERROR(CJ392,0)</f>
        <v/>
      </c>
      <c r="AH392">
        <f>IFERROR(SUM(BR392:BR392)/1,0)</f>
        <v/>
      </c>
      <c r="AI392">
        <f>IFERROR(CL392,0)</f>
        <v/>
      </c>
      <c r="AJ392">
        <f>IFERROR(CN392,0)</f>
        <v/>
      </c>
      <c r="AK392">
        <f>IFERROR(CP392,0)</f>
        <v/>
      </c>
      <c r="AL392">
        <f>IFERROR(SUM(BN392:BN392)/1,0)</f>
        <v/>
      </c>
      <c r="AM392">
        <f>IFERROR(SUM(BJ392:BJ392)/1,0)</f>
        <v/>
      </c>
      <c r="AN392">
        <f>IFERROR(AH392/AD392,0)</f>
        <v/>
      </c>
      <c r="AO392">
        <f>IFERROR(AF392/AD392,0)</f>
        <v/>
      </c>
      <c r="AP392">
        <f>IFERROR(AI392/AK392,0)</f>
        <v/>
      </c>
      <c r="AQ392">
        <f>IFERROR(AJ392/AK392,0)</f>
        <v/>
      </c>
      <c r="AR392">
        <f>IFERROR(AG392/AK392,0)</f>
        <v/>
      </c>
      <c r="AS392">
        <f>IFERROR(365/(AL392/AG392), "")</f>
        <v/>
      </c>
      <c r="AT392" t="inlineStr">
        <is>
          <t>CO170002906770</t>
        </is>
      </c>
      <c r="AU392" t="inlineStr">
        <is>
          <t>Country Motors S A</t>
        </is>
      </c>
      <c r="AV392" t="inlineStr">
        <is>
          <t>U1</t>
        </is>
      </c>
      <c r="AW392" t="inlineStr">
        <is>
          <t>U</t>
        </is>
      </c>
      <c r="AX392" t="inlineStr">
        <is>
          <t>Unlisted</t>
        </is>
      </c>
      <c r="AY392" t="n">
        <v>5012</v>
      </c>
      <c r="AZ392" t="inlineStr">
        <is>
          <t>Automobiles and Other Motor Vehicles wholesale dealing in</t>
        </is>
      </c>
      <c r="BA392" t="inlineStr">
        <is>
          <t>Colombia</t>
        </is>
      </c>
      <c r="BB392" t="inlineStr">
        <is>
          <t>Barranquilla</t>
        </is>
      </c>
      <c r="BC392" t="inlineStr">
        <is>
          <t>www.countrymotorssa.com</t>
        </is>
      </c>
      <c r="BD392" s="6" t="n">
        <v>34346</v>
      </c>
      <c r="BE392" t="inlineStr">
        <is>
          <t>This company operates as an automobile dealership. It specializes in the sale of new and pre-owned Chevrolet vehicles, which include cars, SUVs, and vans. Its inventory includes the following models: Avalanche, Aveo, Cobalt, Colorado, Corvette, Equinox, Impala, and Malibu, Silverado, Suburban, Tahoe, and Trailblazer. In addition, the company provides a range of financial options, a full range of repair and scheduled maintenance services, as well as a large inventory of parts and accessories. The company was incorporated in 1994.The company has its registered business address located in Barranquilla, Colombia.</t>
        </is>
      </c>
      <c r="BF392" t="inlineStr">
        <is>
          <t>Active</t>
        </is>
      </c>
      <c r="BG392" t="inlineStr">
        <is>
          <t>Retail; Services</t>
        </is>
      </c>
      <c r="BH392" t="inlineStr">
        <is>
          <t>Operates as an automobile dealership</t>
        </is>
      </c>
      <c r="BI392" t="inlineStr">
        <is>
          <t>Automobile dealership</t>
        </is>
      </c>
      <c r="CE392">
        <f>IFERROR(SUM(BU392:BV392)/2,0)</f>
        <v/>
      </c>
      <c r="CF392">
        <f>IFERROR(SUM(CE392:CE392)/1,0)</f>
        <v/>
      </c>
      <c r="CG392">
        <f>IFERROR(SUM(BW392:BX392)/2,0)</f>
        <v/>
      </c>
      <c r="CH392">
        <f>IFERROR(SUM(CG392:CG392)/1,0)</f>
        <v/>
      </c>
      <c r="CI392">
        <f>IFERROR(SUM(BY392:BZ392)/2,0)</f>
        <v/>
      </c>
      <c r="CJ392">
        <f>IFERROR(SUM(CI392:CI392)/1,0)</f>
        <v/>
      </c>
      <c r="CK392">
        <f>IFERROR(SUM(CA392:CB392)/2,0)</f>
        <v/>
      </c>
      <c r="CL392">
        <f>IFERROR(SUM(CK392:CK392)/1,0)</f>
        <v/>
      </c>
      <c r="CM392">
        <f>IFERROR(SUM(CC392:CD392)/2,0)</f>
        <v/>
      </c>
      <c r="CN392">
        <f>IFERROR(SUM(CM392:CM392)/1,0)</f>
        <v/>
      </c>
      <c r="CO392">
        <f>IFERROR(SUM(BS392:BT392)/2,0)</f>
        <v/>
      </c>
      <c r="CP392">
        <f>IFERROR(SUM(CO392:CO392)/1,0)</f>
        <v/>
      </c>
    </row>
    <row r="393">
      <c r="A393" t="n">
        <v>368</v>
      </c>
      <c r="D393">
        <f>IF(AX393="Listed","Yes","No")</f>
        <v/>
      </c>
      <c r="E393">
        <f>IFERROR(IF(AE393&lt;0,"Yes","No"),"No")</f>
        <v/>
      </c>
      <c r="F393">
        <f>IF(BK393="Unqualified","Yes","No")</f>
        <v/>
      </c>
      <c r="G393">
        <f>IF(COUNTIF($D$393:$F$393,"Yes")=3,"Yes","No")</f>
        <v/>
      </c>
      <c r="U393">
        <f>IFERROR(BQ393/BL393,0)</f>
        <v/>
      </c>
      <c r="V393">
        <f>IFERROR(SUM(BQ393:BQ393)/SUM(BL393:BL393),0)</f>
        <v/>
      </c>
      <c r="W393">
        <f>IFERROR(MAX(U393:U393)-MIN(U393:U393),0)</f>
        <v/>
      </c>
      <c r="X393">
        <f>IFERROR(BQ393/(BL393-BQ393),0)</f>
        <v/>
      </c>
      <c r="Y393">
        <f>IFERROR(SUM(BQ393:BQ393)/(SUM(BL393:BL393)-SUM(BQ393:BQ393)),0)</f>
        <v/>
      </c>
      <c r="Z393">
        <f>IFERROR(MAX(X393:X393)-MIN(X393:X393),0)</f>
        <v/>
      </c>
      <c r="AA393">
        <f>IFERROR(BO393/BP393,0)</f>
        <v/>
      </c>
      <c r="AB393">
        <f>IFERROR(SUM(BO393:BO393)/SUM(BP393:BP393),0)</f>
        <v/>
      </c>
      <c r="AC393">
        <f>IFERROR(MAX(AA393:AA393)-MIN(AA393:AA393),0)</f>
        <v/>
      </c>
      <c r="AD393">
        <f>IFERROR(SUM(BL393:BL393)/1,0)</f>
        <v/>
      </c>
      <c r="AE393">
        <f>IFERROR(SUM(BQ393:BQ393)/1,0)</f>
        <v/>
      </c>
      <c r="AF393">
        <f>IFERROR(SUM(BP393:BP393)/1,0)</f>
        <v/>
      </c>
      <c r="AG393">
        <f>IFERROR(CJ393,0)</f>
        <v/>
      </c>
      <c r="AH393">
        <f>IFERROR(SUM(BR393:BR393)/1,0)</f>
        <v/>
      </c>
      <c r="AI393">
        <f>IFERROR(CL393,0)</f>
        <v/>
      </c>
      <c r="AJ393">
        <f>IFERROR(CN393,0)</f>
        <v/>
      </c>
      <c r="AK393">
        <f>IFERROR(CP393,0)</f>
        <v/>
      </c>
      <c r="AL393">
        <f>IFERROR(SUM(BN393:BN393)/1,0)</f>
        <v/>
      </c>
      <c r="AM393">
        <f>IFERROR(SUM(BJ393:BJ393)/1,0)</f>
        <v/>
      </c>
      <c r="AN393">
        <f>IFERROR(AH393/AD393,0)</f>
        <v/>
      </c>
      <c r="AO393">
        <f>IFERROR(AF393/AD393,0)</f>
        <v/>
      </c>
      <c r="AP393">
        <f>IFERROR(AI393/AK393,0)</f>
        <v/>
      </c>
      <c r="AQ393">
        <f>IFERROR(AJ393/AK393,0)</f>
        <v/>
      </c>
      <c r="AR393">
        <f>IFERROR(AG393/AK393,0)</f>
        <v/>
      </c>
      <c r="AS393">
        <f>IFERROR(365/(AL393/AG393), "")</f>
        <v/>
      </c>
      <c r="AT393" t="inlineStr">
        <is>
          <t>CO170001491950</t>
        </is>
      </c>
      <c r="AU393" t="inlineStr">
        <is>
          <t>Coval Comercial S A S</t>
        </is>
      </c>
      <c r="AV393" t="inlineStr">
        <is>
          <t>U1</t>
        </is>
      </c>
      <c r="AW393" t="inlineStr">
        <is>
          <t>A+</t>
        </is>
      </c>
      <c r="AX393" t="inlineStr">
        <is>
          <t>Unlisted</t>
        </is>
      </c>
      <c r="AY393" t="n">
        <v>5032</v>
      </c>
      <c r="AZ393" t="inlineStr">
        <is>
          <t>Brick, stone, and related construction materials wholesale dealing in</t>
        </is>
      </c>
      <c r="BA393" t="inlineStr">
        <is>
          <t>Colombia</t>
        </is>
      </c>
      <c r="BB393" t="inlineStr">
        <is>
          <t>Cota</t>
        </is>
      </c>
      <c r="BC393" t="inlineStr">
        <is>
          <t>www.coval.com.co</t>
        </is>
      </c>
      <c r="BD393" s="6" t="n">
        <v>36447</v>
      </c>
      <c r="BE393" t="inlineStr">
        <is>
          <t>The company is engaged in the wholesale distribution of construction materials. It was established in 1981. The registered business office of the company is located in Cota, Colombia.The company offers a wide range of products such as plastic pipes and fittings, metal pipes and fittings, valves, faucets, cement, waterproofing, additives, adhesives, welding products, paints, locks and padlocks, wires, and other related products.It is considered one of the leaders in the commercialization of various brands and products for the construction, infrastructure, distribution, and gas sectors.This wholesaler of construction materials is active and operational in Colombia.</t>
        </is>
      </c>
      <c r="BF393" t="inlineStr">
        <is>
          <t>Active</t>
        </is>
      </c>
      <c r="BG393" t="inlineStr">
        <is>
          <t>Wholesale</t>
        </is>
      </c>
      <c r="BH393" t="inlineStr">
        <is>
          <t>Engaged in the wholesale distribution of construction materials</t>
        </is>
      </c>
      <c r="BI393" t="inlineStr">
        <is>
          <t>Plastic pipes and fittings, metal pipes and fittings, valves, faucets, cement, waterproofing, additives, adhesives, welding products, paints, locks and padlocks, wires, and other related products</t>
        </is>
      </c>
      <c r="CE393">
        <f>IFERROR(SUM(BU393:BV393)/2,0)</f>
        <v/>
      </c>
      <c r="CF393">
        <f>IFERROR(SUM(CE393:CE393)/1,0)</f>
        <v/>
      </c>
      <c r="CG393">
        <f>IFERROR(SUM(BW393:BX393)/2,0)</f>
        <v/>
      </c>
      <c r="CH393">
        <f>IFERROR(SUM(CG393:CG393)/1,0)</f>
        <v/>
      </c>
      <c r="CI393">
        <f>IFERROR(SUM(BY393:BZ393)/2,0)</f>
        <v/>
      </c>
      <c r="CJ393">
        <f>IFERROR(SUM(CI393:CI393)/1,0)</f>
        <v/>
      </c>
      <c r="CK393">
        <f>IFERROR(SUM(CA393:CB393)/2,0)</f>
        <v/>
      </c>
      <c r="CL393">
        <f>IFERROR(SUM(CK393:CK393)/1,0)</f>
        <v/>
      </c>
      <c r="CM393">
        <f>IFERROR(SUM(CC393:CD393)/2,0)</f>
        <v/>
      </c>
      <c r="CN393">
        <f>IFERROR(SUM(CM393:CM393)/1,0)</f>
        <v/>
      </c>
      <c r="CO393">
        <f>IFERROR(SUM(BS393:BT393)/2,0)</f>
        <v/>
      </c>
      <c r="CP393">
        <f>IFERROR(SUM(CO393:CO393)/1,0)</f>
        <v/>
      </c>
    </row>
    <row r="394">
      <c r="A394" t="n">
        <v>369</v>
      </c>
      <c r="D394">
        <f>IF(AX394="Listed","Yes","No")</f>
        <v/>
      </c>
      <c r="E394">
        <f>IFERROR(IF(AE394&lt;0,"Yes","No"),"No")</f>
        <v/>
      </c>
      <c r="F394">
        <f>IF(BK394="Unqualified","Yes","No")</f>
        <v/>
      </c>
      <c r="G394">
        <f>IF(COUNTIF($D$394:$F$394,"Yes")=3,"Yes","No")</f>
        <v/>
      </c>
      <c r="U394">
        <f>IFERROR(BQ394/BL394,0)</f>
        <v/>
      </c>
      <c r="V394">
        <f>IFERROR(SUM(BQ394:BQ394)/SUM(BL394:BL394),0)</f>
        <v/>
      </c>
      <c r="W394">
        <f>IFERROR(MAX(U394:U394)-MIN(U394:U394),0)</f>
        <v/>
      </c>
      <c r="X394">
        <f>IFERROR(BQ394/(BL394-BQ394),0)</f>
        <v/>
      </c>
      <c r="Y394">
        <f>IFERROR(SUM(BQ394:BQ394)/(SUM(BL394:BL394)-SUM(BQ394:BQ394)),0)</f>
        <v/>
      </c>
      <c r="Z394">
        <f>IFERROR(MAX(X394:X394)-MIN(X394:X394),0)</f>
        <v/>
      </c>
      <c r="AA394">
        <f>IFERROR(BO394/BP394,0)</f>
        <v/>
      </c>
      <c r="AB394">
        <f>IFERROR(SUM(BO394:BO394)/SUM(BP394:BP394),0)</f>
        <v/>
      </c>
      <c r="AC394">
        <f>IFERROR(MAX(AA394:AA394)-MIN(AA394:AA394),0)</f>
        <v/>
      </c>
      <c r="AD394">
        <f>IFERROR(SUM(BL394:BL394)/1,0)</f>
        <v/>
      </c>
      <c r="AE394">
        <f>IFERROR(SUM(BQ394:BQ394)/1,0)</f>
        <v/>
      </c>
      <c r="AF394">
        <f>IFERROR(SUM(BP394:BP394)/1,0)</f>
        <v/>
      </c>
      <c r="AG394">
        <f>IFERROR(CJ394,0)</f>
        <v/>
      </c>
      <c r="AH394">
        <f>IFERROR(SUM(BR394:BR394)/1,0)</f>
        <v/>
      </c>
      <c r="AI394">
        <f>IFERROR(CL394,0)</f>
        <v/>
      </c>
      <c r="AJ394">
        <f>IFERROR(CN394,0)</f>
        <v/>
      </c>
      <c r="AK394">
        <f>IFERROR(CP394,0)</f>
        <v/>
      </c>
      <c r="AL394">
        <f>IFERROR(SUM(BN394:BN394)/1,0)</f>
        <v/>
      </c>
      <c r="AM394">
        <f>IFERROR(SUM(BJ394:BJ394)/1,0)</f>
        <v/>
      </c>
      <c r="AN394">
        <f>IFERROR(AH394/AD394,0)</f>
        <v/>
      </c>
      <c r="AO394">
        <f>IFERROR(AF394/AD394,0)</f>
        <v/>
      </c>
      <c r="AP394">
        <f>IFERROR(AI394/AK394,0)</f>
        <v/>
      </c>
      <c r="AQ394">
        <f>IFERROR(AJ394/AK394,0)</f>
        <v/>
      </c>
      <c r="AR394">
        <f>IFERROR(AG394/AK394,0)</f>
        <v/>
      </c>
      <c r="AS394">
        <f>IFERROR(365/(AL394/AG394), "")</f>
        <v/>
      </c>
      <c r="AT394" t="inlineStr">
        <is>
          <t>CO170001811920</t>
        </is>
      </c>
      <c r="AU394" t="inlineStr">
        <is>
          <t>Rodriguez Y Londono S A</t>
        </is>
      </c>
      <c r="AV394" t="inlineStr">
        <is>
          <t>U1</t>
        </is>
      </c>
      <c r="AW394" t="inlineStr">
        <is>
          <t>B-</t>
        </is>
      </c>
      <c r="AX394" t="inlineStr">
        <is>
          <t>Unlisted</t>
        </is>
      </c>
      <c r="AY394" t="n">
        <v>5084</v>
      </c>
      <c r="AZ394" t="inlineStr">
        <is>
          <t>Industrial machinery and equipment wholesale dealing in</t>
        </is>
      </c>
      <c r="BA394" t="inlineStr">
        <is>
          <t>Colombia</t>
        </is>
      </c>
      <c r="BB394" t="inlineStr">
        <is>
          <t>Bogota</t>
        </is>
      </c>
      <c r="BC394" t="inlineStr">
        <is>
          <t>rylsa.com.co</t>
        </is>
      </c>
      <c r="BD394" s="6" t="n">
        <v>29146</v>
      </c>
      <c r="BE394" t="inlineStr">
        <is>
          <t>This company, based in Colombia, provides integral machinery solutions in the construction, mining and agroindustry sectors. It was founded in 1979 and conducts business from its registered head office located in Bogota.The company strives to exceed the expectations of its customers and are aware of the responsibility it has with all its business members, suppliers and the environment. It serves the earth movement, road construction and maintenance, mining, production, concrete, lightweight and utility equipment, generation and pumping, stabilization, and agroindustries.</t>
        </is>
      </c>
      <c r="BF394" t="inlineStr">
        <is>
          <t>Active</t>
        </is>
      </c>
      <c r="BG394" t="inlineStr">
        <is>
          <t>Wholesale</t>
        </is>
      </c>
      <c r="BH394" t="inlineStr">
        <is>
          <t>Provides integral machinery solutions in the construction, mining and agroindustry sectors</t>
        </is>
      </c>
      <c r="BI394" t="inlineStr">
        <is>
          <t>Integral machinery solutions in the construction, mining and agroindustry sectors</t>
        </is>
      </c>
      <c r="CE394">
        <f>IFERROR(SUM(BU394:BV394)/2,0)</f>
        <v/>
      </c>
      <c r="CF394">
        <f>IFERROR(SUM(CE394:CE394)/1,0)</f>
        <v/>
      </c>
      <c r="CG394">
        <f>IFERROR(SUM(BW394:BX394)/2,0)</f>
        <v/>
      </c>
      <c r="CH394">
        <f>IFERROR(SUM(CG394:CG394)/1,0)</f>
        <v/>
      </c>
      <c r="CI394">
        <f>IFERROR(SUM(BY394:BZ394)/2,0)</f>
        <v/>
      </c>
      <c r="CJ394">
        <f>IFERROR(SUM(CI394:CI394)/1,0)</f>
        <v/>
      </c>
      <c r="CK394">
        <f>IFERROR(SUM(CA394:CB394)/2,0)</f>
        <v/>
      </c>
      <c r="CL394">
        <f>IFERROR(SUM(CK394:CK394)/1,0)</f>
        <v/>
      </c>
      <c r="CM394">
        <f>IFERROR(SUM(CC394:CD394)/2,0)</f>
        <v/>
      </c>
      <c r="CN394">
        <f>IFERROR(SUM(CM394:CM394)/1,0)</f>
        <v/>
      </c>
      <c r="CO394">
        <f>IFERROR(SUM(BS394:BT394)/2,0)</f>
        <v/>
      </c>
      <c r="CP394">
        <f>IFERROR(SUM(CO394:CO394)/1,0)</f>
        <v/>
      </c>
    </row>
    <row r="395">
      <c r="A395" t="n">
        <v>370</v>
      </c>
      <c r="D395">
        <f>IF(AX395="Listed","Yes","No")</f>
        <v/>
      </c>
      <c r="E395">
        <f>IFERROR(IF(AE395&lt;0,"Yes","No"),"No")</f>
        <v/>
      </c>
      <c r="F395">
        <f>IF(BK395="Unqualified","Yes","No")</f>
        <v/>
      </c>
      <c r="G395">
        <f>IF(COUNTIF($D$395:$F$395,"Yes")=3,"Yes","No")</f>
        <v/>
      </c>
      <c r="U395">
        <f>IFERROR(BQ395/BL395,0)</f>
        <v/>
      </c>
      <c r="V395">
        <f>IFERROR(SUM(BQ395:BQ395)/SUM(BL395:BL395),0)</f>
        <v/>
      </c>
      <c r="W395">
        <f>IFERROR(MAX(U395:U395)-MIN(U395:U395),0)</f>
        <v/>
      </c>
      <c r="X395">
        <f>IFERROR(BQ395/(BL395-BQ395),0)</f>
        <v/>
      </c>
      <c r="Y395">
        <f>IFERROR(SUM(BQ395:BQ395)/(SUM(BL395:BL395)-SUM(BQ395:BQ395)),0)</f>
        <v/>
      </c>
      <c r="Z395">
        <f>IFERROR(MAX(X395:X395)-MIN(X395:X395),0)</f>
        <v/>
      </c>
      <c r="AA395">
        <f>IFERROR(BO395/BP395,0)</f>
        <v/>
      </c>
      <c r="AB395">
        <f>IFERROR(SUM(BO395:BO395)/SUM(BP395:BP395),0)</f>
        <v/>
      </c>
      <c r="AC395">
        <f>IFERROR(MAX(AA395:AA395)-MIN(AA395:AA395),0)</f>
        <v/>
      </c>
      <c r="AD395">
        <f>IFERROR(SUM(BL395:BL395)/1,0)</f>
        <v/>
      </c>
      <c r="AE395">
        <f>IFERROR(SUM(BQ395:BQ395)/1,0)</f>
        <v/>
      </c>
      <c r="AF395">
        <f>IFERROR(SUM(BP395:BP395)/1,0)</f>
        <v/>
      </c>
      <c r="AG395">
        <f>IFERROR(CJ395,0)</f>
        <v/>
      </c>
      <c r="AH395">
        <f>IFERROR(SUM(BR395:BR395)/1,0)</f>
        <v/>
      </c>
      <c r="AI395">
        <f>IFERROR(CL395,0)</f>
        <v/>
      </c>
      <c r="AJ395">
        <f>IFERROR(CN395,0)</f>
        <v/>
      </c>
      <c r="AK395">
        <f>IFERROR(CP395,0)</f>
        <v/>
      </c>
      <c r="AL395">
        <f>IFERROR(SUM(BN395:BN395)/1,0)</f>
        <v/>
      </c>
      <c r="AM395">
        <f>IFERROR(SUM(BJ395:BJ395)/1,0)</f>
        <v/>
      </c>
      <c r="AN395">
        <f>IFERROR(AH395/AD395,0)</f>
        <v/>
      </c>
      <c r="AO395">
        <f>IFERROR(AF395/AD395,0)</f>
        <v/>
      </c>
      <c r="AP395">
        <f>IFERROR(AI395/AK395,0)</f>
        <v/>
      </c>
      <c r="AQ395">
        <f>IFERROR(AJ395/AK395,0)</f>
        <v/>
      </c>
      <c r="AR395">
        <f>IFERROR(AG395/AK395,0)</f>
        <v/>
      </c>
      <c r="AS395">
        <f>IFERROR(365/(AL395/AG395), "")</f>
        <v/>
      </c>
      <c r="AT395" t="inlineStr">
        <is>
          <t>KY41015WB</t>
        </is>
      </c>
      <c r="AU395" t="inlineStr">
        <is>
          <t>Anli International Company Limited</t>
        </is>
      </c>
      <c r="AV395" t="inlineStr">
        <is>
          <t>C1</t>
        </is>
      </c>
      <c r="AW395" t="inlineStr">
        <is>
          <t>B-</t>
        </is>
      </c>
      <c r="AX395" t="inlineStr">
        <is>
          <t>Listed</t>
        </is>
      </c>
      <c r="AY395" t="n">
        <v>5065</v>
      </c>
      <c r="AZ395" t="inlineStr">
        <is>
          <t>Electronic parts and equipment, not elsewhere classified wholesale dealing in</t>
        </is>
      </c>
      <c r="BA395" t="inlineStr">
        <is>
          <t>Cayman Islands</t>
        </is>
      </c>
      <c r="BB395" t="inlineStr">
        <is>
          <t>George Town</t>
        </is>
      </c>
      <c r="BC395" t="inlineStr">
        <is>
          <t>www.anli-group.com</t>
        </is>
      </c>
      <c r="BD395" t="inlineStr">
        <is>
          <t>2010</t>
        </is>
      </c>
      <c r="BE395" t="inlineStr">
        <is>
          <t>This company is engaged in precision stamping and die-casting. It was incorporated in 2010 and has its registered head office located in George Town, Cayman Islands. It aims to discover and create the end customer's needs, meet customer needs in the shortest possible time, in order to enhance the technological civilization and benefit all human life. It continue its product development capabilities from a single heat sink manufacturing gradually involved in 3C Consumer electronics, semiconductor materials, automotive parts. In addition, combined with processing technology and surface treatment technology, its product services are expanded in a diversified product application field. It has its active operations within the country. The company aims to drive continuous innovation and excellence in precision manufacturing, fostering long-term relationships with clients by delivering quality, reliable products that meet diverse industry needs, while prioritizing sustainability, integrity, and operational efficiency. It offers a wide range of precision manufacturing products and services, including stamped 3C components, die-cast car parts, and various industrial products, along with mold development, stamping, die casting, injection molding, cutting and laser processing, as well as automation and testing equipment to support industries such as electronics, automotive, and household applications.</t>
        </is>
      </c>
      <c r="BF395" t="inlineStr">
        <is>
          <t>Active</t>
        </is>
      </c>
      <c r="BG395" t="inlineStr">
        <is>
          <t>Services</t>
        </is>
      </c>
      <c r="BH395" t="inlineStr">
        <is>
          <t>Engaged in precision stamping and die-casting</t>
        </is>
      </c>
      <c r="BI395" t="inlineStr">
        <is>
          <t>Offers a wide range of precision manufacturing products and services, including stamped 3C components, die-cast car parts, and various industrial products, along with mold development, stamping, die casting, injection molding, cutting and laser processing, as well as automation and testing equipment to support industries such as electronics, automotive, and household applications</t>
        </is>
      </c>
      <c r="CE395">
        <f>IFERROR(SUM(BU395:BV395)/2,0)</f>
        <v/>
      </c>
      <c r="CF395">
        <f>IFERROR(SUM(CE395:CE395)/1,0)</f>
        <v/>
      </c>
      <c r="CG395">
        <f>IFERROR(SUM(BW395:BX395)/2,0)</f>
        <v/>
      </c>
      <c r="CH395">
        <f>IFERROR(SUM(CG395:CG395)/1,0)</f>
        <v/>
      </c>
      <c r="CI395">
        <f>IFERROR(SUM(BY395:BZ395)/2,0)</f>
        <v/>
      </c>
      <c r="CJ395">
        <f>IFERROR(SUM(CI395:CI395)/1,0)</f>
        <v/>
      </c>
      <c r="CK395">
        <f>IFERROR(SUM(CA395:CB395)/2,0)</f>
        <v/>
      </c>
      <c r="CL395">
        <f>IFERROR(SUM(CK395:CK395)/1,0)</f>
        <v/>
      </c>
      <c r="CM395">
        <f>IFERROR(SUM(CC395:CD395)/2,0)</f>
        <v/>
      </c>
      <c r="CN395">
        <f>IFERROR(SUM(CM395:CM395)/1,0)</f>
        <v/>
      </c>
      <c r="CO395">
        <f>IFERROR(SUM(BS395:BT395)/2,0)</f>
        <v/>
      </c>
      <c r="CP395">
        <f>IFERROR(SUM(CO395:CO395)/1,0)</f>
        <v/>
      </c>
    </row>
    <row r="396">
      <c r="A396" t="n">
        <v>371</v>
      </c>
      <c r="D396">
        <f>IF(AX396="Listed","Yes","No")</f>
        <v/>
      </c>
      <c r="E396">
        <f>IFERROR(IF(AE396&lt;0,"Yes","No"),"No")</f>
        <v/>
      </c>
      <c r="F396">
        <f>IF(BK396="Unqualified","Yes","No")</f>
        <v/>
      </c>
      <c r="G396">
        <f>IF(COUNTIF($D$396:$F$396,"Yes")=3,"Yes","No")</f>
        <v/>
      </c>
      <c r="U396">
        <f>IFERROR(BQ396/BL396,0)</f>
        <v/>
      </c>
      <c r="V396">
        <f>IFERROR(SUM(BQ396:BQ396)/SUM(BL396:BL396),0)</f>
        <v/>
      </c>
      <c r="W396">
        <f>IFERROR(MAX(U396:U396)-MIN(U396:U396),0)</f>
        <v/>
      </c>
      <c r="X396">
        <f>IFERROR(BQ396/(BL396-BQ396),0)</f>
        <v/>
      </c>
      <c r="Y396">
        <f>IFERROR(SUM(BQ396:BQ396)/(SUM(BL396:BL396)-SUM(BQ396:BQ396)),0)</f>
        <v/>
      </c>
      <c r="Z396">
        <f>IFERROR(MAX(X396:X396)-MIN(X396:X396),0)</f>
        <v/>
      </c>
      <c r="AA396">
        <f>IFERROR(BO396/BP396,0)</f>
        <v/>
      </c>
      <c r="AB396">
        <f>IFERROR(SUM(BO396:BO396)/SUM(BP396:BP396),0)</f>
        <v/>
      </c>
      <c r="AC396">
        <f>IFERROR(MAX(AA396:AA396)-MIN(AA396:AA396),0)</f>
        <v/>
      </c>
      <c r="AD396">
        <f>IFERROR(SUM(BL396:BL396)/1,0)</f>
        <v/>
      </c>
      <c r="AE396">
        <f>IFERROR(SUM(BQ396:BQ396)/1,0)</f>
        <v/>
      </c>
      <c r="AF396">
        <f>IFERROR(SUM(BP396:BP396)/1,0)</f>
        <v/>
      </c>
      <c r="AG396">
        <f>IFERROR(CJ396,0)</f>
        <v/>
      </c>
      <c r="AH396">
        <f>IFERROR(SUM(BR396:BR396)/1,0)</f>
        <v/>
      </c>
      <c r="AI396">
        <f>IFERROR(CL396,0)</f>
        <v/>
      </c>
      <c r="AJ396">
        <f>IFERROR(CN396,0)</f>
        <v/>
      </c>
      <c r="AK396">
        <f>IFERROR(CP396,0)</f>
        <v/>
      </c>
      <c r="AL396">
        <f>IFERROR(SUM(BN396:BN396)/1,0)</f>
        <v/>
      </c>
      <c r="AM396">
        <f>IFERROR(SUM(BJ396:BJ396)/1,0)</f>
        <v/>
      </c>
      <c r="AN396">
        <f>IFERROR(AH396/AD396,0)</f>
        <v/>
      </c>
      <c r="AO396">
        <f>IFERROR(AF396/AD396,0)</f>
        <v/>
      </c>
      <c r="AP396">
        <f>IFERROR(AI396/AK396,0)</f>
        <v/>
      </c>
      <c r="AQ396">
        <f>IFERROR(AJ396/AK396,0)</f>
        <v/>
      </c>
      <c r="AR396">
        <f>IFERROR(AG396/AK396,0)</f>
        <v/>
      </c>
      <c r="AS396">
        <f>IFERROR(365/(AL396/AG396), "")</f>
        <v/>
      </c>
      <c r="AT396" t="inlineStr">
        <is>
          <t>CO170004212790</t>
        </is>
      </c>
      <c r="AU396" t="inlineStr">
        <is>
          <t>Perez Y Cardona S A S</t>
        </is>
      </c>
      <c r="AV396" t="inlineStr">
        <is>
          <t>U1</t>
        </is>
      </c>
      <c r="AW396" t="inlineStr">
        <is>
          <t>U</t>
        </is>
      </c>
      <c r="AX396" t="inlineStr">
        <is>
          <t>Unlisted</t>
        </is>
      </c>
      <c r="AY396" t="n">
        <v>5162</v>
      </c>
      <c r="AZ396" t="inlineStr">
        <is>
          <t>Plastics materials and basic forms and shapes wholesale dealing in</t>
        </is>
      </c>
      <c r="BA396" t="inlineStr">
        <is>
          <t>Colombia</t>
        </is>
      </c>
      <c r="BB396" t="inlineStr">
        <is>
          <t>Medellin</t>
        </is>
      </c>
      <c r="BC396" t="inlineStr">
        <is>
          <t>perezycardona.com</t>
        </is>
      </c>
      <c r="BD396" s="6" t="n">
        <v>26701</v>
      </c>
      <c r="BE396" t="inlineStr">
        <is>
          <t>This company is primarily engaged in the wholesale distribution of agricultural products and supplies. It started its operations in 1979 and conducts business from its registered head office which is located in Medellin, Colombia. The company offers a wide range of products such as wheat, barley and other grains, corn, sugar beet, fruits and vegetables, agronomic products, pesticides, plant seeds, plant bulbs, agricultural limestone, beekeeping supplies, feed additives, flower bulbs, fertilizer and fertilizer materials, as well as pet products. In addition, the firm offers products for lawns, and gardens, and other related goods. The company principally distributes these agricultural products within the country.</t>
        </is>
      </c>
      <c r="BF396" t="inlineStr">
        <is>
          <t>Active</t>
        </is>
      </c>
      <c r="BG396" t="inlineStr">
        <is>
          <t>Wholesale</t>
        </is>
      </c>
      <c r="BH396" t="inlineStr">
        <is>
          <t>Engaged in the wholesale distribution of agricultural products and supplies</t>
        </is>
      </c>
      <c r="BI396" t="inlineStr">
        <is>
          <t>Agricultural products and supplies</t>
        </is>
      </c>
      <c r="CE396">
        <f>IFERROR(SUM(BU396:BV396)/2,0)</f>
        <v/>
      </c>
      <c r="CF396">
        <f>IFERROR(SUM(CE396:CE396)/1,0)</f>
        <v/>
      </c>
      <c r="CG396">
        <f>IFERROR(SUM(BW396:BX396)/2,0)</f>
        <v/>
      </c>
      <c r="CH396">
        <f>IFERROR(SUM(CG396:CG396)/1,0)</f>
        <v/>
      </c>
      <c r="CI396">
        <f>IFERROR(SUM(BY396:BZ396)/2,0)</f>
        <v/>
      </c>
      <c r="CJ396">
        <f>IFERROR(SUM(CI396:CI396)/1,0)</f>
        <v/>
      </c>
      <c r="CK396">
        <f>IFERROR(SUM(CA396:CB396)/2,0)</f>
        <v/>
      </c>
      <c r="CL396">
        <f>IFERROR(SUM(CK396:CK396)/1,0)</f>
        <v/>
      </c>
      <c r="CM396">
        <f>IFERROR(SUM(CC396:CD396)/2,0)</f>
        <v/>
      </c>
      <c r="CN396">
        <f>IFERROR(SUM(CM396:CM396)/1,0)</f>
        <v/>
      </c>
      <c r="CO396">
        <f>IFERROR(SUM(BS396:BT396)/2,0)</f>
        <v/>
      </c>
      <c r="CP396">
        <f>IFERROR(SUM(CO396:CO396)/1,0)</f>
        <v/>
      </c>
    </row>
    <row r="397">
      <c r="A397" t="n">
        <v>372</v>
      </c>
      <c r="D397">
        <f>IF(AX397="Listed","Yes","No")</f>
        <v/>
      </c>
      <c r="E397">
        <f>IFERROR(IF(AE397&lt;0,"Yes","No"),"No")</f>
        <v/>
      </c>
      <c r="F397">
        <f>IF(BK397="Unqualified","Yes","No")</f>
        <v/>
      </c>
      <c r="G397">
        <f>IF(COUNTIF($D$397:$F$397,"Yes")=3,"Yes","No")</f>
        <v/>
      </c>
      <c r="U397">
        <f>IFERROR(BQ397/BL397,0)</f>
        <v/>
      </c>
      <c r="V397">
        <f>IFERROR(SUM(BQ397:BQ397)/SUM(BL397:BL397),0)</f>
        <v/>
      </c>
      <c r="W397">
        <f>IFERROR(MAX(U397:U397)-MIN(U397:U397),0)</f>
        <v/>
      </c>
      <c r="X397">
        <f>IFERROR(BQ397/(BL397-BQ397),0)</f>
        <v/>
      </c>
      <c r="Y397">
        <f>IFERROR(SUM(BQ397:BQ397)/(SUM(BL397:BL397)-SUM(BQ397:BQ397)),0)</f>
        <v/>
      </c>
      <c r="Z397">
        <f>IFERROR(MAX(X397:X397)-MIN(X397:X397),0)</f>
        <v/>
      </c>
      <c r="AA397">
        <f>IFERROR(BO397/BP397,0)</f>
        <v/>
      </c>
      <c r="AB397">
        <f>IFERROR(SUM(BO397:BO397)/SUM(BP397:BP397),0)</f>
        <v/>
      </c>
      <c r="AC397">
        <f>IFERROR(MAX(AA397:AA397)-MIN(AA397:AA397),0)</f>
        <v/>
      </c>
      <c r="AD397">
        <f>IFERROR(SUM(BL397:BL397)/1,0)</f>
        <v/>
      </c>
      <c r="AE397">
        <f>IFERROR(SUM(BQ397:BQ397)/1,0)</f>
        <v/>
      </c>
      <c r="AF397">
        <f>IFERROR(SUM(BP397:BP397)/1,0)</f>
        <v/>
      </c>
      <c r="AG397">
        <f>IFERROR(CJ397,0)</f>
        <v/>
      </c>
      <c r="AH397">
        <f>IFERROR(SUM(BR397:BR397)/1,0)</f>
        <v/>
      </c>
      <c r="AI397">
        <f>IFERROR(CL397,0)</f>
        <v/>
      </c>
      <c r="AJ397">
        <f>IFERROR(CN397,0)</f>
        <v/>
      </c>
      <c r="AK397">
        <f>IFERROR(CP397,0)</f>
        <v/>
      </c>
      <c r="AL397">
        <f>IFERROR(SUM(BN397:BN397)/1,0)</f>
        <v/>
      </c>
      <c r="AM397">
        <f>IFERROR(SUM(BJ397:BJ397)/1,0)</f>
        <v/>
      </c>
      <c r="AN397">
        <f>IFERROR(AH397/AD397,0)</f>
        <v/>
      </c>
      <c r="AO397">
        <f>IFERROR(AF397/AD397,0)</f>
        <v/>
      </c>
      <c r="AP397">
        <f>IFERROR(AI397/AK397,0)</f>
        <v/>
      </c>
      <c r="AQ397">
        <f>IFERROR(AJ397/AK397,0)</f>
        <v/>
      </c>
      <c r="AR397">
        <f>IFERROR(AG397/AK397,0)</f>
        <v/>
      </c>
      <c r="AS397">
        <f>IFERROR(365/(AL397/AG397), "")</f>
        <v/>
      </c>
      <c r="AT397" t="inlineStr">
        <is>
          <t>BR01973495000106</t>
        </is>
      </c>
      <c r="AU397" t="inlineStr">
        <is>
          <t>Recreio Vitoria Veiculos S.A.</t>
        </is>
      </c>
      <c r="AV397" t="inlineStr">
        <is>
          <t>U1</t>
        </is>
      </c>
      <c r="AW397" t="inlineStr">
        <is>
          <t>B-</t>
        </is>
      </c>
      <c r="AX397" t="inlineStr">
        <is>
          <t>Unlisted</t>
        </is>
      </c>
      <c r="AY397" t="n">
        <v>5012</v>
      </c>
      <c r="AZ397" t="inlineStr">
        <is>
          <t>Automobiles and Other Motor Vehicles wholesale dealing in</t>
        </is>
      </c>
      <c r="BA397" t="inlineStr">
        <is>
          <t>Brazil</t>
        </is>
      </c>
      <c r="BB397" t="inlineStr">
        <is>
          <t>Serra</t>
        </is>
      </c>
      <c r="BC397" t="inlineStr">
        <is>
          <t>www.vitoriawagen.com.br</t>
        </is>
      </c>
      <c r="BD397" s="6" t="n">
        <v>35500</v>
      </c>
      <c r="BE397" t="inlineStr">
        <is>
          <t>This company is primarily engaged in the retail trade of motor vehicles, vehicle parts and accessories in Brazil. With registered office located in Vila, Velha, Brazil, the company was incorporated in March 1997. The company, with various locations in the country, sells new and used cars, vans, trucks, and SUVs (sport utility vehicles) under some of the world's leading brands. It also offers associated services such as vehicle financing and leasing as well as provides a range of after-sales services, including vehicle check-up, troubleshooting, parts replacement, repair and maintenance.</t>
        </is>
      </c>
      <c r="BF397" t="inlineStr">
        <is>
          <t>Active</t>
        </is>
      </c>
      <c r="BG397" t="inlineStr">
        <is>
          <t>Retail</t>
        </is>
      </c>
      <c r="BH397" t="inlineStr">
        <is>
          <t>Engaged in the retail trade of motor vehicles, vehicle parts and accessories</t>
        </is>
      </c>
      <c r="BI397" t="inlineStr">
        <is>
          <t>Motor vehicles, vehicle parts and accessories</t>
        </is>
      </c>
      <c r="CE397">
        <f>IFERROR(SUM(BU397:BV397)/2,0)</f>
        <v/>
      </c>
      <c r="CF397">
        <f>IFERROR(SUM(CE397:CE397)/1,0)</f>
        <v/>
      </c>
      <c r="CG397">
        <f>IFERROR(SUM(BW397:BX397)/2,0)</f>
        <v/>
      </c>
      <c r="CH397">
        <f>IFERROR(SUM(CG397:CG397)/1,0)</f>
        <v/>
      </c>
      <c r="CI397">
        <f>IFERROR(SUM(BY397:BZ397)/2,0)</f>
        <v/>
      </c>
      <c r="CJ397">
        <f>IFERROR(SUM(CI397:CI397)/1,0)</f>
        <v/>
      </c>
      <c r="CK397">
        <f>IFERROR(SUM(CA397:CB397)/2,0)</f>
        <v/>
      </c>
      <c r="CL397">
        <f>IFERROR(SUM(CK397:CK397)/1,0)</f>
        <v/>
      </c>
      <c r="CM397">
        <f>IFERROR(SUM(CC397:CD397)/2,0)</f>
        <v/>
      </c>
      <c r="CN397">
        <f>IFERROR(SUM(CM397:CM397)/1,0)</f>
        <v/>
      </c>
      <c r="CO397">
        <f>IFERROR(SUM(BS397:BT397)/2,0)</f>
        <v/>
      </c>
      <c r="CP397">
        <f>IFERROR(SUM(CO397:CO397)/1,0)</f>
        <v/>
      </c>
    </row>
    <row r="398">
      <c r="A398" t="n">
        <v>373</v>
      </c>
      <c r="D398">
        <f>IF(AX398="Listed","Yes","No")</f>
        <v/>
      </c>
      <c r="E398">
        <f>IFERROR(IF(AE398&lt;0,"Yes","No"),"No")</f>
        <v/>
      </c>
      <c r="F398">
        <f>IF(BK398="Unqualified","Yes","No")</f>
        <v/>
      </c>
      <c r="G398">
        <f>IF(COUNTIF($D$398:$F$398,"Yes")=3,"Yes","No")</f>
        <v/>
      </c>
      <c r="U398">
        <f>IFERROR(BQ398/BL398,0)</f>
        <v/>
      </c>
      <c r="V398">
        <f>IFERROR(SUM(BQ398:BQ398)/SUM(BL398:BL398),0)</f>
        <v/>
      </c>
      <c r="W398">
        <f>IFERROR(MAX(U398:U398)-MIN(U398:U398),0)</f>
        <v/>
      </c>
      <c r="X398">
        <f>IFERROR(BQ398/(BL398-BQ398),0)</f>
        <v/>
      </c>
      <c r="Y398">
        <f>IFERROR(SUM(BQ398:BQ398)/(SUM(BL398:BL398)-SUM(BQ398:BQ398)),0)</f>
        <v/>
      </c>
      <c r="Z398">
        <f>IFERROR(MAX(X398:X398)-MIN(X398:X398),0)</f>
        <v/>
      </c>
      <c r="AA398">
        <f>IFERROR(BO398/BP398,0)</f>
        <v/>
      </c>
      <c r="AB398">
        <f>IFERROR(SUM(BO398:BO398)/SUM(BP398:BP398),0)</f>
        <v/>
      </c>
      <c r="AC398">
        <f>IFERROR(MAX(AA398:AA398)-MIN(AA398:AA398),0)</f>
        <v/>
      </c>
      <c r="AD398">
        <f>IFERROR(SUM(BL398:BL398)/1,0)</f>
        <v/>
      </c>
      <c r="AE398">
        <f>IFERROR(SUM(BQ398:BQ398)/1,0)</f>
        <v/>
      </c>
      <c r="AF398">
        <f>IFERROR(SUM(BP398:BP398)/1,0)</f>
        <v/>
      </c>
      <c r="AG398">
        <f>IFERROR(CJ398,0)</f>
        <v/>
      </c>
      <c r="AH398">
        <f>IFERROR(SUM(BR398:BR398)/1,0)</f>
        <v/>
      </c>
      <c r="AI398">
        <f>IFERROR(CL398,0)</f>
        <v/>
      </c>
      <c r="AJ398">
        <f>IFERROR(CN398,0)</f>
        <v/>
      </c>
      <c r="AK398">
        <f>IFERROR(CP398,0)</f>
        <v/>
      </c>
      <c r="AL398">
        <f>IFERROR(SUM(BN398:BN398)/1,0)</f>
        <v/>
      </c>
      <c r="AM398">
        <f>IFERROR(SUM(BJ398:BJ398)/1,0)</f>
        <v/>
      </c>
      <c r="AN398">
        <f>IFERROR(AH398/AD398,0)</f>
        <v/>
      </c>
      <c r="AO398">
        <f>IFERROR(AF398/AD398,0)</f>
        <v/>
      </c>
      <c r="AP398">
        <f>IFERROR(AI398/AK398,0)</f>
        <v/>
      </c>
      <c r="AQ398">
        <f>IFERROR(AJ398/AK398,0)</f>
        <v/>
      </c>
      <c r="AR398">
        <f>IFERROR(AG398/AK398,0)</f>
        <v/>
      </c>
      <c r="AS398">
        <f>IFERROR(365/(AL398/AG398), "")</f>
        <v/>
      </c>
      <c r="AT398" t="inlineStr">
        <is>
          <t>KY30593FH</t>
        </is>
      </c>
      <c r="AU398" t="inlineStr">
        <is>
          <t>KIU Hung International Holdings Limited</t>
        </is>
      </c>
      <c r="AV398" t="inlineStr">
        <is>
          <t>C1</t>
        </is>
      </c>
      <c r="AW398" t="inlineStr">
        <is>
          <t>A-</t>
        </is>
      </c>
      <c r="AX398" t="inlineStr">
        <is>
          <t>Listed</t>
        </is>
      </c>
      <c r="AY398" t="n">
        <v>5092</v>
      </c>
      <c r="AZ398" t="inlineStr">
        <is>
          <t>Toys and hobby goods and supplies wholesale dealing in</t>
        </is>
      </c>
      <c r="BA398" t="inlineStr">
        <is>
          <t>Cayman Islands</t>
        </is>
      </c>
      <c r="BB398" t="inlineStr">
        <is>
          <t>George Town</t>
        </is>
      </c>
      <c r="BC398" t="inlineStr">
        <is>
          <t>www.kh381.com</t>
        </is>
      </c>
      <c r="BD398" t="inlineStr">
        <is>
          <t>2001</t>
        </is>
      </c>
      <c r="BE398" t="inlineStr">
        <is>
          <t>This company, based in Hong Kong, is an investment holding firm that has wholly-owned subsidiaries in coal energy, gift and toy industries. The company operates three coal mines in the Inner Mongolia Autonomous Region in China, with total reserves of more than 530 million tons. The company also designs, manufactures and sells a range of toys, flags, garden products, as well as decorative gift items on an original equipment manufacturer (OEM) and original design manufacturer (ODM) basis and under KCARE and KITECH brands. The company is an authorized supplier of the 2008 Beijing Olympic toy products. The company operates in two segments, including toys segment and decorative gift segment. The toys segment includes trades traditional toys, fashionable toys such as cartoon character products, electronic stuffed toys, educational toys and model kits. The decorative gift items segment includes water globes, snow domes, figurines and functional household products such as stocking hangers, pins, magnets, pencil toffers, pencil sharpeners and photo frames. The company was incorporated in 2000 in the Cayman Islands and has its registered office in Shatin, Hong Kong. The company is committed to becoming the largest coal company in China's private sector. The company carried its operations in the People's Republic of China (including Hong Kong), North America, the European Union and others.</t>
        </is>
      </c>
      <c r="BF398" t="inlineStr">
        <is>
          <t>Active</t>
        </is>
      </c>
      <c r="BG398" t="inlineStr">
        <is>
          <t>Manufacturing</t>
        </is>
      </c>
      <c r="BH398" t="inlineStr">
        <is>
          <t>Investment holding firm that has wholly-owned subsidiaries in coal energy, gift and toy industries</t>
        </is>
      </c>
      <c r="BI398" t="inlineStr">
        <is>
          <t>Coal energy, gift and toy industries</t>
        </is>
      </c>
      <c r="CE398">
        <f>IFERROR(SUM(BU398:BV398)/2,0)</f>
        <v/>
      </c>
      <c r="CF398">
        <f>IFERROR(SUM(CE398:CE398)/1,0)</f>
        <v/>
      </c>
      <c r="CG398">
        <f>IFERROR(SUM(BW398:BX398)/2,0)</f>
        <v/>
      </c>
      <c r="CH398">
        <f>IFERROR(SUM(CG398:CG398)/1,0)</f>
        <v/>
      </c>
      <c r="CI398">
        <f>IFERROR(SUM(BY398:BZ398)/2,0)</f>
        <v/>
      </c>
      <c r="CJ398">
        <f>IFERROR(SUM(CI398:CI398)/1,0)</f>
        <v/>
      </c>
      <c r="CK398">
        <f>IFERROR(SUM(CA398:CB398)/2,0)</f>
        <v/>
      </c>
      <c r="CL398">
        <f>IFERROR(SUM(CK398:CK398)/1,0)</f>
        <v/>
      </c>
      <c r="CM398">
        <f>IFERROR(SUM(CC398:CD398)/2,0)</f>
        <v/>
      </c>
      <c r="CN398">
        <f>IFERROR(SUM(CM398:CM398)/1,0)</f>
        <v/>
      </c>
      <c r="CO398">
        <f>IFERROR(SUM(BS398:BT398)/2,0)</f>
        <v/>
      </c>
      <c r="CP398">
        <f>IFERROR(SUM(CO398:CO398)/1,0)</f>
        <v/>
      </c>
    </row>
    <row r="399">
      <c r="A399" t="n">
        <v>374</v>
      </c>
      <c r="D399">
        <f>IF(AX399="Listed","Yes","No")</f>
        <v/>
      </c>
      <c r="E399">
        <f>IFERROR(IF(AE399&lt;0,"Yes","No"),"No")</f>
        <v/>
      </c>
      <c r="F399">
        <f>IF(BK399="Unqualified","Yes","No")</f>
        <v/>
      </c>
      <c r="G399">
        <f>IF(COUNTIF($D$399:$F$399,"Yes")=3,"Yes","No")</f>
        <v/>
      </c>
      <c r="U399">
        <f>IFERROR(BQ399/BL399,0)</f>
        <v/>
      </c>
      <c r="V399">
        <f>IFERROR(SUM(BQ399:BQ399)/SUM(BL399:BL399),0)</f>
        <v/>
      </c>
      <c r="W399">
        <f>IFERROR(MAX(U399:U399)-MIN(U399:U399),0)</f>
        <v/>
      </c>
      <c r="X399">
        <f>IFERROR(BQ399/(BL399-BQ399),0)</f>
        <v/>
      </c>
      <c r="Y399">
        <f>IFERROR(SUM(BQ399:BQ399)/(SUM(BL399:BL399)-SUM(BQ399:BQ399)),0)</f>
        <v/>
      </c>
      <c r="Z399">
        <f>IFERROR(MAX(X399:X399)-MIN(X399:X399),0)</f>
        <v/>
      </c>
      <c r="AA399">
        <f>IFERROR(BO399/BP399,0)</f>
        <v/>
      </c>
      <c r="AB399">
        <f>IFERROR(SUM(BO399:BO399)/SUM(BP399:BP399),0)</f>
        <v/>
      </c>
      <c r="AC399">
        <f>IFERROR(MAX(AA399:AA399)-MIN(AA399:AA399),0)</f>
        <v/>
      </c>
      <c r="AD399">
        <f>IFERROR(SUM(BL399:BL399)/1,0)</f>
        <v/>
      </c>
      <c r="AE399">
        <f>IFERROR(SUM(BQ399:BQ399)/1,0)</f>
        <v/>
      </c>
      <c r="AF399">
        <f>IFERROR(SUM(BP399:BP399)/1,0)</f>
        <v/>
      </c>
      <c r="AG399">
        <f>IFERROR(CJ399,0)</f>
        <v/>
      </c>
      <c r="AH399">
        <f>IFERROR(SUM(BR399:BR399)/1,0)</f>
        <v/>
      </c>
      <c r="AI399">
        <f>IFERROR(CL399,0)</f>
        <v/>
      </c>
      <c r="AJ399">
        <f>IFERROR(CN399,0)</f>
        <v/>
      </c>
      <c r="AK399">
        <f>IFERROR(CP399,0)</f>
        <v/>
      </c>
      <c r="AL399">
        <f>IFERROR(SUM(BN399:BN399)/1,0)</f>
        <v/>
      </c>
      <c r="AM399">
        <f>IFERROR(SUM(BJ399:BJ399)/1,0)</f>
        <v/>
      </c>
      <c r="AN399">
        <f>IFERROR(AH399/AD399,0)</f>
        <v/>
      </c>
      <c r="AO399">
        <f>IFERROR(AF399/AD399,0)</f>
        <v/>
      </c>
      <c r="AP399">
        <f>IFERROR(AI399/AK399,0)</f>
        <v/>
      </c>
      <c r="AQ399">
        <f>IFERROR(AJ399/AK399,0)</f>
        <v/>
      </c>
      <c r="AR399">
        <f>IFERROR(AG399/AK399,0)</f>
        <v/>
      </c>
      <c r="AS399">
        <f>IFERROR(365/(AL399/AG399), "")</f>
        <v/>
      </c>
      <c r="AT399" t="inlineStr">
        <is>
          <t>CO170007074310</t>
        </is>
      </c>
      <c r="AU399" t="inlineStr">
        <is>
          <t>Automotores Comagro S A S</t>
        </is>
      </c>
      <c r="AV399" t="inlineStr">
        <is>
          <t>U1</t>
        </is>
      </c>
      <c r="AW399" t="inlineStr">
        <is>
          <t>B+</t>
        </is>
      </c>
      <c r="AX399" t="inlineStr">
        <is>
          <t>Unlisted</t>
        </is>
      </c>
      <c r="AY399" t="n">
        <v>5012</v>
      </c>
      <c r="AZ399" t="inlineStr">
        <is>
          <t>Automobiles and Other Motor Vehicles wholesale dealing in</t>
        </is>
      </c>
      <c r="BA399" t="inlineStr">
        <is>
          <t>Colombia</t>
        </is>
      </c>
      <c r="BB399" t="inlineStr">
        <is>
          <t>Bogota</t>
        </is>
      </c>
      <c r="BC399" t="inlineStr">
        <is>
          <t>www.automotorescomagro.com.co</t>
        </is>
      </c>
      <c r="BD399" s="6" t="n">
        <v>34897</v>
      </c>
      <c r="BE399" t="inlineStr">
        <is>
          <t>This company is engaged in the retail distribution of a range of cars and light motor vehicles. It is an authorized dealer of Ford and Hyundai vehicles. It was incorporated in 1995. The registered head office of the company is located in Bogota,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399" t="inlineStr">
        <is>
          <t>Active</t>
        </is>
      </c>
      <c r="BG399" t="inlineStr">
        <is>
          <t>Retail</t>
        </is>
      </c>
      <c r="BH399" t="inlineStr">
        <is>
          <t>Engaged in the retail distribution of a range of cars and light motor vehicles</t>
        </is>
      </c>
      <c r="BI399" t="inlineStr">
        <is>
          <t>Cars and light motor vehicles</t>
        </is>
      </c>
      <c r="CE399">
        <f>IFERROR(SUM(BU399:BV399)/2,0)</f>
        <v/>
      </c>
      <c r="CF399">
        <f>IFERROR(SUM(CE399:CE399)/1,0)</f>
        <v/>
      </c>
      <c r="CG399">
        <f>IFERROR(SUM(BW399:BX399)/2,0)</f>
        <v/>
      </c>
      <c r="CH399">
        <f>IFERROR(SUM(CG399:CG399)/1,0)</f>
        <v/>
      </c>
      <c r="CI399">
        <f>IFERROR(SUM(BY399:BZ399)/2,0)</f>
        <v/>
      </c>
      <c r="CJ399">
        <f>IFERROR(SUM(CI399:CI399)/1,0)</f>
        <v/>
      </c>
      <c r="CK399">
        <f>IFERROR(SUM(CA399:CB399)/2,0)</f>
        <v/>
      </c>
      <c r="CL399">
        <f>IFERROR(SUM(CK399:CK399)/1,0)</f>
        <v/>
      </c>
      <c r="CM399">
        <f>IFERROR(SUM(CC399:CD399)/2,0)</f>
        <v/>
      </c>
      <c r="CN399">
        <f>IFERROR(SUM(CM399:CM399)/1,0)</f>
        <v/>
      </c>
      <c r="CO399">
        <f>IFERROR(SUM(BS399:BT399)/2,0)</f>
        <v/>
      </c>
      <c r="CP399">
        <f>IFERROR(SUM(CO399:CO399)/1,0)</f>
        <v/>
      </c>
    </row>
    <row r="400">
      <c r="A400" t="n">
        <v>375</v>
      </c>
      <c r="D400">
        <f>IF(AX400="Listed","Yes","No")</f>
        <v/>
      </c>
      <c r="E400">
        <f>IFERROR(IF(AE400&lt;0,"Yes","No"),"No")</f>
        <v/>
      </c>
      <c r="F400">
        <f>IF(BK400="Unqualified","Yes","No")</f>
        <v/>
      </c>
      <c r="G400">
        <f>IF(COUNTIF($D$400:$F$400,"Yes")=3,"Yes","No")</f>
        <v/>
      </c>
      <c r="U400">
        <f>IFERROR(BQ400/BL400,0)</f>
        <v/>
      </c>
      <c r="V400">
        <f>IFERROR(SUM(BQ400:BQ400)/SUM(BL400:BL400),0)</f>
        <v/>
      </c>
      <c r="W400">
        <f>IFERROR(MAX(U400:U400)-MIN(U400:U400),0)</f>
        <v/>
      </c>
      <c r="X400">
        <f>IFERROR(BQ400/(BL400-BQ400),0)</f>
        <v/>
      </c>
      <c r="Y400">
        <f>IFERROR(SUM(BQ400:BQ400)/(SUM(BL400:BL400)-SUM(BQ400:BQ400)),0)</f>
        <v/>
      </c>
      <c r="Z400">
        <f>IFERROR(MAX(X400:X400)-MIN(X400:X400),0)</f>
        <v/>
      </c>
      <c r="AA400">
        <f>IFERROR(BO400/BP400,0)</f>
        <v/>
      </c>
      <c r="AB400">
        <f>IFERROR(SUM(BO400:BO400)/SUM(BP400:BP400),0)</f>
        <v/>
      </c>
      <c r="AC400">
        <f>IFERROR(MAX(AA400:AA400)-MIN(AA400:AA400),0)</f>
        <v/>
      </c>
      <c r="AD400">
        <f>IFERROR(SUM(BL400:BL400)/1,0)</f>
        <v/>
      </c>
      <c r="AE400">
        <f>IFERROR(SUM(BQ400:BQ400)/1,0)</f>
        <v/>
      </c>
      <c r="AF400">
        <f>IFERROR(SUM(BP400:BP400)/1,0)</f>
        <v/>
      </c>
      <c r="AG400">
        <f>IFERROR(CJ400,0)</f>
        <v/>
      </c>
      <c r="AH400">
        <f>IFERROR(SUM(BR400:BR400)/1,0)</f>
        <v/>
      </c>
      <c r="AI400">
        <f>IFERROR(CL400,0)</f>
        <v/>
      </c>
      <c r="AJ400">
        <f>IFERROR(CN400,0)</f>
        <v/>
      </c>
      <c r="AK400">
        <f>IFERROR(CP400,0)</f>
        <v/>
      </c>
      <c r="AL400">
        <f>IFERROR(SUM(BN400:BN400)/1,0)</f>
        <v/>
      </c>
      <c r="AM400">
        <f>IFERROR(SUM(BJ400:BJ400)/1,0)</f>
        <v/>
      </c>
      <c r="AN400">
        <f>IFERROR(AH400/AD400,0)</f>
        <v/>
      </c>
      <c r="AO400">
        <f>IFERROR(AF400/AD400,0)</f>
        <v/>
      </c>
      <c r="AP400">
        <f>IFERROR(AI400/AK400,0)</f>
        <v/>
      </c>
      <c r="AQ400">
        <f>IFERROR(AJ400/AK400,0)</f>
        <v/>
      </c>
      <c r="AR400">
        <f>IFERROR(AG400/AK400,0)</f>
        <v/>
      </c>
      <c r="AS400">
        <f>IFERROR(365/(AL400/AG400), "")</f>
        <v/>
      </c>
      <c r="AT400" t="inlineStr">
        <is>
          <t>MXCAO170614RVA</t>
        </is>
      </c>
      <c r="AU400" t="inlineStr">
        <is>
          <t>Comercializadora de Alimentos Ochoa</t>
        </is>
      </c>
      <c r="AV400" t="inlineStr">
        <is>
          <t>U1</t>
        </is>
      </c>
      <c r="AW400" t="inlineStr">
        <is>
          <t>B+</t>
        </is>
      </c>
      <c r="AX400" t="inlineStr">
        <is>
          <t>Unlisted</t>
        </is>
      </c>
      <c r="AY400" t="n">
        <v>5143</v>
      </c>
      <c r="AZ400" t="inlineStr">
        <is>
          <t>Dairy products, except dried or canned wholesale dealing in</t>
        </is>
      </c>
      <c r="BA400" t="inlineStr">
        <is>
          <t>Mexico</t>
        </is>
      </c>
      <c r="BB400" t="inlineStr">
        <is>
          <t>Tijuana</t>
        </is>
      </c>
      <c r="BC400" t="inlineStr">
        <is>
          <t>www.alimentosochoa.com</t>
        </is>
      </c>
      <c r="BD400" s="6" t="n">
        <v>42900</v>
      </c>
      <c r="BE400" t="inlineStr">
        <is>
          <t>This company is engaged in the production and distribution of dairy products. It was incorporated in 2017. The company is headquartered in Tijuana, Mexico.It is part of Ochoa Dairy Corp., a company dedicated to the import of dairy products. Ochoa Dairy Corp. specialize in marketing in Mexico, the United States and Latin America.</t>
        </is>
      </c>
      <c r="BF400" t="inlineStr">
        <is>
          <t>Active</t>
        </is>
      </c>
      <c r="BG400" t="inlineStr">
        <is>
          <t>Manufacturing; Wholesale</t>
        </is>
      </c>
      <c r="BH400" t="inlineStr">
        <is>
          <t>Engaged in the production and distribution of dairy products</t>
        </is>
      </c>
      <c r="BI400" t="inlineStr">
        <is>
          <t>Dairy products</t>
        </is>
      </c>
      <c r="CE400">
        <f>IFERROR(SUM(BU400:BV400)/2,0)</f>
        <v/>
      </c>
      <c r="CF400">
        <f>IFERROR(SUM(CE400:CE400)/1,0)</f>
        <v/>
      </c>
      <c r="CG400">
        <f>IFERROR(SUM(BW400:BX400)/2,0)</f>
        <v/>
      </c>
      <c r="CH400">
        <f>IFERROR(SUM(CG400:CG400)/1,0)</f>
        <v/>
      </c>
      <c r="CI400">
        <f>IFERROR(SUM(BY400:BZ400)/2,0)</f>
        <v/>
      </c>
      <c r="CJ400">
        <f>IFERROR(SUM(CI400:CI400)/1,0)</f>
        <v/>
      </c>
      <c r="CK400">
        <f>IFERROR(SUM(CA400:CB400)/2,0)</f>
        <v/>
      </c>
      <c r="CL400">
        <f>IFERROR(SUM(CK400:CK400)/1,0)</f>
        <v/>
      </c>
      <c r="CM400">
        <f>IFERROR(SUM(CC400:CD400)/2,0)</f>
        <v/>
      </c>
      <c r="CN400">
        <f>IFERROR(SUM(CM400:CM400)/1,0)</f>
        <v/>
      </c>
      <c r="CO400">
        <f>IFERROR(SUM(BS400:BT400)/2,0)</f>
        <v/>
      </c>
      <c r="CP400">
        <f>IFERROR(SUM(CO400:CO400)/1,0)</f>
        <v/>
      </c>
    </row>
    <row r="401">
      <c r="A401" t="n">
        <v>376</v>
      </c>
      <c r="D401">
        <f>IF(AX401="Listed","Yes","No")</f>
        <v/>
      </c>
      <c r="E401">
        <f>IFERROR(IF(AE401&lt;0,"Yes","No"),"No")</f>
        <v/>
      </c>
      <c r="F401">
        <f>IF(BK401="Unqualified","Yes","No")</f>
        <v/>
      </c>
      <c r="G401">
        <f>IF(COUNTIF($D$401:$F$401,"Yes")=3,"Yes","No")</f>
        <v/>
      </c>
      <c r="U401">
        <f>IFERROR(BQ401/BL401,0)</f>
        <v/>
      </c>
      <c r="V401">
        <f>IFERROR(SUM(BQ401:BQ401)/SUM(BL401:BL401),0)</f>
        <v/>
      </c>
      <c r="W401">
        <f>IFERROR(MAX(U401:U401)-MIN(U401:U401),0)</f>
        <v/>
      </c>
      <c r="X401">
        <f>IFERROR(BQ401/(BL401-BQ401),0)</f>
        <v/>
      </c>
      <c r="Y401">
        <f>IFERROR(SUM(BQ401:BQ401)/(SUM(BL401:BL401)-SUM(BQ401:BQ401)),0)</f>
        <v/>
      </c>
      <c r="Z401">
        <f>IFERROR(MAX(X401:X401)-MIN(X401:X401),0)</f>
        <v/>
      </c>
      <c r="AA401">
        <f>IFERROR(BO401/BP401,0)</f>
        <v/>
      </c>
      <c r="AB401">
        <f>IFERROR(SUM(BO401:BO401)/SUM(BP401:BP401),0)</f>
        <v/>
      </c>
      <c r="AC401">
        <f>IFERROR(MAX(AA401:AA401)-MIN(AA401:AA401),0)</f>
        <v/>
      </c>
      <c r="AD401">
        <f>IFERROR(SUM(BL401:BL401)/1,0)</f>
        <v/>
      </c>
      <c r="AE401">
        <f>IFERROR(SUM(BQ401:BQ401)/1,0)</f>
        <v/>
      </c>
      <c r="AF401">
        <f>IFERROR(SUM(BP401:BP401)/1,0)</f>
        <v/>
      </c>
      <c r="AG401">
        <f>IFERROR(CJ401,0)</f>
        <v/>
      </c>
      <c r="AH401">
        <f>IFERROR(SUM(BR401:BR401)/1,0)</f>
        <v/>
      </c>
      <c r="AI401">
        <f>IFERROR(CL401,0)</f>
        <v/>
      </c>
      <c r="AJ401">
        <f>IFERROR(CN401,0)</f>
        <v/>
      </c>
      <c r="AK401">
        <f>IFERROR(CP401,0)</f>
        <v/>
      </c>
      <c r="AL401">
        <f>IFERROR(SUM(BN401:BN401)/1,0)</f>
        <v/>
      </c>
      <c r="AM401">
        <f>IFERROR(SUM(BJ401:BJ401)/1,0)</f>
        <v/>
      </c>
      <c r="AN401">
        <f>IFERROR(AH401/AD401,0)</f>
        <v/>
      </c>
      <c r="AO401">
        <f>IFERROR(AF401/AD401,0)</f>
        <v/>
      </c>
      <c r="AP401">
        <f>IFERROR(AI401/AK401,0)</f>
        <v/>
      </c>
      <c r="AQ401">
        <f>IFERROR(AJ401/AK401,0)</f>
        <v/>
      </c>
      <c r="AR401">
        <f>IFERROR(AG401/AK401,0)</f>
        <v/>
      </c>
      <c r="AS401">
        <f>IFERROR(365/(AL401/AG401), "")</f>
        <v/>
      </c>
      <c r="AT401" t="inlineStr">
        <is>
          <t>MXFHU750301AR6</t>
        </is>
      </c>
      <c r="AU401" t="inlineStr">
        <is>
          <t>Frigorizados LA Huerta</t>
        </is>
      </c>
      <c r="AV401" t="inlineStr">
        <is>
          <t>U1</t>
        </is>
      </c>
      <c r="AW401" t="inlineStr">
        <is>
          <t>A+</t>
        </is>
      </c>
      <c r="AX401" t="inlineStr">
        <is>
          <t>Unlisted</t>
        </is>
      </c>
      <c r="AY401" t="n">
        <v>5148</v>
      </c>
      <c r="AZ401" t="inlineStr">
        <is>
          <t>Fresh fruits and vegetables wholesale dealing in</t>
        </is>
      </c>
      <c r="BA401" t="inlineStr">
        <is>
          <t>Mexico</t>
        </is>
      </c>
      <c r="BB401" t="inlineStr">
        <is>
          <t>San Francisco De Los Romo</t>
        </is>
      </c>
      <c r="BC401" t="inlineStr">
        <is>
          <t>www.lahuerta.com.mx</t>
        </is>
      </c>
      <c r="BD401" s="6" t="n">
        <v>20821</v>
      </c>
      <c r="BE401" t="inlineStr">
        <is>
          <t>This company is engaged in the retail sale of groceries and related products. It was incorporated in 1975 and conducts its business from its corporate head office located in San Francisco De Los Romo, Mexico. The company is primarily involved in the provision of a wide array of products, such as vegetables, fruits, mixtures, elaborated products, pizzas, as well as desserts. In addition, these products are under a variety of brands including La Huerta, Nutriverde, Nutrifresco, Cheffry, and Schwan's. The company offers its products through distributors, as well as exports to the United States, England, Japan, Canada, Korea, and Taiwan. The company mission is to contribute in satisfying the demand for healthy and nutritious food that its domestic and international consumers have by being an integrated agro-industry that incorporates all processes from the production stage to the commercializing of worldwide quality frozen vegetables.</t>
        </is>
      </c>
      <c r="BF401" t="inlineStr">
        <is>
          <t>Active</t>
        </is>
      </c>
      <c r="BG401" t="inlineStr">
        <is>
          <t>Retail</t>
        </is>
      </c>
      <c r="BH401" t="inlineStr">
        <is>
          <t>Engaged in the retail sale of groceries and related products</t>
        </is>
      </c>
      <c r="BI401" t="inlineStr">
        <is>
          <t>Vegetables, fruits, mixtures, elaborated products, pizzas</t>
        </is>
      </c>
      <c r="CE401">
        <f>IFERROR(SUM(BU401:BV401)/2,0)</f>
        <v/>
      </c>
      <c r="CF401">
        <f>IFERROR(SUM(CE401:CE401)/1,0)</f>
        <v/>
      </c>
      <c r="CG401">
        <f>IFERROR(SUM(BW401:BX401)/2,0)</f>
        <v/>
      </c>
      <c r="CH401">
        <f>IFERROR(SUM(CG401:CG401)/1,0)</f>
        <v/>
      </c>
      <c r="CI401">
        <f>IFERROR(SUM(BY401:BZ401)/2,0)</f>
        <v/>
      </c>
      <c r="CJ401">
        <f>IFERROR(SUM(CI401:CI401)/1,0)</f>
        <v/>
      </c>
      <c r="CK401">
        <f>IFERROR(SUM(CA401:CB401)/2,0)</f>
        <v/>
      </c>
      <c r="CL401">
        <f>IFERROR(SUM(CK401:CK401)/1,0)</f>
        <v/>
      </c>
      <c r="CM401">
        <f>IFERROR(SUM(CC401:CD401)/2,0)</f>
        <v/>
      </c>
      <c r="CN401">
        <f>IFERROR(SUM(CM401:CM401)/1,0)</f>
        <v/>
      </c>
      <c r="CO401">
        <f>IFERROR(SUM(BS401:BT401)/2,0)</f>
        <v/>
      </c>
      <c r="CP401">
        <f>IFERROR(SUM(CO401:CO401)/1,0)</f>
        <v/>
      </c>
    </row>
    <row r="402">
      <c r="A402" t="n">
        <v>377</v>
      </c>
      <c r="D402">
        <f>IF(AX402="Listed","Yes","No")</f>
        <v/>
      </c>
      <c r="E402">
        <f>IFERROR(IF(AE402&lt;0,"Yes","No"),"No")</f>
        <v/>
      </c>
      <c r="F402">
        <f>IF(BK402="Unqualified","Yes","No")</f>
        <v/>
      </c>
      <c r="G402">
        <f>IF(COUNTIF($D$402:$F$402,"Yes")=3,"Yes","No")</f>
        <v/>
      </c>
      <c r="U402">
        <f>IFERROR(BQ402/BL402,0)</f>
        <v/>
      </c>
      <c r="V402">
        <f>IFERROR(SUM(BQ402:BQ402)/SUM(BL402:BL402),0)</f>
        <v/>
      </c>
      <c r="W402">
        <f>IFERROR(MAX(U402:U402)-MIN(U402:U402),0)</f>
        <v/>
      </c>
      <c r="X402">
        <f>IFERROR(BQ402/(BL402-BQ402),0)</f>
        <v/>
      </c>
      <c r="Y402">
        <f>IFERROR(SUM(BQ402:BQ402)/(SUM(BL402:BL402)-SUM(BQ402:BQ402)),0)</f>
        <v/>
      </c>
      <c r="Z402">
        <f>IFERROR(MAX(X402:X402)-MIN(X402:X402),0)</f>
        <v/>
      </c>
      <c r="AA402">
        <f>IFERROR(BO402/BP402,0)</f>
        <v/>
      </c>
      <c r="AB402">
        <f>IFERROR(SUM(BO402:BO402)/SUM(BP402:BP402),0)</f>
        <v/>
      </c>
      <c r="AC402">
        <f>IFERROR(MAX(AA402:AA402)-MIN(AA402:AA402),0)</f>
        <v/>
      </c>
      <c r="AD402">
        <f>IFERROR(SUM(BL402:BL402)/1,0)</f>
        <v/>
      </c>
      <c r="AE402">
        <f>IFERROR(SUM(BQ402:BQ402)/1,0)</f>
        <v/>
      </c>
      <c r="AF402">
        <f>IFERROR(SUM(BP402:BP402)/1,0)</f>
        <v/>
      </c>
      <c r="AG402">
        <f>IFERROR(CJ402,0)</f>
        <v/>
      </c>
      <c r="AH402">
        <f>IFERROR(SUM(BR402:BR402)/1,0)</f>
        <v/>
      </c>
      <c r="AI402">
        <f>IFERROR(CL402,0)</f>
        <v/>
      </c>
      <c r="AJ402">
        <f>IFERROR(CN402,0)</f>
        <v/>
      </c>
      <c r="AK402">
        <f>IFERROR(CP402,0)</f>
        <v/>
      </c>
      <c r="AL402">
        <f>IFERROR(SUM(BN402:BN402)/1,0)</f>
        <v/>
      </c>
      <c r="AM402">
        <f>IFERROR(SUM(BJ402:BJ402)/1,0)</f>
        <v/>
      </c>
      <c r="AN402">
        <f>IFERROR(AH402/AD402,0)</f>
        <v/>
      </c>
      <c r="AO402">
        <f>IFERROR(AF402/AD402,0)</f>
        <v/>
      </c>
      <c r="AP402">
        <f>IFERROR(AI402/AK402,0)</f>
        <v/>
      </c>
      <c r="AQ402">
        <f>IFERROR(AJ402/AK402,0)</f>
        <v/>
      </c>
      <c r="AR402">
        <f>IFERROR(AG402/AK402,0)</f>
        <v/>
      </c>
      <c r="AS402">
        <f>IFERROR(365/(AL402/AG402), "")</f>
        <v/>
      </c>
      <c r="AT402" t="inlineStr">
        <is>
          <t>CO170001156080</t>
        </is>
      </c>
      <c r="AU402" t="inlineStr">
        <is>
          <t>Agroquimicos Semillas Y Equipos de Riego S A S</t>
        </is>
      </c>
      <c r="AV402" t="inlineStr">
        <is>
          <t>U1</t>
        </is>
      </c>
      <c r="AW402" t="inlineStr">
        <is>
          <t>U</t>
        </is>
      </c>
      <c r="AX402" t="inlineStr">
        <is>
          <t>Unlisted</t>
        </is>
      </c>
      <c r="AY402" t="n">
        <v>5162</v>
      </c>
      <c r="AZ402" t="inlineStr">
        <is>
          <t>Plastics materials and basic forms and shapes wholesale dealing in</t>
        </is>
      </c>
      <c r="BA402" t="inlineStr">
        <is>
          <t>Colombia</t>
        </is>
      </c>
      <c r="BB402" t="inlineStr">
        <is>
          <t>Bogota</t>
        </is>
      </c>
      <c r="BC402" t="inlineStr">
        <is>
          <t>www.agroserag.com</t>
        </is>
      </c>
      <c r="BD402" s="6" t="n">
        <v>33822</v>
      </c>
      <c r="BE402" t="inlineStr">
        <is>
          <t>This company is engaged in the provision of integrated solutions for the agricultural sector. It conducts business from its registered head office located in Bogota, Colombia. The company was established in 1992.The company is present in the Colombian agricultural sector for more than 20 years. It provides an extensive portfolio of protection solutions for major crops in the country (rice, coffee, sugarcane, fruit, corn, palm, potatoes, grasses, vegetables, etc.) It has a multidisciplinary team of professionals with great experience in the sector and with a high commitment to continuous improvement in the search for solutions for profitable agriculture and livestock.</t>
        </is>
      </c>
      <c r="BF402" t="inlineStr">
        <is>
          <t>Active</t>
        </is>
      </c>
      <c r="BG402" t="inlineStr">
        <is>
          <t>Services</t>
        </is>
      </c>
      <c r="BH402" t="inlineStr">
        <is>
          <t>Engaged in the provision of integrated solutions for the agricultural sector</t>
        </is>
      </c>
      <c r="BI402" t="inlineStr">
        <is>
          <t>Integrated solutions for the agricultural sector</t>
        </is>
      </c>
      <c r="CE402">
        <f>IFERROR(SUM(BU402:BV402)/2,0)</f>
        <v/>
      </c>
      <c r="CF402">
        <f>IFERROR(SUM(CE402:CE402)/1,0)</f>
        <v/>
      </c>
      <c r="CG402">
        <f>IFERROR(SUM(BW402:BX402)/2,0)</f>
        <v/>
      </c>
      <c r="CH402">
        <f>IFERROR(SUM(CG402:CG402)/1,0)</f>
        <v/>
      </c>
      <c r="CI402">
        <f>IFERROR(SUM(BY402:BZ402)/2,0)</f>
        <v/>
      </c>
      <c r="CJ402">
        <f>IFERROR(SUM(CI402:CI402)/1,0)</f>
        <v/>
      </c>
      <c r="CK402">
        <f>IFERROR(SUM(CA402:CB402)/2,0)</f>
        <v/>
      </c>
      <c r="CL402">
        <f>IFERROR(SUM(CK402:CK402)/1,0)</f>
        <v/>
      </c>
      <c r="CM402">
        <f>IFERROR(SUM(CC402:CD402)/2,0)</f>
        <v/>
      </c>
      <c r="CN402">
        <f>IFERROR(SUM(CM402:CM402)/1,0)</f>
        <v/>
      </c>
      <c r="CO402">
        <f>IFERROR(SUM(BS402:BT402)/2,0)</f>
        <v/>
      </c>
      <c r="CP402">
        <f>IFERROR(SUM(CO402:CO402)/1,0)</f>
        <v/>
      </c>
    </row>
    <row r="403">
      <c r="A403" t="n">
        <v>378</v>
      </c>
      <c r="D403">
        <f>IF(AX403="Listed","Yes","No")</f>
        <v/>
      </c>
      <c r="E403">
        <f>IFERROR(IF(AE403&lt;0,"Yes","No"),"No")</f>
        <v/>
      </c>
      <c r="F403">
        <f>IF(BK403="Unqualified","Yes","No")</f>
        <v/>
      </c>
      <c r="G403">
        <f>IF(COUNTIF($D$403:$F$403,"Yes")=3,"Yes","No")</f>
        <v/>
      </c>
      <c r="U403">
        <f>IFERROR(BQ403/BL403,0)</f>
        <v/>
      </c>
      <c r="V403">
        <f>IFERROR(SUM(BQ403:BQ403)/SUM(BL403:BL403),0)</f>
        <v/>
      </c>
      <c r="W403">
        <f>IFERROR(MAX(U403:U403)-MIN(U403:U403),0)</f>
        <v/>
      </c>
      <c r="X403">
        <f>IFERROR(BQ403/(BL403-BQ403),0)</f>
        <v/>
      </c>
      <c r="Y403">
        <f>IFERROR(SUM(BQ403:BQ403)/(SUM(BL403:BL403)-SUM(BQ403:BQ403)),0)</f>
        <v/>
      </c>
      <c r="Z403">
        <f>IFERROR(MAX(X403:X403)-MIN(X403:X403),0)</f>
        <v/>
      </c>
      <c r="AA403">
        <f>IFERROR(BO403/BP403,0)</f>
        <v/>
      </c>
      <c r="AB403">
        <f>IFERROR(SUM(BO403:BO403)/SUM(BP403:BP403),0)</f>
        <v/>
      </c>
      <c r="AC403">
        <f>IFERROR(MAX(AA403:AA403)-MIN(AA403:AA403),0)</f>
        <v/>
      </c>
      <c r="AD403">
        <f>IFERROR(SUM(BL403:BL403)/1,0)</f>
        <v/>
      </c>
      <c r="AE403">
        <f>IFERROR(SUM(BQ403:BQ403)/1,0)</f>
        <v/>
      </c>
      <c r="AF403">
        <f>IFERROR(SUM(BP403:BP403)/1,0)</f>
        <v/>
      </c>
      <c r="AG403">
        <f>IFERROR(CJ403,0)</f>
        <v/>
      </c>
      <c r="AH403">
        <f>IFERROR(SUM(BR403:BR403)/1,0)</f>
        <v/>
      </c>
      <c r="AI403">
        <f>IFERROR(CL403,0)</f>
        <v/>
      </c>
      <c r="AJ403">
        <f>IFERROR(CN403,0)</f>
        <v/>
      </c>
      <c r="AK403">
        <f>IFERROR(CP403,0)</f>
        <v/>
      </c>
      <c r="AL403">
        <f>IFERROR(SUM(BN403:BN403)/1,0)</f>
        <v/>
      </c>
      <c r="AM403">
        <f>IFERROR(SUM(BJ403:BJ403)/1,0)</f>
        <v/>
      </c>
      <c r="AN403">
        <f>IFERROR(AH403/AD403,0)</f>
        <v/>
      </c>
      <c r="AO403">
        <f>IFERROR(AF403/AD403,0)</f>
        <v/>
      </c>
      <c r="AP403">
        <f>IFERROR(AI403/AK403,0)</f>
        <v/>
      </c>
      <c r="AQ403">
        <f>IFERROR(AJ403/AK403,0)</f>
        <v/>
      </c>
      <c r="AR403">
        <f>IFERROR(AG403/AK403,0)</f>
        <v/>
      </c>
      <c r="AS403">
        <f>IFERROR(365/(AL403/AG403), "")</f>
        <v/>
      </c>
      <c r="AT403" t="inlineStr">
        <is>
          <t>CO170004379780</t>
        </is>
      </c>
      <c r="AU403" t="inlineStr">
        <is>
          <t>Ayura Motor S A</t>
        </is>
      </c>
      <c r="AV403" t="inlineStr">
        <is>
          <t>U1</t>
        </is>
      </c>
      <c r="AW403" t="inlineStr">
        <is>
          <t>U</t>
        </is>
      </c>
      <c r="AX403" t="inlineStr">
        <is>
          <t>Unlisted</t>
        </is>
      </c>
      <c r="AY403" t="n">
        <v>5012</v>
      </c>
      <c r="AZ403" t="inlineStr">
        <is>
          <t>Automobiles and Other Motor Vehicles wholesale dealing in</t>
        </is>
      </c>
      <c r="BA403" t="inlineStr">
        <is>
          <t>Colombia</t>
        </is>
      </c>
      <c r="BB403" t="inlineStr">
        <is>
          <t>Envigado</t>
        </is>
      </c>
      <c r="BC403" t="inlineStr">
        <is>
          <t>www.ayuramotor.com.co</t>
        </is>
      </c>
      <c r="BD403" s="6" t="n">
        <v>31691</v>
      </c>
      <c r="BE403" t="inlineStr">
        <is>
          <t>This company is primarily engaged in the retail trade of cars and light motor vehicles. The company is an authorized dealer of Chevrolet vehicles. The company was incorporated in October 1986. The registered head office of the company is located in Envigado,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403" t="inlineStr">
        <is>
          <t>Active</t>
        </is>
      </c>
      <c r="BG403" t="inlineStr">
        <is>
          <t>Retail; Services</t>
        </is>
      </c>
      <c r="BH403" t="inlineStr">
        <is>
          <t>Engaged in the retail trade of cars and light motor vehicles</t>
        </is>
      </c>
      <c r="BI403" t="inlineStr">
        <is>
          <t>Cars and light motor vehicles</t>
        </is>
      </c>
      <c r="CE403">
        <f>IFERROR(SUM(BU403:BV403)/2,0)</f>
        <v/>
      </c>
      <c r="CF403">
        <f>IFERROR(SUM(CE403:CE403)/1,0)</f>
        <v/>
      </c>
      <c r="CG403">
        <f>IFERROR(SUM(BW403:BX403)/2,0)</f>
        <v/>
      </c>
      <c r="CH403">
        <f>IFERROR(SUM(CG403:CG403)/1,0)</f>
        <v/>
      </c>
      <c r="CI403">
        <f>IFERROR(SUM(BY403:BZ403)/2,0)</f>
        <v/>
      </c>
      <c r="CJ403">
        <f>IFERROR(SUM(CI403:CI403)/1,0)</f>
        <v/>
      </c>
      <c r="CK403">
        <f>IFERROR(SUM(CA403:CB403)/2,0)</f>
        <v/>
      </c>
      <c r="CL403">
        <f>IFERROR(SUM(CK403:CK403)/1,0)</f>
        <v/>
      </c>
      <c r="CM403">
        <f>IFERROR(SUM(CC403:CD403)/2,0)</f>
        <v/>
      </c>
      <c r="CN403">
        <f>IFERROR(SUM(CM403:CM403)/1,0)</f>
        <v/>
      </c>
      <c r="CO403">
        <f>IFERROR(SUM(BS403:BT403)/2,0)</f>
        <v/>
      </c>
      <c r="CP403">
        <f>IFERROR(SUM(CO403:CO403)/1,0)</f>
        <v/>
      </c>
    </row>
    <row r="404">
      <c r="A404" t="n">
        <v>379</v>
      </c>
      <c r="D404">
        <f>IF(AX404="Listed","Yes","No")</f>
        <v/>
      </c>
      <c r="E404">
        <f>IFERROR(IF(AE404&lt;0,"Yes","No"),"No")</f>
        <v/>
      </c>
      <c r="F404">
        <f>IF(BK404="Unqualified","Yes","No")</f>
        <v/>
      </c>
      <c r="G404">
        <f>IF(COUNTIF($D$404:$F$404,"Yes")=3,"Yes","No")</f>
        <v/>
      </c>
      <c r="U404">
        <f>IFERROR(BQ404/BL404,0)</f>
        <v/>
      </c>
      <c r="V404">
        <f>IFERROR(SUM(BQ404:BQ404)/SUM(BL404:BL404),0)</f>
        <v/>
      </c>
      <c r="W404">
        <f>IFERROR(MAX(U404:U404)-MIN(U404:U404),0)</f>
        <v/>
      </c>
      <c r="X404">
        <f>IFERROR(BQ404/(BL404-BQ404),0)</f>
        <v/>
      </c>
      <c r="Y404">
        <f>IFERROR(SUM(BQ404:BQ404)/(SUM(BL404:BL404)-SUM(BQ404:BQ404)),0)</f>
        <v/>
      </c>
      <c r="Z404">
        <f>IFERROR(MAX(X404:X404)-MIN(X404:X404),0)</f>
        <v/>
      </c>
      <c r="AA404">
        <f>IFERROR(BO404/BP404,0)</f>
        <v/>
      </c>
      <c r="AB404">
        <f>IFERROR(SUM(BO404:BO404)/SUM(BP404:BP404),0)</f>
        <v/>
      </c>
      <c r="AC404">
        <f>IFERROR(MAX(AA404:AA404)-MIN(AA404:AA404),0)</f>
        <v/>
      </c>
      <c r="AD404">
        <f>IFERROR(SUM(BL404:BL404)/1,0)</f>
        <v/>
      </c>
      <c r="AE404">
        <f>IFERROR(SUM(BQ404:BQ404)/1,0)</f>
        <v/>
      </c>
      <c r="AF404">
        <f>IFERROR(SUM(BP404:BP404)/1,0)</f>
        <v/>
      </c>
      <c r="AG404">
        <f>IFERROR(CJ404,0)</f>
        <v/>
      </c>
      <c r="AH404">
        <f>IFERROR(SUM(BR404:BR404)/1,0)</f>
        <v/>
      </c>
      <c r="AI404">
        <f>IFERROR(CL404,0)</f>
        <v/>
      </c>
      <c r="AJ404">
        <f>IFERROR(CN404,0)</f>
        <v/>
      </c>
      <c r="AK404">
        <f>IFERROR(CP404,0)</f>
        <v/>
      </c>
      <c r="AL404">
        <f>IFERROR(SUM(BN404:BN404)/1,0)</f>
        <v/>
      </c>
      <c r="AM404">
        <f>IFERROR(SUM(BJ404:BJ404)/1,0)</f>
        <v/>
      </c>
      <c r="AN404">
        <f>IFERROR(AH404/AD404,0)</f>
        <v/>
      </c>
      <c r="AO404">
        <f>IFERROR(AF404/AD404,0)</f>
        <v/>
      </c>
      <c r="AP404">
        <f>IFERROR(AI404/AK404,0)</f>
        <v/>
      </c>
      <c r="AQ404">
        <f>IFERROR(AJ404/AK404,0)</f>
        <v/>
      </c>
      <c r="AR404">
        <f>IFERROR(AG404/AK404,0)</f>
        <v/>
      </c>
      <c r="AS404">
        <f>IFERROR(365/(AL404/AG404), "")</f>
        <v/>
      </c>
      <c r="AT404" t="inlineStr">
        <is>
          <t>CO170001347580</t>
        </is>
      </c>
      <c r="AU404" t="inlineStr">
        <is>
          <t>Autovardi SAS</t>
        </is>
      </c>
      <c r="AV404" t="inlineStr">
        <is>
          <t>U1</t>
        </is>
      </c>
      <c r="AW404" t="inlineStr">
        <is>
          <t>U</t>
        </is>
      </c>
      <c r="AX404" t="inlineStr">
        <is>
          <t>Unlisted</t>
        </is>
      </c>
      <c r="AY404" t="n">
        <v>5012</v>
      </c>
      <c r="AZ404" t="inlineStr">
        <is>
          <t>Automobiles and Other Motor Vehicles wholesale dealing in</t>
        </is>
      </c>
      <c r="BA404" t="inlineStr">
        <is>
          <t>Colombia</t>
        </is>
      </c>
      <c r="BB404" t="inlineStr">
        <is>
          <t>Bogota</t>
        </is>
      </c>
      <c r="BC404" t="inlineStr">
        <is>
          <t>www.grupovardi.com.co</t>
        </is>
      </c>
      <c r="BD404" s="6" t="n">
        <v>35689</v>
      </c>
      <c r="BE404" t="inlineStr">
        <is>
          <t>This company operates as an automobile dealer. It conducts business from its registered head office located in Bogota, Colombia. The company was incorporated in 1958. The company is an automobile dealer with a complete inventory of new, used, pre-owned and certified pre-owned automobiles. It also offers financing solutions, all risk insurance, after-sales services, and a complete line of genuine spare parts and accessories from its fully stocked department. In addition, the company employs factory-trained technicians along with the highest quality equipment to service various automobiles.</t>
        </is>
      </c>
      <c r="BF404" t="inlineStr">
        <is>
          <t>Active</t>
        </is>
      </c>
      <c r="BG404" t="inlineStr">
        <is>
          <t>Wholesale; Retail</t>
        </is>
      </c>
      <c r="BH404" t="inlineStr">
        <is>
          <t>Operates as an automobile dealer</t>
        </is>
      </c>
      <c r="BI404" t="inlineStr">
        <is>
          <t>Automobile dealer with a complete inventory of new, used, pre-owned and certified pre-owned automobiles; Financing solutions, all risk insurance, after-sales services, and a complete line of genuine spare parts and accessories</t>
        </is>
      </c>
      <c r="CE404">
        <f>IFERROR(SUM(BU404:BV404)/2,0)</f>
        <v/>
      </c>
      <c r="CF404">
        <f>IFERROR(SUM(CE404:CE404)/1,0)</f>
        <v/>
      </c>
      <c r="CG404">
        <f>IFERROR(SUM(BW404:BX404)/2,0)</f>
        <v/>
      </c>
      <c r="CH404">
        <f>IFERROR(SUM(CG404:CG404)/1,0)</f>
        <v/>
      </c>
      <c r="CI404">
        <f>IFERROR(SUM(BY404:BZ404)/2,0)</f>
        <v/>
      </c>
      <c r="CJ404">
        <f>IFERROR(SUM(CI404:CI404)/1,0)</f>
        <v/>
      </c>
      <c r="CK404">
        <f>IFERROR(SUM(CA404:CB404)/2,0)</f>
        <v/>
      </c>
      <c r="CL404">
        <f>IFERROR(SUM(CK404:CK404)/1,0)</f>
        <v/>
      </c>
      <c r="CM404">
        <f>IFERROR(SUM(CC404:CD404)/2,0)</f>
        <v/>
      </c>
      <c r="CN404">
        <f>IFERROR(SUM(CM404:CM404)/1,0)</f>
        <v/>
      </c>
      <c r="CO404">
        <f>IFERROR(SUM(BS404:BT404)/2,0)</f>
        <v/>
      </c>
      <c r="CP404">
        <f>IFERROR(SUM(CO404:CO404)/1,0)</f>
        <v/>
      </c>
    </row>
    <row r="405">
      <c r="A405" t="n">
        <v>380</v>
      </c>
      <c r="D405">
        <f>IF(AX405="Listed","Yes","No")</f>
        <v/>
      </c>
      <c r="E405">
        <f>IFERROR(IF(AE405&lt;0,"Yes","No"),"No")</f>
        <v/>
      </c>
      <c r="F405">
        <f>IF(BK405="Unqualified","Yes","No")</f>
        <v/>
      </c>
      <c r="G405">
        <f>IF(COUNTIF($D$405:$F$405,"Yes")=3,"Yes","No")</f>
        <v/>
      </c>
      <c r="U405">
        <f>IFERROR(BQ405/BL405,0)</f>
        <v/>
      </c>
      <c r="V405">
        <f>IFERROR(SUM(BQ405:BQ405)/SUM(BL405:BL405),0)</f>
        <v/>
      </c>
      <c r="W405">
        <f>IFERROR(MAX(U405:U405)-MIN(U405:U405),0)</f>
        <v/>
      </c>
      <c r="X405">
        <f>IFERROR(BQ405/(BL405-BQ405),0)</f>
        <v/>
      </c>
      <c r="Y405">
        <f>IFERROR(SUM(BQ405:BQ405)/(SUM(BL405:BL405)-SUM(BQ405:BQ405)),0)</f>
        <v/>
      </c>
      <c r="Z405">
        <f>IFERROR(MAX(X405:X405)-MIN(X405:X405),0)</f>
        <v/>
      </c>
      <c r="AA405">
        <f>IFERROR(BO405/BP405,0)</f>
        <v/>
      </c>
      <c r="AB405">
        <f>IFERROR(SUM(BO405:BO405)/SUM(BP405:BP405),0)</f>
        <v/>
      </c>
      <c r="AC405">
        <f>IFERROR(MAX(AA405:AA405)-MIN(AA405:AA405),0)</f>
        <v/>
      </c>
      <c r="AD405">
        <f>IFERROR(SUM(BL405:BL405)/1,0)</f>
        <v/>
      </c>
      <c r="AE405">
        <f>IFERROR(SUM(BQ405:BQ405)/1,0)</f>
        <v/>
      </c>
      <c r="AF405">
        <f>IFERROR(SUM(BP405:BP405)/1,0)</f>
        <v/>
      </c>
      <c r="AG405">
        <f>IFERROR(CJ405,0)</f>
        <v/>
      </c>
      <c r="AH405">
        <f>IFERROR(SUM(BR405:BR405)/1,0)</f>
        <v/>
      </c>
      <c r="AI405">
        <f>IFERROR(CL405,0)</f>
        <v/>
      </c>
      <c r="AJ405">
        <f>IFERROR(CN405,0)</f>
        <v/>
      </c>
      <c r="AK405">
        <f>IFERROR(CP405,0)</f>
        <v/>
      </c>
      <c r="AL405">
        <f>IFERROR(SUM(BN405:BN405)/1,0)</f>
        <v/>
      </c>
      <c r="AM405">
        <f>IFERROR(SUM(BJ405:BJ405)/1,0)</f>
        <v/>
      </c>
      <c r="AN405">
        <f>IFERROR(AH405/AD405,0)</f>
        <v/>
      </c>
      <c r="AO405">
        <f>IFERROR(AF405/AD405,0)</f>
        <v/>
      </c>
      <c r="AP405">
        <f>IFERROR(AI405/AK405,0)</f>
        <v/>
      </c>
      <c r="AQ405">
        <f>IFERROR(AJ405/AK405,0)</f>
        <v/>
      </c>
      <c r="AR405">
        <f>IFERROR(AG405/AK405,0)</f>
        <v/>
      </c>
      <c r="AS405">
        <f>IFERROR(365/(AL405/AG405), "")</f>
        <v/>
      </c>
      <c r="AT405" t="inlineStr">
        <is>
          <t>CO170017165720</t>
        </is>
      </c>
      <c r="AU405" t="inlineStr">
        <is>
          <t>Distribuciones Santa Marta S A S</t>
        </is>
      </c>
      <c r="AV405" t="inlineStr">
        <is>
          <t>U1</t>
        </is>
      </c>
      <c r="AW405" t="inlineStr">
        <is>
          <t>U</t>
        </is>
      </c>
      <c r="AX405" t="inlineStr">
        <is>
          <t>Unlisted</t>
        </is>
      </c>
      <c r="AY405" t="n">
        <v>5141</v>
      </c>
      <c r="AZ405" t="inlineStr">
        <is>
          <t>Groceries, general line wholesale dealing in</t>
        </is>
      </c>
      <c r="BA405" t="inlineStr">
        <is>
          <t>Colombia</t>
        </is>
      </c>
      <c r="BB405" t="inlineStr">
        <is>
          <t>Santa Marta</t>
        </is>
      </c>
      <c r="BC405" t="inlineStr">
        <is>
          <t>www.ccsm.org.co/es</t>
        </is>
      </c>
      <c r="BD405" s="6" t="n">
        <v>38497</v>
      </c>
      <c r="BE405" t="inlineStr">
        <is>
          <t>This company is engaged in the wholesale distribution of whole bean coffees and other related products. It was incorporated in 2005 and has its registered business address located in Santa Marta, Colombia. The company offers brewed coffees, Italian-style espresso beverages, cold blended beverages, various complementary food items, and a selection of premium teas, as well as beverage-related accessories and equipment.</t>
        </is>
      </c>
      <c r="BF405" t="inlineStr">
        <is>
          <t>Active</t>
        </is>
      </c>
      <c r="BG405" t="inlineStr">
        <is>
          <t>Wholesale</t>
        </is>
      </c>
      <c r="BH405" t="inlineStr">
        <is>
          <t>Engaged in the wholesale distribution of whole bean coffees and other related products</t>
        </is>
      </c>
      <c r="BI405" t="inlineStr">
        <is>
          <t>Whole bean coffees and other related products</t>
        </is>
      </c>
      <c r="CE405">
        <f>IFERROR(SUM(BU405:BV405)/2,0)</f>
        <v/>
      </c>
      <c r="CF405">
        <f>IFERROR(SUM(CE405:CE405)/1,0)</f>
        <v/>
      </c>
      <c r="CG405">
        <f>IFERROR(SUM(BW405:BX405)/2,0)</f>
        <v/>
      </c>
      <c r="CH405">
        <f>IFERROR(SUM(CG405:CG405)/1,0)</f>
        <v/>
      </c>
      <c r="CI405">
        <f>IFERROR(SUM(BY405:BZ405)/2,0)</f>
        <v/>
      </c>
      <c r="CJ405">
        <f>IFERROR(SUM(CI405:CI405)/1,0)</f>
        <v/>
      </c>
      <c r="CK405">
        <f>IFERROR(SUM(CA405:CB405)/2,0)</f>
        <v/>
      </c>
      <c r="CL405">
        <f>IFERROR(SUM(CK405:CK405)/1,0)</f>
        <v/>
      </c>
      <c r="CM405">
        <f>IFERROR(SUM(CC405:CD405)/2,0)</f>
        <v/>
      </c>
      <c r="CN405">
        <f>IFERROR(SUM(CM405:CM405)/1,0)</f>
        <v/>
      </c>
      <c r="CO405">
        <f>IFERROR(SUM(BS405:BT405)/2,0)</f>
        <v/>
      </c>
      <c r="CP405">
        <f>IFERROR(SUM(CO405:CO405)/1,0)</f>
        <v/>
      </c>
    </row>
    <row r="406">
      <c r="A406" t="n">
        <v>381</v>
      </c>
      <c r="D406">
        <f>IF(AX406="Listed","Yes","No")</f>
        <v/>
      </c>
      <c r="E406">
        <f>IFERROR(IF(AE406&lt;0,"Yes","No"),"No")</f>
        <v/>
      </c>
      <c r="F406">
        <f>IF(BK406="Unqualified","Yes","No")</f>
        <v/>
      </c>
      <c r="G406">
        <f>IF(COUNTIF($D$406:$F$406,"Yes")=3,"Yes","No")</f>
        <v/>
      </c>
      <c r="U406">
        <f>IFERROR(BQ406/BL406,0)</f>
        <v/>
      </c>
      <c r="V406">
        <f>IFERROR(SUM(BQ406:BQ406)/SUM(BL406:BL406),0)</f>
        <v/>
      </c>
      <c r="W406">
        <f>IFERROR(MAX(U406:U406)-MIN(U406:U406),0)</f>
        <v/>
      </c>
      <c r="X406">
        <f>IFERROR(BQ406/(BL406-BQ406),0)</f>
        <v/>
      </c>
      <c r="Y406">
        <f>IFERROR(SUM(BQ406:BQ406)/(SUM(BL406:BL406)-SUM(BQ406:BQ406)),0)</f>
        <v/>
      </c>
      <c r="Z406">
        <f>IFERROR(MAX(X406:X406)-MIN(X406:X406),0)</f>
        <v/>
      </c>
      <c r="AA406">
        <f>IFERROR(BO406/BP406,0)</f>
        <v/>
      </c>
      <c r="AB406">
        <f>IFERROR(SUM(BO406:BO406)/SUM(BP406:BP406),0)</f>
        <v/>
      </c>
      <c r="AC406">
        <f>IFERROR(MAX(AA406:AA406)-MIN(AA406:AA406),0)</f>
        <v/>
      </c>
      <c r="AD406">
        <f>IFERROR(SUM(BL406:BL406)/1,0)</f>
        <v/>
      </c>
      <c r="AE406">
        <f>IFERROR(SUM(BQ406:BQ406)/1,0)</f>
        <v/>
      </c>
      <c r="AF406">
        <f>IFERROR(SUM(BP406:BP406)/1,0)</f>
        <v/>
      </c>
      <c r="AG406">
        <f>IFERROR(CJ406,0)</f>
        <v/>
      </c>
      <c r="AH406">
        <f>IFERROR(SUM(BR406:BR406)/1,0)</f>
        <v/>
      </c>
      <c r="AI406">
        <f>IFERROR(CL406,0)</f>
        <v/>
      </c>
      <c r="AJ406">
        <f>IFERROR(CN406,0)</f>
        <v/>
      </c>
      <c r="AK406">
        <f>IFERROR(CP406,0)</f>
        <v/>
      </c>
      <c r="AL406">
        <f>IFERROR(SUM(BN406:BN406)/1,0)</f>
        <v/>
      </c>
      <c r="AM406">
        <f>IFERROR(SUM(BJ406:BJ406)/1,0)</f>
        <v/>
      </c>
      <c r="AN406">
        <f>IFERROR(AH406/AD406,0)</f>
        <v/>
      </c>
      <c r="AO406">
        <f>IFERROR(AF406/AD406,0)</f>
        <v/>
      </c>
      <c r="AP406">
        <f>IFERROR(AI406/AK406,0)</f>
        <v/>
      </c>
      <c r="AQ406">
        <f>IFERROR(AJ406/AK406,0)</f>
        <v/>
      </c>
      <c r="AR406">
        <f>IFERROR(AG406/AK406,0)</f>
        <v/>
      </c>
      <c r="AS406">
        <f>IFERROR(365/(AL406/AG406), "")</f>
        <v/>
      </c>
      <c r="AT406" t="inlineStr">
        <is>
          <t>CO170003769720</t>
        </is>
      </c>
      <c r="AU406" t="inlineStr">
        <is>
          <t>Agricola Automotriz S A S</t>
        </is>
      </c>
      <c r="AV406" t="inlineStr">
        <is>
          <t>U1</t>
        </is>
      </c>
      <c r="AW406" t="inlineStr">
        <is>
          <t>U</t>
        </is>
      </c>
      <c r="AX406" t="inlineStr">
        <is>
          <t>Unlisted</t>
        </is>
      </c>
      <c r="AY406" t="n">
        <v>5012</v>
      </c>
      <c r="AZ406" t="inlineStr">
        <is>
          <t>Automobiles and Other Motor Vehicles wholesale dealing in</t>
        </is>
      </c>
      <c r="BA406" t="inlineStr">
        <is>
          <t>Colombia</t>
        </is>
      </c>
      <c r="BB406" t="inlineStr">
        <is>
          <t>Cali</t>
        </is>
      </c>
      <c r="BC406" t="inlineStr">
        <is>
          <t>www.toyotaagrauto.com</t>
        </is>
      </c>
      <c r="BD406" s="6" t="n">
        <v>25044</v>
      </c>
      <c r="BE406" t="inlineStr">
        <is>
          <t>This company is engaged in retailing of new and used vehicles, specializing in automobiles. It was established in 1969 and has its registered office in Cali, Colombia.The company operates as a car dealership firm that specializes in retailing a wide range of new and pre-owned vehicles with business location operating mainly in Cali. It also offers car services such as repairs and maintenance, lube oil and filter change, inspection and emission, transmission service, cooling system service, 4 wheel alignment, fuel injection service, battery replacement, tune-up, muffler exhaust repair, car brake repair, transmission replacement, wheel alignment, shock or strut replacement, air conditioning maintenance or engine management service. In addition, it provides car parts and accessories including oil filters, brakes, fluids, belts and hoses. The company employs mechanics with specialized technical skills to diagnose and repair the mechanical and electrical systems for automotive vehicles, repair automotive interiors, and paint or repair automotive exteriors.</t>
        </is>
      </c>
      <c r="BF406" t="inlineStr">
        <is>
          <t>Active</t>
        </is>
      </c>
      <c r="BG406" t="inlineStr">
        <is>
          <t>Services; Retail</t>
        </is>
      </c>
      <c r="BH406" t="inlineStr">
        <is>
          <t>Engaged in retailing of new and used vehicles, specializing in automobiles</t>
        </is>
      </c>
      <c r="BI406" t="inlineStr">
        <is>
          <t>New and pre-owned vehicles; Repairs and maintenance, lube oil and filter change, inspection and emission, transmission service, cooling system service, 4 wheel alignment, fuel injection service, battery replacement, tune-up, muffler exhaust repair, car brake repair, transmission replacement, wheel alignment, shock or strut replacement, air conditioning maintenance or engine management service; Provides car parts and accessories including oil filters, brakes, fluids, belts and hoses</t>
        </is>
      </c>
      <c r="CE406">
        <f>IFERROR(SUM(BU406:BV406)/2,0)</f>
        <v/>
      </c>
      <c r="CF406">
        <f>IFERROR(SUM(CE406:CE406)/1,0)</f>
        <v/>
      </c>
      <c r="CG406">
        <f>IFERROR(SUM(BW406:BX406)/2,0)</f>
        <v/>
      </c>
      <c r="CH406">
        <f>IFERROR(SUM(CG406:CG406)/1,0)</f>
        <v/>
      </c>
      <c r="CI406">
        <f>IFERROR(SUM(BY406:BZ406)/2,0)</f>
        <v/>
      </c>
      <c r="CJ406">
        <f>IFERROR(SUM(CI406:CI406)/1,0)</f>
        <v/>
      </c>
      <c r="CK406">
        <f>IFERROR(SUM(CA406:CB406)/2,0)</f>
        <v/>
      </c>
      <c r="CL406">
        <f>IFERROR(SUM(CK406:CK406)/1,0)</f>
        <v/>
      </c>
      <c r="CM406">
        <f>IFERROR(SUM(CC406:CD406)/2,0)</f>
        <v/>
      </c>
      <c r="CN406">
        <f>IFERROR(SUM(CM406:CM406)/1,0)</f>
        <v/>
      </c>
      <c r="CO406">
        <f>IFERROR(SUM(BS406:BT406)/2,0)</f>
        <v/>
      </c>
      <c r="CP406">
        <f>IFERROR(SUM(CO406:CO406)/1,0)</f>
        <v/>
      </c>
    </row>
    <row r="407">
      <c r="A407" t="n">
        <v>382</v>
      </c>
      <c r="D407">
        <f>IF(AX407="Listed","Yes","No")</f>
        <v/>
      </c>
      <c r="E407">
        <f>IFERROR(IF(AE407&lt;0,"Yes","No"),"No")</f>
        <v/>
      </c>
      <c r="F407">
        <f>IF(BK407="Unqualified","Yes","No")</f>
        <v/>
      </c>
      <c r="G407">
        <f>IF(COUNTIF($D$407:$F$407,"Yes")=3,"Yes","No")</f>
        <v/>
      </c>
      <c r="U407">
        <f>IFERROR(BQ407/BL407,0)</f>
        <v/>
      </c>
      <c r="V407">
        <f>IFERROR(SUM(BQ407:BQ407)/SUM(BL407:BL407),0)</f>
        <v/>
      </c>
      <c r="W407">
        <f>IFERROR(MAX(U407:U407)-MIN(U407:U407),0)</f>
        <v/>
      </c>
      <c r="X407">
        <f>IFERROR(BQ407/(BL407-BQ407),0)</f>
        <v/>
      </c>
      <c r="Y407">
        <f>IFERROR(SUM(BQ407:BQ407)/(SUM(BL407:BL407)-SUM(BQ407:BQ407)),0)</f>
        <v/>
      </c>
      <c r="Z407">
        <f>IFERROR(MAX(X407:X407)-MIN(X407:X407),0)</f>
        <v/>
      </c>
      <c r="AA407">
        <f>IFERROR(BO407/BP407,0)</f>
        <v/>
      </c>
      <c r="AB407">
        <f>IFERROR(SUM(BO407:BO407)/SUM(BP407:BP407),0)</f>
        <v/>
      </c>
      <c r="AC407">
        <f>IFERROR(MAX(AA407:AA407)-MIN(AA407:AA407),0)</f>
        <v/>
      </c>
      <c r="AD407">
        <f>IFERROR(SUM(BL407:BL407)/1,0)</f>
        <v/>
      </c>
      <c r="AE407">
        <f>IFERROR(SUM(BQ407:BQ407)/1,0)</f>
        <v/>
      </c>
      <c r="AF407">
        <f>IFERROR(SUM(BP407:BP407)/1,0)</f>
        <v/>
      </c>
      <c r="AG407">
        <f>IFERROR(CJ407,0)</f>
        <v/>
      </c>
      <c r="AH407">
        <f>IFERROR(SUM(BR407:BR407)/1,0)</f>
        <v/>
      </c>
      <c r="AI407">
        <f>IFERROR(CL407,0)</f>
        <v/>
      </c>
      <c r="AJ407">
        <f>IFERROR(CN407,0)</f>
        <v/>
      </c>
      <c r="AK407">
        <f>IFERROR(CP407,0)</f>
        <v/>
      </c>
      <c r="AL407">
        <f>IFERROR(SUM(BN407:BN407)/1,0)</f>
        <v/>
      </c>
      <c r="AM407">
        <f>IFERROR(SUM(BJ407:BJ407)/1,0)</f>
        <v/>
      </c>
      <c r="AN407">
        <f>IFERROR(AH407/AD407,0)</f>
        <v/>
      </c>
      <c r="AO407">
        <f>IFERROR(AF407/AD407,0)</f>
        <v/>
      </c>
      <c r="AP407">
        <f>IFERROR(AI407/AK407,0)</f>
        <v/>
      </c>
      <c r="AQ407">
        <f>IFERROR(AJ407/AK407,0)</f>
        <v/>
      </c>
      <c r="AR407">
        <f>IFERROR(AG407/AK407,0)</f>
        <v/>
      </c>
      <c r="AS407">
        <f>IFERROR(365/(AL407/AG407), "")</f>
        <v/>
      </c>
      <c r="AT407" t="inlineStr">
        <is>
          <t>CO170040787280</t>
        </is>
      </c>
      <c r="AU407" t="inlineStr">
        <is>
          <t>95 24 Colombia S A S</t>
        </is>
      </c>
      <c r="AV407" t="inlineStr">
        <is>
          <t>U1</t>
        </is>
      </c>
      <c r="AW407" t="inlineStr">
        <is>
          <t>U</t>
        </is>
      </c>
      <c r="AX407" t="inlineStr">
        <is>
          <t>Unlisted</t>
        </is>
      </c>
      <c r="AY407" t="n">
        <v>5032</v>
      </c>
      <c r="AZ407" t="inlineStr">
        <is>
          <t>Brick, stone, and related construction materials wholesale dealing in</t>
        </is>
      </c>
      <c r="BA407" t="inlineStr">
        <is>
          <t>Colombia</t>
        </is>
      </c>
      <c r="BB407" t="inlineStr">
        <is>
          <t>Tenjo</t>
        </is>
      </c>
      <c r="BC407" t="inlineStr">
        <is>
          <t>www.colombia9524.com</t>
        </is>
      </c>
      <c r="BD407" s="6" t="n">
        <v>42405</v>
      </c>
      <c r="BE407" t="inlineStr">
        <is>
          <t>This company operates as a building materials and supplies dealer. It was founded in 2016 and has its registered head office located in Tenjo, Colombia. The company is engaged in the retail trade of hardware articles paints and glass products in specialized establishments. The 95/24 Colombia online is a new, exclusive and innovative service that the company puts at clients disposal to help them better manage their business. The company offers its clients GREAT benefits: Personalized and updated consultation of general data, portfolio, billing, bonuses, etc.; Order gathering using different product search criteria to facilitate decision making; and Timely information on promotions, news and support material for the point of sale.</t>
        </is>
      </c>
      <c r="BF407" t="inlineStr">
        <is>
          <t>Active</t>
        </is>
      </c>
      <c r="BG407" t="inlineStr">
        <is>
          <t>Retail</t>
        </is>
      </c>
      <c r="BH407" t="inlineStr">
        <is>
          <t>Operates as a building materials and supplies dealer</t>
        </is>
      </c>
      <c r="BI407" t="inlineStr">
        <is>
          <t>Retail trade of hardware articles paints and glass products in specialized establishments; Offers its clients GREAT benefits: Personalized and updated consultation of general data, portfolio, billing, bonuses, etc.; Order gathering using different product search criteria to facilitate decision making; and Timely information on promotions, news and support material for the point of sale</t>
        </is>
      </c>
      <c r="CE407">
        <f>IFERROR(SUM(BU407:BV407)/2,0)</f>
        <v/>
      </c>
      <c r="CF407">
        <f>IFERROR(SUM(CE407:CE407)/1,0)</f>
        <v/>
      </c>
      <c r="CG407">
        <f>IFERROR(SUM(BW407:BX407)/2,0)</f>
        <v/>
      </c>
      <c r="CH407">
        <f>IFERROR(SUM(CG407:CG407)/1,0)</f>
        <v/>
      </c>
      <c r="CI407">
        <f>IFERROR(SUM(BY407:BZ407)/2,0)</f>
        <v/>
      </c>
      <c r="CJ407">
        <f>IFERROR(SUM(CI407:CI407)/1,0)</f>
        <v/>
      </c>
      <c r="CK407">
        <f>IFERROR(SUM(CA407:CB407)/2,0)</f>
        <v/>
      </c>
      <c r="CL407">
        <f>IFERROR(SUM(CK407:CK407)/1,0)</f>
        <v/>
      </c>
      <c r="CM407">
        <f>IFERROR(SUM(CC407:CD407)/2,0)</f>
        <v/>
      </c>
      <c r="CN407">
        <f>IFERROR(SUM(CM407:CM407)/1,0)</f>
        <v/>
      </c>
      <c r="CO407">
        <f>IFERROR(SUM(BS407:BT407)/2,0)</f>
        <v/>
      </c>
      <c r="CP407">
        <f>IFERROR(SUM(CO407:CO407)/1,0)</f>
        <v/>
      </c>
    </row>
    <row r="408">
      <c r="A408" t="n">
        <v>383</v>
      </c>
      <c r="D408">
        <f>IF(AX408="Listed","Yes","No")</f>
        <v/>
      </c>
      <c r="E408">
        <f>IFERROR(IF(AE408&lt;0,"Yes","No"),"No")</f>
        <v/>
      </c>
      <c r="F408">
        <f>IF(BK408="Unqualified","Yes","No")</f>
        <v/>
      </c>
      <c r="G408">
        <f>IF(COUNTIF($D$408:$F$408,"Yes")=3,"Yes","No")</f>
        <v/>
      </c>
      <c r="U408">
        <f>IFERROR(BQ408/BL408,0)</f>
        <v/>
      </c>
      <c r="V408">
        <f>IFERROR(SUM(BQ408:BQ408)/SUM(BL408:BL408),0)</f>
        <v/>
      </c>
      <c r="W408">
        <f>IFERROR(MAX(U408:U408)-MIN(U408:U408),0)</f>
        <v/>
      </c>
      <c r="X408">
        <f>IFERROR(BQ408/(BL408-BQ408),0)</f>
        <v/>
      </c>
      <c r="Y408">
        <f>IFERROR(SUM(BQ408:BQ408)/(SUM(BL408:BL408)-SUM(BQ408:BQ408)),0)</f>
        <v/>
      </c>
      <c r="Z408">
        <f>IFERROR(MAX(X408:X408)-MIN(X408:X408),0)</f>
        <v/>
      </c>
      <c r="AA408">
        <f>IFERROR(BO408/BP408,0)</f>
        <v/>
      </c>
      <c r="AB408">
        <f>IFERROR(SUM(BO408:BO408)/SUM(BP408:BP408),0)</f>
        <v/>
      </c>
      <c r="AC408">
        <f>IFERROR(MAX(AA408:AA408)-MIN(AA408:AA408),0)</f>
        <v/>
      </c>
      <c r="AD408">
        <f>IFERROR(SUM(BL408:BL408)/1,0)</f>
        <v/>
      </c>
      <c r="AE408">
        <f>IFERROR(SUM(BQ408:BQ408)/1,0)</f>
        <v/>
      </c>
      <c r="AF408">
        <f>IFERROR(SUM(BP408:BP408)/1,0)</f>
        <v/>
      </c>
      <c r="AG408">
        <f>IFERROR(CJ408,0)</f>
        <v/>
      </c>
      <c r="AH408">
        <f>IFERROR(SUM(BR408:BR408)/1,0)</f>
        <v/>
      </c>
      <c r="AI408">
        <f>IFERROR(CL408,0)</f>
        <v/>
      </c>
      <c r="AJ408">
        <f>IFERROR(CN408,0)</f>
        <v/>
      </c>
      <c r="AK408">
        <f>IFERROR(CP408,0)</f>
        <v/>
      </c>
      <c r="AL408">
        <f>IFERROR(SUM(BN408:BN408)/1,0)</f>
        <v/>
      </c>
      <c r="AM408">
        <f>IFERROR(SUM(BJ408:BJ408)/1,0)</f>
        <v/>
      </c>
      <c r="AN408">
        <f>IFERROR(AH408/AD408,0)</f>
        <v/>
      </c>
      <c r="AO408">
        <f>IFERROR(AF408/AD408,0)</f>
        <v/>
      </c>
      <c r="AP408">
        <f>IFERROR(AI408/AK408,0)</f>
        <v/>
      </c>
      <c r="AQ408">
        <f>IFERROR(AJ408/AK408,0)</f>
        <v/>
      </c>
      <c r="AR408">
        <f>IFERROR(AG408/AK408,0)</f>
        <v/>
      </c>
      <c r="AS408">
        <f>IFERROR(365/(AL408/AG408), "")</f>
        <v/>
      </c>
      <c r="AT408" t="inlineStr">
        <is>
          <t>CO170000977380</t>
        </is>
      </c>
      <c r="AU408" t="inlineStr">
        <is>
          <t>Auto Stok S A S</t>
        </is>
      </c>
      <c r="AV408" t="inlineStr">
        <is>
          <t>U1</t>
        </is>
      </c>
      <c r="AW408" t="inlineStr">
        <is>
          <t>U</t>
        </is>
      </c>
      <c r="AX408" t="inlineStr">
        <is>
          <t>Unlisted</t>
        </is>
      </c>
      <c r="AY408" t="n">
        <v>5012</v>
      </c>
      <c r="AZ408" t="inlineStr">
        <is>
          <t>Automobiles and Other Motor Vehicles wholesale dealing in</t>
        </is>
      </c>
      <c r="BA408" t="inlineStr">
        <is>
          <t>Colombia</t>
        </is>
      </c>
      <c r="BB408" t="inlineStr">
        <is>
          <t>Bogota</t>
        </is>
      </c>
      <c r="BC408" t="inlineStr">
        <is>
          <t>www.autostok.com.co</t>
        </is>
      </c>
      <c r="BD408" s="6" t="n">
        <v>30090</v>
      </c>
      <c r="BE408" t="inlineStr">
        <is>
          <t>This company primarily engaged in the retail sale of cars and light motor vehicles. The company was incorporated in 1982. The registered head office of the company is located in Bogota,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 The company predominantly operates in the domestic market.</t>
        </is>
      </c>
      <c r="BF408" t="inlineStr">
        <is>
          <t>Active</t>
        </is>
      </c>
      <c r="BG408" t="inlineStr">
        <is>
          <t>Retail</t>
        </is>
      </c>
      <c r="BH408" t="inlineStr">
        <is>
          <t>Primarily engaged in the retail sale of cars and light motor vehicles</t>
        </is>
      </c>
      <c r="BI408" t="inlineStr">
        <is>
          <t>Cars and light motor vehicles</t>
        </is>
      </c>
      <c r="CE408">
        <f>IFERROR(SUM(BU408:BV408)/2,0)</f>
        <v/>
      </c>
      <c r="CF408">
        <f>IFERROR(SUM(CE408:CE408)/1,0)</f>
        <v/>
      </c>
      <c r="CG408">
        <f>IFERROR(SUM(BW408:BX408)/2,0)</f>
        <v/>
      </c>
      <c r="CH408">
        <f>IFERROR(SUM(CG408:CG408)/1,0)</f>
        <v/>
      </c>
      <c r="CI408">
        <f>IFERROR(SUM(BY408:BZ408)/2,0)</f>
        <v/>
      </c>
      <c r="CJ408">
        <f>IFERROR(SUM(CI408:CI408)/1,0)</f>
        <v/>
      </c>
      <c r="CK408">
        <f>IFERROR(SUM(CA408:CB408)/2,0)</f>
        <v/>
      </c>
      <c r="CL408">
        <f>IFERROR(SUM(CK408:CK408)/1,0)</f>
        <v/>
      </c>
      <c r="CM408">
        <f>IFERROR(SUM(CC408:CD408)/2,0)</f>
        <v/>
      </c>
      <c r="CN408">
        <f>IFERROR(SUM(CM408:CM408)/1,0)</f>
        <v/>
      </c>
      <c r="CO408">
        <f>IFERROR(SUM(BS408:BT408)/2,0)</f>
        <v/>
      </c>
      <c r="CP408">
        <f>IFERROR(SUM(CO408:CO408)/1,0)</f>
        <v/>
      </c>
    </row>
    <row r="409">
      <c r="A409" t="n">
        <v>384</v>
      </c>
      <c r="D409">
        <f>IF(AX409="Listed","Yes","No")</f>
        <v/>
      </c>
      <c r="E409">
        <f>IFERROR(IF(AE409&lt;0,"Yes","No"),"No")</f>
        <v/>
      </c>
      <c r="F409">
        <f>IF(BK409="Unqualified","Yes","No")</f>
        <v/>
      </c>
      <c r="G409">
        <f>IF(COUNTIF($D$409:$F$409,"Yes")=3,"Yes","No")</f>
        <v/>
      </c>
      <c r="U409">
        <f>IFERROR(BQ409/BL409,0)</f>
        <v/>
      </c>
      <c r="V409">
        <f>IFERROR(SUM(BQ409:BQ409)/SUM(BL409:BL409),0)</f>
        <v/>
      </c>
      <c r="W409">
        <f>IFERROR(MAX(U409:U409)-MIN(U409:U409),0)</f>
        <v/>
      </c>
      <c r="X409">
        <f>IFERROR(BQ409/(BL409-BQ409),0)</f>
        <v/>
      </c>
      <c r="Y409">
        <f>IFERROR(SUM(BQ409:BQ409)/(SUM(BL409:BL409)-SUM(BQ409:BQ409)),0)</f>
        <v/>
      </c>
      <c r="Z409">
        <f>IFERROR(MAX(X409:X409)-MIN(X409:X409),0)</f>
        <v/>
      </c>
      <c r="AA409">
        <f>IFERROR(BO409/BP409,0)</f>
        <v/>
      </c>
      <c r="AB409">
        <f>IFERROR(SUM(BO409:BO409)/SUM(BP409:BP409),0)</f>
        <v/>
      </c>
      <c r="AC409">
        <f>IFERROR(MAX(AA409:AA409)-MIN(AA409:AA409),0)</f>
        <v/>
      </c>
      <c r="AD409">
        <f>IFERROR(SUM(BL409:BL409)/1,0)</f>
        <v/>
      </c>
      <c r="AE409">
        <f>IFERROR(SUM(BQ409:BQ409)/1,0)</f>
        <v/>
      </c>
      <c r="AF409">
        <f>IFERROR(SUM(BP409:BP409)/1,0)</f>
        <v/>
      </c>
      <c r="AG409">
        <f>IFERROR(CJ409,0)</f>
        <v/>
      </c>
      <c r="AH409">
        <f>IFERROR(SUM(BR409:BR409)/1,0)</f>
        <v/>
      </c>
      <c r="AI409">
        <f>IFERROR(CL409,0)</f>
        <v/>
      </c>
      <c r="AJ409">
        <f>IFERROR(CN409,0)</f>
        <v/>
      </c>
      <c r="AK409">
        <f>IFERROR(CP409,0)</f>
        <v/>
      </c>
      <c r="AL409">
        <f>IFERROR(SUM(BN409:BN409)/1,0)</f>
        <v/>
      </c>
      <c r="AM409">
        <f>IFERROR(SUM(BJ409:BJ409)/1,0)</f>
        <v/>
      </c>
      <c r="AN409">
        <f>IFERROR(AH409/AD409,0)</f>
        <v/>
      </c>
      <c r="AO409">
        <f>IFERROR(AF409/AD409,0)</f>
        <v/>
      </c>
      <c r="AP409">
        <f>IFERROR(AI409/AK409,0)</f>
        <v/>
      </c>
      <c r="AQ409">
        <f>IFERROR(AJ409/AK409,0)</f>
        <v/>
      </c>
      <c r="AR409">
        <f>IFERROR(AG409/AK409,0)</f>
        <v/>
      </c>
      <c r="AS409">
        <f>IFERROR(365/(AL409/AG409), "")</f>
        <v/>
      </c>
      <c r="AT409" t="inlineStr">
        <is>
          <t>CO170001138620</t>
        </is>
      </c>
      <c r="AU409" t="inlineStr">
        <is>
          <t>Primatela S A S</t>
        </is>
      </c>
      <c r="AV409" t="inlineStr">
        <is>
          <t>U1</t>
        </is>
      </c>
      <c r="AW409" t="inlineStr">
        <is>
          <t>U</t>
        </is>
      </c>
      <c r="AX409" t="inlineStr">
        <is>
          <t>Unlisted</t>
        </is>
      </c>
      <c r="AY409" t="n">
        <v>5131</v>
      </c>
      <c r="AZ409" t="inlineStr">
        <is>
          <t>Piece goods, notions, and other dry goods wholesale dealing in</t>
        </is>
      </c>
      <c r="BA409" t="inlineStr">
        <is>
          <t>Colombia</t>
        </is>
      </c>
      <c r="BB409" t="inlineStr">
        <is>
          <t>Bogota</t>
        </is>
      </c>
      <c r="BC409" t="inlineStr">
        <is>
          <t>www.primatela.com</t>
        </is>
      </c>
      <c r="BD409" s="6" t="n">
        <v>33611</v>
      </c>
      <c r="BE409" t="inlineStr">
        <is>
          <t>The company is engaged in the wholesale distribution of textiles and other related products. It was incorporated in the year 1992. The registered head office of the company is located in the city of Bogota, Colombia. The company specializes in the distribution of apparel, piece goods, and notions. It is also a supplier of belt and buckle assembly kits, buttons, thread, shoulder pads, apparel trimmings, and zippers. The company principally conducts its business operations within the country.</t>
        </is>
      </c>
      <c r="BF409" t="inlineStr">
        <is>
          <t>Active</t>
        </is>
      </c>
      <c r="BG409" t="inlineStr">
        <is>
          <t>Wholesale</t>
        </is>
      </c>
      <c r="BH409" t="inlineStr">
        <is>
          <t>Engaged in the wholesale distribution of textiles and other related products</t>
        </is>
      </c>
      <c r="BI409" t="inlineStr">
        <is>
          <t>Apparel, piece goods, and notions</t>
        </is>
      </c>
      <c r="CE409">
        <f>IFERROR(SUM(BU409:BV409)/2,0)</f>
        <v/>
      </c>
      <c r="CF409">
        <f>IFERROR(SUM(CE409:CE409)/1,0)</f>
        <v/>
      </c>
      <c r="CG409">
        <f>IFERROR(SUM(BW409:BX409)/2,0)</f>
        <v/>
      </c>
      <c r="CH409">
        <f>IFERROR(SUM(CG409:CG409)/1,0)</f>
        <v/>
      </c>
      <c r="CI409">
        <f>IFERROR(SUM(BY409:BZ409)/2,0)</f>
        <v/>
      </c>
      <c r="CJ409">
        <f>IFERROR(SUM(CI409:CI409)/1,0)</f>
        <v/>
      </c>
      <c r="CK409">
        <f>IFERROR(SUM(CA409:CB409)/2,0)</f>
        <v/>
      </c>
      <c r="CL409">
        <f>IFERROR(SUM(CK409:CK409)/1,0)</f>
        <v/>
      </c>
      <c r="CM409">
        <f>IFERROR(SUM(CC409:CD409)/2,0)</f>
        <v/>
      </c>
      <c r="CN409">
        <f>IFERROR(SUM(CM409:CM409)/1,0)</f>
        <v/>
      </c>
      <c r="CO409">
        <f>IFERROR(SUM(BS409:BT409)/2,0)</f>
        <v/>
      </c>
      <c r="CP409">
        <f>IFERROR(SUM(CO409:CO409)/1,0)</f>
        <v/>
      </c>
    </row>
    <row r="410">
      <c r="A410" t="n">
        <v>385</v>
      </c>
      <c r="D410">
        <f>IF(AX410="Listed","Yes","No")</f>
        <v/>
      </c>
      <c r="E410">
        <f>IFERROR(IF(AE410&lt;0,"Yes","No"),"No")</f>
        <v/>
      </c>
      <c r="F410">
        <f>IF(BK410="Unqualified","Yes","No")</f>
        <v/>
      </c>
      <c r="G410">
        <f>IF(COUNTIF($D$410:$F$410,"Yes")=3,"Yes","No")</f>
        <v/>
      </c>
      <c r="U410">
        <f>IFERROR(BQ410/BL410,0)</f>
        <v/>
      </c>
      <c r="V410">
        <f>IFERROR(SUM(BQ410:BQ410)/SUM(BL410:BL410),0)</f>
        <v/>
      </c>
      <c r="W410">
        <f>IFERROR(MAX(U410:U410)-MIN(U410:U410),0)</f>
        <v/>
      </c>
      <c r="X410">
        <f>IFERROR(BQ410/(BL410-BQ410),0)</f>
        <v/>
      </c>
      <c r="Y410">
        <f>IFERROR(SUM(BQ410:BQ410)/(SUM(BL410:BL410)-SUM(BQ410:BQ410)),0)</f>
        <v/>
      </c>
      <c r="Z410">
        <f>IFERROR(MAX(X410:X410)-MIN(X410:X410),0)</f>
        <v/>
      </c>
      <c r="AA410">
        <f>IFERROR(BO410/BP410,0)</f>
        <v/>
      </c>
      <c r="AB410">
        <f>IFERROR(SUM(BO410:BO410)/SUM(BP410:BP410),0)</f>
        <v/>
      </c>
      <c r="AC410">
        <f>IFERROR(MAX(AA410:AA410)-MIN(AA410:AA410),0)</f>
        <v/>
      </c>
      <c r="AD410">
        <f>IFERROR(SUM(BL410:BL410)/1,0)</f>
        <v/>
      </c>
      <c r="AE410">
        <f>IFERROR(SUM(BQ410:BQ410)/1,0)</f>
        <v/>
      </c>
      <c r="AF410">
        <f>IFERROR(SUM(BP410:BP410)/1,0)</f>
        <v/>
      </c>
      <c r="AG410">
        <f>IFERROR(CJ410,0)</f>
        <v/>
      </c>
      <c r="AH410">
        <f>IFERROR(SUM(BR410:BR410)/1,0)</f>
        <v/>
      </c>
      <c r="AI410">
        <f>IFERROR(CL410,0)</f>
        <v/>
      </c>
      <c r="AJ410">
        <f>IFERROR(CN410,0)</f>
        <v/>
      </c>
      <c r="AK410">
        <f>IFERROR(CP410,0)</f>
        <v/>
      </c>
      <c r="AL410">
        <f>IFERROR(SUM(BN410:BN410)/1,0)</f>
        <v/>
      </c>
      <c r="AM410">
        <f>IFERROR(SUM(BJ410:BJ410)/1,0)</f>
        <v/>
      </c>
      <c r="AN410">
        <f>IFERROR(AH410/AD410,0)</f>
        <v/>
      </c>
      <c r="AO410">
        <f>IFERROR(AF410/AD410,0)</f>
        <v/>
      </c>
      <c r="AP410">
        <f>IFERROR(AI410/AK410,0)</f>
        <v/>
      </c>
      <c r="AQ410">
        <f>IFERROR(AJ410/AK410,0)</f>
        <v/>
      </c>
      <c r="AR410">
        <f>IFERROR(AG410/AK410,0)</f>
        <v/>
      </c>
      <c r="AS410">
        <f>IFERROR(365/(AL410/AG410), "")</f>
        <v/>
      </c>
      <c r="AT410" t="inlineStr">
        <is>
          <t>CO170004187480</t>
        </is>
      </c>
      <c r="AU410" t="inlineStr">
        <is>
          <t>Dyna Y Compania S A</t>
        </is>
      </c>
      <c r="AV410" t="inlineStr">
        <is>
          <t>U1</t>
        </is>
      </c>
      <c r="AW410" t="inlineStr">
        <is>
          <t>U</t>
        </is>
      </c>
      <c r="AX410" t="inlineStr">
        <is>
          <t>Unlisted</t>
        </is>
      </c>
      <c r="AY410" t="n">
        <v>5032</v>
      </c>
      <c r="AZ410" t="inlineStr">
        <is>
          <t>Brick, stone, and related construction materials wholesale dealing in</t>
        </is>
      </c>
      <c r="BA410" t="inlineStr">
        <is>
          <t>Colombia</t>
        </is>
      </c>
      <c r="BB410" t="inlineStr">
        <is>
          <t>Bello</t>
        </is>
      </c>
      <c r="BC410" t="inlineStr">
        <is>
          <t>www.dyna.com.co</t>
        </is>
      </c>
      <c r="BD410" s="6" t="n">
        <v>22850</v>
      </c>
      <c r="BE410" t="inlineStr">
        <is>
          <t>This company is based in Colombia, which is engaged in the wholesale distribution of hardware, accessories, and supplies. It was incorporated in 1962 and has its registered head office located in Bello, in the region of Antioquia. The company offers an extensive selection of hardware products, including woodworking machinery, plumbing fixture, cabinet hardware and accessories, kitchen and bath fixtures, as well as door locks and builders supplies. It represents a wide variety of products from leading manufacturers throughout the country and internationally. It serves a large portfolio of customers, including the building and construction market.</t>
        </is>
      </c>
      <c r="BF410" t="inlineStr">
        <is>
          <t>Active</t>
        </is>
      </c>
      <c r="BG410" t="inlineStr">
        <is>
          <t>Wholesale</t>
        </is>
      </c>
      <c r="BH410" t="inlineStr">
        <is>
          <t>Engaged in the wholesale distribution of hardware, accessories, and supplies</t>
        </is>
      </c>
      <c r="BI410" t="inlineStr">
        <is>
          <t>Hardware, accessories, and supplies</t>
        </is>
      </c>
      <c r="CE410">
        <f>IFERROR(SUM(BU410:BV410)/2,0)</f>
        <v/>
      </c>
      <c r="CF410">
        <f>IFERROR(SUM(CE410:CE410)/1,0)</f>
        <v/>
      </c>
      <c r="CG410">
        <f>IFERROR(SUM(BW410:BX410)/2,0)</f>
        <v/>
      </c>
      <c r="CH410">
        <f>IFERROR(SUM(CG410:CG410)/1,0)</f>
        <v/>
      </c>
      <c r="CI410">
        <f>IFERROR(SUM(BY410:BZ410)/2,0)</f>
        <v/>
      </c>
      <c r="CJ410">
        <f>IFERROR(SUM(CI410:CI410)/1,0)</f>
        <v/>
      </c>
      <c r="CK410">
        <f>IFERROR(SUM(CA410:CB410)/2,0)</f>
        <v/>
      </c>
      <c r="CL410">
        <f>IFERROR(SUM(CK410:CK410)/1,0)</f>
        <v/>
      </c>
      <c r="CM410">
        <f>IFERROR(SUM(CC410:CD410)/2,0)</f>
        <v/>
      </c>
      <c r="CN410">
        <f>IFERROR(SUM(CM410:CM410)/1,0)</f>
        <v/>
      </c>
      <c r="CO410">
        <f>IFERROR(SUM(BS410:BT410)/2,0)</f>
        <v/>
      </c>
      <c r="CP410">
        <f>IFERROR(SUM(CO410:CO410)/1,0)</f>
        <v/>
      </c>
    </row>
    <row r="411">
      <c r="A411" t="n">
        <v>386</v>
      </c>
      <c r="D411">
        <f>IF(AX411="Listed","Yes","No")</f>
        <v/>
      </c>
      <c r="E411">
        <f>IFERROR(IF(AE411&lt;0,"Yes","No"),"No")</f>
        <v/>
      </c>
      <c r="F411">
        <f>IF(BK411="Unqualified","Yes","No")</f>
        <v/>
      </c>
      <c r="G411">
        <f>IF(COUNTIF($D$411:$F$411,"Yes")=3,"Yes","No")</f>
        <v/>
      </c>
      <c r="U411">
        <f>IFERROR(BQ411/BL411,0)</f>
        <v/>
      </c>
      <c r="V411">
        <f>IFERROR(SUM(BQ411:BQ411)/SUM(BL411:BL411),0)</f>
        <v/>
      </c>
      <c r="W411">
        <f>IFERROR(MAX(U411:U411)-MIN(U411:U411),0)</f>
        <v/>
      </c>
      <c r="X411">
        <f>IFERROR(BQ411/(BL411-BQ411),0)</f>
        <v/>
      </c>
      <c r="Y411">
        <f>IFERROR(SUM(BQ411:BQ411)/(SUM(BL411:BL411)-SUM(BQ411:BQ411)),0)</f>
        <v/>
      </c>
      <c r="Z411">
        <f>IFERROR(MAX(X411:X411)-MIN(X411:X411),0)</f>
        <v/>
      </c>
      <c r="AA411">
        <f>IFERROR(BO411/BP411,0)</f>
        <v/>
      </c>
      <c r="AB411">
        <f>IFERROR(SUM(BO411:BO411)/SUM(BP411:BP411),0)</f>
        <v/>
      </c>
      <c r="AC411">
        <f>IFERROR(MAX(AA411:AA411)-MIN(AA411:AA411),0)</f>
        <v/>
      </c>
      <c r="AD411">
        <f>IFERROR(SUM(BL411:BL411)/1,0)</f>
        <v/>
      </c>
      <c r="AE411">
        <f>IFERROR(SUM(BQ411:BQ411)/1,0)</f>
        <v/>
      </c>
      <c r="AF411">
        <f>IFERROR(SUM(BP411:BP411)/1,0)</f>
        <v/>
      </c>
      <c r="AG411">
        <f>IFERROR(CJ411,0)</f>
        <v/>
      </c>
      <c r="AH411">
        <f>IFERROR(SUM(BR411:BR411)/1,0)</f>
        <v/>
      </c>
      <c r="AI411">
        <f>IFERROR(CL411,0)</f>
        <v/>
      </c>
      <c r="AJ411">
        <f>IFERROR(CN411,0)</f>
        <v/>
      </c>
      <c r="AK411">
        <f>IFERROR(CP411,0)</f>
        <v/>
      </c>
      <c r="AL411">
        <f>IFERROR(SUM(BN411:BN411)/1,0)</f>
        <v/>
      </c>
      <c r="AM411">
        <f>IFERROR(SUM(BJ411:BJ411)/1,0)</f>
        <v/>
      </c>
      <c r="AN411">
        <f>IFERROR(AH411/AD411,0)</f>
        <v/>
      </c>
      <c r="AO411">
        <f>IFERROR(AF411/AD411,0)</f>
        <v/>
      </c>
      <c r="AP411">
        <f>IFERROR(AI411/AK411,0)</f>
        <v/>
      </c>
      <c r="AQ411">
        <f>IFERROR(AJ411/AK411,0)</f>
        <v/>
      </c>
      <c r="AR411">
        <f>IFERROR(AG411/AK411,0)</f>
        <v/>
      </c>
      <c r="AS411">
        <f>IFERROR(365/(AL411/AG411), "")</f>
        <v/>
      </c>
      <c r="AT411" t="inlineStr">
        <is>
          <t>CO170014578340</t>
        </is>
      </c>
      <c r="AU411" t="inlineStr">
        <is>
          <t>Ferrosvel S A S</t>
        </is>
      </c>
      <c r="AV411" t="inlineStr">
        <is>
          <t>U1</t>
        </is>
      </c>
      <c r="AW411" t="inlineStr">
        <is>
          <t>U</t>
        </is>
      </c>
      <c r="AX411" t="inlineStr">
        <is>
          <t>Unlisted</t>
        </is>
      </c>
      <c r="AY411" t="n">
        <v>5032</v>
      </c>
      <c r="AZ411" t="inlineStr">
        <is>
          <t>Brick, stone, and related construction materials wholesale dealing in</t>
        </is>
      </c>
      <c r="BA411" t="inlineStr">
        <is>
          <t>Colombia</t>
        </is>
      </c>
      <c r="BB411" t="inlineStr">
        <is>
          <t>Medellin</t>
        </is>
      </c>
      <c r="BC411" t="inlineStr">
        <is>
          <t>www.ferrosvel.com</t>
        </is>
      </c>
      <c r="BD411" s="6" t="n">
        <v>26240</v>
      </c>
      <c r="BE411" t="inlineStr">
        <is>
          <t>The company, with registered head office located in Medellin, Colombia, is engaged in the wholesale trade of steel and metal products. Its products include alloy, aluminum, brass, copper, carbon steel, titanium, stainless steel and specialty steel products. The company also offers slabs, sheets, tin mill products, strip mill plates, rounds, and coke. It also sells sheet, strip mill plate, tin mill, and tubular products, as well as heating radiators and refractories. Other products include seamless and welded tubular products. The company serves contractors, engineering firms, manufacturers, and end users in various industries, including oil and gas and petrochemical, marine, construction, food processing and other industries. It was incorporated in 1971.</t>
        </is>
      </c>
      <c r="BF411" t="inlineStr">
        <is>
          <t>Active</t>
        </is>
      </c>
      <c r="BG411" t="inlineStr">
        <is>
          <t>Wholesale</t>
        </is>
      </c>
      <c r="BH411" t="inlineStr">
        <is>
          <t>Engaged in the wholesale trade of steel and metal products</t>
        </is>
      </c>
      <c r="BI411" t="inlineStr">
        <is>
          <t>Steel and metal products</t>
        </is>
      </c>
      <c r="CE411">
        <f>IFERROR(SUM(BU411:BV411)/2,0)</f>
        <v/>
      </c>
      <c r="CF411">
        <f>IFERROR(SUM(CE411:CE411)/1,0)</f>
        <v/>
      </c>
      <c r="CG411">
        <f>IFERROR(SUM(BW411:BX411)/2,0)</f>
        <v/>
      </c>
      <c r="CH411">
        <f>IFERROR(SUM(CG411:CG411)/1,0)</f>
        <v/>
      </c>
      <c r="CI411">
        <f>IFERROR(SUM(BY411:BZ411)/2,0)</f>
        <v/>
      </c>
      <c r="CJ411">
        <f>IFERROR(SUM(CI411:CI411)/1,0)</f>
        <v/>
      </c>
      <c r="CK411">
        <f>IFERROR(SUM(CA411:CB411)/2,0)</f>
        <v/>
      </c>
      <c r="CL411">
        <f>IFERROR(SUM(CK411:CK411)/1,0)</f>
        <v/>
      </c>
      <c r="CM411">
        <f>IFERROR(SUM(CC411:CD411)/2,0)</f>
        <v/>
      </c>
      <c r="CN411">
        <f>IFERROR(SUM(CM411:CM411)/1,0)</f>
        <v/>
      </c>
      <c r="CO411">
        <f>IFERROR(SUM(BS411:BT411)/2,0)</f>
        <v/>
      </c>
      <c r="CP411">
        <f>IFERROR(SUM(CO411:CO411)/1,0)</f>
        <v/>
      </c>
    </row>
    <row r="412">
      <c r="A412" t="n">
        <v>387</v>
      </c>
      <c r="D412">
        <f>IF(AX412="Listed","Yes","No")</f>
        <v/>
      </c>
      <c r="E412">
        <f>IFERROR(IF(AE412&lt;0,"Yes","No"),"No")</f>
        <v/>
      </c>
      <c r="F412">
        <f>IF(BK412="Unqualified","Yes","No")</f>
        <v/>
      </c>
      <c r="G412">
        <f>IF(COUNTIF($D$412:$F$412,"Yes")=3,"Yes","No")</f>
        <v/>
      </c>
      <c r="U412">
        <f>IFERROR(BQ412/BL412,0)</f>
        <v/>
      </c>
      <c r="V412">
        <f>IFERROR(SUM(BQ412:BQ412)/SUM(BL412:BL412),0)</f>
        <v/>
      </c>
      <c r="W412">
        <f>IFERROR(MAX(U412:U412)-MIN(U412:U412),0)</f>
        <v/>
      </c>
      <c r="X412">
        <f>IFERROR(BQ412/(BL412-BQ412),0)</f>
        <v/>
      </c>
      <c r="Y412">
        <f>IFERROR(SUM(BQ412:BQ412)/(SUM(BL412:BL412)-SUM(BQ412:BQ412)),0)</f>
        <v/>
      </c>
      <c r="Z412">
        <f>IFERROR(MAX(X412:X412)-MIN(X412:X412),0)</f>
        <v/>
      </c>
      <c r="AA412">
        <f>IFERROR(BO412/BP412,0)</f>
        <v/>
      </c>
      <c r="AB412">
        <f>IFERROR(SUM(BO412:BO412)/SUM(BP412:BP412),0)</f>
        <v/>
      </c>
      <c r="AC412">
        <f>IFERROR(MAX(AA412:AA412)-MIN(AA412:AA412),0)</f>
        <v/>
      </c>
      <c r="AD412">
        <f>IFERROR(SUM(BL412:BL412)/1,0)</f>
        <v/>
      </c>
      <c r="AE412">
        <f>IFERROR(SUM(BQ412:BQ412)/1,0)</f>
        <v/>
      </c>
      <c r="AF412">
        <f>IFERROR(SUM(BP412:BP412)/1,0)</f>
        <v/>
      </c>
      <c r="AG412">
        <f>IFERROR(CJ412,0)</f>
        <v/>
      </c>
      <c r="AH412">
        <f>IFERROR(SUM(BR412:BR412)/1,0)</f>
        <v/>
      </c>
      <c r="AI412">
        <f>IFERROR(CL412,0)</f>
        <v/>
      </c>
      <c r="AJ412">
        <f>IFERROR(CN412,0)</f>
        <v/>
      </c>
      <c r="AK412">
        <f>IFERROR(CP412,0)</f>
        <v/>
      </c>
      <c r="AL412">
        <f>IFERROR(SUM(BN412:BN412)/1,0)</f>
        <v/>
      </c>
      <c r="AM412">
        <f>IFERROR(SUM(BJ412:BJ412)/1,0)</f>
        <v/>
      </c>
      <c r="AN412">
        <f>IFERROR(AH412/AD412,0)</f>
        <v/>
      </c>
      <c r="AO412">
        <f>IFERROR(AF412/AD412,0)</f>
        <v/>
      </c>
      <c r="AP412">
        <f>IFERROR(AI412/AK412,0)</f>
        <v/>
      </c>
      <c r="AQ412">
        <f>IFERROR(AJ412/AK412,0)</f>
        <v/>
      </c>
      <c r="AR412">
        <f>IFERROR(AG412/AK412,0)</f>
        <v/>
      </c>
      <c r="AS412">
        <f>IFERROR(365/(AL412/AG412), "")</f>
        <v/>
      </c>
      <c r="AT412" t="inlineStr">
        <is>
          <t>CO170031057710</t>
        </is>
      </c>
      <c r="AU412" t="inlineStr">
        <is>
          <t>Valentech Pharma Colombia S A S</t>
        </is>
      </c>
      <c r="AV412" t="inlineStr">
        <is>
          <t>U1</t>
        </is>
      </c>
      <c r="AW412" t="inlineStr">
        <is>
          <t>U</t>
        </is>
      </c>
      <c r="AX412" t="inlineStr">
        <is>
          <t>Unlisted</t>
        </is>
      </c>
      <c r="AY412" t="n">
        <v>5122</v>
      </c>
      <c r="AZ412" t="inlineStr">
        <is>
          <t>Drugs, drug proprietaries, and druggists' sundries wholesale dealing in</t>
        </is>
      </c>
      <c r="BA412" t="inlineStr">
        <is>
          <t>Colombia</t>
        </is>
      </c>
      <c r="BB412" t="inlineStr">
        <is>
          <t>Bogota</t>
        </is>
      </c>
      <c r="BC412" t="inlineStr">
        <is>
          <t>valentechforlife.com</t>
        </is>
      </c>
      <c r="BD412" s="6" t="n">
        <v>41586</v>
      </c>
      <c r="BE412" t="inlineStr">
        <is>
          <t>This company focuses on preserving and improving the quality of life of the users of the health system, through the license, registration, import and commercialization of innovative therapies, based on the latest technology for the highly specialized market, by monitoring the programs patient support and pharmacovigilance in order to provide comprehensive, efficient and sustainable solutions to its stakeholders, based on ethical and transparent conduct. It was founded in 2008 and conducts business from its registered head office located in Bogota, Colombia.The company is committed to improving the lives of patients in Latin America. It is in partnership with Orphalan, Eurocept, Sarepta Therapeutics, Chiesi, Vertex, HRA Pharma, and Cell Therapies Research &amp; Services.</t>
        </is>
      </c>
      <c r="BF412" t="inlineStr">
        <is>
          <t>Active</t>
        </is>
      </c>
      <c r="BG412" t="inlineStr">
        <is>
          <t>Services</t>
        </is>
      </c>
      <c r="BH412" t="inlineStr">
        <is>
          <t>Focuses on preserving and improving the quality of life of the users of the health system, through the license, registration, import and commercialization of innovative therapies, based on the latest technology for the highly specialized market, by monitoring the programs patient support and pharmacovigilance in order to provide comprehensive, efficient and sustainable solutions to its stakeholders, based on ethical and transparent conduct</t>
        </is>
      </c>
      <c r="BI412" t="inlineStr">
        <is>
          <t>Preserving and improving the quality of life of the users of the health system, through the license, registration, import and commercialization of innovative therapies, based on the latest technology for the highly specialized market, by monitoring the programs patient support and pharmacovigilance in order to provide comprehensive, efficient and sustainable solutions to its stakeholders, based on ethical and transparent conduct</t>
        </is>
      </c>
      <c r="CE412">
        <f>IFERROR(SUM(BU412:BV412)/2,0)</f>
        <v/>
      </c>
      <c r="CF412">
        <f>IFERROR(SUM(CE412:CE412)/1,0)</f>
        <v/>
      </c>
      <c r="CG412">
        <f>IFERROR(SUM(BW412:BX412)/2,0)</f>
        <v/>
      </c>
      <c r="CH412">
        <f>IFERROR(SUM(CG412:CG412)/1,0)</f>
        <v/>
      </c>
      <c r="CI412">
        <f>IFERROR(SUM(BY412:BZ412)/2,0)</f>
        <v/>
      </c>
      <c r="CJ412">
        <f>IFERROR(SUM(CI412:CI412)/1,0)</f>
        <v/>
      </c>
      <c r="CK412">
        <f>IFERROR(SUM(CA412:CB412)/2,0)</f>
        <v/>
      </c>
      <c r="CL412">
        <f>IFERROR(SUM(CK412:CK412)/1,0)</f>
        <v/>
      </c>
      <c r="CM412">
        <f>IFERROR(SUM(CC412:CD412)/2,0)</f>
        <v/>
      </c>
      <c r="CN412">
        <f>IFERROR(SUM(CM412:CM412)/1,0)</f>
        <v/>
      </c>
      <c r="CO412">
        <f>IFERROR(SUM(BS412:BT412)/2,0)</f>
        <v/>
      </c>
      <c r="CP412">
        <f>IFERROR(SUM(CO412:CO412)/1,0)</f>
        <v/>
      </c>
    </row>
    <row r="413">
      <c r="A413" t="n">
        <v>388</v>
      </c>
      <c r="D413">
        <f>IF(AX413="Listed","Yes","No")</f>
        <v/>
      </c>
      <c r="E413">
        <f>IFERROR(IF(AE413&lt;0,"Yes","No"),"No")</f>
        <v/>
      </c>
      <c r="F413">
        <f>IF(BK413="Unqualified","Yes","No")</f>
        <v/>
      </c>
      <c r="G413">
        <f>IF(COUNTIF($D$413:$F$413,"Yes")=3,"Yes","No")</f>
        <v/>
      </c>
      <c r="U413">
        <f>IFERROR(BQ413/BL413,0)</f>
        <v/>
      </c>
      <c r="V413">
        <f>IFERROR(SUM(BQ413:BQ413)/SUM(BL413:BL413),0)</f>
        <v/>
      </c>
      <c r="W413">
        <f>IFERROR(MAX(U413:U413)-MIN(U413:U413),0)</f>
        <v/>
      </c>
      <c r="X413">
        <f>IFERROR(BQ413/(BL413-BQ413),0)</f>
        <v/>
      </c>
      <c r="Y413">
        <f>IFERROR(SUM(BQ413:BQ413)/(SUM(BL413:BL413)-SUM(BQ413:BQ413)),0)</f>
        <v/>
      </c>
      <c r="Z413">
        <f>IFERROR(MAX(X413:X413)-MIN(X413:X413),0)</f>
        <v/>
      </c>
      <c r="AA413">
        <f>IFERROR(BO413/BP413,0)</f>
        <v/>
      </c>
      <c r="AB413">
        <f>IFERROR(SUM(BO413:BO413)/SUM(BP413:BP413),0)</f>
        <v/>
      </c>
      <c r="AC413">
        <f>IFERROR(MAX(AA413:AA413)-MIN(AA413:AA413),0)</f>
        <v/>
      </c>
      <c r="AD413">
        <f>IFERROR(SUM(BL413:BL413)/1,0)</f>
        <v/>
      </c>
      <c r="AE413">
        <f>IFERROR(SUM(BQ413:BQ413)/1,0)</f>
        <v/>
      </c>
      <c r="AF413">
        <f>IFERROR(SUM(BP413:BP413)/1,0)</f>
        <v/>
      </c>
      <c r="AG413">
        <f>IFERROR(CJ413,0)</f>
        <v/>
      </c>
      <c r="AH413">
        <f>IFERROR(SUM(BR413:BR413)/1,0)</f>
        <v/>
      </c>
      <c r="AI413">
        <f>IFERROR(CL413,0)</f>
        <v/>
      </c>
      <c r="AJ413">
        <f>IFERROR(CN413,0)</f>
        <v/>
      </c>
      <c r="AK413">
        <f>IFERROR(CP413,0)</f>
        <v/>
      </c>
      <c r="AL413">
        <f>IFERROR(SUM(BN413:BN413)/1,0)</f>
        <v/>
      </c>
      <c r="AM413">
        <f>IFERROR(SUM(BJ413:BJ413)/1,0)</f>
        <v/>
      </c>
      <c r="AN413">
        <f>IFERROR(AH413/AD413,0)</f>
        <v/>
      </c>
      <c r="AO413">
        <f>IFERROR(AF413/AD413,0)</f>
        <v/>
      </c>
      <c r="AP413">
        <f>IFERROR(AI413/AK413,0)</f>
        <v/>
      </c>
      <c r="AQ413">
        <f>IFERROR(AJ413/AK413,0)</f>
        <v/>
      </c>
      <c r="AR413">
        <f>IFERROR(AG413/AK413,0)</f>
        <v/>
      </c>
      <c r="AS413">
        <f>IFERROR(365/(AL413/AG413), "")</f>
        <v/>
      </c>
      <c r="AT413" t="inlineStr">
        <is>
          <t>CO170004195330</t>
        </is>
      </c>
      <c r="AU413" t="inlineStr">
        <is>
          <t>Aceros Mapa S A</t>
        </is>
      </c>
      <c r="AV413" t="inlineStr">
        <is>
          <t>U1</t>
        </is>
      </c>
      <c r="AW413" t="inlineStr">
        <is>
          <t>A-</t>
        </is>
      </c>
      <c r="AX413" t="inlineStr">
        <is>
          <t>Unlisted</t>
        </is>
      </c>
      <c r="AY413" t="n">
        <v>5032</v>
      </c>
      <c r="AZ413" t="inlineStr">
        <is>
          <t>Brick, stone, and related construction materials wholesale dealing in</t>
        </is>
      </c>
      <c r="BA413" t="inlineStr">
        <is>
          <t>Colombia</t>
        </is>
      </c>
      <c r="BB413" t="inlineStr">
        <is>
          <t>Itagui</t>
        </is>
      </c>
      <c r="BC413" t="inlineStr">
        <is>
          <t>www.acerosmapa.com.co</t>
        </is>
      </c>
      <c r="BD413" s="6" t="n">
        <v>24415</v>
      </c>
      <c r="BE413" t="inlineStr">
        <is>
          <t>This company is primarily engaged in the manufacture and trade of basic iron and steel and of ferro-alloys in Colombia and internationally. Its products include basic steel shapes such as bar, plate, rod, sheet, strip and wire or form pipe and tube from steel. Its products are marketed and sold in Colombia and other countries, in cooperation with its local and foreign business partners and affiliates. The company, with registered head office and production facility located in Itagui, Colombia, was incorporated in 1966.</t>
        </is>
      </c>
      <c r="BF413" t="inlineStr">
        <is>
          <t>Active</t>
        </is>
      </c>
      <c r="BG413" t="inlineStr">
        <is>
          <t>Manufacturing; Wholesale</t>
        </is>
      </c>
      <c r="BH413" t="inlineStr">
        <is>
          <t>Engaged in the manufacture and trade of basic iron and steel and of ferro-alloys in Colombia and internationally</t>
        </is>
      </c>
      <c r="BI413" t="inlineStr">
        <is>
          <t>Manufacture and trade of basic iron and steel and of ferro-alloys in Colombia and internationally</t>
        </is>
      </c>
      <c r="CE413">
        <f>IFERROR(SUM(BU413:BV413)/2,0)</f>
        <v/>
      </c>
      <c r="CF413">
        <f>IFERROR(SUM(CE413:CE413)/1,0)</f>
        <v/>
      </c>
      <c r="CG413">
        <f>IFERROR(SUM(BW413:BX413)/2,0)</f>
        <v/>
      </c>
      <c r="CH413">
        <f>IFERROR(SUM(CG413:CG413)/1,0)</f>
        <v/>
      </c>
      <c r="CI413">
        <f>IFERROR(SUM(BY413:BZ413)/2,0)</f>
        <v/>
      </c>
      <c r="CJ413">
        <f>IFERROR(SUM(CI413:CI413)/1,0)</f>
        <v/>
      </c>
      <c r="CK413">
        <f>IFERROR(SUM(CA413:CB413)/2,0)</f>
        <v/>
      </c>
      <c r="CL413">
        <f>IFERROR(SUM(CK413:CK413)/1,0)</f>
        <v/>
      </c>
      <c r="CM413">
        <f>IFERROR(SUM(CC413:CD413)/2,0)</f>
        <v/>
      </c>
      <c r="CN413">
        <f>IFERROR(SUM(CM413:CM413)/1,0)</f>
        <v/>
      </c>
      <c r="CO413">
        <f>IFERROR(SUM(BS413:BT413)/2,0)</f>
        <v/>
      </c>
      <c r="CP413">
        <f>IFERROR(SUM(CO413:CO413)/1,0)</f>
        <v/>
      </c>
    </row>
    <row r="414">
      <c r="A414" t="n">
        <v>389</v>
      </c>
      <c r="D414">
        <f>IF(AX414="Listed","Yes","No")</f>
        <v/>
      </c>
      <c r="E414">
        <f>IFERROR(IF(AE414&lt;0,"Yes","No"),"No")</f>
        <v/>
      </c>
      <c r="F414">
        <f>IF(BK414="Unqualified","Yes","No")</f>
        <v/>
      </c>
      <c r="G414">
        <f>IF(COUNTIF($D$414:$F$414,"Yes")=3,"Yes","No")</f>
        <v/>
      </c>
      <c r="U414">
        <f>IFERROR(BQ414/BL414,0)</f>
        <v/>
      </c>
      <c r="V414">
        <f>IFERROR(SUM(BQ414:BQ414)/SUM(BL414:BL414),0)</f>
        <v/>
      </c>
      <c r="W414">
        <f>IFERROR(MAX(U414:U414)-MIN(U414:U414),0)</f>
        <v/>
      </c>
      <c r="X414">
        <f>IFERROR(BQ414/(BL414-BQ414),0)</f>
        <v/>
      </c>
      <c r="Y414">
        <f>IFERROR(SUM(BQ414:BQ414)/(SUM(BL414:BL414)-SUM(BQ414:BQ414)),0)</f>
        <v/>
      </c>
      <c r="Z414">
        <f>IFERROR(MAX(X414:X414)-MIN(X414:X414),0)</f>
        <v/>
      </c>
      <c r="AA414">
        <f>IFERROR(BO414/BP414,0)</f>
        <v/>
      </c>
      <c r="AB414">
        <f>IFERROR(SUM(BO414:BO414)/SUM(BP414:BP414),0)</f>
        <v/>
      </c>
      <c r="AC414">
        <f>IFERROR(MAX(AA414:AA414)-MIN(AA414:AA414),0)</f>
        <v/>
      </c>
      <c r="AD414">
        <f>IFERROR(SUM(BL414:BL414)/1,0)</f>
        <v/>
      </c>
      <c r="AE414">
        <f>IFERROR(SUM(BQ414:BQ414)/1,0)</f>
        <v/>
      </c>
      <c r="AF414">
        <f>IFERROR(SUM(BP414:BP414)/1,0)</f>
        <v/>
      </c>
      <c r="AG414">
        <f>IFERROR(CJ414,0)</f>
        <v/>
      </c>
      <c r="AH414">
        <f>IFERROR(SUM(BR414:BR414)/1,0)</f>
        <v/>
      </c>
      <c r="AI414">
        <f>IFERROR(CL414,0)</f>
        <v/>
      </c>
      <c r="AJ414">
        <f>IFERROR(CN414,0)</f>
        <v/>
      </c>
      <c r="AK414">
        <f>IFERROR(CP414,0)</f>
        <v/>
      </c>
      <c r="AL414">
        <f>IFERROR(SUM(BN414:BN414)/1,0)</f>
        <v/>
      </c>
      <c r="AM414">
        <f>IFERROR(SUM(BJ414:BJ414)/1,0)</f>
        <v/>
      </c>
      <c r="AN414">
        <f>IFERROR(AH414/AD414,0)</f>
        <v/>
      </c>
      <c r="AO414">
        <f>IFERROR(AF414/AD414,0)</f>
        <v/>
      </c>
      <c r="AP414">
        <f>IFERROR(AI414/AK414,0)</f>
        <v/>
      </c>
      <c r="AQ414">
        <f>IFERROR(AJ414/AK414,0)</f>
        <v/>
      </c>
      <c r="AR414">
        <f>IFERROR(AG414/AK414,0)</f>
        <v/>
      </c>
      <c r="AS414">
        <f>IFERROR(365/(AL414/AG414), "")</f>
        <v/>
      </c>
      <c r="AT414" t="inlineStr">
        <is>
          <t>CO170023112580</t>
        </is>
      </c>
      <c r="AU414" t="inlineStr">
        <is>
          <t>Dispresco S A S</t>
        </is>
      </c>
      <c r="AV414" t="inlineStr">
        <is>
          <t>U1</t>
        </is>
      </c>
      <c r="AW414" t="inlineStr">
        <is>
          <t>U</t>
        </is>
      </c>
      <c r="AX414" t="inlineStr">
        <is>
          <t>Unlisted</t>
        </is>
      </c>
      <c r="AY414" t="n">
        <v>5181</v>
      </c>
      <c r="AZ414" t="inlineStr">
        <is>
          <t>Beer and ale wholesale dealing in</t>
        </is>
      </c>
      <c r="BA414" t="inlineStr">
        <is>
          <t>Colombia</t>
        </is>
      </c>
      <c r="BB414" t="inlineStr">
        <is>
          <t>Itagui</t>
        </is>
      </c>
      <c r="BC414" t="inlineStr">
        <is>
          <t>www.dispresco.com</t>
        </is>
      </c>
      <c r="BD414" s="6" t="n">
        <v>40109</v>
      </c>
      <c r="BE414" t="inlineStr">
        <is>
          <t>The company is engaged in the retail sale of specialized lines of merchandise in Colombia. It was incorporated in October 2009 and conducts business from its registered head office located in Itagui, Colombia. The company offers table wine, malt beverage products, bottled wines and spirits, dessert wine, and distilled spirits, brandy and brandy spirits, cocktails, and liquors. It also imports wine and beverages from other countries and distributes the products in Colombia through its operated stores. Its customer base includes hotel, foodservice industry, pubs and bars, department stores and retailers.</t>
        </is>
      </c>
      <c r="BF414" t="inlineStr">
        <is>
          <t>Active</t>
        </is>
      </c>
      <c r="BG414" t="inlineStr">
        <is>
          <t>Retail</t>
        </is>
      </c>
      <c r="BH414" t="inlineStr">
        <is>
          <t>Engaged in the retail sale of specialized lines of merchandise</t>
        </is>
      </c>
      <c r="BI414" t="inlineStr">
        <is>
          <t>Table wine, malt beverage products, bottled wines and spirits, dessert wine, and distilled spirits, brandy and brandy spirits, cocktails, and liquors</t>
        </is>
      </c>
      <c r="CE414">
        <f>IFERROR(SUM(BU414:BV414)/2,0)</f>
        <v/>
      </c>
      <c r="CF414">
        <f>IFERROR(SUM(CE414:CE414)/1,0)</f>
        <v/>
      </c>
      <c r="CG414">
        <f>IFERROR(SUM(BW414:BX414)/2,0)</f>
        <v/>
      </c>
      <c r="CH414">
        <f>IFERROR(SUM(CG414:CG414)/1,0)</f>
        <v/>
      </c>
      <c r="CI414">
        <f>IFERROR(SUM(BY414:BZ414)/2,0)</f>
        <v/>
      </c>
      <c r="CJ414">
        <f>IFERROR(SUM(CI414:CI414)/1,0)</f>
        <v/>
      </c>
      <c r="CK414">
        <f>IFERROR(SUM(CA414:CB414)/2,0)</f>
        <v/>
      </c>
      <c r="CL414">
        <f>IFERROR(SUM(CK414:CK414)/1,0)</f>
        <v/>
      </c>
      <c r="CM414">
        <f>IFERROR(SUM(CC414:CD414)/2,0)</f>
        <v/>
      </c>
      <c r="CN414">
        <f>IFERROR(SUM(CM414:CM414)/1,0)</f>
        <v/>
      </c>
      <c r="CO414">
        <f>IFERROR(SUM(BS414:BT414)/2,0)</f>
        <v/>
      </c>
      <c r="CP414">
        <f>IFERROR(SUM(CO414:CO414)/1,0)</f>
        <v/>
      </c>
    </row>
    <row r="415">
      <c r="A415" t="n">
        <v>390</v>
      </c>
      <c r="D415">
        <f>IF(AX415="Listed","Yes","No")</f>
        <v/>
      </c>
      <c r="E415">
        <f>IFERROR(IF(AE415&lt;0,"Yes","No"),"No")</f>
        <v/>
      </c>
      <c r="F415">
        <f>IF(BK415="Unqualified","Yes","No")</f>
        <v/>
      </c>
      <c r="G415">
        <f>IF(COUNTIF($D$415:$F$415,"Yes")=3,"Yes","No")</f>
        <v/>
      </c>
      <c r="U415">
        <f>IFERROR(BQ415/BL415,0)</f>
        <v/>
      </c>
      <c r="V415">
        <f>IFERROR(SUM(BQ415:BQ415)/SUM(BL415:BL415),0)</f>
        <v/>
      </c>
      <c r="W415">
        <f>IFERROR(MAX(U415:U415)-MIN(U415:U415),0)</f>
        <v/>
      </c>
      <c r="X415">
        <f>IFERROR(BQ415/(BL415-BQ415),0)</f>
        <v/>
      </c>
      <c r="Y415">
        <f>IFERROR(SUM(BQ415:BQ415)/(SUM(BL415:BL415)-SUM(BQ415:BQ415)),0)</f>
        <v/>
      </c>
      <c r="Z415">
        <f>IFERROR(MAX(X415:X415)-MIN(X415:X415),0)</f>
        <v/>
      </c>
      <c r="AA415">
        <f>IFERROR(BO415/BP415,0)</f>
        <v/>
      </c>
      <c r="AB415">
        <f>IFERROR(SUM(BO415:BO415)/SUM(BP415:BP415),0)</f>
        <v/>
      </c>
      <c r="AC415">
        <f>IFERROR(MAX(AA415:AA415)-MIN(AA415:AA415),0)</f>
        <v/>
      </c>
      <c r="AD415">
        <f>IFERROR(SUM(BL415:BL415)/1,0)</f>
        <v/>
      </c>
      <c r="AE415">
        <f>IFERROR(SUM(BQ415:BQ415)/1,0)</f>
        <v/>
      </c>
      <c r="AF415">
        <f>IFERROR(SUM(BP415:BP415)/1,0)</f>
        <v/>
      </c>
      <c r="AG415">
        <f>IFERROR(CJ415,0)</f>
        <v/>
      </c>
      <c r="AH415">
        <f>IFERROR(SUM(BR415:BR415)/1,0)</f>
        <v/>
      </c>
      <c r="AI415">
        <f>IFERROR(CL415,0)</f>
        <v/>
      </c>
      <c r="AJ415">
        <f>IFERROR(CN415,0)</f>
        <v/>
      </c>
      <c r="AK415">
        <f>IFERROR(CP415,0)</f>
        <v/>
      </c>
      <c r="AL415">
        <f>IFERROR(SUM(BN415:BN415)/1,0)</f>
        <v/>
      </c>
      <c r="AM415">
        <f>IFERROR(SUM(BJ415:BJ415)/1,0)</f>
        <v/>
      </c>
      <c r="AN415">
        <f>IFERROR(AH415/AD415,0)</f>
        <v/>
      </c>
      <c r="AO415">
        <f>IFERROR(AF415/AD415,0)</f>
        <v/>
      </c>
      <c r="AP415">
        <f>IFERROR(AI415/AK415,0)</f>
        <v/>
      </c>
      <c r="AQ415">
        <f>IFERROR(AJ415/AK415,0)</f>
        <v/>
      </c>
      <c r="AR415">
        <f>IFERROR(AG415/AK415,0)</f>
        <v/>
      </c>
      <c r="AS415">
        <f>IFERROR(365/(AL415/AG415), "")</f>
        <v/>
      </c>
      <c r="AT415" t="inlineStr">
        <is>
          <t>CO170003926960</t>
        </is>
      </c>
      <c r="AU415" t="inlineStr">
        <is>
          <t>Trienergy S A S</t>
        </is>
      </c>
      <c r="AV415" t="inlineStr">
        <is>
          <t>U1</t>
        </is>
      </c>
      <c r="AW415" t="inlineStr">
        <is>
          <t>U</t>
        </is>
      </c>
      <c r="AX415" t="inlineStr">
        <is>
          <t>Unlisted</t>
        </is>
      </c>
      <c r="AY415" t="n">
        <v>5084</v>
      </c>
      <c r="AZ415" t="inlineStr">
        <is>
          <t>Industrial machinery and equipment wholesale dealing in</t>
        </is>
      </c>
      <c r="BA415" t="inlineStr">
        <is>
          <t>Colombia</t>
        </is>
      </c>
      <c r="BB415" t="inlineStr">
        <is>
          <t>Giron</t>
        </is>
      </c>
      <c r="BC415" t="inlineStr">
        <is>
          <t>www.trienergy.com</t>
        </is>
      </c>
      <c r="BD415" s="6" t="n">
        <v>30831</v>
      </c>
      <c r="BE415" t="inlineStr">
        <is>
          <t>This company is engaged in the wholesale of industrial machinery, equipment, and supplies. The company was founded and incorporated in 1984. Its registered business office is based in Giron, Colombia.The company provides power systems for a wide variety of applications and available fuels, for new machinery or repowering of existing units. It also offers solutions for electric power generation, with a wide variety of fuels, so that each project is aligned with the specific needs of each client.The company is active and operational in the country.</t>
        </is>
      </c>
      <c r="BF415" t="inlineStr">
        <is>
          <t>Active</t>
        </is>
      </c>
      <c r="BG415" t="inlineStr">
        <is>
          <t>Wholesale</t>
        </is>
      </c>
      <c r="BH415" t="inlineStr">
        <is>
          <t>Engaged in the wholesale of industrial machinery, equipment, and supplies</t>
        </is>
      </c>
      <c r="BI415" t="inlineStr">
        <is>
          <t>Provides power systems for a wide variety of applications and available fuels, for new machinery or repowering of existing units; Offers solutions for electric power generation, with a wide variety of fuels, so that each project is aligned with the specific needs of each client</t>
        </is>
      </c>
      <c r="CE415">
        <f>IFERROR(SUM(BU415:BV415)/2,0)</f>
        <v/>
      </c>
      <c r="CF415">
        <f>IFERROR(SUM(CE415:CE415)/1,0)</f>
        <v/>
      </c>
      <c r="CG415">
        <f>IFERROR(SUM(BW415:BX415)/2,0)</f>
        <v/>
      </c>
      <c r="CH415">
        <f>IFERROR(SUM(CG415:CG415)/1,0)</f>
        <v/>
      </c>
      <c r="CI415">
        <f>IFERROR(SUM(BY415:BZ415)/2,0)</f>
        <v/>
      </c>
      <c r="CJ415">
        <f>IFERROR(SUM(CI415:CI415)/1,0)</f>
        <v/>
      </c>
      <c r="CK415">
        <f>IFERROR(SUM(CA415:CB415)/2,0)</f>
        <v/>
      </c>
      <c r="CL415">
        <f>IFERROR(SUM(CK415:CK415)/1,0)</f>
        <v/>
      </c>
      <c r="CM415">
        <f>IFERROR(SUM(CC415:CD415)/2,0)</f>
        <v/>
      </c>
      <c r="CN415">
        <f>IFERROR(SUM(CM415:CM415)/1,0)</f>
        <v/>
      </c>
      <c r="CO415">
        <f>IFERROR(SUM(BS415:BT415)/2,0)</f>
        <v/>
      </c>
      <c r="CP415">
        <f>IFERROR(SUM(CO415:CO415)/1,0)</f>
        <v/>
      </c>
    </row>
    <row r="416">
      <c r="A416" t="n">
        <v>391</v>
      </c>
      <c r="D416">
        <f>IF(AX416="Listed","Yes","No")</f>
        <v/>
      </c>
      <c r="E416">
        <f>IFERROR(IF(AE416&lt;0,"Yes","No"),"No")</f>
        <v/>
      </c>
      <c r="F416">
        <f>IF(BK416="Unqualified","Yes","No")</f>
        <v/>
      </c>
      <c r="G416">
        <f>IF(COUNTIF($D$416:$F$416,"Yes")=3,"Yes","No")</f>
        <v/>
      </c>
      <c r="U416">
        <f>IFERROR(BQ416/BL416,0)</f>
        <v/>
      </c>
      <c r="V416">
        <f>IFERROR(SUM(BQ416:BQ416)/SUM(BL416:BL416),0)</f>
        <v/>
      </c>
      <c r="W416">
        <f>IFERROR(MAX(U416:U416)-MIN(U416:U416),0)</f>
        <v/>
      </c>
      <c r="X416">
        <f>IFERROR(BQ416/(BL416-BQ416),0)</f>
        <v/>
      </c>
      <c r="Y416">
        <f>IFERROR(SUM(BQ416:BQ416)/(SUM(BL416:BL416)-SUM(BQ416:BQ416)),0)</f>
        <v/>
      </c>
      <c r="Z416">
        <f>IFERROR(MAX(X416:X416)-MIN(X416:X416),0)</f>
        <v/>
      </c>
      <c r="AA416">
        <f>IFERROR(BO416/BP416,0)</f>
        <v/>
      </c>
      <c r="AB416">
        <f>IFERROR(SUM(BO416:BO416)/SUM(BP416:BP416),0)</f>
        <v/>
      </c>
      <c r="AC416">
        <f>IFERROR(MAX(AA416:AA416)-MIN(AA416:AA416),0)</f>
        <v/>
      </c>
      <c r="AD416">
        <f>IFERROR(SUM(BL416:BL416)/1,0)</f>
        <v/>
      </c>
      <c r="AE416">
        <f>IFERROR(SUM(BQ416:BQ416)/1,0)</f>
        <v/>
      </c>
      <c r="AF416">
        <f>IFERROR(SUM(BP416:BP416)/1,0)</f>
        <v/>
      </c>
      <c r="AG416">
        <f>IFERROR(CJ416,0)</f>
        <v/>
      </c>
      <c r="AH416">
        <f>IFERROR(SUM(BR416:BR416)/1,0)</f>
        <v/>
      </c>
      <c r="AI416">
        <f>IFERROR(CL416,0)</f>
        <v/>
      </c>
      <c r="AJ416">
        <f>IFERROR(CN416,0)</f>
        <v/>
      </c>
      <c r="AK416">
        <f>IFERROR(CP416,0)</f>
        <v/>
      </c>
      <c r="AL416">
        <f>IFERROR(SUM(BN416:BN416)/1,0)</f>
        <v/>
      </c>
      <c r="AM416">
        <f>IFERROR(SUM(BJ416:BJ416)/1,0)</f>
        <v/>
      </c>
      <c r="AN416">
        <f>IFERROR(AH416/AD416,0)</f>
        <v/>
      </c>
      <c r="AO416">
        <f>IFERROR(AF416/AD416,0)</f>
        <v/>
      </c>
      <c r="AP416">
        <f>IFERROR(AI416/AK416,0)</f>
        <v/>
      </c>
      <c r="AQ416">
        <f>IFERROR(AJ416/AK416,0)</f>
        <v/>
      </c>
      <c r="AR416">
        <f>IFERROR(AG416/AK416,0)</f>
        <v/>
      </c>
      <c r="AS416">
        <f>IFERROR(365/(AL416/AG416), "")</f>
        <v/>
      </c>
      <c r="AT416" t="inlineStr">
        <is>
          <t>CO170006729240</t>
        </is>
      </c>
      <c r="AU416" t="inlineStr">
        <is>
          <t>Cooperativa Central de Caficultores DEL Huila</t>
        </is>
      </c>
      <c r="AV416" t="inlineStr">
        <is>
          <t>U1</t>
        </is>
      </c>
      <c r="AW416" t="inlineStr">
        <is>
          <t>U</t>
        </is>
      </c>
      <c r="AX416" t="inlineStr">
        <is>
          <t>Unlisted</t>
        </is>
      </c>
      <c r="AY416" t="n">
        <v>5153</v>
      </c>
      <c r="AZ416" t="inlineStr">
        <is>
          <t>Grain and field beans wholesale dealing in</t>
        </is>
      </c>
      <c r="BA416" t="inlineStr">
        <is>
          <t>Colombia</t>
        </is>
      </c>
      <c r="BB416" t="inlineStr">
        <is>
          <t>Garzon</t>
        </is>
      </c>
      <c r="BC416" t="inlineStr">
        <is>
          <t>www.coocentral.com.co</t>
        </is>
      </c>
      <c r="BD416" s="6" t="n">
        <v>27579</v>
      </c>
      <c r="BE416" t="inlineStr">
        <is>
          <t>The company is engaged in the wholesale of food, beverages and related grocery products. It was incorporated in March of the year 1997. The registered head office of the company is located in Garzon, Colombia. The company specializes in the distribution of a wide range of grocery products, such as fruits and vegetables, fish and meat products, juices, bottled water, soft drinks, wines and spirits, canned goods, tobacco products, candies, chocolates, milk, cheese, honey, egg, pasta and pasta sauces, butter, flour, sugar, bakery products, baby foods, and other food products. It principally conducts its business operations within the country.</t>
        </is>
      </c>
      <c r="BF416" t="inlineStr">
        <is>
          <t>Active</t>
        </is>
      </c>
      <c r="BG416" t="inlineStr">
        <is>
          <t>Wholesale</t>
        </is>
      </c>
      <c r="BH416" t="inlineStr">
        <is>
          <t>Engaged in the wholesale of food, beverages and related grocery products</t>
        </is>
      </c>
      <c r="BI416" t="inlineStr">
        <is>
          <t>Grocery products, such as fruits and vegetables, fish and meat products, juices, bottled water, soft drinks, wines and spirits, canned goods, tobacco products, candies, chocolates, milk, cheese, honey, egg, pasta and pasta sauces, butter, flour, sugar, bakery products, baby foods, and other food products</t>
        </is>
      </c>
      <c r="CE416">
        <f>IFERROR(SUM(BU416:BV416)/2,0)</f>
        <v/>
      </c>
      <c r="CF416">
        <f>IFERROR(SUM(CE416:CE416)/1,0)</f>
        <v/>
      </c>
      <c r="CG416">
        <f>IFERROR(SUM(BW416:BX416)/2,0)</f>
        <v/>
      </c>
      <c r="CH416">
        <f>IFERROR(SUM(CG416:CG416)/1,0)</f>
        <v/>
      </c>
      <c r="CI416">
        <f>IFERROR(SUM(BY416:BZ416)/2,0)</f>
        <v/>
      </c>
      <c r="CJ416">
        <f>IFERROR(SUM(CI416:CI416)/1,0)</f>
        <v/>
      </c>
      <c r="CK416">
        <f>IFERROR(SUM(CA416:CB416)/2,0)</f>
        <v/>
      </c>
      <c r="CL416">
        <f>IFERROR(SUM(CK416:CK416)/1,0)</f>
        <v/>
      </c>
      <c r="CM416">
        <f>IFERROR(SUM(CC416:CD416)/2,0)</f>
        <v/>
      </c>
      <c r="CN416">
        <f>IFERROR(SUM(CM416:CM416)/1,0)</f>
        <v/>
      </c>
      <c r="CO416">
        <f>IFERROR(SUM(BS416:BT416)/2,0)</f>
        <v/>
      </c>
      <c r="CP416">
        <f>IFERROR(SUM(CO416:CO416)/1,0)</f>
        <v/>
      </c>
    </row>
    <row r="417">
      <c r="A417" t="n">
        <v>392</v>
      </c>
      <c r="D417">
        <f>IF(AX417="Listed","Yes","No")</f>
        <v/>
      </c>
      <c r="E417">
        <f>IFERROR(IF(AE417&lt;0,"Yes","No"),"No")</f>
        <v/>
      </c>
      <c r="F417">
        <f>IF(BK417="Unqualified","Yes","No")</f>
        <v/>
      </c>
      <c r="G417">
        <f>IF(COUNTIF($D$417:$F$417,"Yes")=3,"Yes","No")</f>
        <v/>
      </c>
      <c r="U417">
        <f>IFERROR(BQ417/BL417,0)</f>
        <v/>
      </c>
      <c r="V417">
        <f>IFERROR(SUM(BQ417:BQ417)/SUM(BL417:BL417),0)</f>
        <v/>
      </c>
      <c r="W417">
        <f>IFERROR(MAX(U417:U417)-MIN(U417:U417),0)</f>
        <v/>
      </c>
      <c r="X417">
        <f>IFERROR(BQ417/(BL417-BQ417),0)</f>
        <v/>
      </c>
      <c r="Y417">
        <f>IFERROR(SUM(BQ417:BQ417)/(SUM(BL417:BL417)-SUM(BQ417:BQ417)),0)</f>
        <v/>
      </c>
      <c r="Z417">
        <f>IFERROR(MAX(X417:X417)-MIN(X417:X417),0)</f>
        <v/>
      </c>
      <c r="AA417">
        <f>IFERROR(BO417/BP417,0)</f>
        <v/>
      </c>
      <c r="AB417">
        <f>IFERROR(SUM(BO417:BO417)/SUM(BP417:BP417),0)</f>
        <v/>
      </c>
      <c r="AC417">
        <f>IFERROR(MAX(AA417:AA417)-MIN(AA417:AA417),0)</f>
        <v/>
      </c>
      <c r="AD417">
        <f>IFERROR(SUM(BL417:BL417)/1,0)</f>
        <v/>
      </c>
      <c r="AE417">
        <f>IFERROR(SUM(BQ417:BQ417)/1,0)</f>
        <v/>
      </c>
      <c r="AF417">
        <f>IFERROR(SUM(BP417:BP417)/1,0)</f>
        <v/>
      </c>
      <c r="AG417">
        <f>IFERROR(CJ417,0)</f>
        <v/>
      </c>
      <c r="AH417">
        <f>IFERROR(SUM(BR417:BR417)/1,0)</f>
        <v/>
      </c>
      <c r="AI417">
        <f>IFERROR(CL417,0)</f>
        <v/>
      </c>
      <c r="AJ417">
        <f>IFERROR(CN417,0)</f>
        <v/>
      </c>
      <c r="AK417">
        <f>IFERROR(CP417,0)</f>
        <v/>
      </c>
      <c r="AL417">
        <f>IFERROR(SUM(BN417:BN417)/1,0)</f>
        <v/>
      </c>
      <c r="AM417">
        <f>IFERROR(SUM(BJ417:BJ417)/1,0)</f>
        <v/>
      </c>
      <c r="AN417">
        <f>IFERROR(AH417/AD417,0)</f>
        <v/>
      </c>
      <c r="AO417">
        <f>IFERROR(AF417/AD417,0)</f>
        <v/>
      </c>
      <c r="AP417">
        <f>IFERROR(AI417/AK417,0)</f>
        <v/>
      </c>
      <c r="AQ417">
        <f>IFERROR(AJ417/AK417,0)</f>
        <v/>
      </c>
      <c r="AR417">
        <f>IFERROR(AG417/AK417,0)</f>
        <v/>
      </c>
      <c r="AS417">
        <f>IFERROR(365/(AL417/AG417), "")</f>
        <v/>
      </c>
      <c r="AT417" t="inlineStr">
        <is>
          <t>MXSQM181019HM0</t>
        </is>
      </c>
      <c r="AU417" t="inlineStr">
        <is>
          <t>Syrsa Quimicos de Mexico</t>
        </is>
      </c>
      <c r="AV417" t="inlineStr">
        <is>
          <t>U1</t>
        </is>
      </c>
      <c r="AW417" t="inlineStr">
        <is>
          <t>U</t>
        </is>
      </c>
      <c r="AX417" t="inlineStr">
        <is>
          <t>Unlisted</t>
        </is>
      </c>
      <c r="AY417" t="n">
        <v>5169</v>
      </c>
      <c r="AZ417" t="inlineStr">
        <is>
          <t>Chemicals and allied products, not elsewhere classified wholesale dealing in</t>
        </is>
      </c>
      <c r="BA417" t="inlineStr">
        <is>
          <t>Mexico</t>
        </is>
      </c>
      <c r="BB417" t="inlineStr">
        <is>
          <t>Tlalnepantla De Baz</t>
        </is>
      </c>
      <c r="BC417" t="inlineStr">
        <is>
          <t>www.chemicalsirsa.com</t>
        </is>
      </c>
      <c r="BD417" s="6" t="n">
        <v>43392</v>
      </c>
      <c r="BE417" t="inlineStr">
        <is>
          <t>This company is engaged in the distribution of chemical products. It conducts business from its registered head office located in Tlalnepantla de Baz, Mexico. The company was incorporated in October 2018.The company specializes in distributing chemical products sourced from approximately twenty international suppliers, ensuring access to quality raw materials for various production sectors. With a focus on maintaining high standards, the company holds several certifications for the management of chemicals and additives, guaranteeing reliability and safety in their offerings. The company's product lines cater to diverse industries, including food, cosmetics, pharmaceuticals, and industrial applications, providing essential ingredients for manufacturing processes across these sectors.The company collaborates with reputable partners such as Inolasa, MPP, RZBC, Bartek, Ensigh, Cremer, AGD, thermPhos, and Renova, among others, to expand its product range and enhance its distribution network.</t>
        </is>
      </c>
      <c r="BF417" t="inlineStr">
        <is>
          <t>Active</t>
        </is>
      </c>
      <c r="BG417" t="inlineStr">
        <is>
          <t>Wholesale</t>
        </is>
      </c>
      <c r="BH417" t="inlineStr">
        <is>
          <t>Engaged in the distribution of chemical products</t>
        </is>
      </c>
      <c r="BI417" t="inlineStr">
        <is>
          <t>Distributing chemical products sourced from approximately twenty international suppliers</t>
        </is>
      </c>
      <c r="CE417">
        <f>IFERROR(SUM(BU417:BV417)/2,0)</f>
        <v/>
      </c>
      <c r="CF417">
        <f>IFERROR(SUM(CE417:CE417)/1,0)</f>
        <v/>
      </c>
      <c r="CG417">
        <f>IFERROR(SUM(BW417:BX417)/2,0)</f>
        <v/>
      </c>
      <c r="CH417">
        <f>IFERROR(SUM(CG417:CG417)/1,0)</f>
        <v/>
      </c>
      <c r="CI417">
        <f>IFERROR(SUM(BY417:BZ417)/2,0)</f>
        <v/>
      </c>
      <c r="CJ417">
        <f>IFERROR(SUM(CI417:CI417)/1,0)</f>
        <v/>
      </c>
      <c r="CK417">
        <f>IFERROR(SUM(CA417:CB417)/2,0)</f>
        <v/>
      </c>
      <c r="CL417">
        <f>IFERROR(SUM(CK417:CK417)/1,0)</f>
        <v/>
      </c>
      <c r="CM417">
        <f>IFERROR(SUM(CC417:CD417)/2,0)</f>
        <v/>
      </c>
      <c r="CN417">
        <f>IFERROR(SUM(CM417:CM417)/1,0)</f>
        <v/>
      </c>
      <c r="CO417">
        <f>IFERROR(SUM(BS417:BT417)/2,0)</f>
        <v/>
      </c>
      <c r="CP417">
        <f>IFERROR(SUM(CO417:CO417)/1,0)</f>
        <v/>
      </c>
    </row>
    <row r="418">
      <c r="A418" t="n">
        <v>393</v>
      </c>
      <c r="D418">
        <f>IF(AX418="Listed","Yes","No")</f>
        <v/>
      </c>
      <c r="E418">
        <f>IFERROR(IF(AE418&lt;0,"Yes","No"),"No")</f>
        <v/>
      </c>
      <c r="F418">
        <f>IF(BK418="Unqualified","Yes","No")</f>
        <v/>
      </c>
      <c r="G418">
        <f>IF(COUNTIF($D$418:$F$418,"Yes")=3,"Yes","No")</f>
        <v/>
      </c>
      <c r="U418">
        <f>IFERROR(BQ418/BL418,0)</f>
        <v/>
      </c>
      <c r="V418">
        <f>IFERROR(SUM(BQ418:BQ418)/SUM(BL418:BL418),0)</f>
        <v/>
      </c>
      <c r="W418">
        <f>IFERROR(MAX(U418:U418)-MIN(U418:U418),0)</f>
        <v/>
      </c>
      <c r="X418">
        <f>IFERROR(BQ418/(BL418-BQ418),0)</f>
        <v/>
      </c>
      <c r="Y418">
        <f>IFERROR(SUM(BQ418:BQ418)/(SUM(BL418:BL418)-SUM(BQ418:BQ418)),0)</f>
        <v/>
      </c>
      <c r="Z418">
        <f>IFERROR(MAX(X418:X418)-MIN(X418:X418),0)</f>
        <v/>
      </c>
      <c r="AA418">
        <f>IFERROR(BO418/BP418,0)</f>
        <v/>
      </c>
      <c r="AB418">
        <f>IFERROR(SUM(BO418:BO418)/SUM(BP418:BP418),0)</f>
        <v/>
      </c>
      <c r="AC418">
        <f>IFERROR(MAX(AA418:AA418)-MIN(AA418:AA418),0)</f>
        <v/>
      </c>
      <c r="AD418">
        <f>IFERROR(SUM(BL418:BL418)/1,0)</f>
        <v/>
      </c>
      <c r="AE418">
        <f>IFERROR(SUM(BQ418:BQ418)/1,0)</f>
        <v/>
      </c>
      <c r="AF418">
        <f>IFERROR(SUM(BP418:BP418)/1,0)</f>
        <v/>
      </c>
      <c r="AG418">
        <f>IFERROR(CJ418,0)</f>
        <v/>
      </c>
      <c r="AH418">
        <f>IFERROR(SUM(BR418:BR418)/1,0)</f>
        <v/>
      </c>
      <c r="AI418">
        <f>IFERROR(CL418,0)</f>
        <v/>
      </c>
      <c r="AJ418">
        <f>IFERROR(CN418,0)</f>
        <v/>
      </c>
      <c r="AK418">
        <f>IFERROR(CP418,0)</f>
        <v/>
      </c>
      <c r="AL418">
        <f>IFERROR(SUM(BN418:BN418)/1,0)</f>
        <v/>
      </c>
      <c r="AM418">
        <f>IFERROR(SUM(BJ418:BJ418)/1,0)</f>
        <v/>
      </c>
      <c r="AN418">
        <f>IFERROR(AH418/AD418,0)</f>
        <v/>
      </c>
      <c r="AO418">
        <f>IFERROR(AF418/AD418,0)</f>
        <v/>
      </c>
      <c r="AP418">
        <f>IFERROR(AI418/AK418,0)</f>
        <v/>
      </c>
      <c r="AQ418">
        <f>IFERROR(AJ418/AK418,0)</f>
        <v/>
      </c>
      <c r="AR418">
        <f>IFERROR(AG418/AK418,0)</f>
        <v/>
      </c>
      <c r="AS418">
        <f>IFERROR(365/(AL418/AG418), "")</f>
        <v/>
      </c>
      <c r="AT418" t="inlineStr">
        <is>
          <t>MXCDI1305022N7</t>
        </is>
      </c>
      <c r="AU418" t="inlineStr">
        <is>
          <t>Compumex Digital</t>
        </is>
      </c>
      <c r="AV418" t="inlineStr">
        <is>
          <t>U1</t>
        </is>
      </c>
      <c r="AW418" t="inlineStr">
        <is>
          <t>U</t>
        </is>
      </c>
      <c r="AX418" t="inlineStr">
        <is>
          <t>Unlisted</t>
        </is>
      </c>
      <c r="AY418" t="n">
        <v>5045</v>
      </c>
      <c r="AZ418" t="inlineStr">
        <is>
          <t>Computers and computer peripheral equipment and software wholesale dealing in</t>
        </is>
      </c>
      <c r="BA418" t="inlineStr">
        <is>
          <t>Mexico</t>
        </is>
      </c>
      <c r="BB418" t="inlineStr">
        <is>
          <t>Cuauhtemoc</t>
        </is>
      </c>
      <c r="BC418" t="inlineStr">
        <is>
          <t>www.supermexdigital.mx</t>
        </is>
      </c>
      <c r="BD418" s="6" t="n">
        <v>41396</v>
      </c>
      <c r="BE418" t="inlineStr">
        <is>
          <t>This company is engaged in the sale of computers, software and auxiliary products. Its business was founded in 2013. The company has its registered head office based in Cuauhtemoc, Mexico.The company's business operation specialized in the wholesale of professional equipment and supplies such as office computers, software, computer peripheral equipment and other related commercial and professional equipment and single line of new consumer-type electronic products. It has display equipment with a large inventory of commercial equipment and supplies. It also employs very professional staff who possess great knowledge in professional equipment being wholesale.</t>
        </is>
      </c>
      <c r="BF418" t="inlineStr">
        <is>
          <t>Active</t>
        </is>
      </c>
      <c r="BG418" t="inlineStr">
        <is>
          <t>Wholesale</t>
        </is>
      </c>
      <c r="BH418" t="inlineStr">
        <is>
          <t>Sale of computers, software and auxiliary products</t>
        </is>
      </c>
      <c r="BI418" t="inlineStr">
        <is>
          <t>Computers, software and auxiliary products</t>
        </is>
      </c>
      <c r="CE418">
        <f>IFERROR(SUM(BU418:BV418)/2,0)</f>
        <v/>
      </c>
      <c r="CF418">
        <f>IFERROR(SUM(CE418:CE418)/1,0)</f>
        <v/>
      </c>
      <c r="CG418">
        <f>IFERROR(SUM(BW418:BX418)/2,0)</f>
        <v/>
      </c>
      <c r="CH418">
        <f>IFERROR(SUM(CG418:CG418)/1,0)</f>
        <v/>
      </c>
      <c r="CI418">
        <f>IFERROR(SUM(BY418:BZ418)/2,0)</f>
        <v/>
      </c>
      <c r="CJ418">
        <f>IFERROR(SUM(CI418:CI418)/1,0)</f>
        <v/>
      </c>
      <c r="CK418">
        <f>IFERROR(SUM(CA418:CB418)/2,0)</f>
        <v/>
      </c>
      <c r="CL418">
        <f>IFERROR(SUM(CK418:CK418)/1,0)</f>
        <v/>
      </c>
      <c r="CM418">
        <f>IFERROR(SUM(CC418:CD418)/2,0)</f>
        <v/>
      </c>
      <c r="CN418">
        <f>IFERROR(SUM(CM418:CM418)/1,0)</f>
        <v/>
      </c>
      <c r="CO418">
        <f>IFERROR(SUM(BS418:BT418)/2,0)</f>
        <v/>
      </c>
      <c r="CP418">
        <f>IFERROR(SUM(CO418:CO418)/1,0)</f>
        <v/>
      </c>
    </row>
    <row r="419">
      <c r="A419" t="n">
        <v>394</v>
      </c>
      <c r="D419">
        <f>IF(AX419="Listed","Yes","No")</f>
        <v/>
      </c>
      <c r="E419">
        <f>IFERROR(IF(AE419&lt;0,"Yes","No"),"No")</f>
        <v/>
      </c>
      <c r="F419">
        <f>IF(BK419="Unqualified","Yes","No")</f>
        <v/>
      </c>
      <c r="G419">
        <f>IF(COUNTIF($D$419:$F$419,"Yes")=3,"Yes","No")</f>
        <v/>
      </c>
      <c r="U419">
        <f>IFERROR(BQ419/BL419,0)</f>
        <v/>
      </c>
      <c r="V419">
        <f>IFERROR(SUM(BQ419:BQ419)/SUM(BL419:BL419),0)</f>
        <v/>
      </c>
      <c r="W419">
        <f>IFERROR(MAX(U419:U419)-MIN(U419:U419),0)</f>
        <v/>
      </c>
      <c r="X419">
        <f>IFERROR(BQ419/(BL419-BQ419),0)</f>
        <v/>
      </c>
      <c r="Y419">
        <f>IFERROR(SUM(BQ419:BQ419)/(SUM(BL419:BL419)-SUM(BQ419:BQ419)),0)</f>
        <v/>
      </c>
      <c r="Z419">
        <f>IFERROR(MAX(X419:X419)-MIN(X419:X419),0)</f>
        <v/>
      </c>
      <c r="AA419">
        <f>IFERROR(BO419/BP419,0)</f>
        <v/>
      </c>
      <c r="AB419">
        <f>IFERROR(SUM(BO419:BO419)/SUM(BP419:BP419),0)</f>
        <v/>
      </c>
      <c r="AC419">
        <f>IFERROR(MAX(AA419:AA419)-MIN(AA419:AA419),0)</f>
        <v/>
      </c>
      <c r="AD419">
        <f>IFERROR(SUM(BL419:BL419)/1,0)</f>
        <v/>
      </c>
      <c r="AE419">
        <f>IFERROR(SUM(BQ419:BQ419)/1,0)</f>
        <v/>
      </c>
      <c r="AF419">
        <f>IFERROR(SUM(BP419:BP419)/1,0)</f>
        <v/>
      </c>
      <c r="AG419">
        <f>IFERROR(CJ419,0)</f>
        <v/>
      </c>
      <c r="AH419">
        <f>IFERROR(SUM(BR419:BR419)/1,0)</f>
        <v/>
      </c>
      <c r="AI419">
        <f>IFERROR(CL419,0)</f>
        <v/>
      </c>
      <c r="AJ419">
        <f>IFERROR(CN419,0)</f>
        <v/>
      </c>
      <c r="AK419">
        <f>IFERROR(CP419,0)</f>
        <v/>
      </c>
      <c r="AL419">
        <f>IFERROR(SUM(BN419:BN419)/1,0)</f>
        <v/>
      </c>
      <c r="AM419">
        <f>IFERROR(SUM(BJ419:BJ419)/1,0)</f>
        <v/>
      </c>
      <c r="AN419">
        <f>IFERROR(AH419/AD419,0)</f>
        <v/>
      </c>
      <c r="AO419">
        <f>IFERROR(AF419/AD419,0)</f>
        <v/>
      </c>
      <c r="AP419">
        <f>IFERROR(AI419/AK419,0)</f>
        <v/>
      </c>
      <c r="AQ419">
        <f>IFERROR(AJ419/AK419,0)</f>
        <v/>
      </c>
      <c r="AR419">
        <f>IFERROR(AG419/AK419,0)</f>
        <v/>
      </c>
      <c r="AS419">
        <f>IFERROR(365/(AL419/AG419), "")</f>
        <v/>
      </c>
      <c r="AT419" t="inlineStr">
        <is>
          <t>CO170004210990</t>
        </is>
      </c>
      <c r="AU419" t="inlineStr">
        <is>
          <t>Caribe Motor de Medellin S A S</t>
        </is>
      </c>
      <c r="AV419" t="inlineStr">
        <is>
          <t>U1</t>
        </is>
      </c>
      <c r="AW419" t="inlineStr">
        <is>
          <t>U</t>
        </is>
      </c>
      <c r="AX419" t="inlineStr">
        <is>
          <t>Unlisted</t>
        </is>
      </c>
      <c r="AY419" t="n">
        <v>5012</v>
      </c>
      <c r="AZ419" t="inlineStr">
        <is>
          <t>Automobiles and Other Motor Vehicles wholesale dealing in</t>
        </is>
      </c>
      <c r="BA419" t="inlineStr">
        <is>
          <t>Colombia</t>
        </is>
      </c>
      <c r="BB419" t="inlineStr">
        <is>
          <t>Medellin</t>
        </is>
      </c>
      <c r="BC419" t="inlineStr">
        <is>
          <t>www.caribemotor.com.co</t>
        </is>
      </c>
      <c r="BD419" s="6" t="n">
        <v>26634</v>
      </c>
      <c r="BE419" t="inlineStr">
        <is>
          <t>This company is engaged in the sale of cars and light motor vehicles. It was incorporated in 1972. Its registered business office is based in Medellin, Colombia.The company provides a wide range of products that include new automobiles and light trucks, such as sport utility vehicles, and passenger and cargo vans, as well as used cars. It also provides replacement parts and accessories. As part of its core business, the company further provides services, such as automotive repair and maintenance services.</t>
        </is>
      </c>
      <c r="BF419" t="inlineStr">
        <is>
          <t>Active</t>
        </is>
      </c>
      <c r="BG419" t="inlineStr">
        <is>
          <t>Retail; Services</t>
        </is>
      </c>
      <c r="BH419" t="inlineStr">
        <is>
          <t>Engaged in the sale of cars and light motor vehicles</t>
        </is>
      </c>
      <c r="BI419" t="inlineStr">
        <is>
          <t>New automobiles and light trucks, such as sport utility vehicles, and passenger and cargo vans, as well as used cars; Replacement parts and accessories; Automotive repair and maintenance services</t>
        </is>
      </c>
      <c r="CE419">
        <f>IFERROR(SUM(BU419:BV419)/2,0)</f>
        <v/>
      </c>
      <c r="CF419">
        <f>IFERROR(SUM(CE419:CE419)/1,0)</f>
        <v/>
      </c>
      <c r="CG419">
        <f>IFERROR(SUM(BW419:BX419)/2,0)</f>
        <v/>
      </c>
      <c r="CH419">
        <f>IFERROR(SUM(CG419:CG419)/1,0)</f>
        <v/>
      </c>
      <c r="CI419">
        <f>IFERROR(SUM(BY419:BZ419)/2,0)</f>
        <v/>
      </c>
      <c r="CJ419">
        <f>IFERROR(SUM(CI419:CI419)/1,0)</f>
        <v/>
      </c>
      <c r="CK419">
        <f>IFERROR(SUM(CA419:CB419)/2,0)</f>
        <v/>
      </c>
      <c r="CL419">
        <f>IFERROR(SUM(CK419:CK419)/1,0)</f>
        <v/>
      </c>
      <c r="CM419">
        <f>IFERROR(SUM(CC419:CD419)/2,0)</f>
        <v/>
      </c>
      <c r="CN419">
        <f>IFERROR(SUM(CM419:CM419)/1,0)</f>
        <v/>
      </c>
      <c r="CO419">
        <f>IFERROR(SUM(BS419:BT419)/2,0)</f>
        <v/>
      </c>
      <c r="CP419">
        <f>IFERROR(SUM(CO419:CO419)/1,0)</f>
        <v/>
      </c>
    </row>
    <row r="420">
      <c r="A420" t="n">
        <v>395</v>
      </c>
      <c r="D420">
        <f>IF(AX420="Listed","Yes","No")</f>
        <v/>
      </c>
      <c r="E420">
        <f>IFERROR(IF(AE420&lt;0,"Yes","No"),"No")</f>
        <v/>
      </c>
      <c r="F420">
        <f>IF(BK420="Unqualified","Yes","No")</f>
        <v/>
      </c>
      <c r="G420">
        <f>IF(COUNTIF($D$420:$F$420,"Yes")=3,"Yes","No")</f>
        <v/>
      </c>
      <c r="U420">
        <f>IFERROR(BQ420/BL420,0)</f>
        <v/>
      </c>
      <c r="V420">
        <f>IFERROR(SUM(BQ420:BQ420)/SUM(BL420:BL420),0)</f>
        <v/>
      </c>
      <c r="W420">
        <f>IFERROR(MAX(U420:U420)-MIN(U420:U420),0)</f>
        <v/>
      </c>
      <c r="X420">
        <f>IFERROR(BQ420/(BL420-BQ420),0)</f>
        <v/>
      </c>
      <c r="Y420">
        <f>IFERROR(SUM(BQ420:BQ420)/(SUM(BL420:BL420)-SUM(BQ420:BQ420)),0)</f>
        <v/>
      </c>
      <c r="Z420">
        <f>IFERROR(MAX(X420:X420)-MIN(X420:X420),0)</f>
        <v/>
      </c>
      <c r="AA420">
        <f>IFERROR(BO420/BP420,0)</f>
        <v/>
      </c>
      <c r="AB420">
        <f>IFERROR(SUM(BO420:BO420)/SUM(BP420:BP420),0)</f>
        <v/>
      </c>
      <c r="AC420">
        <f>IFERROR(MAX(AA420:AA420)-MIN(AA420:AA420),0)</f>
        <v/>
      </c>
      <c r="AD420">
        <f>IFERROR(SUM(BL420:BL420)/1,0)</f>
        <v/>
      </c>
      <c r="AE420">
        <f>IFERROR(SUM(BQ420:BQ420)/1,0)</f>
        <v/>
      </c>
      <c r="AF420">
        <f>IFERROR(SUM(BP420:BP420)/1,0)</f>
        <v/>
      </c>
      <c r="AG420">
        <f>IFERROR(CJ420,0)</f>
        <v/>
      </c>
      <c r="AH420">
        <f>IFERROR(SUM(BR420:BR420)/1,0)</f>
        <v/>
      </c>
      <c r="AI420">
        <f>IFERROR(CL420,0)</f>
        <v/>
      </c>
      <c r="AJ420">
        <f>IFERROR(CN420,0)</f>
        <v/>
      </c>
      <c r="AK420">
        <f>IFERROR(CP420,0)</f>
        <v/>
      </c>
      <c r="AL420">
        <f>IFERROR(SUM(BN420:BN420)/1,0)</f>
        <v/>
      </c>
      <c r="AM420">
        <f>IFERROR(SUM(BJ420:BJ420)/1,0)</f>
        <v/>
      </c>
      <c r="AN420">
        <f>IFERROR(AH420/AD420,0)</f>
        <v/>
      </c>
      <c r="AO420">
        <f>IFERROR(AF420/AD420,0)</f>
        <v/>
      </c>
      <c r="AP420">
        <f>IFERROR(AI420/AK420,0)</f>
        <v/>
      </c>
      <c r="AQ420">
        <f>IFERROR(AJ420/AK420,0)</f>
        <v/>
      </c>
      <c r="AR420">
        <f>IFERROR(AG420/AK420,0)</f>
        <v/>
      </c>
      <c r="AS420">
        <f>IFERROR(365/(AL420/AG420), "")</f>
        <v/>
      </c>
      <c r="AT420" t="inlineStr">
        <is>
          <t>CO170001189550</t>
        </is>
      </c>
      <c r="AU420" t="inlineStr">
        <is>
          <t>Fajobe S A S</t>
        </is>
      </c>
      <c r="AV420" t="inlineStr">
        <is>
          <t>U1</t>
        </is>
      </c>
      <c r="AW420" t="inlineStr">
        <is>
          <t>U</t>
        </is>
      </c>
      <c r="AX420" t="inlineStr">
        <is>
          <t>Unlisted</t>
        </is>
      </c>
      <c r="AY420" t="n">
        <v>5032</v>
      </c>
      <c r="AZ420" t="inlineStr">
        <is>
          <t>Brick, stone, and related construction materials wholesale dealing in</t>
        </is>
      </c>
      <c r="BA420" t="inlineStr">
        <is>
          <t>Colombia</t>
        </is>
      </c>
      <c r="BB420" t="inlineStr">
        <is>
          <t>Cota</t>
        </is>
      </c>
      <c r="BC420" t="inlineStr">
        <is>
          <t>www.fajobe.com.co</t>
        </is>
      </c>
      <c r="BD420" s="6" t="n">
        <v>34241</v>
      </c>
      <c r="BE420" t="inlineStr">
        <is>
          <t>This company is engaged in the wholesale trade of steel materials for construction. It was incorporated in 1993 and has its registered head office strategically located in Cota, Colombia.The company specialises in providing a wide range of beams and steel profiles, pipes, irob, structural profiles, covers and facades for builders, remodelers, architects and homeowners. The company has display equipment with a large inventory of its products, as well as employs staff that provides necessary assistance and services, and are trained to provide information on many lines of construction materials being wholesaled. The company operates extensively in Colombia with seat in the city of Cota and two agencies in Cartagena and Bogota.</t>
        </is>
      </c>
      <c r="BF420" t="inlineStr">
        <is>
          <t>Active</t>
        </is>
      </c>
      <c r="BG420" t="inlineStr">
        <is>
          <t>Wholesale</t>
        </is>
      </c>
      <c r="BH420" t="inlineStr">
        <is>
          <t>Engaged in the wholesale trade of steel materials for construction</t>
        </is>
      </c>
      <c r="BI420" t="inlineStr">
        <is>
          <t>Steel materials for construction (beams and steel profiles, pipes, irob, structural profiles, covers and facades for builders, remodelers, architects and homeowners)</t>
        </is>
      </c>
      <c r="CE420">
        <f>IFERROR(SUM(BU420:BV420)/2,0)</f>
        <v/>
      </c>
      <c r="CF420">
        <f>IFERROR(SUM(CE420:CE420)/1,0)</f>
        <v/>
      </c>
      <c r="CG420">
        <f>IFERROR(SUM(BW420:BX420)/2,0)</f>
        <v/>
      </c>
      <c r="CH420">
        <f>IFERROR(SUM(CG420:CG420)/1,0)</f>
        <v/>
      </c>
      <c r="CI420">
        <f>IFERROR(SUM(BY420:BZ420)/2,0)</f>
        <v/>
      </c>
      <c r="CJ420">
        <f>IFERROR(SUM(CI420:CI420)/1,0)</f>
        <v/>
      </c>
      <c r="CK420">
        <f>IFERROR(SUM(CA420:CB420)/2,0)</f>
        <v/>
      </c>
      <c r="CL420">
        <f>IFERROR(SUM(CK420:CK420)/1,0)</f>
        <v/>
      </c>
      <c r="CM420">
        <f>IFERROR(SUM(CC420:CD420)/2,0)</f>
        <v/>
      </c>
      <c r="CN420">
        <f>IFERROR(SUM(CM420:CM420)/1,0)</f>
        <v/>
      </c>
      <c r="CO420">
        <f>IFERROR(SUM(BS420:BT420)/2,0)</f>
        <v/>
      </c>
      <c r="CP420">
        <f>IFERROR(SUM(CO420:CO420)/1,0)</f>
        <v/>
      </c>
    </row>
    <row r="421">
      <c r="A421" t="n">
        <v>396</v>
      </c>
      <c r="D421">
        <f>IF(AX421="Listed","Yes","No")</f>
        <v/>
      </c>
      <c r="E421">
        <f>IFERROR(IF(AE421&lt;0,"Yes","No"),"No")</f>
        <v/>
      </c>
      <c r="F421">
        <f>IF(BK421="Unqualified","Yes","No")</f>
        <v/>
      </c>
      <c r="G421">
        <f>IF(COUNTIF($D$421:$F$421,"Yes")=3,"Yes","No")</f>
        <v/>
      </c>
      <c r="U421">
        <f>IFERROR(BQ421/BL421,0)</f>
        <v/>
      </c>
      <c r="V421">
        <f>IFERROR(SUM(BQ421:BQ421)/SUM(BL421:BL421),0)</f>
        <v/>
      </c>
      <c r="W421">
        <f>IFERROR(MAX(U421:U421)-MIN(U421:U421),0)</f>
        <v/>
      </c>
      <c r="X421">
        <f>IFERROR(BQ421/(BL421-BQ421),0)</f>
        <v/>
      </c>
      <c r="Y421">
        <f>IFERROR(SUM(BQ421:BQ421)/(SUM(BL421:BL421)-SUM(BQ421:BQ421)),0)</f>
        <v/>
      </c>
      <c r="Z421">
        <f>IFERROR(MAX(X421:X421)-MIN(X421:X421),0)</f>
        <v/>
      </c>
      <c r="AA421">
        <f>IFERROR(BO421/BP421,0)</f>
        <v/>
      </c>
      <c r="AB421">
        <f>IFERROR(SUM(BO421:BO421)/SUM(BP421:BP421),0)</f>
        <v/>
      </c>
      <c r="AC421">
        <f>IFERROR(MAX(AA421:AA421)-MIN(AA421:AA421),0)</f>
        <v/>
      </c>
      <c r="AD421">
        <f>IFERROR(SUM(BL421:BL421)/1,0)</f>
        <v/>
      </c>
      <c r="AE421">
        <f>IFERROR(SUM(BQ421:BQ421)/1,0)</f>
        <v/>
      </c>
      <c r="AF421">
        <f>IFERROR(SUM(BP421:BP421)/1,0)</f>
        <v/>
      </c>
      <c r="AG421">
        <f>IFERROR(CJ421,0)</f>
        <v/>
      </c>
      <c r="AH421">
        <f>IFERROR(SUM(BR421:BR421)/1,0)</f>
        <v/>
      </c>
      <c r="AI421">
        <f>IFERROR(CL421,0)</f>
        <v/>
      </c>
      <c r="AJ421">
        <f>IFERROR(CN421,0)</f>
        <v/>
      </c>
      <c r="AK421">
        <f>IFERROR(CP421,0)</f>
        <v/>
      </c>
      <c r="AL421">
        <f>IFERROR(SUM(BN421:BN421)/1,0)</f>
        <v/>
      </c>
      <c r="AM421">
        <f>IFERROR(SUM(BJ421:BJ421)/1,0)</f>
        <v/>
      </c>
      <c r="AN421">
        <f>IFERROR(AH421/AD421,0)</f>
        <v/>
      </c>
      <c r="AO421">
        <f>IFERROR(AF421/AD421,0)</f>
        <v/>
      </c>
      <c r="AP421">
        <f>IFERROR(AI421/AK421,0)</f>
        <v/>
      </c>
      <c r="AQ421">
        <f>IFERROR(AJ421/AK421,0)</f>
        <v/>
      </c>
      <c r="AR421">
        <f>IFERROR(AG421/AK421,0)</f>
        <v/>
      </c>
      <c r="AS421">
        <f>IFERROR(365/(AL421/AG421), "")</f>
        <v/>
      </c>
      <c r="AT421" t="inlineStr">
        <is>
          <t>CA40843NC</t>
        </is>
      </c>
      <c r="AU421" t="inlineStr">
        <is>
          <t>Davidstea Incorporated</t>
        </is>
      </c>
      <c r="AV421" t="inlineStr">
        <is>
          <t>C1</t>
        </is>
      </c>
      <c r="AW421" t="inlineStr">
        <is>
          <t>B-</t>
        </is>
      </c>
      <c r="AX421" t="inlineStr">
        <is>
          <t>Listed</t>
        </is>
      </c>
      <c r="AY421" t="n">
        <v>5149</v>
      </c>
      <c r="AZ421" t="inlineStr">
        <is>
          <t>Groceries and related products, not elsewhere classified wholesale dealing in</t>
        </is>
      </c>
      <c r="BA421" t="inlineStr">
        <is>
          <t>Canada</t>
        </is>
      </c>
      <c r="BB421" t="inlineStr">
        <is>
          <t>Montreal</t>
        </is>
      </c>
      <c r="BC421" t="inlineStr">
        <is>
          <t>www.davidstea.com</t>
        </is>
      </c>
      <c r="BD421" t="inlineStr">
        <is>
          <t>2008</t>
        </is>
      </c>
      <c r="BE421" t="inlineStr">
        <is>
          <t>This company operates as a beverage firm providing a selection of loose-leaf teas, pre-packaged teas, tea sachets, and tea-related gifts and accessories. It was incorporated in 2008 and has its registered business office located in Montreal, Canada. The company's products include: tea including white, green, oolong, black, pu'erh, mate, rooibos, and herbal tea; Matcha shop, tea essentials, fan favorites, tea sachets, etsy products, beauty products, caffeine free iced tea, energizing teas, iced tea for kids, iced tea accessories, iced tea pitcher packs, iced tea kits, hot tea, and gift items. It sells its products through its retail stores and its Website.</t>
        </is>
      </c>
      <c r="BF421" t="inlineStr">
        <is>
          <t>Active</t>
        </is>
      </c>
      <c r="BG421" t="inlineStr">
        <is>
          <t>Wholesale</t>
        </is>
      </c>
      <c r="BH421" t="inlineStr">
        <is>
          <t>Operates as a beverage firm providing a selection of loose-leaf teas, pre-packaged teas, tea sachets, and tea-related gifts and accessories</t>
        </is>
      </c>
      <c r="BI421" t="inlineStr">
        <is>
          <t>Operates as a beverage firm providing a selection of loose-leaf teas, pre-packaged teas, tea sachets, and tea-related gifts and accessories</t>
        </is>
      </c>
      <c r="CE421">
        <f>IFERROR(SUM(BU421:BV421)/2,0)</f>
        <v/>
      </c>
      <c r="CF421">
        <f>IFERROR(SUM(CE421:CE421)/1,0)</f>
        <v/>
      </c>
      <c r="CG421">
        <f>IFERROR(SUM(BW421:BX421)/2,0)</f>
        <v/>
      </c>
      <c r="CH421">
        <f>IFERROR(SUM(CG421:CG421)/1,0)</f>
        <v/>
      </c>
      <c r="CI421">
        <f>IFERROR(SUM(BY421:BZ421)/2,0)</f>
        <v/>
      </c>
      <c r="CJ421">
        <f>IFERROR(SUM(CI421:CI421)/1,0)</f>
        <v/>
      </c>
      <c r="CK421">
        <f>IFERROR(SUM(CA421:CB421)/2,0)</f>
        <v/>
      </c>
      <c r="CL421">
        <f>IFERROR(SUM(CK421:CK421)/1,0)</f>
        <v/>
      </c>
      <c r="CM421">
        <f>IFERROR(SUM(CC421:CD421)/2,0)</f>
        <v/>
      </c>
      <c r="CN421">
        <f>IFERROR(SUM(CM421:CM421)/1,0)</f>
        <v/>
      </c>
      <c r="CO421">
        <f>IFERROR(SUM(BS421:BT421)/2,0)</f>
        <v/>
      </c>
      <c r="CP421">
        <f>IFERROR(SUM(CO421:CO421)/1,0)</f>
        <v/>
      </c>
    </row>
    <row r="422">
      <c r="A422" t="n">
        <v>397</v>
      </c>
      <c r="D422">
        <f>IF(AX422="Listed","Yes","No")</f>
        <v/>
      </c>
      <c r="E422">
        <f>IFERROR(IF(AE422&lt;0,"Yes","No"),"No")</f>
        <v/>
      </c>
      <c r="F422">
        <f>IF(BK422="Unqualified","Yes","No")</f>
        <v/>
      </c>
      <c r="G422">
        <f>IF(COUNTIF($D$422:$F$422,"Yes")=3,"Yes","No")</f>
        <v/>
      </c>
      <c r="U422">
        <f>IFERROR(BQ422/BL422,0)</f>
        <v/>
      </c>
      <c r="V422">
        <f>IFERROR(SUM(BQ422:BQ422)/SUM(BL422:BL422),0)</f>
        <v/>
      </c>
      <c r="W422">
        <f>IFERROR(MAX(U422:U422)-MIN(U422:U422),0)</f>
        <v/>
      </c>
      <c r="X422">
        <f>IFERROR(BQ422/(BL422-BQ422),0)</f>
        <v/>
      </c>
      <c r="Y422">
        <f>IFERROR(SUM(BQ422:BQ422)/(SUM(BL422:BL422)-SUM(BQ422:BQ422)),0)</f>
        <v/>
      </c>
      <c r="Z422">
        <f>IFERROR(MAX(X422:X422)-MIN(X422:X422),0)</f>
        <v/>
      </c>
      <c r="AA422">
        <f>IFERROR(BO422/BP422,0)</f>
        <v/>
      </c>
      <c r="AB422">
        <f>IFERROR(SUM(BO422:BO422)/SUM(BP422:BP422),0)</f>
        <v/>
      </c>
      <c r="AC422">
        <f>IFERROR(MAX(AA422:AA422)-MIN(AA422:AA422),0)</f>
        <v/>
      </c>
      <c r="AD422">
        <f>IFERROR(SUM(BL422:BL422)/1,0)</f>
        <v/>
      </c>
      <c r="AE422">
        <f>IFERROR(SUM(BQ422:BQ422)/1,0)</f>
        <v/>
      </c>
      <c r="AF422">
        <f>IFERROR(SUM(BP422:BP422)/1,0)</f>
        <v/>
      </c>
      <c r="AG422">
        <f>IFERROR(CJ422,0)</f>
        <v/>
      </c>
      <c r="AH422">
        <f>IFERROR(SUM(BR422:BR422)/1,0)</f>
        <v/>
      </c>
      <c r="AI422">
        <f>IFERROR(CL422,0)</f>
        <v/>
      </c>
      <c r="AJ422">
        <f>IFERROR(CN422,0)</f>
        <v/>
      </c>
      <c r="AK422">
        <f>IFERROR(CP422,0)</f>
        <v/>
      </c>
      <c r="AL422">
        <f>IFERROR(SUM(BN422:BN422)/1,0)</f>
        <v/>
      </c>
      <c r="AM422">
        <f>IFERROR(SUM(BJ422:BJ422)/1,0)</f>
        <v/>
      </c>
      <c r="AN422">
        <f>IFERROR(AH422/AD422,0)</f>
        <v/>
      </c>
      <c r="AO422">
        <f>IFERROR(AF422/AD422,0)</f>
        <v/>
      </c>
      <c r="AP422">
        <f>IFERROR(AI422/AK422,0)</f>
        <v/>
      </c>
      <c r="AQ422">
        <f>IFERROR(AJ422/AK422,0)</f>
        <v/>
      </c>
      <c r="AR422">
        <f>IFERROR(AG422/AK422,0)</f>
        <v/>
      </c>
      <c r="AS422">
        <f>IFERROR(365/(AL422/AG422), "")</f>
        <v/>
      </c>
      <c r="AT422" t="inlineStr">
        <is>
          <t>MXAPE101019LJ3</t>
        </is>
      </c>
      <c r="AU422" t="inlineStr">
        <is>
          <t>Agroindustrias Peimbert</t>
        </is>
      </c>
      <c r="AV422" t="inlineStr">
        <is>
          <t>U1</t>
        </is>
      </c>
      <c r="AW422" t="inlineStr">
        <is>
          <t>U</t>
        </is>
      </c>
      <c r="AX422" t="inlineStr">
        <is>
          <t>Unlisted</t>
        </is>
      </c>
      <c r="AY422" t="n">
        <v>5148</v>
      </c>
      <c r="AZ422" t="inlineStr">
        <is>
          <t>Fresh fruits and vegetables wholesale dealing in</t>
        </is>
      </c>
      <c r="BA422" t="inlineStr">
        <is>
          <t>Mexico</t>
        </is>
      </c>
      <c r="BB422" t="inlineStr">
        <is>
          <t>San Nicolas De Los Garza</t>
        </is>
      </c>
      <c r="BC422" t="inlineStr">
        <is>
          <t>www.peimbert.mx</t>
        </is>
      </c>
      <c r="BD422" s="6" t="n">
        <v>40470</v>
      </c>
      <c r="BE422" t="inlineStr">
        <is>
          <t>This company is engaged in growing and distributing fruits and vegetables in the restaurant, hotel, corporate, and commercial industries. It conducts business from its registered head office located in San Nicolas De Los Garza, Mexico. It was incorporated in 2010.It has operations center in Monterrey City and has the capacity of washing, brushing packaging and distribution of more than 3,000 tons of different products per month.</t>
        </is>
      </c>
      <c r="BF422" t="inlineStr">
        <is>
          <t>Active</t>
        </is>
      </c>
      <c r="BG422" t="inlineStr">
        <is>
          <t>Wholesale</t>
        </is>
      </c>
      <c r="BH422" t="inlineStr">
        <is>
          <t>Engaged in growing and distributing fruits and vegetables in the restaurant, hotel, corporate, and commercial industries</t>
        </is>
      </c>
      <c r="BI422" t="inlineStr">
        <is>
          <t>Fruits and vegetables in the restaurant, hotel, corporate, and commercial industries</t>
        </is>
      </c>
      <c r="CE422">
        <f>IFERROR(SUM(BU422:BV422)/2,0)</f>
        <v/>
      </c>
      <c r="CF422">
        <f>IFERROR(SUM(CE422:CE422)/1,0)</f>
        <v/>
      </c>
      <c r="CG422">
        <f>IFERROR(SUM(BW422:BX422)/2,0)</f>
        <v/>
      </c>
      <c r="CH422">
        <f>IFERROR(SUM(CG422:CG422)/1,0)</f>
        <v/>
      </c>
      <c r="CI422">
        <f>IFERROR(SUM(BY422:BZ422)/2,0)</f>
        <v/>
      </c>
      <c r="CJ422">
        <f>IFERROR(SUM(CI422:CI422)/1,0)</f>
        <v/>
      </c>
      <c r="CK422">
        <f>IFERROR(SUM(CA422:CB422)/2,0)</f>
        <v/>
      </c>
      <c r="CL422">
        <f>IFERROR(SUM(CK422:CK422)/1,0)</f>
        <v/>
      </c>
      <c r="CM422">
        <f>IFERROR(SUM(CC422:CD422)/2,0)</f>
        <v/>
      </c>
      <c r="CN422">
        <f>IFERROR(SUM(CM422:CM422)/1,0)</f>
        <v/>
      </c>
      <c r="CO422">
        <f>IFERROR(SUM(BS422:BT422)/2,0)</f>
        <v/>
      </c>
      <c r="CP422">
        <f>IFERROR(SUM(CO422:CO422)/1,0)</f>
        <v/>
      </c>
    </row>
    <row r="423">
      <c r="A423" t="n">
        <v>398</v>
      </c>
      <c r="D423">
        <f>IF(AX423="Listed","Yes","No")</f>
        <v/>
      </c>
      <c r="E423">
        <f>IFERROR(IF(AE423&lt;0,"Yes","No"),"No")</f>
        <v/>
      </c>
      <c r="F423">
        <f>IF(BK423="Unqualified","Yes","No")</f>
        <v/>
      </c>
      <c r="G423">
        <f>IF(COUNTIF($D$423:$F$423,"Yes")=3,"Yes","No")</f>
        <v/>
      </c>
      <c r="U423">
        <f>IFERROR(BQ423/BL423,0)</f>
        <v/>
      </c>
      <c r="V423">
        <f>IFERROR(SUM(BQ423:BQ423)/SUM(BL423:BL423),0)</f>
        <v/>
      </c>
      <c r="W423">
        <f>IFERROR(MAX(U423:U423)-MIN(U423:U423),0)</f>
        <v/>
      </c>
      <c r="X423">
        <f>IFERROR(BQ423/(BL423-BQ423),0)</f>
        <v/>
      </c>
      <c r="Y423">
        <f>IFERROR(SUM(BQ423:BQ423)/(SUM(BL423:BL423)-SUM(BQ423:BQ423)),0)</f>
        <v/>
      </c>
      <c r="Z423">
        <f>IFERROR(MAX(X423:X423)-MIN(X423:X423),0)</f>
        <v/>
      </c>
      <c r="AA423">
        <f>IFERROR(BO423/BP423,0)</f>
        <v/>
      </c>
      <c r="AB423">
        <f>IFERROR(SUM(BO423:BO423)/SUM(BP423:BP423),0)</f>
        <v/>
      </c>
      <c r="AC423">
        <f>IFERROR(MAX(AA423:AA423)-MIN(AA423:AA423),0)</f>
        <v/>
      </c>
      <c r="AD423">
        <f>IFERROR(SUM(BL423:BL423)/1,0)</f>
        <v/>
      </c>
      <c r="AE423">
        <f>IFERROR(SUM(BQ423:BQ423)/1,0)</f>
        <v/>
      </c>
      <c r="AF423">
        <f>IFERROR(SUM(BP423:BP423)/1,0)</f>
        <v/>
      </c>
      <c r="AG423">
        <f>IFERROR(CJ423,0)</f>
        <v/>
      </c>
      <c r="AH423">
        <f>IFERROR(SUM(BR423:BR423)/1,0)</f>
        <v/>
      </c>
      <c r="AI423">
        <f>IFERROR(CL423,0)</f>
        <v/>
      </c>
      <c r="AJ423">
        <f>IFERROR(CN423,0)</f>
        <v/>
      </c>
      <c r="AK423">
        <f>IFERROR(CP423,0)</f>
        <v/>
      </c>
      <c r="AL423">
        <f>IFERROR(SUM(BN423:BN423)/1,0)</f>
        <v/>
      </c>
      <c r="AM423">
        <f>IFERROR(SUM(BJ423:BJ423)/1,0)</f>
        <v/>
      </c>
      <c r="AN423">
        <f>IFERROR(AH423/AD423,0)</f>
        <v/>
      </c>
      <c r="AO423">
        <f>IFERROR(AF423/AD423,0)</f>
        <v/>
      </c>
      <c r="AP423">
        <f>IFERROR(AI423/AK423,0)</f>
        <v/>
      </c>
      <c r="AQ423">
        <f>IFERROR(AJ423/AK423,0)</f>
        <v/>
      </c>
      <c r="AR423">
        <f>IFERROR(AG423/AK423,0)</f>
        <v/>
      </c>
      <c r="AS423">
        <f>IFERROR(365/(AL423/AG423), "")</f>
        <v/>
      </c>
      <c r="AT423" t="inlineStr">
        <is>
          <t>CO170012328690</t>
        </is>
      </c>
      <c r="AU423" t="inlineStr">
        <is>
          <t>Distribuciones Pharmaser Ltda</t>
        </is>
      </c>
      <c r="AV423" t="inlineStr">
        <is>
          <t>U1</t>
        </is>
      </c>
      <c r="AW423" t="inlineStr">
        <is>
          <t>B+</t>
        </is>
      </c>
      <c r="AX423" t="inlineStr">
        <is>
          <t>Unlisted</t>
        </is>
      </c>
      <c r="AY423" t="n">
        <v>5122</v>
      </c>
      <c r="AZ423" t="inlineStr">
        <is>
          <t>Drugs, drug proprietaries, and druggists' sundries wholesale dealing in</t>
        </is>
      </c>
      <c r="BA423" t="inlineStr">
        <is>
          <t>Colombia</t>
        </is>
      </c>
      <c r="BB423" t="inlineStr">
        <is>
          <t>Cartagena</t>
        </is>
      </c>
      <c r="BC423" t="inlineStr">
        <is>
          <t>www.pharmaser.com.co</t>
        </is>
      </c>
      <c r="BD423" s="6" t="n">
        <v>37421</v>
      </c>
      <c r="BE423" t="inlineStr">
        <is>
          <t>This company, based in Colombia, is engaged in distribution of a range of pharmaceutical products. It was established in 2002 and has its registered head office based in the city of Cartagena. Some of the company's products are preparations for analgesic, antacid, botanical extract, antispasmodic, antiseptic, central nervous system stimulant, astringent, cough drops, contraceptive, diuretic, fever remedy, medicated mouthwashes, laxative, tranquilizer, vermifuge, sedative, and water decontamination and purification tablets. The company is committed to competent human talent and commitment to quality and meeting customer needs, based on continuous improvement of processes and the right technology that facilitates environmental care and healthy lifestyles.</t>
        </is>
      </c>
      <c r="BF423" t="inlineStr">
        <is>
          <t>Active</t>
        </is>
      </c>
      <c r="BG423" t="inlineStr">
        <is>
          <t>Wholesale</t>
        </is>
      </c>
      <c r="BH423" t="inlineStr">
        <is>
          <t>Engaged in distribution of a range of pharmaceutical products</t>
        </is>
      </c>
      <c r="BI423" t="inlineStr">
        <is>
          <t>Pharmaceutical products</t>
        </is>
      </c>
      <c r="CE423">
        <f>IFERROR(SUM(BU423:BV423)/2,0)</f>
        <v/>
      </c>
      <c r="CF423">
        <f>IFERROR(SUM(CE423:CE423)/1,0)</f>
        <v/>
      </c>
      <c r="CG423">
        <f>IFERROR(SUM(BW423:BX423)/2,0)</f>
        <v/>
      </c>
      <c r="CH423">
        <f>IFERROR(SUM(CG423:CG423)/1,0)</f>
        <v/>
      </c>
      <c r="CI423">
        <f>IFERROR(SUM(BY423:BZ423)/2,0)</f>
        <v/>
      </c>
      <c r="CJ423">
        <f>IFERROR(SUM(CI423:CI423)/1,0)</f>
        <v/>
      </c>
      <c r="CK423">
        <f>IFERROR(SUM(CA423:CB423)/2,0)</f>
        <v/>
      </c>
      <c r="CL423">
        <f>IFERROR(SUM(CK423:CK423)/1,0)</f>
        <v/>
      </c>
      <c r="CM423">
        <f>IFERROR(SUM(CC423:CD423)/2,0)</f>
        <v/>
      </c>
      <c r="CN423">
        <f>IFERROR(SUM(CM423:CM423)/1,0)</f>
        <v/>
      </c>
      <c r="CO423">
        <f>IFERROR(SUM(BS423:BT423)/2,0)</f>
        <v/>
      </c>
      <c r="CP423">
        <f>IFERROR(SUM(CO423:CO423)/1,0)</f>
        <v/>
      </c>
    </row>
    <row r="424">
      <c r="A424" t="n">
        <v>399</v>
      </c>
      <c r="D424">
        <f>IF(AX424="Listed","Yes","No")</f>
        <v/>
      </c>
      <c r="E424">
        <f>IFERROR(IF(AE424&lt;0,"Yes","No"),"No")</f>
        <v/>
      </c>
      <c r="F424">
        <f>IF(BK424="Unqualified","Yes","No")</f>
        <v/>
      </c>
      <c r="G424">
        <f>IF(COUNTIF($D$424:$F$424,"Yes")=3,"Yes","No")</f>
        <v/>
      </c>
      <c r="U424">
        <f>IFERROR(BQ424/BL424,0)</f>
        <v/>
      </c>
      <c r="V424">
        <f>IFERROR(SUM(BQ424:BQ424)/SUM(BL424:BL424),0)</f>
        <v/>
      </c>
      <c r="W424">
        <f>IFERROR(MAX(U424:U424)-MIN(U424:U424),0)</f>
        <v/>
      </c>
      <c r="X424">
        <f>IFERROR(BQ424/(BL424-BQ424),0)</f>
        <v/>
      </c>
      <c r="Y424">
        <f>IFERROR(SUM(BQ424:BQ424)/(SUM(BL424:BL424)-SUM(BQ424:BQ424)),0)</f>
        <v/>
      </c>
      <c r="Z424">
        <f>IFERROR(MAX(X424:X424)-MIN(X424:X424),0)</f>
        <v/>
      </c>
      <c r="AA424">
        <f>IFERROR(BO424/BP424,0)</f>
        <v/>
      </c>
      <c r="AB424">
        <f>IFERROR(SUM(BO424:BO424)/SUM(BP424:BP424),0)</f>
        <v/>
      </c>
      <c r="AC424">
        <f>IFERROR(MAX(AA424:AA424)-MIN(AA424:AA424),0)</f>
        <v/>
      </c>
      <c r="AD424">
        <f>IFERROR(SUM(BL424:BL424)/1,0)</f>
        <v/>
      </c>
      <c r="AE424">
        <f>IFERROR(SUM(BQ424:BQ424)/1,0)</f>
        <v/>
      </c>
      <c r="AF424">
        <f>IFERROR(SUM(BP424:BP424)/1,0)</f>
        <v/>
      </c>
      <c r="AG424">
        <f>IFERROR(CJ424,0)</f>
        <v/>
      </c>
      <c r="AH424">
        <f>IFERROR(SUM(BR424:BR424)/1,0)</f>
        <v/>
      </c>
      <c r="AI424">
        <f>IFERROR(CL424,0)</f>
        <v/>
      </c>
      <c r="AJ424">
        <f>IFERROR(CN424,0)</f>
        <v/>
      </c>
      <c r="AK424">
        <f>IFERROR(CP424,0)</f>
        <v/>
      </c>
      <c r="AL424">
        <f>IFERROR(SUM(BN424:BN424)/1,0)</f>
        <v/>
      </c>
      <c r="AM424">
        <f>IFERROR(SUM(BJ424:BJ424)/1,0)</f>
        <v/>
      </c>
      <c r="AN424">
        <f>IFERROR(AH424/AD424,0)</f>
        <v/>
      </c>
      <c r="AO424">
        <f>IFERROR(AF424/AD424,0)</f>
        <v/>
      </c>
      <c r="AP424">
        <f>IFERROR(AI424/AK424,0)</f>
        <v/>
      </c>
      <c r="AQ424">
        <f>IFERROR(AJ424/AK424,0)</f>
        <v/>
      </c>
      <c r="AR424">
        <f>IFERROR(AG424/AK424,0)</f>
        <v/>
      </c>
      <c r="AS424">
        <f>IFERROR(365/(AL424/AG424), "")</f>
        <v/>
      </c>
      <c r="AT424" t="inlineStr">
        <is>
          <t>CO170003838920</t>
        </is>
      </c>
      <c r="AU424" t="inlineStr">
        <is>
          <t>Casa de LA Valvula S A S</t>
        </is>
      </c>
      <c r="AV424" t="inlineStr">
        <is>
          <t>U1</t>
        </is>
      </c>
      <c r="AW424" t="inlineStr">
        <is>
          <t>U</t>
        </is>
      </c>
      <c r="AX424" t="inlineStr">
        <is>
          <t>Unlisted</t>
        </is>
      </c>
      <c r="AY424" t="n">
        <v>5032</v>
      </c>
      <c r="AZ424" t="inlineStr">
        <is>
          <t>Brick, stone, and related construction materials wholesale dealing in</t>
        </is>
      </c>
      <c r="BA424" t="inlineStr">
        <is>
          <t>Colombia</t>
        </is>
      </c>
      <c r="BB424" t="inlineStr">
        <is>
          <t>Barranquilla</t>
        </is>
      </c>
      <c r="BC424" t="inlineStr">
        <is>
          <t>www.casaval.net</t>
        </is>
      </c>
      <c r="BD424" s="6" t="n">
        <v>27799</v>
      </c>
      <c r="BE424" t="inlineStr">
        <is>
          <t>This company is primarily engaged in the wholesale trade of hardware and DIY (Do-It-Yourself) goods in Colombia. With registered head office located in Barranquilla, Mexico, the company was incorporated in 1976.The company operates as a wholesale distributor of hardware, including non-insulated wires, handtools, powertools, locks, keys, knives and blades, among others. It also offers warm air heating and air-conditioning equipment and supplies as well as specialised machinery, equipment, and related parts generally used in agricultural, farm, and lawn and garden activities. The company distributes its products in most part of the country through its operated stores.</t>
        </is>
      </c>
      <c r="BF424" t="inlineStr">
        <is>
          <t>Active</t>
        </is>
      </c>
      <c r="BG424" t="inlineStr">
        <is>
          <t>Wholesale</t>
        </is>
      </c>
      <c r="BH424" t="inlineStr">
        <is>
          <t>Primarily engaged in the wholesale trade of hardware and DIY (Do-It-Yourself) goods in Colombia</t>
        </is>
      </c>
      <c r="BI424" t="inlineStr">
        <is>
          <t>Hardware and DIY (Do-It-Yourself) goods</t>
        </is>
      </c>
      <c r="CE424">
        <f>IFERROR(SUM(BU424:BV424)/2,0)</f>
        <v/>
      </c>
      <c r="CF424">
        <f>IFERROR(SUM(CE424:CE424)/1,0)</f>
        <v/>
      </c>
      <c r="CG424">
        <f>IFERROR(SUM(BW424:BX424)/2,0)</f>
        <v/>
      </c>
      <c r="CH424">
        <f>IFERROR(SUM(CG424:CG424)/1,0)</f>
        <v/>
      </c>
      <c r="CI424">
        <f>IFERROR(SUM(BY424:BZ424)/2,0)</f>
        <v/>
      </c>
      <c r="CJ424">
        <f>IFERROR(SUM(CI424:CI424)/1,0)</f>
        <v/>
      </c>
      <c r="CK424">
        <f>IFERROR(SUM(CA424:CB424)/2,0)</f>
        <v/>
      </c>
      <c r="CL424">
        <f>IFERROR(SUM(CK424:CK424)/1,0)</f>
        <v/>
      </c>
      <c r="CM424">
        <f>IFERROR(SUM(CC424:CD424)/2,0)</f>
        <v/>
      </c>
      <c r="CN424">
        <f>IFERROR(SUM(CM424:CM424)/1,0)</f>
        <v/>
      </c>
      <c r="CO424">
        <f>IFERROR(SUM(BS424:BT424)/2,0)</f>
        <v/>
      </c>
      <c r="CP424">
        <f>IFERROR(SUM(CO424:CO424)/1,0)</f>
        <v/>
      </c>
    </row>
    <row r="425">
      <c r="A425" t="n">
        <v>400</v>
      </c>
      <c r="D425">
        <f>IF(AX425="Listed","Yes","No")</f>
        <v/>
      </c>
      <c r="E425">
        <f>IFERROR(IF(AE425&lt;0,"Yes","No"),"No")</f>
        <v/>
      </c>
      <c r="F425">
        <f>IF(BK425="Unqualified","Yes","No")</f>
        <v/>
      </c>
      <c r="G425">
        <f>IF(COUNTIF($D$425:$F$425,"Yes")=3,"Yes","No")</f>
        <v/>
      </c>
      <c r="U425">
        <f>IFERROR(BQ425/BL425,0)</f>
        <v/>
      </c>
      <c r="V425">
        <f>IFERROR(SUM(BQ425:BQ425)/SUM(BL425:BL425),0)</f>
        <v/>
      </c>
      <c r="W425">
        <f>IFERROR(MAX(U425:U425)-MIN(U425:U425),0)</f>
        <v/>
      </c>
      <c r="X425">
        <f>IFERROR(BQ425/(BL425-BQ425),0)</f>
        <v/>
      </c>
      <c r="Y425">
        <f>IFERROR(SUM(BQ425:BQ425)/(SUM(BL425:BL425)-SUM(BQ425:BQ425)),0)</f>
        <v/>
      </c>
      <c r="Z425">
        <f>IFERROR(MAX(X425:X425)-MIN(X425:X425),0)</f>
        <v/>
      </c>
      <c r="AA425">
        <f>IFERROR(BO425/BP425,0)</f>
        <v/>
      </c>
      <c r="AB425">
        <f>IFERROR(SUM(BO425:BO425)/SUM(BP425:BP425),0)</f>
        <v/>
      </c>
      <c r="AC425">
        <f>IFERROR(MAX(AA425:AA425)-MIN(AA425:AA425),0)</f>
        <v/>
      </c>
      <c r="AD425">
        <f>IFERROR(SUM(BL425:BL425)/1,0)</f>
        <v/>
      </c>
      <c r="AE425">
        <f>IFERROR(SUM(BQ425:BQ425)/1,0)</f>
        <v/>
      </c>
      <c r="AF425">
        <f>IFERROR(SUM(BP425:BP425)/1,0)</f>
        <v/>
      </c>
      <c r="AG425">
        <f>IFERROR(CJ425,0)</f>
        <v/>
      </c>
      <c r="AH425">
        <f>IFERROR(SUM(BR425:BR425)/1,0)</f>
        <v/>
      </c>
      <c r="AI425">
        <f>IFERROR(CL425,0)</f>
        <v/>
      </c>
      <c r="AJ425">
        <f>IFERROR(CN425,0)</f>
        <v/>
      </c>
      <c r="AK425">
        <f>IFERROR(CP425,0)</f>
        <v/>
      </c>
      <c r="AL425">
        <f>IFERROR(SUM(BN425:BN425)/1,0)</f>
        <v/>
      </c>
      <c r="AM425">
        <f>IFERROR(SUM(BJ425:BJ425)/1,0)</f>
        <v/>
      </c>
      <c r="AN425">
        <f>IFERROR(AH425/AD425,0)</f>
        <v/>
      </c>
      <c r="AO425">
        <f>IFERROR(AF425/AD425,0)</f>
        <v/>
      </c>
      <c r="AP425">
        <f>IFERROR(AI425/AK425,0)</f>
        <v/>
      </c>
      <c r="AQ425">
        <f>IFERROR(AJ425/AK425,0)</f>
        <v/>
      </c>
      <c r="AR425">
        <f>IFERROR(AG425/AK425,0)</f>
        <v/>
      </c>
      <c r="AS425">
        <f>IFERROR(365/(AL425/AG425), "")</f>
        <v/>
      </c>
      <c r="AT425" t="inlineStr">
        <is>
          <t>CO170040667840</t>
        </is>
      </c>
      <c r="AU425" t="inlineStr">
        <is>
          <t>Industria Ambiental SAS</t>
        </is>
      </c>
      <c r="AV425" t="inlineStr">
        <is>
          <t>U1</t>
        </is>
      </c>
      <c r="AW425" t="inlineStr">
        <is>
          <t>U</t>
        </is>
      </c>
      <c r="AX425" t="inlineStr">
        <is>
          <t>Unlisted</t>
        </is>
      </c>
      <c r="AY425" t="n">
        <v>5093</v>
      </c>
      <c r="AZ425" t="inlineStr">
        <is>
          <t>Scrap and waste materials wholesale dealing in</t>
        </is>
      </c>
      <c r="BA425" t="inlineStr">
        <is>
          <t>Colombia</t>
        </is>
      </c>
      <c r="BB425" t="inlineStr">
        <is>
          <t>Bogota</t>
        </is>
      </c>
      <c r="BC425" t="inlineStr">
        <is>
          <t>www.atica.co</t>
        </is>
      </c>
      <c r="BD425" s="6" t="n">
        <v>42335</v>
      </c>
      <c r="BE425" t="inlineStr">
        <is>
          <t>This company is engaged in the wholesale of waste and scrap. It was incorporated in 2015. The registered head office of the company is located in Mosquera, Colombia. The company specialises in the distribution of industrial scrap, automotive scrap, and other recyclable materials. It also active in the wholesale of rubber scrap and scrap tires, fur cuttings and scraps and other general-line scraps. In addition, it also has a state-of-the-art technology and facilities for separating and sorting recyclable materials, commingled recyclable materials, such as metals, are sorted into distinct categories. The company operates mainly in Mosquera and distribute its products across the surrounding regions of Colombia.</t>
        </is>
      </c>
      <c r="BF425" t="inlineStr">
        <is>
          <t>Active</t>
        </is>
      </c>
      <c r="BG425" t="inlineStr">
        <is>
          <t>Wholesale</t>
        </is>
      </c>
      <c r="BH425" t="inlineStr">
        <is>
          <t>Engaged in the wholesale of waste and scrap</t>
        </is>
      </c>
      <c r="BI425" t="inlineStr">
        <is>
          <t>Industrial scrap, automotive scrap, and other recyclable materials; Rubber scrap and scrap tires, fur cuttings and scraps and other general-line scraps</t>
        </is>
      </c>
      <c r="CE425">
        <f>IFERROR(SUM(BU425:BV425)/2,0)</f>
        <v/>
      </c>
      <c r="CF425">
        <f>IFERROR(SUM(CE425:CE425)/1,0)</f>
        <v/>
      </c>
      <c r="CG425">
        <f>IFERROR(SUM(BW425:BX425)/2,0)</f>
        <v/>
      </c>
      <c r="CH425">
        <f>IFERROR(SUM(CG425:CG425)/1,0)</f>
        <v/>
      </c>
      <c r="CI425">
        <f>IFERROR(SUM(BY425:BZ425)/2,0)</f>
        <v/>
      </c>
      <c r="CJ425">
        <f>IFERROR(SUM(CI425:CI425)/1,0)</f>
        <v/>
      </c>
      <c r="CK425">
        <f>IFERROR(SUM(CA425:CB425)/2,0)</f>
        <v/>
      </c>
      <c r="CL425">
        <f>IFERROR(SUM(CK425:CK425)/1,0)</f>
        <v/>
      </c>
      <c r="CM425">
        <f>IFERROR(SUM(CC425:CD425)/2,0)</f>
        <v/>
      </c>
      <c r="CN425">
        <f>IFERROR(SUM(CM425:CM425)/1,0)</f>
        <v/>
      </c>
      <c r="CO425">
        <f>IFERROR(SUM(BS425:BT425)/2,0)</f>
        <v/>
      </c>
      <c r="CP425">
        <f>IFERROR(SUM(CO425:CO425)/1,0)</f>
        <v/>
      </c>
    </row>
    <row r="426">
      <c r="A426" t="n">
        <v>401</v>
      </c>
      <c r="D426">
        <f>IF(AX426="Listed","Yes","No")</f>
        <v/>
      </c>
      <c r="E426">
        <f>IFERROR(IF(AE426&lt;0,"Yes","No"),"No")</f>
        <v/>
      </c>
      <c r="F426">
        <f>IF(BK426="Unqualified","Yes","No")</f>
        <v/>
      </c>
      <c r="G426">
        <f>IF(COUNTIF($D$426:$F$426,"Yes")=3,"Yes","No")</f>
        <v/>
      </c>
      <c r="U426">
        <f>IFERROR(BQ426/BL426,0)</f>
        <v/>
      </c>
      <c r="V426">
        <f>IFERROR(SUM(BQ426:BQ426)/SUM(BL426:BL426),0)</f>
        <v/>
      </c>
      <c r="W426">
        <f>IFERROR(MAX(U426:U426)-MIN(U426:U426),0)</f>
        <v/>
      </c>
      <c r="X426">
        <f>IFERROR(BQ426/(BL426-BQ426),0)</f>
        <v/>
      </c>
      <c r="Y426">
        <f>IFERROR(SUM(BQ426:BQ426)/(SUM(BL426:BL426)-SUM(BQ426:BQ426)),0)</f>
        <v/>
      </c>
      <c r="Z426">
        <f>IFERROR(MAX(X426:X426)-MIN(X426:X426),0)</f>
        <v/>
      </c>
      <c r="AA426">
        <f>IFERROR(BO426/BP426,0)</f>
        <v/>
      </c>
      <c r="AB426">
        <f>IFERROR(SUM(BO426:BO426)/SUM(BP426:BP426),0)</f>
        <v/>
      </c>
      <c r="AC426">
        <f>IFERROR(MAX(AA426:AA426)-MIN(AA426:AA426),0)</f>
        <v/>
      </c>
      <c r="AD426">
        <f>IFERROR(SUM(BL426:BL426)/1,0)</f>
        <v/>
      </c>
      <c r="AE426">
        <f>IFERROR(SUM(BQ426:BQ426)/1,0)</f>
        <v/>
      </c>
      <c r="AF426">
        <f>IFERROR(SUM(BP426:BP426)/1,0)</f>
        <v/>
      </c>
      <c r="AG426">
        <f>IFERROR(CJ426,0)</f>
        <v/>
      </c>
      <c r="AH426">
        <f>IFERROR(SUM(BR426:BR426)/1,0)</f>
        <v/>
      </c>
      <c r="AI426">
        <f>IFERROR(CL426,0)</f>
        <v/>
      </c>
      <c r="AJ426">
        <f>IFERROR(CN426,0)</f>
        <v/>
      </c>
      <c r="AK426">
        <f>IFERROR(CP426,0)</f>
        <v/>
      </c>
      <c r="AL426">
        <f>IFERROR(SUM(BN426:BN426)/1,0)</f>
        <v/>
      </c>
      <c r="AM426">
        <f>IFERROR(SUM(BJ426:BJ426)/1,0)</f>
        <v/>
      </c>
      <c r="AN426">
        <f>IFERROR(AH426/AD426,0)</f>
        <v/>
      </c>
      <c r="AO426">
        <f>IFERROR(AF426/AD426,0)</f>
        <v/>
      </c>
      <c r="AP426">
        <f>IFERROR(AI426/AK426,0)</f>
        <v/>
      </c>
      <c r="AQ426">
        <f>IFERROR(AJ426/AK426,0)</f>
        <v/>
      </c>
      <c r="AR426">
        <f>IFERROR(AG426/AK426,0)</f>
        <v/>
      </c>
      <c r="AS426">
        <f>IFERROR(365/(AL426/AG426), "")</f>
        <v/>
      </c>
      <c r="AT426" t="inlineStr">
        <is>
          <t>CO170001386760</t>
        </is>
      </c>
      <c r="AU426" t="inlineStr">
        <is>
          <t>COM Automotriz SA</t>
        </is>
      </c>
      <c r="AV426" t="inlineStr">
        <is>
          <t>U1</t>
        </is>
      </c>
      <c r="AW426" t="inlineStr">
        <is>
          <t>U</t>
        </is>
      </c>
      <c r="AX426" t="inlineStr">
        <is>
          <t>Unlisted</t>
        </is>
      </c>
      <c r="AY426" t="n">
        <v>5012</v>
      </c>
      <c r="AZ426" t="inlineStr">
        <is>
          <t>Automobiles and Other Motor Vehicles wholesale dealing in</t>
        </is>
      </c>
      <c r="BA426" t="inlineStr">
        <is>
          <t>Colombia</t>
        </is>
      </c>
      <c r="BB426" t="inlineStr">
        <is>
          <t>Bogota</t>
        </is>
      </c>
      <c r="BC426" t="inlineStr">
        <is>
          <t>www.comautomotriz.com.co</t>
        </is>
      </c>
      <c r="BD426" s="6" t="n">
        <v>35913</v>
      </c>
      <c r="BE426" t="inlineStr">
        <is>
          <t>This company is engaged in the sale of motor vehicles, parts and accessories. It was incorporated in 1998. Its registered business office is based in Bogota, Colombia. The company specialises in the sale of different types of motor vehicles, such as cars, sports utility vehicles, vans, and trucks. It also provides repair and maintenance services, such as automotive tune-ups, automotive electrical repair, battery and ignition repair, fuel system conversion, generator and starter repair, and brake work. Moreover, it offers genuine parts and accessories. The company employs automobile salespeople to do the selling and automobile mechanics to do the maintenance services. It provides vehicle insurance services, retail and wholesale financing, retail leasing, and warranty claims to its customers.</t>
        </is>
      </c>
      <c r="BF426" t="inlineStr">
        <is>
          <t>Active</t>
        </is>
      </c>
      <c r="BG426" t="inlineStr">
        <is>
          <t>Retail</t>
        </is>
      </c>
      <c r="BH426" t="inlineStr">
        <is>
          <t>Engaged in the sale of motor vehicles, parts and accessories</t>
        </is>
      </c>
      <c r="BI426" t="inlineStr">
        <is>
          <t>Motor vehicles, parts and accessories</t>
        </is>
      </c>
      <c r="CE426">
        <f>IFERROR(SUM(BU426:BV426)/2,0)</f>
        <v/>
      </c>
      <c r="CF426">
        <f>IFERROR(SUM(CE426:CE426)/1,0)</f>
        <v/>
      </c>
      <c r="CG426">
        <f>IFERROR(SUM(BW426:BX426)/2,0)</f>
        <v/>
      </c>
      <c r="CH426">
        <f>IFERROR(SUM(CG426:CG426)/1,0)</f>
        <v/>
      </c>
      <c r="CI426">
        <f>IFERROR(SUM(BY426:BZ426)/2,0)</f>
        <v/>
      </c>
      <c r="CJ426">
        <f>IFERROR(SUM(CI426:CI426)/1,0)</f>
        <v/>
      </c>
      <c r="CK426">
        <f>IFERROR(SUM(CA426:CB426)/2,0)</f>
        <v/>
      </c>
      <c r="CL426">
        <f>IFERROR(SUM(CK426:CK426)/1,0)</f>
        <v/>
      </c>
      <c r="CM426">
        <f>IFERROR(SUM(CC426:CD426)/2,0)</f>
        <v/>
      </c>
      <c r="CN426">
        <f>IFERROR(SUM(CM426:CM426)/1,0)</f>
        <v/>
      </c>
      <c r="CO426">
        <f>IFERROR(SUM(BS426:BT426)/2,0)</f>
        <v/>
      </c>
      <c r="CP426">
        <f>IFERROR(SUM(CO426:CO426)/1,0)</f>
        <v/>
      </c>
    </row>
    <row r="427">
      <c r="A427" t="n">
        <v>402</v>
      </c>
      <c r="D427">
        <f>IF(AX427="Listed","Yes","No")</f>
        <v/>
      </c>
      <c r="E427">
        <f>IFERROR(IF(AE427&lt;0,"Yes","No"),"No")</f>
        <v/>
      </c>
      <c r="F427">
        <f>IF(BK427="Unqualified","Yes","No")</f>
        <v/>
      </c>
      <c r="G427">
        <f>IF(COUNTIF($D$427:$F$427,"Yes")=3,"Yes","No")</f>
        <v/>
      </c>
      <c r="U427">
        <f>IFERROR(BQ427/BL427,0)</f>
        <v/>
      </c>
      <c r="V427">
        <f>IFERROR(SUM(BQ427:BQ427)/SUM(BL427:BL427),0)</f>
        <v/>
      </c>
      <c r="W427">
        <f>IFERROR(MAX(U427:U427)-MIN(U427:U427),0)</f>
        <v/>
      </c>
      <c r="X427">
        <f>IFERROR(BQ427/(BL427-BQ427),0)</f>
        <v/>
      </c>
      <c r="Y427">
        <f>IFERROR(SUM(BQ427:BQ427)/(SUM(BL427:BL427)-SUM(BQ427:BQ427)),0)</f>
        <v/>
      </c>
      <c r="Z427">
        <f>IFERROR(MAX(X427:X427)-MIN(X427:X427),0)</f>
        <v/>
      </c>
      <c r="AA427">
        <f>IFERROR(BO427/BP427,0)</f>
        <v/>
      </c>
      <c r="AB427">
        <f>IFERROR(SUM(BO427:BO427)/SUM(BP427:BP427),0)</f>
        <v/>
      </c>
      <c r="AC427">
        <f>IFERROR(MAX(AA427:AA427)-MIN(AA427:AA427),0)</f>
        <v/>
      </c>
      <c r="AD427">
        <f>IFERROR(SUM(BL427:BL427)/1,0)</f>
        <v/>
      </c>
      <c r="AE427">
        <f>IFERROR(SUM(BQ427:BQ427)/1,0)</f>
        <v/>
      </c>
      <c r="AF427">
        <f>IFERROR(SUM(BP427:BP427)/1,0)</f>
        <v/>
      </c>
      <c r="AG427">
        <f>IFERROR(CJ427,0)</f>
        <v/>
      </c>
      <c r="AH427">
        <f>IFERROR(SUM(BR427:BR427)/1,0)</f>
        <v/>
      </c>
      <c r="AI427">
        <f>IFERROR(CL427,0)</f>
        <v/>
      </c>
      <c r="AJ427">
        <f>IFERROR(CN427,0)</f>
        <v/>
      </c>
      <c r="AK427">
        <f>IFERROR(CP427,0)</f>
        <v/>
      </c>
      <c r="AL427">
        <f>IFERROR(SUM(BN427:BN427)/1,0)</f>
        <v/>
      </c>
      <c r="AM427">
        <f>IFERROR(SUM(BJ427:BJ427)/1,0)</f>
        <v/>
      </c>
      <c r="AN427">
        <f>IFERROR(AH427/AD427,0)</f>
        <v/>
      </c>
      <c r="AO427">
        <f>IFERROR(AF427/AD427,0)</f>
        <v/>
      </c>
      <c r="AP427">
        <f>IFERROR(AI427/AK427,0)</f>
        <v/>
      </c>
      <c r="AQ427">
        <f>IFERROR(AJ427/AK427,0)</f>
        <v/>
      </c>
      <c r="AR427">
        <f>IFERROR(AG427/AK427,0)</f>
        <v/>
      </c>
      <c r="AS427">
        <f>IFERROR(365/(AL427/AG427), "")</f>
        <v/>
      </c>
      <c r="AT427" t="inlineStr">
        <is>
          <t>CO170000934110</t>
        </is>
      </c>
      <c r="AU427" t="inlineStr">
        <is>
          <t>Agroexport de Colombia S A S</t>
        </is>
      </c>
      <c r="AV427" t="inlineStr">
        <is>
          <t>U1</t>
        </is>
      </c>
      <c r="AW427" t="inlineStr">
        <is>
          <t>U</t>
        </is>
      </c>
      <c r="AX427" t="inlineStr">
        <is>
          <t>Unlisted</t>
        </is>
      </c>
      <c r="AY427" t="n">
        <v>5153</v>
      </c>
      <c r="AZ427" t="inlineStr">
        <is>
          <t>Grain and field beans wholesale dealing in</t>
        </is>
      </c>
      <c r="BA427" t="inlineStr">
        <is>
          <t>Colombia</t>
        </is>
      </c>
      <c r="BB427" t="inlineStr">
        <is>
          <t>Bogota</t>
        </is>
      </c>
      <c r="BC427" t="inlineStr">
        <is>
          <t>www.agroexport.com.co</t>
        </is>
      </c>
      <c r="BD427" s="6" t="n">
        <v>27919</v>
      </c>
      <c r="BE427" t="inlineStr">
        <is>
          <t>The company is a Colombia based enterprise engaged in the wholesale of farm-product raw materials, including grain and field beans. The company was incorporated in the year 1976. Its registered business office is based in Bogota, Colombia. It is registered as a limited company.The company comprises its business activities in buying and marketing grain, such as corn, wheat, oats, barley, and unpolished rice; dry beans; soybeans, and other inedible beans. It is also involved in buying and receiving grain from farmers, as well as terminal elevators and other merchants marketing grain.</t>
        </is>
      </c>
      <c r="BF427" t="inlineStr">
        <is>
          <t>Active</t>
        </is>
      </c>
      <c r="BG427" t="inlineStr">
        <is>
          <t>Wholesale</t>
        </is>
      </c>
      <c r="BH427" t="inlineStr">
        <is>
          <t>Engaged in the wholesale of farm-product raw materials, including grain and field beans</t>
        </is>
      </c>
      <c r="BI427" t="inlineStr">
        <is>
          <t>Farm-product raw materials, including grain and field beans</t>
        </is>
      </c>
      <c r="CE427">
        <f>IFERROR(SUM(BU427:BV427)/2,0)</f>
        <v/>
      </c>
      <c r="CF427">
        <f>IFERROR(SUM(CE427:CE427)/1,0)</f>
        <v/>
      </c>
      <c r="CG427">
        <f>IFERROR(SUM(BW427:BX427)/2,0)</f>
        <v/>
      </c>
      <c r="CH427">
        <f>IFERROR(SUM(CG427:CG427)/1,0)</f>
        <v/>
      </c>
      <c r="CI427">
        <f>IFERROR(SUM(BY427:BZ427)/2,0)</f>
        <v/>
      </c>
      <c r="CJ427">
        <f>IFERROR(SUM(CI427:CI427)/1,0)</f>
        <v/>
      </c>
      <c r="CK427">
        <f>IFERROR(SUM(CA427:CB427)/2,0)</f>
        <v/>
      </c>
      <c r="CL427">
        <f>IFERROR(SUM(CK427:CK427)/1,0)</f>
        <v/>
      </c>
      <c r="CM427">
        <f>IFERROR(SUM(CC427:CD427)/2,0)</f>
        <v/>
      </c>
      <c r="CN427">
        <f>IFERROR(SUM(CM427:CM427)/1,0)</f>
        <v/>
      </c>
      <c r="CO427">
        <f>IFERROR(SUM(BS427:BT427)/2,0)</f>
        <v/>
      </c>
      <c r="CP427">
        <f>IFERROR(SUM(CO427:CO427)/1,0)</f>
        <v/>
      </c>
    </row>
    <row r="428">
      <c r="A428" t="n">
        <v>403</v>
      </c>
      <c r="D428">
        <f>IF(AX428="Listed","Yes","No")</f>
        <v/>
      </c>
      <c r="E428">
        <f>IFERROR(IF(AE428&lt;0,"Yes","No"),"No")</f>
        <v/>
      </c>
      <c r="F428">
        <f>IF(BK428="Unqualified","Yes","No")</f>
        <v/>
      </c>
      <c r="G428">
        <f>IF(COUNTIF($D$428:$F$428,"Yes")=3,"Yes","No")</f>
        <v/>
      </c>
      <c r="U428">
        <f>IFERROR(BQ428/BL428,0)</f>
        <v/>
      </c>
      <c r="V428">
        <f>IFERROR(SUM(BQ428:BQ428)/SUM(BL428:BL428),0)</f>
        <v/>
      </c>
      <c r="W428">
        <f>IFERROR(MAX(U428:U428)-MIN(U428:U428),0)</f>
        <v/>
      </c>
      <c r="X428">
        <f>IFERROR(BQ428/(BL428-BQ428),0)</f>
        <v/>
      </c>
      <c r="Y428">
        <f>IFERROR(SUM(BQ428:BQ428)/(SUM(BL428:BL428)-SUM(BQ428:BQ428)),0)</f>
        <v/>
      </c>
      <c r="Z428">
        <f>IFERROR(MAX(X428:X428)-MIN(X428:X428),0)</f>
        <v/>
      </c>
      <c r="AA428">
        <f>IFERROR(BO428/BP428,0)</f>
        <v/>
      </c>
      <c r="AB428">
        <f>IFERROR(SUM(BO428:BO428)/SUM(BP428:BP428),0)</f>
        <v/>
      </c>
      <c r="AC428">
        <f>IFERROR(MAX(AA428:AA428)-MIN(AA428:AA428),0)</f>
        <v/>
      </c>
      <c r="AD428">
        <f>IFERROR(SUM(BL428:BL428)/1,0)</f>
        <v/>
      </c>
      <c r="AE428">
        <f>IFERROR(SUM(BQ428:BQ428)/1,0)</f>
        <v/>
      </c>
      <c r="AF428">
        <f>IFERROR(SUM(BP428:BP428)/1,0)</f>
        <v/>
      </c>
      <c r="AG428">
        <f>IFERROR(CJ428,0)</f>
        <v/>
      </c>
      <c r="AH428">
        <f>IFERROR(SUM(BR428:BR428)/1,0)</f>
        <v/>
      </c>
      <c r="AI428">
        <f>IFERROR(CL428,0)</f>
        <v/>
      </c>
      <c r="AJ428">
        <f>IFERROR(CN428,0)</f>
        <v/>
      </c>
      <c r="AK428">
        <f>IFERROR(CP428,0)</f>
        <v/>
      </c>
      <c r="AL428">
        <f>IFERROR(SUM(BN428:BN428)/1,0)</f>
        <v/>
      </c>
      <c r="AM428">
        <f>IFERROR(SUM(BJ428:BJ428)/1,0)</f>
        <v/>
      </c>
      <c r="AN428">
        <f>IFERROR(AH428/AD428,0)</f>
        <v/>
      </c>
      <c r="AO428">
        <f>IFERROR(AF428/AD428,0)</f>
        <v/>
      </c>
      <c r="AP428">
        <f>IFERROR(AI428/AK428,0)</f>
        <v/>
      </c>
      <c r="AQ428">
        <f>IFERROR(AJ428/AK428,0)</f>
        <v/>
      </c>
      <c r="AR428">
        <f>IFERROR(AG428/AK428,0)</f>
        <v/>
      </c>
      <c r="AS428">
        <f>IFERROR(365/(AL428/AG428), "")</f>
        <v/>
      </c>
      <c r="AT428" t="inlineStr">
        <is>
          <t>CO170003617530</t>
        </is>
      </c>
      <c r="AU428" t="inlineStr">
        <is>
          <t>Comercializadora Homaz S A S</t>
        </is>
      </c>
      <c r="AV428" t="inlineStr">
        <is>
          <t>U1</t>
        </is>
      </c>
      <c r="AW428" t="inlineStr">
        <is>
          <t>U</t>
        </is>
      </c>
      <c r="AX428" t="inlineStr">
        <is>
          <t>Unlisted</t>
        </is>
      </c>
      <c r="AY428" t="n">
        <v>5012</v>
      </c>
      <c r="AZ428" t="inlineStr">
        <is>
          <t>Automobiles and Other Motor Vehicles wholesale dealing in</t>
        </is>
      </c>
      <c r="BA428" t="inlineStr">
        <is>
          <t>Colombia</t>
        </is>
      </c>
      <c r="BB428" t="inlineStr">
        <is>
          <t>Pereira</t>
        </is>
      </c>
      <c r="BC428" t="inlineStr">
        <is>
          <t>www.carexpress.com.co</t>
        </is>
      </c>
      <c r="BD428" s="6" t="n">
        <v>36017</v>
      </c>
      <c r="BE428" t="inlineStr">
        <is>
          <t>This company is engaged in the retail sale of motor vehicles and motor vehicle parts and supplies. It was incorporated in 1998. The company is headquartered in Pereira, Colombia.The company specialises in the retail sale of tires, tubes, and tire-related products; used motor vehicle parts; and new or used recreational vehicles. It is also a dealer of motor vehicle accessories, tools, and equipment. Lastly, the company operates a general automotive repair shop, and a body repair and paint shop.</t>
        </is>
      </c>
      <c r="BF428" t="inlineStr">
        <is>
          <t>Active</t>
        </is>
      </c>
      <c r="BG428" t="inlineStr">
        <is>
          <t>Retail</t>
        </is>
      </c>
      <c r="BH428" t="inlineStr">
        <is>
          <t>Engaged in the retail sale of motor vehicles and motor vehicle parts and supplies</t>
        </is>
      </c>
      <c r="BI428" t="inlineStr">
        <is>
          <t>Motor vehicles and motor vehicle parts and supplies</t>
        </is>
      </c>
      <c r="CE428">
        <f>IFERROR(SUM(BU428:BV428)/2,0)</f>
        <v/>
      </c>
      <c r="CF428">
        <f>IFERROR(SUM(CE428:CE428)/1,0)</f>
        <v/>
      </c>
      <c r="CG428">
        <f>IFERROR(SUM(BW428:BX428)/2,0)</f>
        <v/>
      </c>
      <c r="CH428">
        <f>IFERROR(SUM(CG428:CG428)/1,0)</f>
        <v/>
      </c>
      <c r="CI428">
        <f>IFERROR(SUM(BY428:BZ428)/2,0)</f>
        <v/>
      </c>
      <c r="CJ428">
        <f>IFERROR(SUM(CI428:CI428)/1,0)</f>
        <v/>
      </c>
      <c r="CK428">
        <f>IFERROR(SUM(CA428:CB428)/2,0)</f>
        <v/>
      </c>
      <c r="CL428">
        <f>IFERROR(SUM(CK428:CK428)/1,0)</f>
        <v/>
      </c>
      <c r="CM428">
        <f>IFERROR(SUM(CC428:CD428)/2,0)</f>
        <v/>
      </c>
      <c r="CN428">
        <f>IFERROR(SUM(CM428:CM428)/1,0)</f>
        <v/>
      </c>
      <c r="CO428">
        <f>IFERROR(SUM(BS428:BT428)/2,0)</f>
        <v/>
      </c>
      <c r="CP428">
        <f>IFERROR(SUM(CO428:CO428)/1,0)</f>
        <v/>
      </c>
    </row>
    <row r="429">
      <c r="A429" t="n">
        <v>404</v>
      </c>
      <c r="D429">
        <f>IF(AX429="Listed","Yes","No")</f>
        <v/>
      </c>
      <c r="E429">
        <f>IFERROR(IF(AE429&lt;0,"Yes","No"),"No")</f>
        <v/>
      </c>
      <c r="F429">
        <f>IF(BK429="Unqualified","Yes","No")</f>
        <v/>
      </c>
      <c r="G429">
        <f>IF(COUNTIF($D$429:$F$429,"Yes")=3,"Yes","No")</f>
        <v/>
      </c>
      <c r="U429">
        <f>IFERROR(BQ429/BL429,0)</f>
        <v/>
      </c>
      <c r="V429">
        <f>IFERROR(SUM(BQ429:BQ429)/SUM(BL429:BL429),0)</f>
        <v/>
      </c>
      <c r="W429">
        <f>IFERROR(MAX(U429:U429)-MIN(U429:U429),0)</f>
        <v/>
      </c>
      <c r="X429">
        <f>IFERROR(BQ429/(BL429-BQ429),0)</f>
        <v/>
      </c>
      <c r="Y429">
        <f>IFERROR(SUM(BQ429:BQ429)/(SUM(BL429:BL429)-SUM(BQ429:BQ429)),0)</f>
        <v/>
      </c>
      <c r="Z429">
        <f>IFERROR(MAX(X429:X429)-MIN(X429:X429),0)</f>
        <v/>
      </c>
      <c r="AA429">
        <f>IFERROR(BO429/BP429,0)</f>
        <v/>
      </c>
      <c r="AB429">
        <f>IFERROR(SUM(BO429:BO429)/SUM(BP429:BP429),0)</f>
        <v/>
      </c>
      <c r="AC429">
        <f>IFERROR(MAX(AA429:AA429)-MIN(AA429:AA429),0)</f>
        <v/>
      </c>
      <c r="AD429">
        <f>IFERROR(SUM(BL429:BL429)/1,0)</f>
        <v/>
      </c>
      <c r="AE429">
        <f>IFERROR(SUM(BQ429:BQ429)/1,0)</f>
        <v/>
      </c>
      <c r="AF429">
        <f>IFERROR(SUM(BP429:BP429)/1,0)</f>
        <v/>
      </c>
      <c r="AG429">
        <f>IFERROR(CJ429,0)</f>
        <v/>
      </c>
      <c r="AH429">
        <f>IFERROR(SUM(BR429:BR429)/1,0)</f>
        <v/>
      </c>
      <c r="AI429">
        <f>IFERROR(CL429,0)</f>
        <v/>
      </c>
      <c r="AJ429">
        <f>IFERROR(CN429,0)</f>
        <v/>
      </c>
      <c r="AK429">
        <f>IFERROR(CP429,0)</f>
        <v/>
      </c>
      <c r="AL429">
        <f>IFERROR(SUM(BN429:BN429)/1,0)</f>
        <v/>
      </c>
      <c r="AM429">
        <f>IFERROR(SUM(BJ429:BJ429)/1,0)</f>
        <v/>
      </c>
      <c r="AN429">
        <f>IFERROR(AH429/AD429,0)</f>
        <v/>
      </c>
      <c r="AO429">
        <f>IFERROR(AF429/AD429,0)</f>
        <v/>
      </c>
      <c r="AP429">
        <f>IFERROR(AI429/AK429,0)</f>
        <v/>
      </c>
      <c r="AQ429">
        <f>IFERROR(AJ429/AK429,0)</f>
        <v/>
      </c>
      <c r="AR429">
        <f>IFERROR(AG429/AK429,0)</f>
        <v/>
      </c>
      <c r="AS429">
        <f>IFERROR(365/(AL429/AG429), "")</f>
        <v/>
      </c>
      <c r="AT429" t="inlineStr">
        <is>
          <t>CO170001503370</t>
        </is>
      </c>
      <c r="AU429" t="inlineStr">
        <is>
          <t>Chaneme Comercial S A</t>
        </is>
      </c>
      <c r="AV429" t="inlineStr">
        <is>
          <t>U1</t>
        </is>
      </c>
      <c r="AW429" t="inlineStr">
        <is>
          <t>U</t>
        </is>
      </c>
      <c r="AX429" t="inlineStr">
        <is>
          <t>Unlisted</t>
        </is>
      </c>
      <c r="AY429" t="n">
        <v>5084</v>
      </c>
      <c r="AZ429" t="inlineStr">
        <is>
          <t>Industrial machinery and equipment wholesale dealing in</t>
        </is>
      </c>
      <c r="BA429" t="inlineStr">
        <is>
          <t>Colombia</t>
        </is>
      </c>
      <c r="BB429" t="inlineStr">
        <is>
          <t>Bogota</t>
        </is>
      </c>
      <c r="BC429" t="inlineStr">
        <is>
          <t>www.chaneme.com.co</t>
        </is>
      </c>
      <c r="BD429" s="6" t="n">
        <v>36511</v>
      </c>
      <c r="BE429" t="inlineStr">
        <is>
          <t>This company, based in Colombia, is engaged in the wholesale and retail dealership of motor vehicles as well as related parts, supplies and accessories. It is also involved in the provision of aftersales and customer support. It was established in 1932 and has a registered business headquarters located in Bogota, Colombia. The company offers a wide inventory brand new and pre-owned units of Volvo vehicles. Its portfolio includes cars, vans, trucks, and sport utility vehicles (SUVs). These are available in various models, colors, and styles. The company also offers manufacturer recommended parts, supplies, and accessories. In addition, it provides auto repair and maintenance, original auto parts, and body shop services.</t>
        </is>
      </c>
      <c r="BF429" t="inlineStr">
        <is>
          <t>Active</t>
        </is>
      </c>
      <c r="BG429" t="inlineStr">
        <is>
          <t>Wholesale</t>
        </is>
      </c>
      <c r="BH429" t="inlineStr">
        <is>
          <t>Engaged in the wholesale and retail dealership of motor vehicles as well as related parts, supplies and accessories</t>
        </is>
      </c>
      <c r="BI429" t="inlineStr">
        <is>
          <t>Motor vehicles; Related parts, supplies and accessories</t>
        </is>
      </c>
      <c r="CE429">
        <f>IFERROR(SUM(BU429:BV429)/2,0)</f>
        <v/>
      </c>
      <c r="CF429">
        <f>IFERROR(SUM(CE429:CE429)/1,0)</f>
        <v/>
      </c>
      <c r="CG429">
        <f>IFERROR(SUM(BW429:BX429)/2,0)</f>
        <v/>
      </c>
      <c r="CH429">
        <f>IFERROR(SUM(CG429:CG429)/1,0)</f>
        <v/>
      </c>
      <c r="CI429">
        <f>IFERROR(SUM(BY429:BZ429)/2,0)</f>
        <v/>
      </c>
      <c r="CJ429">
        <f>IFERROR(SUM(CI429:CI429)/1,0)</f>
        <v/>
      </c>
      <c r="CK429">
        <f>IFERROR(SUM(CA429:CB429)/2,0)</f>
        <v/>
      </c>
      <c r="CL429">
        <f>IFERROR(SUM(CK429:CK429)/1,0)</f>
        <v/>
      </c>
      <c r="CM429">
        <f>IFERROR(SUM(CC429:CD429)/2,0)</f>
        <v/>
      </c>
      <c r="CN429">
        <f>IFERROR(SUM(CM429:CM429)/1,0)</f>
        <v/>
      </c>
      <c r="CO429">
        <f>IFERROR(SUM(BS429:BT429)/2,0)</f>
        <v/>
      </c>
      <c r="CP429">
        <f>IFERROR(SUM(CO429:CO429)/1,0)</f>
        <v/>
      </c>
    </row>
    <row r="430">
      <c r="A430" t="n">
        <v>405</v>
      </c>
      <c r="D430">
        <f>IF(AX430="Listed","Yes","No")</f>
        <v/>
      </c>
      <c r="E430">
        <f>IFERROR(IF(AE430&lt;0,"Yes","No"),"No")</f>
        <v/>
      </c>
      <c r="F430">
        <f>IF(BK430="Unqualified","Yes","No")</f>
        <v/>
      </c>
      <c r="G430">
        <f>IF(COUNTIF($D$430:$F$430,"Yes")=3,"Yes","No")</f>
        <v/>
      </c>
      <c r="U430">
        <f>IFERROR(BQ430/BL430,0)</f>
        <v/>
      </c>
      <c r="V430">
        <f>IFERROR(SUM(BQ430:BQ430)/SUM(BL430:BL430),0)</f>
        <v/>
      </c>
      <c r="W430">
        <f>IFERROR(MAX(U430:U430)-MIN(U430:U430),0)</f>
        <v/>
      </c>
      <c r="X430">
        <f>IFERROR(BQ430/(BL430-BQ430),0)</f>
        <v/>
      </c>
      <c r="Y430">
        <f>IFERROR(SUM(BQ430:BQ430)/(SUM(BL430:BL430)-SUM(BQ430:BQ430)),0)</f>
        <v/>
      </c>
      <c r="Z430">
        <f>IFERROR(MAX(X430:X430)-MIN(X430:X430),0)</f>
        <v/>
      </c>
      <c r="AA430">
        <f>IFERROR(BO430/BP430,0)</f>
        <v/>
      </c>
      <c r="AB430">
        <f>IFERROR(SUM(BO430:BO430)/SUM(BP430:BP430),0)</f>
        <v/>
      </c>
      <c r="AC430">
        <f>IFERROR(MAX(AA430:AA430)-MIN(AA430:AA430),0)</f>
        <v/>
      </c>
      <c r="AD430">
        <f>IFERROR(SUM(BL430:BL430)/1,0)</f>
        <v/>
      </c>
      <c r="AE430">
        <f>IFERROR(SUM(BQ430:BQ430)/1,0)</f>
        <v/>
      </c>
      <c r="AF430">
        <f>IFERROR(SUM(BP430:BP430)/1,0)</f>
        <v/>
      </c>
      <c r="AG430">
        <f>IFERROR(CJ430,0)</f>
        <v/>
      </c>
      <c r="AH430">
        <f>IFERROR(SUM(BR430:BR430)/1,0)</f>
        <v/>
      </c>
      <c r="AI430">
        <f>IFERROR(CL430,0)</f>
        <v/>
      </c>
      <c r="AJ430">
        <f>IFERROR(CN430,0)</f>
        <v/>
      </c>
      <c r="AK430">
        <f>IFERROR(CP430,0)</f>
        <v/>
      </c>
      <c r="AL430">
        <f>IFERROR(SUM(BN430:BN430)/1,0)</f>
        <v/>
      </c>
      <c r="AM430">
        <f>IFERROR(SUM(BJ430:BJ430)/1,0)</f>
        <v/>
      </c>
      <c r="AN430">
        <f>IFERROR(AH430/AD430,0)</f>
        <v/>
      </c>
      <c r="AO430">
        <f>IFERROR(AF430/AD430,0)</f>
        <v/>
      </c>
      <c r="AP430">
        <f>IFERROR(AI430/AK430,0)</f>
        <v/>
      </c>
      <c r="AQ430">
        <f>IFERROR(AJ430/AK430,0)</f>
        <v/>
      </c>
      <c r="AR430">
        <f>IFERROR(AG430/AK430,0)</f>
        <v/>
      </c>
      <c r="AS430">
        <f>IFERROR(365/(AL430/AG430), "")</f>
        <v/>
      </c>
      <c r="AT430" t="inlineStr">
        <is>
          <t>BM29848R</t>
        </is>
      </c>
      <c r="AU430" t="inlineStr">
        <is>
          <t>Mobicon Group Limited</t>
        </is>
      </c>
      <c r="AV430" t="inlineStr">
        <is>
          <t>C1</t>
        </is>
      </c>
      <c r="AW430" t="inlineStr">
        <is>
          <t>B+</t>
        </is>
      </c>
      <c r="AX430" t="inlineStr">
        <is>
          <t>Listed</t>
        </is>
      </c>
      <c r="AY430" t="n">
        <v>5065</v>
      </c>
      <c r="AZ430" t="inlineStr">
        <is>
          <t>Electronic parts and equipment, not elsewhere classified wholesale dealing in</t>
        </is>
      </c>
      <c r="BA430" t="inlineStr">
        <is>
          <t>Bermuda</t>
        </is>
      </c>
      <c r="BB430" t="inlineStr">
        <is>
          <t>Hamilton</t>
        </is>
      </c>
      <c r="BC430" t="inlineStr">
        <is>
          <t>www.mobicon.com</t>
        </is>
      </c>
      <c r="BD430" t="inlineStr">
        <is>
          <t>2001</t>
        </is>
      </c>
      <c r="BE430" t="inlineStr">
        <is>
          <t>This company is engaged in electronic and electrical trading business, computer business, and cosmetic retail business. It conducts business from its registered head office located in Hamilton, Bermuda. The company was founded by Dr. Hung Kim Fung, Ms. Yeung Man Yi, Mr. Hung Ying Fung, and Mr. Yeung Kwok Leung in 1983. The company specialises in wholesale and distribution of electronic and electrical components, distributes consumer electronics, and manages retail and online sales of beauty and lifestyle products. It operates in the Asia-Pacific region, South Africa, and Portugal, focusing its markets on Mainland China, Japan, and Korea. The company's subsidiaries include Mantech and Swan in South Africa and ALFA in Portugal, while its retail brands are APower, MEC, and Wishh!. It aims to provide high-quality products and services across multiple sectors while maintaining corporate social responsibility.</t>
        </is>
      </c>
      <c r="BF430" t="inlineStr">
        <is>
          <t>Active</t>
        </is>
      </c>
      <c r="BG430" t="inlineStr">
        <is>
          <t>Retail; Wholesale</t>
        </is>
      </c>
      <c r="BH430" t="inlineStr">
        <is>
          <t>Engaged in electronic and electrical trading business, computer business, and cosmetic retail business</t>
        </is>
      </c>
      <c r="BI430" t="inlineStr">
        <is>
          <t>Wholesale and distribution of electronic and electrical components, distributes consumer electronics, and manages retail and online sales of beauty and lifestyle products</t>
        </is>
      </c>
      <c r="CE430">
        <f>IFERROR(SUM(BU430:BV430)/2,0)</f>
        <v/>
      </c>
      <c r="CF430">
        <f>IFERROR(SUM(CE430:CE430)/1,0)</f>
        <v/>
      </c>
      <c r="CG430">
        <f>IFERROR(SUM(BW430:BX430)/2,0)</f>
        <v/>
      </c>
      <c r="CH430">
        <f>IFERROR(SUM(CG430:CG430)/1,0)</f>
        <v/>
      </c>
      <c r="CI430">
        <f>IFERROR(SUM(BY430:BZ430)/2,0)</f>
        <v/>
      </c>
      <c r="CJ430">
        <f>IFERROR(SUM(CI430:CI430)/1,0)</f>
        <v/>
      </c>
      <c r="CK430">
        <f>IFERROR(SUM(CA430:CB430)/2,0)</f>
        <v/>
      </c>
      <c r="CL430">
        <f>IFERROR(SUM(CK430:CK430)/1,0)</f>
        <v/>
      </c>
      <c r="CM430">
        <f>IFERROR(SUM(CC430:CD430)/2,0)</f>
        <v/>
      </c>
      <c r="CN430">
        <f>IFERROR(SUM(CM430:CM430)/1,0)</f>
        <v/>
      </c>
      <c r="CO430">
        <f>IFERROR(SUM(BS430:BT430)/2,0)</f>
        <v/>
      </c>
      <c r="CP430">
        <f>IFERROR(SUM(CO430:CO430)/1,0)</f>
        <v/>
      </c>
    </row>
    <row r="431">
      <c r="A431" t="n">
        <v>406</v>
      </c>
      <c r="D431">
        <f>IF(AX431="Listed","Yes","No")</f>
        <v/>
      </c>
      <c r="E431">
        <f>IFERROR(IF(AE431&lt;0,"Yes","No"),"No")</f>
        <v/>
      </c>
      <c r="F431">
        <f>IF(BK431="Unqualified","Yes","No")</f>
        <v/>
      </c>
      <c r="G431">
        <f>IF(COUNTIF($D$431:$F$431,"Yes")=3,"Yes","No")</f>
        <v/>
      </c>
      <c r="U431">
        <f>IFERROR(BQ431/BL431,0)</f>
        <v/>
      </c>
      <c r="V431">
        <f>IFERROR(SUM(BQ431:BQ431)/SUM(BL431:BL431),0)</f>
        <v/>
      </c>
      <c r="W431">
        <f>IFERROR(MAX(U431:U431)-MIN(U431:U431),0)</f>
        <v/>
      </c>
      <c r="X431">
        <f>IFERROR(BQ431/(BL431-BQ431),0)</f>
        <v/>
      </c>
      <c r="Y431">
        <f>IFERROR(SUM(BQ431:BQ431)/(SUM(BL431:BL431)-SUM(BQ431:BQ431)),0)</f>
        <v/>
      </c>
      <c r="Z431">
        <f>IFERROR(MAX(X431:X431)-MIN(X431:X431),0)</f>
        <v/>
      </c>
      <c r="AA431">
        <f>IFERROR(BO431/BP431,0)</f>
        <v/>
      </c>
      <c r="AB431">
        <f>IFERROR(SUM(BO431:BO431)/SUM(BP431:BP431),0)</f>
        <v/>
      </c>
      <c r="AC431">
        <f>IFERROR(MAX(AA431:AA431)-MIN(AA431:AA431),0)</f>
        <v/>
      </c>
      <c r="AD431">
        <f>IFERROR(SUM(BL431:BL431)/1,0)</f>
        <v/>
      </c>
      <c r="AE431">
        <f>IFERROR(SUM(BQ431:BQ431)/1,0)</f>
        <v/>
      </c>
      <c r="AF431">
        <f>IFERROR(SUM(BP431:BP431)/1,0)</f>
        <v/>
      </c>
      <c r="AG431">
        <f>IFERROR(CJ431,0)</f>
        <v/>
      </c>
      <c r="AH431">
        <f>IFERROR(SUM(BR431:BR431)/1,0)</f>
        <v/>
      </c>
      <c r="AI431">
        <f>IFERROR(CL431,0)</f>
        <v/>
      </c>
      <c r="AJ431">
        <f>IFERROR(CN431,0)</f>
        <v/>
      </c>
      <c r="AK431">
        <f>IFERROR(CP431,0)</f>
        <v/>
      </c>
      <c r="AL431">
        <f>IFERROR(SUM(BN431:BN431)/1,0)</f>
        <v/>
      </c>
      <c r="AM431">
        <f>IFERROR(SUM(BJ431:BJ431)/1,0)</f>
        <v/>
      </c>
      <c r="AN431">
        <f>IFERROR(AH431/AD431,0)</f>
        <v/>
      </c>
      <c r="AO431">
        <f>IFERROR(AF431/AD431,0)</f>
        <v/>
      </c>
      <c r="AP431">
        <f>IFERROR(AI431/AK431,0)</f>
        <v/>
      </c>
      <c r="AQ431">
        <f>IFERROR(AJ431/AK431,0)</f>
        <v/>
      </c>
      <c r="AR431">
        <f>IFERROR(AG431/AK431,0)</f>
        <v/>
      </c>
      <c r="AS431">
        <f>IFERROR(365/(AL431/AG431), "")</f>
        <v/>
      </c>
      <c r="AT431" t="inlineStr">
        <is>
          <t>MXPSU140328A84</t>
        </is>
      </c>
      <c r="AU431" t="inlineStr">
        <is>
          <t>Prim Suppliers</t>
        </is>
      </c>
      <c r="AV431" t="inlineStr">
        <is>
          <t>U1</t>
        </is>
      </c>
      <c r="AW431" t="inlineStr">
        <is>
          <t>U</t>
        </is>
      </c>
      <c r="AX431" t="inlineStr">
        <is>
          <t>Unlisted</t>
        </is>
      </c>
      <c r="AY431" t="n">
        <v>5141</v>
      </c>
      <c r="AZ431" t="inlineStr">
        <is>
          <t>Groceries, general line wholesale dealing in</t>
        </is>
      </c>
      <c r="BA431" t="inlineStr">
        <is>
          <t>Mexico</t>
        </is>
      </c>
      <c r="BB431" t="inlineStr">
        <is>
          <t>Iztapalapa</t>
        </is>
      </c>
      <c r="BC431" t="inlineStr">
        <is>
          <t>www.chefclub.com.mx</t>
        </is>
      </c>
      <c r="BD431" s="6" t="n">
        <v>41726</v>
      </c>
      <c r="BE431" t="inlineStr">
        <is>
          <t>This company is engaged in the restaurant sector. It conducts business from its registered head office located in Iztapalapa, Mexico. The company was founded in 2014. The company specialises in providing comprehensive solutions for restaurants, focusing on promoting environmental responsibility, quality sourcing, and entrepreneurial support. It excels at facilitating the reuse of bags and packaging while actively participating in recycling initiatives, showcasing their commitment to sustainability. Additionally, it focuses on sourcing high-quality ingredients from local suppliers with good manufacturing practices, ensuring the quality and integrity of their offerings. It also provides support and guidance for entrepreneurs looking to open their own restaurants or franchises, offering expert advice and a diverse selection of products to help them succeed. It aims to empower restaurants with sustainable practices and high-quality ingredients while providing expert guidance to entrepreneurs for successful ventures. The company's vision is a culinary landscape where environmental responsibility, quality sourcing, and entrepreneurial spirit thrive, creating a sustainable and thriving restaurant industry.</t>
        </is>
      </c>
      <c r="BF431" t="inlineStr">
        <is>
          <t>Active</t>
        </is>
      </c>
      <c r="BG431" t="inlineStr">
        <is>
          <t>Services</t>
        </is>
      </c>
      <c r="BH431" t="inlineStr">
        <is>
          <t>Engaged in the restaurant sector</t>
        </is>
      </c>
      <c r="BI431" t="inlineStr">
        <is>
          <t>Providing comprehensive solutions for restaurants, focusing on promoting environmental responsibility, quality sourcing, and entrepreneurial support</t>
        </is>
      </c>
      <c r="CE431">
        <f>IFERROR(SUM(BU431:BV431)/2,0)</f>
        <v/>
      </c>
      <c r="CF431">
        <f>IFERROR(SUM(CE431:CE431)/1,0)</f>
        <v/>
      </c>
      <c r="CG431">
        <f>IFERROR(SUM(BW431:BX431)/2,0)</f>
        <v/>
      </c>
      <c r="CH431">
        <f>IFERROR(SUM(CG431:CG431)/1,0)</f>
        <v/>
      </c>
      <c r="CI431">
        <f>IFERROR(SUM(BY431:BZ431)/2,0)</f>
        <v/>
      </c>
      <c r="CJ431">
        <f>IFERROR(SUM(CI431:CI431)/1,0)</f>
        <v/>
      </c>
      <c r="CK431">
        <f>IFERROR(SUM(CA431:CB431)/2,0)</f>
        <v/>
      </c>
      <c r="CL431">
        <f>IFERROR(SUM(CK431:CK431)/1,0)</f>
        <v/>
      </c>
      <c r="CM431">
        <f>IFERROR(SUM(CC431:CD431)/2,0)</f>
        <v/>
      </c>
      <c r="CN431">
        <f>IFERROR(SUM(CM431:CM431)/1,0)</f>
        <v/>
      </c>
      <c r="CO431">
        <f>IFERROR(SUM(BS431:BT431)/2,0)</f>
        <v/>
      </c>
      <c r="CP431">
        <f>IFERROR(SUM(CO431:CO431)/1,0)</f>
        <v/>
      </c>
    </row>
    <row r="432">
      <c r="A432" t="n">
        <v>407</v>
      </c>
      <c r="D432">
        <f>IF(AX432="Listed","Yes","No")</f>
        <v/>
      </c>
      <c r="E432">
        <f>IFERROR(IF(AE432&lt;0,"Yes","No"),"No")</f>
        <v/>
      </c>
      <c r="F432">
        <f>IF(BK432="Unqualified","Yes","No")</f>
        <v/>
      </c>
      <c r="G432">
        <f>IF(COUNTIF($D$432:$F$432,"Yes")=3,"Yes","No")</f>
        <v/>
      </c>
      <c r="U432">
        <f>IFERROR(BQ432/BL432,0)</f>
        <v/>
      </c>
      <c r="V432">
        <f>IFERROR(SUM(BQ432:BQ432)/SUM(BL432:BL432),0)</f>
        <v/>
      </c>
      <c r="W432">
        <f>IFERROR(MAX(U432:U432)-MIN(U432:U432),0)</f>
        <v/>
      </c>
      <c r="X432">
        <f>IFERROR(BQ432/(BL432-BQ432),0)</f>
        <v/>
      </c>
      <c r="Y432">
        <f>IFERROR(SUM(BQ432:BQ432)/(SUM(BL432:BL432)-SUM(BQ432:BQ432)),0)</f>
        <v/>
      </c>
      <c r="Z432">
        <f>IFERROR(MAX(X432:X432)-MIN(X432:X432),0)</f>
        <v/>
      </c>
      <c r="AA432">
        <f>IFERROR(BO432/BP432,0)</f>
        <v/>
      </c>
      <c r="AB432">
        <f>IFERROR(SUM(BO432:BO432)/SUM(BP432:BP432),0)</f>
        <v/>
      </c>
      <c r="AC432">
        <f>IFERROR(MAX(AA432:AA432)-MIN(AA432:AA432),0)</f>
        <v/>
      </c>
      <c r="AD432">
        <f>IFERROR(SUM(BL432:BL432)/1,0)</f>
        <v/>
      </c>
      <c r="AE432">
        <f>IFERROR(SUM(BQ432:BQ432)/1,0)</f>
        <v/>
      </c>
      <c r="AF432">
        <f>IFERROR(SUM(BP432:BP432)/1,0)</f>
        <v/>
      </c>
      <c r="AG432">
        <f>IFERROR(CJ432,0)</f>
        <v/>
      </c>
      <c r="AH432">
        <f>IFERROR(SUM(BR432:BR432)/1,0)</f>
        <v/>
      </c>
      <c r="AI432">
        <f>IFERROR(CL432,0)</f>
        <v/>
      </c>
      <c r="AJ432">
        <f>IFERROR(CN432,0)</f>
        <v/>
      </c>
      <c r="AK432">
        <f>IFERROR(CP432,0)</f>
        <v/>
      </c>
      <c r="AL432">
        <f>IFERROR(SUM(BN432:BN432)/1,0)</f>
        <v/>
      </c>
      <c r="AM432">
        <f>IFERROR(SUM(BJ432:BJ432)/1,0)</f>
        <v/>
      </c>
      <c r="AN432">
        <f>IFERROR(AH432/AD432,0)</f>
        <v/>
      </c>
      <c r="AO432">
        <f>IFERROR(AF432/AD432,0)</f>
        <v/>
      </c>
      <c r="AP432">
        <f>IFERROR(AI432/AK432,0)</f>
        <v/>
      </c>
      <c r="AQ432">
        <f>IFERROR(AJ432/AK432,0)</f>
        <v/>
      </c>
      <c r="AR432">
        <f>IFERROR(AG432/AK432,0)</f>
        <v/>
      </c>
      <c r="AS432">
        <f>IFERROR(365/(AL432/AG432), "")</f>
        <v/>
      </c>
      <c r="AT432" t="inlineStr">
        <is>
          <t>US592705336</t>
        </is>
      </c>
      <c r="AU432" t="inlineStr">
        <is>
          <t>Natural Health Trends Corp.</t>
        </is>
      </c>
      <c r="AV432" t="inlineStr">
        <is>
          <t>C1</t>
        </is>
      </c>
      <c r="AW432" t="inlineStr">
        <is>
          <t>A+</t>
        </is>
      </c>
      <c r="AX432" t="inlineStr">
        <is>
          <t>Delisted</t>
        </is>
      </c>
      <c r="AY432" t="n">
        <v>5122</v>
      </c>
      <c r="AZ432" t="inlineStr">
        <is>
          <t>Drugs, drug proprietaries, and druggists' sundries wholesale dealing in</t>
        </is>
      </c>
      <c r="BA432" t="inlineStr">
        <is>
          <t>United States of America</t>
        </is>
      </c>
      <c r="BB432" t="inlineStr">
        <is>
          <t>Rolling Hills Estates</t>
        </is>
      </c>
      <c r="BC432" t="inlineStr">
        <is>
          <t>www.naturalhealthtrendscorp.com</t>
        </is>
      </c>
      <c r="BD432" s="6" t="n">
        <v>38432</v>
      </c>
      <c r="BE432" t="inlineStr">
        <is>
          <t>This company, based in the United States, is one of the fastest growing direct selling companies in the world. It is an international direct-selling and e-commerce company operating through its subsidiaries in 15 countries throughout Asia, North America, Europe and Latin America. The company has experienced tremendous growth since its inception in 2001. Its headquarters is located in Rolling Hills Estates, United States of America.The company distributes quality products and services through two core divisions - NHT Global and Kaire. The NHT Global division is one of the fastest growing direct selling companies in the world with the creation and distribution of revolutionary personal care products with an emphasis on skin care. NHT Global distributes multiple products including patented Alura, Skindulgence 30 Minute Non-Surgical Facelift, Skindulgence Spa Collection, Premium Noni Juice, 180Âº Life System Carb-Blocker, Triotein, Cluster Concentrate, LexLips, LaVie, and Valura Xtreme.The company's mission is to help people find and develop the greatness within themselves by providing financial opportunities that focus on integrity, personal balance, and timeless values, while providing outstanding products, services, and coaching for the journey through life.As a leader in the direct selling industry, the company continues to implement its business model around the world by providing an exceptional business opportunity in multiple international markets as it sets the pace in the direct selling industry.</t>
        </is>
      </c>
      <c r="BF432" t="inlineStr">
        <is>
          <t>Active</t>
        </is>
      </c>
      <c r="BG432" t="inlineStr">
        <is>
          <t>Services</t>
        </is>
      </c>
      <c r="BH432" t="inlineStr">
        <is>
          <t>An international direct-selling and e-commerce company operating through its subsidiaries in 15 countries throughout Asia, North America, Europe and Latin America</t>
        </is>
      </c>
      <c r="BI432" t="inlineStr">
        <is>
          <t>An international direct-selling and e-commerce company</t>
        </is>
      </c>
      <c r="CE432">
        <f>IFERROR(SUM(BU432:BV432)/2,0)</f>
        <v/>
      </c>
      <c r="CF432">
        <f>IFERROR(SUM(CE432:CE432)/1,0)</f>
        <v/>
      </c>
      <c r="CG432">
        <f>IFERROR(SUM(BW432:BX432)/2,0)</f>
        <v/>
      </c>
      <c r="CH432">
        <f>IFERROR(SUM(CG432:CG432)/1,0)</f>
        <v/>
      </c>
      <c r="CI432">
        <f>IFERROR(SUM(BY432:BZ432)/2,0)</f>
        <v/>
      </c>
      <c r="CJ432">
        <f>IFERROR(SUM(CI432:CI432)/1,0)</f>
        <v/>
      </c>
      <c r="CK432">
        <f>IFERROR(SUM(CA432:CB432)/2,0)</f>
        <v/>
      </c>
      <c r="CL432">
        <f>IFERROR(SUM(CK432:CK432)/1,0)</f>
        <v/>
      </c>
      <c r="CM432">
        <f>IFERROR(SUM(CC432:CD432)/2,0)</f>
        <v/>
      </c>
      <c r="CN432">
        <f>IFERROR(SUM(CM432:CM432)/1,0)</f>
        <v/>
      </c>
      <c r="CO432">
        <f>IFERROR(SUM(BS432:BT432)/2,0)</f>
        <v/>
      </c>
      <c r="CP432">
        <f>IFERROR(SUM(CO432:CO432)/1,0)</f>
        <v/>
      </c>
    </row>
    <row r="433">
      <c r="A433" t="n">
        <v>408</v>
      </c>
      <c r="D433">
        <f>IF(AX433="Listed","Yes","No")</f>
        <v/>
      </c>
      <c r="E433">
        <f>IFERROR(IF(AE433&lt;0,"Yes","No"),"No")</f>
        <v/>
      </c>
      <c r="F433">
        <f>IF(BK433="Unqualified","Yes","No")</f>
        <v/>
      </c>
      <c r="G433">
        <f>IF(COUNTIF($D$433:$F$433,"Yes")=3,"Yes","No")</f>
        <v/>
      </c>
      <c r="U433">
        <f>IFERROR(BQ433/BL433,0)</f>
        <v/>
      </c>
      <c r="V433">
        <f>IFERROR(SUM(BQ433:BQ433)/SUM(BL433:BL433),0)</f>
        <v/>
      </c>
      <c r="W433">
        <f>IFERROR(MAX(U433:U433)-MIN(U433:U433),0)</f>
        <v/>
      </c>
      <c r="X433">
        <f>IFERROR(BQ433/(BL433-BQ433),0)</f>
        <v/>
      </c>
      <c r="Y433">
        <f>IFERROR(SUM(BQ433:BQ433)/(SUM(BL433:BL433)-SUM(BQ433:BQ433)),0)</f>
        <v/>
      </c>
      <c r="Z433">
        <f>IFERROR(MAX(X433:X433)-MIN(X433:X433),0)</f>
        <v/>
      </c>
      <c r="AA433">
        <f>IFERROR(BO433/BP433,0)</f>
        <v/>
      </c>
      <c r="AB433">
        <f>IFERROR(SUM(BO433:BO433)/SUM(BP433:BP433),0)</f>
        <v/>
      </c>
      <c r="AC433">
        <f>IFERROR(MAX(AA433:AA433)-MIN(AA433:AA433),0)</f>
        <v/>
      </c>
      <c r="AD433">
        <f>IFERROR(SUM(BL433:BL433)/1,0)</f>
        <v/>
      </c>
      <c r="AE433">
        <f>IFERROR(SUM(BQ433:BQ433)/1,0)</f>
        <v/>
      </c>
      <c r="AF433">
        <f>IFERROR(SUM(BP433:BP433)/1,0)</f>
        <v/>
      </c>
      <c r="AG433">
        <f>IFERROR(CJ433,0)</f>
        <v/>
      </c>
      <c r="AH433">
        <f>IFERROR(SUM(BR433:BR433)/1,0)</f>
        <v/>
      </c>
      <c r="AI433">
        <f>IFERROR(CL433,0)</f>
        <v/>
      </c>
      <c r="AJ433">
        <f>IFERROR(CN433,0)</f>
        <v/>
      </c>
      <c r="AK433">
        <f>IFERROR(CP433,0)</f>
        <v/>
      </c>
      <c r="AL433">
        <f>IFERROR(SUM(BN433:BN433)/1,0)</f>
        <v/>
      </c>
      <c r="AM433">
        <f>IFERROR(SUM(BJ433:BJ433)/1,0)</f>
        <v/>
      </c>
      <c r="AN433">
        <f>IFERROR(AH433/AD433,0)</f>
        <v/>
      </c>
      <c r="AO433">
        <f>IFERROR(AF433/AD433,0)</f>
        <v/>
      </c>
      <c r="AP433">
        <f>IFERROR(AI433/AK433,0)</f>
        <v/>
      </c>
      <c r="AQ433">
        <f>IFERROR(AJ433/AK433,0)</f>
        <v/>
      </c>
      <c r="AR433">
        <f>IFERROR(AG433/AK433,0)</f>
        <v/>
      </c>
      <c r="AS433">
        <f>IFERROR(365/(AL433/AG433), "")</f>
        <v/>
      </c>
      <c r="AT433" t="inlineStr">
        <is>
          <t>MXCAP0201159T4</t>
        </is>
      </c>
      <c r="AU433" t="inlineStr">
        <is>
          <t>Comercial de Aceros Y Perfiles Frontera</t>
        </is>
      </c>
      <c r="AV433" t="inlineStr">
        <is>
          <t>U1</t>
        </is>
      </c>
      <c r="AW433" t="inlineStr">
        <is>
          <t>B+</t>
        </is>
      </c>
      <c r="AX433" t="inlineStr">
        <is>
          <t>Unlisted</t>
        </is>
      </c>
      <c r="AY433" t="n">
        <v>5072</v>
      </c>
      <c r="AZ433" t="inlineStr">
        <is>
          <t>Hardware wholesale dealing in</t>
        </is>
      </c>
      <c r="BA433" t="inlineStr">
        <is>
          <t>Mexico</t>
        </is>
      </c>
      <c r="BB433" t="inlineStr">
        <is>
          <t>Tijuana</t>
        </is>
      </c>
      <c r="BC433" t="inlineStr">
        <is>
          <t>www.acerosfrontera.com</t>
        </is>
      </c>
      <c r="BD433" s="6" t="n">
        <v>37271</v>
      </c>
      <c r="BE433" t="inlineStr">
        <is>
          <t>This company is engaged in the wholesale distribution of metals and metal products. It is also involved in the operation and management of metal service centers and metal sales offices. It was incorporated in 2002. It conducts business from its registered head office located in Mexicali, Mexico. This company's business activities include the wholesale distribution of semi-finished metal products, as well as fabricated structural metal products. It is also involved in the operation and management of metal services centers and warehouses.</t>
        </is>
      </c>
      <c r="BF433" t="inlineStr">
        <is>
          <t>Active</t>
        </is>
      </c>
      <c r="BG433" t="inlineStr">
        <is>
          <t>Wholesale</t>
        </is>
      </c>
      <c r="BH433" t="inlineStr">
        <is>
          <t>Engaged in the wholesale distribution of metals and metal products</t>
        </is>
      </c>
      <c r="BI433" t="inlineStr">
        <is>
          <t>Wholesale distribution of semi-finished metal products, as well as fabricated structural metal products</t>
        </is>
      </c>
      <c r="CE433">
        <f>IFERROR(SUM(BU433:BV433)/2,0)</f>
        <v/>
      </c>
      <c r="CF433">
        <f>IFERROR(SUM(CE433:CE433)/1,0)</f>
        <v/>
      </c>
      <c r="CG433">
        <f>IFERROR(SUM(BW433:BX433)/2,0)</f>
        <v/>
      </c>
      <c r="CH433">
        <f>IFERROR(SUM(CG433:CG433)/1,0)</f>
        <v/>
      </c>
      <c r="CI433">
        <f>IFERROR(SUM(BY433:BZ433)/2,0)</f>
        <v/>
      </c>
      <c r="CJ433">
        <f>IFERROR(SUM(CI433:CI433)/1,0)</f>
        <v/>
      </c>
      <c r="CK433">
        <f>IFERROR(SUM(CA433:CB433)/2,0)</f>
        <v/>
      </c>
      <c r="CL433">
        <f>IFERROR(SUM(CK433:CK433)/1,0)</f>
        <v/>
      </c>
      <c r="CM433">
        <f>IFERROR(SUM(CC433:CD433)/2,0)</f>
        <v/>
      </c>
      <c r="CN433">
        <f>IFERROR(SUM(CM433:CM433)/1,0)</f>
        <v/>
      </c>
      <c r="CO433">
        <f>IFERROR(SUM(BS433:BT433)/2,0)</f>
        <v/>
      </c>
      <c r="CP433">
        <f>IFERROR(SUM(CO433:CO433)/1,0)</f>
        <v/>
      </c>
    </row>
    <row r="434">
      <c r="A434" t="n">
        <v>409</v>
      </c>
      <c r="D434">
        <f>IF(AX434="Listed","Yes","No")</f>
        <v/>
      </c>
      <c r="E434">
        <f>IFERROR(IF(AE434&lt;0,"Yes","No"),"No")</f>
        <v/>
      </c>
      <c r="F434">
        <f>IF(BK434="Unqualified","Yes","No")</f>
        <v/>
      </c>
      <c r="G434">
        <f>IF(COUNTIF($D$434:$F$434,"Yes")=3,"Yes","No")</f>
        <v/>
      </c>
      <c r="U434">
        <f>IFERROR(BQ434/BL434,0)</f>
        <v/>
      </c>
      <c r="V434">
        <f>IFERROR(SUM(BQ434:BQ434)/SUM(BL434:BL434),0)</f>
        <v/>
      </c>
      <c r="W434">
        <f>IFERROR(MAX(U434:U434)-MIN(U434:U434),0)</f>
        <v/>
      </c>
      <c r="X434">
        <f>IFERROR(BQ434/(BL434-BQ434),0)</f>
        <v/>
      </c>
      <c r="Y434">
        <f>IFERROR(SUM(BQ434:BQ434)/(SUM(BL434:BL434)-SUM(BQ434:BQ434)),0)</f>
        <v/>
      </c>
      <c r="Z434">
        <f>IFERROR(MAX(X434:X434)-MIN(X434:X434),0)</f>
        <v/>
      </c>
      <c r="AA434">
        <f>IFERROR(BO434/BP434,0)</f>
        <v/>
      </c>
      <c r="AB434">
        <f>IFERROR(SUM(BO434:BO434)/SUM(BP434:BP434),0)</f>
        <v/>
      </c>
      <c r="AC434">
        <f>IFERROR(MAX(AA434:AA434)-MIN(AA434:AA434),0)</f>
        <v/>
      </c>
      <c r="AD434">
        <f>IFERROR(SUM(BL434:BL434)/1,0)</f>
        <v/>
      </c>
      <c r="AE434">
        <f>IFERROR(SUM(BQ434:BQ434)/1,0)</f>
        <v/>
      </c>
      <c r="AF434">
        <f>IFERROR(SUM(BP434:BP434)/1,0)</f>
        <v/>
      </c>
      <c r="AG434">
        <f>IFERROR(CJ434,0)</f>
        <v/>
      </c>
      <c r="AH434">
        <f>IFERROR(SUM(BR434:BR434)/1,0)</f>
        <v/>
      </c>
      <c r="AI434">
        <f>IFERROR(CL434,0)</f>
        <v/>
      </c>
      <c r="AJ434">
        <f>IFERROR(CN434,0)</f>
        <v/>
      </c>
      <c r="AK434">
        <f>IFERROR(CP434,0)</f>
        <v/>
      </c>
      <c r="AL434">
        <f>IFERROR(SUM(BN434:BN434)/1,0)</f>
        <v/>
      </c>
      <c r="AM434">
        <f>IFERROR(SUM(BJ434:BJ434)/1,0)</f>
        <v/>
      </c>
      <c r="AN434">
        <f>IFERROR(AH434/AD434,0)</f>
        <v/>
      </c>
      <c r="AO434">
        <f>IFERROR(AF434/AD434,0)</f>
        <v/>
      </c>
      <c r="AP434">
        <f>IFERROR(AI434/AK434,0)</f>
        <v/>
      </c>
      <c r="AQ434">
        <f>IFERROR(AJ434/AK434,0)</f>
        <v/>
      </c>
      <c r="AR434">
        <f>IFERROR(AG434/AK434,0)</f>
        <v/>
      </c>
      <c r="AS434">
        <f>IFERROR(365/(AL434/AG434), "")</f>
        <v/>
      </c>
      <c r="AT434" t="inlineStr">
        <is>
          <t>CO170004183520</t>
        </is>
      </c>
      <c r="AU434" t="inlineStr">
        <is>
          <t>Agencia de Automoviles S A O Agenciauto S A</t>
        </is>
      </c>
      <c r="AV434" t="inlineStr">
        <is>
          <t>U1</t>
        </is>
      </c>
      <c r="AW434" t="inlineStr">
        <is>
          <t>U</t>
        </is>
      </c>
      <c r="AX434" t="inlineStr">
        <is>
          <t>Unlisted</t>
        </is>
      </c>
      <c r="AY434" t="n">
        <v>5012</v>
      </c>
      <c r="AZ434" t="inlineStr">
        <is>
          <t>Automobiles and Other Motor Vehicles wholesale dealing in</t>
        </is>
      </c>
      <c r="BA434" t="inlineStr">
        <is>
          <t>Colombia</t>
        </is>
      </c>
      <c r="BB434" t="inlineStr">
        <is>
          <t>Medellin</t>
        </is>
      </c>
      <c r="BC434" t="inlineStr">
        <is>
          <t>www.agenciauto.com.co</t>
        </is>
      </c>
      <c r="BD434" s="6" t="n">
        <v>11760</v>
      </c>
      <c r="BE434" t="inlineStr">
        <is>
          <t>This company, based in Colombia, is engaged in the wholesale and retail dealership of motor vehicles as well as related parts, supplies and accessories. It is also involved in the provision of related automotive services. It started in 1932. The company has a registered business headquarters located in Medellin in Colombia.The company offers a wide inventory brand new and pre-owned units of Renault cars, vans, trucks, and sport utility vehicles (SUVs). These are available in various models and colors. Some of its vehicle models are Fluence, Megane III, Duster, Koleos, Kangoo, Trafic, Master, Clio Campus, Logan, Sandero, Stepway, and Nuevo Twingo. The company also offers manufacturer recommended parts, supplies, and accessories. In addition, it provides auto repair and maintenance, original auto parts, and body shop services.</t>
        </is>
      </c>
      <c r="BF434" t="inlineStr">
        <is>
          <t>Active</t>
        </is>
      </c>
      <c r="BG434" t="inlineStr">
        <is>
          <t>Wholesale; Retail</t>
        </is>
      </c>
      <c r="BH434" t="inlineStr">
        <is>
          <t>Engaged in the wholesale and retail dealership of motor vehicles as well as related parts, supplies and accessories</t>
        </is>
      </c>
      <c r="BI434" t="inlineStr">
        <is>
          <t>Motor vehicles as well as related parts, supplies and accessories</t>
        </is>
      </c>
      <c r="CE434">
        <f>IFERROR(SUM(BU434:BV434)/2,0)</f>
        <v/>
      </c>
      <c r="CF434">
        <f>IFERROR(SUM(CE434:CE434)/1,0)</f>
        <v/>
      </c>
      <c r="CG434">
        <f>IFERROR(SUM(BW434:BX434)/2,0)</f>
        <v/>
      </c>
      <c r="CH434">
        <f>IFERROR(SUM(CG434:CG434)/1,0)</f>
        <v/>
      </c>
      <c r="CI434">
        <f>IFERROR(SUM(BY434:BZ434)/2,0)</f>
        <v/>
      </c>
      <c r="CJ434">
        <f>IFERROR(SUM(CI434:CI434)/1,0)</f>
        <v/>
      </c>
      <c r="CK434">
        <f>IFERROR(SUM(CA434:CB434)/2,0)</f>
        <v/>
      </c>
      <c r="CL434">
        <f>IFERROR(SUM(CK434:CK434)/1,0)</f>
        <v/>
      </c>
      <c r="CM434">
        <f>IFERROR(SUM(CC434:CD434)/2,0)</f>
        <v/>
      </c>
      <c r="CN434">
        <f>IFERROR(SUM(CM434:CM434)/1,0)</f>
        <v/>
      </c>
      <c r="CO434">
        <f>IFERROR(SUM(BS434:BT434)/2,0)</f>
        <v/>
      </c>
      <c r="CP434">
        <f>IFERROR(SUM(CO434:CO434)/1,0)</f>
        <v/>
      </c>
    </row>
    <row r="435">
      <c r="A435" t="n">
        <v>410</v>
      </c>
      <c r="D435">
        <f>IF(AX435="Listed","Yes","No")</f>
        <v/>
      </c>
      <c r="E435">
        <f>IFERROR(IF(AE435&lt;0,"Yes","No"),"No")</f>
        <v/>
      </c>
      <c r="F435">
        <f>IF(BK435="Unqualified","Yes","No")</f>
        <v/>
      </c>
      <c r="G435">
        <f>IF(COUNTIF($D$435:$F$435,"Yes")=3,"Yes","No")</f>
        <v/>
      </c>
      <c r="U435">
        <f>IFERROR(BQ435/BL435,0)</f>
        <v/>
      </c>
      <c r="V435">
        <f>IFERROR(SUM(BQ435:BQ435)/SUM(BL435:BL435),0)</f>
        <v/>
      </c>
      <c r="W435">
        <f>IFERROR(MAX(U435:U435)-MIN(U435:U435),0)</f>
        <v/>
      </c>
      <c r="X435">
        <f>IFERROR(BQ435/(BL435-BQ435),0)</f>
        <v/>
      </c>
      <c r="Y435">
        <f>IFERROR(SUM(BQ435:BQ435)/(SUM(BL435:BL435)-SUM(BQ435:BQ435)),0)</f>
        <v/>
      </c>
      <c r="Z435">
        <f>IFERROR(MAX(X435:X435)-MIN(X435:X435),0)</f>
        <v/>
      </c>
      <c r="AA435">
        <f>IFERROR(BO435/BP435,0)</f>
        <v/>
      </c>
      <c r="AB435">
        <f>IFERROR(SUM(BO435:BO435)/SUM(BP435:BP435),0)</f>
        <v/>
      </c>
      <c r="AC435">
        <f>IFERROR(MAX(AA435:AA435)-MIN(AA435:AA435),0)</f>
        <v/>
      </c>
      <c r="AD435">
        <f>IFERROR(SUM(BL435:BL435)/1,0)</f>
        <v/>
      </c>
      <c r="AE435">
        <f>IFERROR(SUM(BQ435:BQ435)/1,0)</f>
        <v/>
      </c>
      <c r="AF435">
        <f>IFERROR(SUM(BP435:BP435)/1,0)</f>
        <v/>
      </c>
      <c r="AG435">
        <f>IFERROR(CJ435,0)</f>
        <v/>
      </c>
      <c r="AH435">
        <f>IFERROR(SUM(BR435:BR435)/1,0)</f>
        <v/>
      </c>
      <c r="AI435">
        <f>IFERROR(CL435,0)</f>
        <v/>
      </c>
      <c r="AJ435">
        <f>IFERROR(CN435,0)</f>
        <v/>
      </c>
      <c r="AK435">
        <f>IFERROR(CP435,0)</f>
        <v/>
      </c>
      <c r="AL435">
        <f>IFERROR(SUM(BN435:BN435)/1,0)</f>
        <v/>
      </c>
      <c r="AM435">
        <f>IFERROR(SUM(BJ435:BJ435)/1,0)</f>
        <v/>
      </c>
      <c r="AN435">
        <f>IFERROR(AH435/AD435,0)</f>
        <v/>
      </c>
      <c r="AO435">
        <f>IFERROR(AF435/AD435,0)</f>
        <v/>
      </c>
      <c r="AP435">
        <f>IFERROR(AI435/AK435,0)</f>
        <v/>
      </c>
      <c r="AQ435">
        <f>IFERROR(AJ435/AK435,0)</f>
        <v/>
      </c>
      <c r="AR435">
        <f>IFERROR(AG435/AK435,0)</f>
        <v/>
      </c>
      <c r="AS435">
        <f>IFERROR(365/(AL435/AG435), "")</f>
        <v/>
      </c>
      <c r="AT435" t="inlineStr">
        <is>
          <t>CO170001983430</t>
        </is>
      </c>
      <c r="AU435" t="inlineStr">
        <is>
          <t>Tronex S A S</t>
        </is>
      </c>
      <c r="AV435" t="inlineStr">
        <is>
          <t>U1</t>
        </is>
      </c>
      <c r="AW435" t="inlineStr">
        <is>
          <t>U</t>
        </is>
      </c>
      <c r="AX435" t="inlineStr">
        <is>
          <t>Unlisted</t>
        </is>
      </c>
      <c r="AY435" t="n">
        <v>5085</v>
      </c>
      <c r="AZ435" t="inlineStr">
        <is>
          <t>Industrial supplies wholesale dealing in</t>
        </is>
      </c>
      <c r="BA435" t="inlineStr">
        <is>
          <t>Colombia</t>
        </is>
      </c>
      <c r="BB435" t="inlineStr">
        <is>
          <t>Medellin</t>
        </is>
      </c>
      <c r="BC435" t="inlineStr">
        <is>
          <t>www.tronex.com</t>
        </is>
      </c>
      <c r="BD435" s="6" t="n">
        <v>36819</v>
      </c>
      <c r="BE435" t="inlineStr">
        <is>
          <t>The company, with registered head office located in Medellin, Colombia, is engaged in the manufacture of batteries. It distributes various standard and customized lithium ion rechargeable batteries. The company also manufactures a range of lithium ion rechargeable batteries, such as steel-case cells, aluminum-case cells, battery packs, cylindrical cells, high-power lithium-phosphate cells, and lithium polymer cells. Its products are used in cellular phone, camcorder, MP3/MP4 player, digital camera, digital video camera, PDA, blackberry, notebook computer, portable DVD player, portable gaming system, bluetooth headset, electric drill, miner's lamp, electric bicycle, hybrid electric vehicle, and general industrial applications. The company was incorporated in 2000.</t>
        </is>
      </c>
      <c r="BF435" t="inlineStr">
        <is>
          <t>Active</t>
        </is>
      </c>
      <c r="BG435" t="inlineStr">
        <is>
          <t>Manufacturing</t>
        </is>
      </c>
      <c r="BH435" t="inlineStr">
        <is>
          <t>Engaged in the manufacture of batteries</t>
        </is>
      </c>
      <c r="BI435" t="inlineStr">
        <is>
          <t>Batteries</t>
        </is>
      </c>
      <c r="CE435">
        <f>IFERROR(SUM(BU435:BV435)/2,0)</f>
        <v/>
      </c>
      <c r="CF435">
        <f>IFERROR(SUM(CE435:CE435)/1,0)</f>
        <v/>
      </c>
      <c r="CG435">
        <f>IFERROR(SUM(BW435:BX435)/2,0)</f>
        <v/>
      </c>
      <c r="CH435">
        <f>IFERROR(SUM(CG435:CG435)/1,0)</f>
        <v/>
      </c>
      <c r="CI435">
        <f>IFERROR(SUM(BY435:BZ435)/2,0)</f>
        <v/>
      </c>
      <c r="CJ435">
        <f>IFERROR(SUM(CI435:CI435)/1,0)</f>
        <v/>
      </c>
      <c r="CK435">
        <f>IFERROR(SUM(CA435:CB435)/2,0)</f>
        <v/>
      </c>
      <c r="CL435">
        <f>IFERROR(SUM(CK435:CK435)/1,0)</f>
        <v/>
      </c>
      <c r="CM435">
        <f>IFERROR(SUM(CC435:CD435)/2,0)</f>
        <v/>
      </c>
      <c r="CN435">
        <f>IFERROR(SUM(CM435:CM435)/1,0)</f>
        <v/>
      </c>
      <c r="CO435">
        <f>IFERROR(SUM(BS435:BT435)/2,0)</f>
        <v/>
      </c>
      <c r="CP435">
        <f>IFERROR(SUM(CO435:CO435)/1,0)</f>
        <v/>
      </c>
    </row>
    <row r="436">
      <c r="A436" t="n">
        <v>411</v>
      </c>
      <c r="D436">
        <f>IF(AX436="Listed","Yes","No")</f>
        <v/>
      </c>
      <c r="E436">
        <f>IFERROR(IF(AE436&lt;0,"Yes","No"),"No")</f>
        <v/>
      </c>
      <c r="F436">
        <f>IF(BK436="Unqualified","Yes","No")</f>
        <v/>
      </c>
      <c r="G436">
        <f>IF(COUNTIF($D$436:$F$436,"Yes")=3,"Yes","No")</f>
        <v/>
      </c>
      <c r="U436">
        <f>IFERROR(BQ436/BL436,0)</f>
        <v/>
      </c>
      <c r="V436">
        <f>IFERROR(SUM(BQ436:BQ436)/SUM(BL436:BL436),0)</f>
        <v/>
      </c>
      <c r="W436">
        <f>IFERROR(MAX(U436:U436)-MIN(U436:U436),0)</f>
        <v/>
      </c>
      <c r="X436">
        <f>IFERROR(BQ436/(BL436-BQ436),0)</f>
        <v/>
      </c>
      <c r="Y436">
        <f>IFERROR(SUM(BQ436:BQ436)/(SUM(BL436:BL436)-SUM(BQ436:BQ436)),0)</f>
        <v/>
      </c>
      <c r="Z436">
        <f>IFERROR(MAX(X436:X436)-MIN(X436:X436),0)</f>
        <v/>
      </c>
      <c r="AA436">
        <f>IFERROR(BO436/BP436,0)</f>
        <v/>
      </c>
      <c r="AB436">
        <f>IFERROR(SUM(BO436:BO436)/SUM(BP436:BP436),0)</f>
        <v/>
      </c>
      <c r="AC436">
        <f>IFERROR(MAX(AA436:AA436)-MIN(AA436:AA436),0)</f>
        <v/>
      </c>
      <c r="AD436">
        <f>IFERROR(SUM(BL436:BL436)/1,0)</f>
        <v/>
      </c>
      <c r="AE436">
        <f>IFERROR(SUM(BQ436:BQ436)/1,0)</f>
        <v/>
      </c>
      <c r="AF436">
        <f>IFERROR(SUM(BP436:BP436)/1,0)</f>
        <v/>
      </c>
      <c r="AG436">
        <f>IFERROR(CJ436,0)</f>
        <v/>
      </c>
      <c r="AH436">
        <f>IFERROR(SUM(BR436:BR436)/1,0)</f>
        <v/>
      </c>
      <c r="AI436">
        <f>IFERROR(CL436,0)</f>
        <v/>
      </c>
      <c r="AJ436">
        <f>IFERROR(CN436,0)</f>
        <v/>
      </c>
      <c r="AK436">
        <f>IFERROR(CP436,0)</f>
        <v/>
      </c>
      <c r="AL436">
        <f>IFERROR(SUM(BN436:BN436)/1,0)</f>
        <v/>
      </c>
      <c r="AM436">
        <f>IFERROR(SUM(BJ436:BJ436)/1,0)</f>
        <v/>
      </c>
      <c r="AN436">
        <f>IFERROR(AH436/AD436,0)</f>
        <v/>
      </c>
      <c r="AO436">
        <f>IFERROR(AF436/AD436,0)</f>
        <v/>
      </c>
      <c r="AP436">
        <f>IFERROR(AI436/AK436,0)</f>
        <v/>
      </c>
      <c r="AQ436">
        <f>IFERROR(AJ436/AK436,0)</f>
        <v/>
      </c>
      <c r="AR436">
        <f>IFERROR(AG436/AK436,0)</f>
        <v/>
      </c>
      <c r="AS436">
        <f>IFERROR(365/(AL436/AG436), "")</f>
        <v/>
      </c>
      <c r="AT436" t="inlineStr">
        <is>
          <t>CO170001091110</t>
        </is>
      </c>
      <c r="AU436" t="inlineStr">
        <is>
          <t>Factores Y Mercadeo S A</t>
        </is>
      </c>
      <c r="AV436" t="inlineStr">
        <is>
          <t>U1</t>
        </is>
      </c>
      <c r="AW436" t="inlineStr">
        <is>
          <t>U</t>
        </is>
      </c>
      <c r="AX436" t="inlineStr">
        <is>
          <t>Unlisted</t>
        </is>
      </c>
      <c r="AY436" t="n">
        <v>5162</v>
      </c>
      <c r="AZ436" t="inlineStr">
        <is>
          <t>Plastics materials and basic forms and shapes wholesale dealing in</t>
        </is>
      </c>
      <c r="BA436" t="inlineStr">
        <is>
          <t>Colombia</t>
        </is>
      </c>
      <c r="BB436" t="inlineStr">
        <is>
          <t>Bogota</t>
        </is>
      </c>
      <c r="BC436" t="inlineStr">
        <is>
          <t>www.factoresymercadeo.com</t>
        </is>
      </c>
      <c r="BD436" s="6" t="n">
        <v>32787</v>
      </c>
      <c r="BE436" t="inlineStr">
        <is>
          <t>This company, with registered head office located in Bogota, Colombia, is engaged in the wholesale trade of consumer goods in Colombia. It was incorporated in 1989.The company provide raw materials, ingredients and specialties for various industries such as food and drinks, flavors and fragrances, pharmaceutical, veterinary, cosmetic and industrial chemicals. It is the essential link in the supply chain of the industry, meeting requirements such as quality, performance, commitment, competitiveness and added value. The company also distributes its products in the international market.</t>
        </is>
      </c>
      <c r="BF436" t="inlineStr">
        <is>
          <t>Active</t>
        </is>
      </c>
      <c r="BG436" t="inlineStr">
        <is>
          <t>Wholesale</t>
        </is>
      </c>
      <c r="BH436" t="inlineStr">
        <is>
          <t>Engaged in the wholesale trade of consumer goods in Colombia</t>
        </is>
      </c>
      <c r="BI436" t="inlineStr">
        <is>
          <t>Raw materials, ingredients and specialties for various industries</t>
        </is>
      </c>
      <c r="CE436">
        <f>IFERROR(SUM(BU436:BV436)/2,0)</f>
        <v/>
      </c>
      <c r="CF436">
        <f>IFERROR(SUM(CE436:CE436)/1,0)</f>
        <v/>
      </c>
      <c r="CG436">
        <f>IFERROR(SUM(BW436:BX436)/2,0)</f>
        <v/>
      </c>
      <c r="CH436">
        <f>IFERROR(SUM(CG436:CG436)/1,0)</f>
        <v/>
      </c>
      <c r="CI436">
        <f>IFERROR(SUM(BY436:BZ436)/2,0)</f>
        <v/>
      </c>
      <c r="CJ436">
        <f>IFERROR(SUM(CI436:CI436)/1,0)</f>
        <v/>
      </c>
      <c r="CK436">
        <f>IFERROR(SUM(CA436:CB436)/2,0)</f>
        <v/>
      </c>
      <c r="CL436">
        <f>IFERROR(SUM(CK436:CK436)/1,0)</f>
        <v/>
      </c>
      <c r="CM436">
        <f>IFERROR(SUM(CC436:CD436)/2,0)</f>
        <v/>
      </c>
      <c r="CN436">
        <f>IFERROR(SUM(CM436:CM436)/1,0)</f>
        <v/>
      </c>
      <c r="CO436">
        <f>IFERROR(SUM(BS436:BT436)/2,0)</f>
        <v/>
      </c>
      <c r="CP436">
        <f>IFERROR(SUM(CO436:CO436)/1,0)</f>
        <v/>
      </c>
    </row>
    <row r="437">
      <c r="A437" t="n">
        <v>412</v>
      </c>
      <c r="D437">
        <f>IF(AX437="Listed","Yes","No")</f>
        <v/>
      </c>
      <c r="E437">
        <f>IFERROR(IF(AE437&lt;0,"Yes","No"),"No")</f>
        <v/>
      </c>
      <c r="F437">
        <f>IF(BK437="Unqualified","Yes","No")</f>
        <v/>
      </c>
      <c r="G437">
        <f>IF(COUNTIF($D$437:$F$437,"Yes")=3,"Yes","No")</f>
        <v/>
      </c>
      <c r="U437">
        <f>IFERROR(BQ437/BL437,0)</f>
        <v/>
      </c>
      <c r="V437">
        <f>IFERROR(SUM(BQ437:BQ437)/SUM(BL437:BL437),0)</f>
        <v/>
      </c>
      <c r="W437">
        <f>IFERROR(MAX(U437:U437)-MIN(U437:U437),0)</f>
        <v/>
      </c>
      <c r="X437">
        <f>IFERROR(BQ437/(BL437-BQ437),0)</f>
        <v/>
      </c>
      <c r="Y437">
        <f>IFERROR(SUM(BQ437:BQ437)/(SUM(BL437:BL437)-SUM(BQ437:BQ437)),0)</f>
        <v/>
      </c>
      <c r="Z437">
        <f>IFERROR(MAX(X437:X437)-MIN(X437:X437),0)</f>
        <v/>
      </c>
      <c r="AA437">
        <f>IFERROR(BO437/BP437,0)</f>
        <v/>
      </c>
      <c r="AB437">
        <f>IFERROR(SUM(BO437:BO437)/SUM(BP437:BP437),0)</f>
        <v/>
      </c>
      <c r="AC437">
        <f>IFERROR(MAX(AA437:AA437)-MIN(AA437:AA437),0)</f>
        <v/>
      </c>
      <c r="AD437">
        <f>IFERROR(SUM(BL437:BL437)/1,0)</f>
        <v/>
      </c>
      <c r="AE437">
        <f>IFERROR(SUM(BQ437:BQ437)/1,0)</f>
        <v/>
      </c>
      <c r="AF437">
        <f>IFERROR(SUM(BP437:BP437)/1,0)</f>
        <v/>
      </c>
      <c r="AG437">
        <f>IFERROR(CJ437,0)</f>
        <v/>
      </c>
      <c r="AH437">
        <f>IFERROR(SUM(BR437:BR437)/1,0)</f>
        <v/>
      </c>
      <c r="AI437">
        <f>IFERROR(CL437,0)</f>
        <v/>
      </c>
      <c r="AJ437">
        <f>IFERROR(CN437,0)</f>
        <v/>
      </c>
      <c r="AK437">
        <f>IFERROR(CP437,0)</f>
        <v/>
      </c>
      <c r="AL437">
        <f>IFERROR(SUM(BN437:BN437)/1,0)</f>
        <v/>
      </c>
      <c r="AM437">
        <f>IFERROR(SUM(BJ437:BJ437)/1,0)</f>
        <v/>
      </c>
      <c r="AN437">
        <f>IFERROR(AH437/AD437,0)</f>
        <v/>
      </c>
      <c r="AO437">
        <f>IFERROR(AF437/AD437,0)</f>
        <v/>
      </c>
      <c r="AP437">
        <f>IFERROR(AI437/AK437,0)</f>
        <v/>
      </c>
      <c r="AQ437">
        <f>IFERROR(AJ437/AK437,0)</f>
        <v/>
      </c>
      <c r="AR437">
        <f>IFERROR(AG437/AK437,0)</f>
        <v/>
      </c>
      <c r="AS437">
        <f>IFERROR(365/(AL437/AG437), "")</f>
        <v/>
      </c>
      <c r="AT437" t="inlineStr">
        <is>
          <t>CO170046731500</t>
        </is>
      </c>
      <c r="AU437" t="inlineStr">
        <is>
          <t>Inversiones Surtioriente S A S</t>
        </is>
      </c>
      <c r="AV437" t="inlineStr">
        <is>
          <t>U1</t>
        </is>
      </c>
      <c r="AW437" t="inlineStr">
        <is>
          <t>B+</t>
        </is>
      </c>
      <c r="AX437" t="inlineStr">
        <is>
          <t>Unlisted</t>
        </is>
      </c>
      <c r="AY437" t="n">
        <v>5141</v>
      </c>
      <c r="AZ437" t="inlineStr">
        <is>
          <t>Groceries, general line wholesale dealing in</t>
        </is>
      </c>
      <c r="BA437" t="inlineStr">
        <is>
          <t>Colombia</t>
        </is>
      </c>
      <c r="BB437" t="inlineStr">
        <is>
          <t>Cerete</t>
        </is>
      </c>
      <c r="BC437" t="inlineStr">
        <is>
          <t>www.proveoriente.com</t>
        </is>
      </c>
      <c r="BD437" s="6" t="n">
        <v>42942</v>
      </c>
      <c r="BE437" t="inlineStr">
        <is>
          <t>This company is primarily engaged in the wholesale trade and distribution of a general line of food and grocery products. The company was founded in 2017 and has its registered headquarters located in Cerete, Colombia. The firm is also involved in the operation and management of a chain of supermarkets, grocery stores and other retail outlets in the country. The company comprises its business activities in the wholesale and retail distribution of a wide range of grocery products, including canned and frozen food items, beverages, tobacco, fresh fruits and vegetables, fresh and prepared meats, fish, and poultry, and other related products. It also offers logistic services of its products. The company principally conducts its business operations within Colombia.</t>
        </is>
      </c>
      <c r="BF437" t="inlineStr">
        <is>
          <t>Active</t>
        </is>
      </c>
      <c r="BG437" t="inlineStr">
        <is>
          <t>Wholesale</t>
        </is>
      </c>
      <c r="BH437" t="inlineStr">
        <is>
          <t>Engaged in the wholesale trade and distribution of a general line of food and grocery products</t>
        </is>
      </c>
      <c r="BI437" t="inlineStr">
        <is>
          <t>Operation and management of a chain of supermarkets, grocery stores and other retail outlets in the country</t>
        </is>
      </c>
      <c r="CE437">
        <f>IFERROR(SUM(BU437:BV437)/2,0)</f>
        <v/>
      </c>
      <c r="CF437">
        <f>IFERROR(SUM(CE437:CE437)/1,0)</f>
        <v/>
      </c>
      <c r="CG437">
        <f>IFERROR(SUM(BW437:BX437)/2,0)</f>
        <v/>
      </c>
      <c r="CH437">
        <f>IFERROR(SUM(CG437:CG437)/1,0)</f>
        <v/>
      </c>
      <c r="CI437">
        <f>IFERROR(SUM(BY437:BZ437)/2,0)</f>
        <v/>
      </c>
      <c r="CJ437">
        <f>IFERROR(SUM(CI437:CI437)/1,0)</f>
        <v/>
      </c>
      <c r="CK437">
        <f>IFERROR(SUM(CA437:CB437)/2,0)</f>
        <v/>
      </c>
      <c r="CL437">
        <f>IFERROR(SUM(CK437:CK437)/1,0)</f>
        <v/>
      </c>
      <c r="CM437">
        <f>IFERROR(SUM(CC437:CD437)/2,0)</f>
        <v/>
      </c>
      <c r="CN437">
        <f>IFERROR(SUM(CM437:CM437)/1,0)</f>
        <v/>
      </c>
      <c r="CO437">
        <f>IFERROR(SUM(BS437:BT437)/2,0)</f>
        <v/>
      </c>
      <c r="CP437">
        <f>IFERROR(SUM(CO437:CO437)/1,0)</f>
        <v/>
      </c>
    </row>
    <row r="438">
      <c r="A438" t="n">
        <v>413</v>
      </c>
      <c r="D438">
        <f>IF(AX438="Listed","Yes","No")</f>
        <v/>
      </c>
      <c r="E438">
        <f>IFERROR(IF(AE438&lt;0,"Yes","No"),"No")</f>
        <v/>
      </c>
      <c r="F438">
        <f>IF(BK438="Unqualified","Yes","No")</f>
        <v/>
      </c>
      <c r="G438">
        <f>IF(COUNTIF($D$438:$F$438,"Yes")=3,"Yes","No")</f>
        <v/>
      </c>
      <c r="U438">
        <f>IFERROR(BQ438/BL438,0)</f>
        <v/>
      </c>
      <c r="V438">
        <f>IFERROR(SUM(BQ438:BQ438)/SUM(BL438:BL438),0)</f>
        <v/>
      </c>
      <c r="W438">
        <f>IFERROR(MAX(U438:U438)-MIN(U438:U438),0)</f>
        <v/>
      </c>
      <c r="X438">
        <f>IFERROR(BQ438/(BL438-BQ438),0)</f>
        <v/>
      </c>
      <c r="Y438">
        <f>IFERROR(SUM(BQ438:BQ438)/(SUM(BL438:BL438)-SUM(BQ438:BQ438)),0)</f>
        <v/>
      </c>
      <c r="Z438">
        <f>IFERROR(MAX(X438:X438)-MIN(X438:X438),0)</f>
        <v/>
      </c>
      <c r="AA438">
        <f>IFERROR(BO438/BP438,0)</f>
        <v/>
      </c>
      <c r="AB438">
        <f>IFERROR(SUM(BO438:BO438)/SUM(BP438:BP438),0)</f>
        <v/>
      </c>
      <c r="AC438">
        <f>IFERROR(MAX(AA438:AA438)-MIN(AA438:AA438),0)</f>
        <v/>
      </c>
      <c r="AD438">
        <f>IFERROR(SUM(BL438:BL438)/1,0)</f>
        <v/>
      </c>
      <c r="AE438">
        <f>IFERROR(SUM(BQ438:BQ438)/1,0)</f>
        <v/>
      </c>
      <c r="AF438">
        <f>IFERROR(SUM(BP438:BP438)/1,0)</f>
        <v/>
      </c>
      <c r="AG438">
        <f>IFERROR(CJ438,0)</f>
        <v/>
      </c>
      <c r="AH438">
        <f>IFERROR(SUM(BR438:BR438)/1,0)</f>
        <v/>
      </c>
      <c r="AI438">
        <f>IFERROR(CL438,0)</f>
        <v/>
      </c>
      <c r="AJ438">
        <f>IFERROR(CN438,0)</f>
        <v/>
      </c>
      <c r="AK438">
        <f>IFERROR(CP438,0)</f>
        <v/>
      </c>
      <c r="AL438">
        <f>IFERROR(SUM(BN438:BN438)/1,0)</f>
        <v/>
      </c>
      <c r="AM438">
        <f>IFERROR(SUM(BJ438:BJ438)/1,0)</f>
        <v/>
      </c>
      <c r="AN438">
        <f>IFERROR(AH438/AD438,0)</f>
        <v/>
      </c>
      <c r="AO438">
        <f>IFERROR(AF438/AD438,0)</f>
        <v/>
      </c>
      <c r="AP438">
        <f>IFERROR(AI438/AK438,0)</f>
        <v/>
      </c>
      <c r="AQ438">
        <f>IFERROR(AJ438/AK438,0)</f>
        <v/>
      </c>
      <c r="AR438">
        <f>IFERROR(AG438/AK438,0)</f>
        <v/>
      </c>
      <c r="AS438">
        <f>IFERROR(365/(AL438/AG438), "")</f>
        <v/>
      </c>
      <c r="AT438" t="inlineStr">
        <is>
          <t>BR01723086000143</t>
        </is>
      </c>
      <c r="AU438" t="inlineStr">
        <is>
          <t>Vellore S/A</t>
        </is>
      </c>
      <c r="AV438" t="inlineStr">
        <is>
          <t>U1</t>
        </is>
      </c>
      <c r="AW438" t="inlineStr">
        <is>
          <t>U</t>
        </is>
      </c>
      <c r="AX438" t="inlineStr">
        <is>
          <t>Unlisted</t>
        </is>
      </c>
      <c r="AY438" t="n">
        <v>5162</v>
      </c>
      <c r="AZ438" t="inlineStr">
        <is>
          <t>Plastics materials and basic forms and shapes wholesale dealing in</t>
        </is>
      </c>
      <c r="BA438" t="inlineStr">
        <is>
          <t>Brazil</t>
        </is>
      </c>
      <c r="BB438" t="inlineStr">
        <is>
          <t>Pinhais</t>
        </is>
      </c>
      <c r="BC438" t="inlineStr">
        <is>
          <t>foxlux.com.br</t>
        </is>
      </c>
      <c r="BD438" s="6" t="n">
        <v>35503</v>
      </c>
      <c r="BE438" t="inlineStr">
        <is>
          <t>This company is engaged in the wholesale trade of electrical materials and related products. It was established in 1997 and conducts business from its registered head office located in Pinhais, Brazil. The company's business operation is primarily involved in selling products for the construction and maintenance of residential and working environments. Its products include lamps, electrical materials and tools for both professional and domestic use. The company's products are sold and distributed in domestic market through its comprehensive marketing network. It makes use of display equipment with a large inventory of its products. Moreover, the company utilises knowledgeable sales personnel trained to provide support to various customer’s needs.</t>
        </is>
      </c>
      <c r="BF438" t="inlineStr">
        <is>
          <t>Active</t>
        </is>
      </c>
      <c r="BG438" t="inlineStr">
        <is>
          <t>Wholesale</t>
        </is>
      </c>
      <c r="BH438" t="inlineStr">
        <is>
          <t>Engaged in the wholesale trade of electrical materials and related products</t>
        </is>
      </c>
      <c r="BI438" t="inlineStr">
        <is>
          <t>Lamps, electrical materials and tools for both professional and domestic use</t>
        </is>
      </c>
      <c r="CE438">
        <f>IFERROR(SUM(BU438:BV438)/2,0)</f>
        <v/>
      </c>
      <c r="CF438">
        <f>IFERROR(SUM(CE438:CE438)/1,0)</f>
        <v/>
      </c>
      <c r="CG438">
        <f>IFERROR(SUM(BW438:BX438)/2,0)</f>
        <v/>
      </c>
      <c r="CH438">
        <f>IFERROR(SUM(CG438:CG438)/1,0)</f>
        <v/>
      </c>
      <c r="CI438">
        <f>IFERROR(SUM(BY438:BZ438)/2,0)</f>
        <v/>
      </c>
      <c r="CJ438">
        <f>IFERROR(SUM(CI438:CI438)/1,0)</f>
        <v/>
      </c>
      <c r="CK438">
        <f>IFERROR(SUM(CA438:CB438)/2,0)</f>
        <v/>
      </c>
      <c r="CL438">
        <f>IFERROR(SUM(CK438:CK438)/1,0)</f>
        <v/>
      </c>
      <c r="CM438">
        <f>IFERROR(SUM(CC438:CD438)/2,0)</f>
        <v/>
      </c>
      <c r="CN438">
        <f>IFERROR(SUM(CM438:CM438)/1,0)</f>
        <v/>
      </c>
      <c r="CO438">
        <f>IFERROR(SUM(BS438:BT438)/2,0)</f>
        <v/>
      </c>
      <c r="CP438">
        <f>IFERROR(SUM(CO438:CO438)/1,0)</f>
        <v/>
      </c>
    </row>
    <row r="439">
      <c r="A439" t="n">
        <v>414</v>
      </c>
      <c r="D439">
        <f>IF(AX439="Listed","Yes","No")</f>
        <v/>
      </c>
      <c r="E439">
        <f>IFERROR(IF(AE439&lt;0,"Yes","No"),"No")</f>
        <v/>
      </c>
      <c r="F439">
        <f>IF(BK439="Unqualified","Yes","No")</f>
        <v/>
      </c>
      <c r="G439">
        <f>IF(COUNTIF($D$439:$F$439,"Yes")=3,"Yes","No")</f>
        <v/>
      </c>
      <c r="U439">
        <f>IFERROR(BQ439/BL439,0)</f>
        <v/>
      </c>
      <c r="V439">
        <f>IFERROR(SUM(BQ439:BQ439)/SUM(BL439:BL439),0)</f>
        <v/>
      </c>
      <c r="W439">
        <f>IFERROR(MAX(U439:U439)-MIN(U439:U439),0)</f>
        <v/>
      </c>
      <c r="X439">
        <f>IFERROR(BQ439/(BL439-BQ439),0)</f>
        <v/>
      </c>
      <c r="Y439">
        <f>IFERROR(SUM(BQ439:BQ439)/(SUM(BL439:BL439)-SUM(BQ439:BQ439)),0)</f>
        <v/>
      </c>
      <c r="Z439">
        <f>IFERROR(MAX(X439:X439)-MIN(X439:X439),0)</f>
        <v/>
      </c>
      <c r="AA439">
        <f>IFERROR(BO439/BP439,0)</f>
        <v/>
      </c>
      <c r="AB439">
        <f>IFERROR(SUM(BO439:BO439)/SUM(BP439:BP439),0)</f>
        <v/>
      </c>
      <c r="AC439">
        <f>IFERROR(MAX(AA439:AA439)-MIN(AA439:AA439),0)</f>
        <v/>
      </c>
      <c r="AD439">
        <f>IFERROR(SUM(BL439:BL439)/1,0)</f>
        <v/>
      </c>
      <c r="AE439">
        <f>IFERROR(SUM(BQ439:BQ439)/1,0)</f>
        <v/>
      </c>
      <c r="AF439">
        <f>IFERROR(SUM(BP439:BP439)/1,0)</f>
        <v/>
      </c>
      <c r="AG439">
        <f>IFERROR(CJ439,0)</f>
        <v/>
      </c>
      <c r="AH439">
        <f>IFERROR(SUM(BR439:BR439)/1,0)</f>
        <v/>
      </c>
      <c r="AI439">
        <f>IFERROR(CL439,0)</f>
        <v/>
      </c>
      <c r="AJ439">
        <f>IFERROR(CN439,0)</f>
        <v/>
      </c>
      <c r="AK439">
        <f>IFERROR(CP439,0)</f>
        <v/>
      </c>
      <c r="AL439">
        <f>IFERROR(SUM(BN439:BN439)/1,0)</f>
        <v/>
      </c>
      <c r="AM439">
        <f>IFERROR(SUM(BJ439:BJ439)/1,0)</f>
        <v/>
      </c>
      <c r="AN439">
        <f>IFERROR(AH439/AD439,0)</f>
        <v/>
      </c>
      <c r="AO439">
        <f>IFERROR(AF439/AD439,0)</f>
        <v/>
      </c>
      <c r="AP439">
        <f>IFERROR(AI439/AK439,0)</f>
        <v/>
      </c>
      <c r="AQ439">
        <f>IFERROR(AJ439/AK439,0)</f>
        <v/>
      </c>
      <c r="AR439">
        <f>IFERROR(AG439/AK439,0)</f>
        <v/>
      </c>
      <c r="AS439">
        <f>IFERROR(365/(AL439/AG439), "")</f>
        <v/>
      </c>
      <c r="AT439" t="inlineStr">
        <is>
          <t>BR03391001000100</t>
        </is>
      </c>
      <c r="AU439" t="inlineStr">
        <is>
          <t>P.Q.A. Produtos Quimicos Aracruz S/A</t>
        </is>
      </c>
      <c r="AV439" t="inlineStr">
        <is>
          <t>U1</t>
        </is>
      </c>
      <c r="AW439" t="inlineStr">
        <is>
          <t>U</t>
        </is>
      </c>
      <c r="AX439" t="inlineStr">
        <is>
          <t>Unlisted</t>
        </is>
      </c>
      <c r="AY439" t="n">
        <v>5169</v>
      </c>
      <c r="AZ439" t="inlineStr">
        <is>
          <t>Chemicals and allied products, not elsewhere classified wholesale dealing in</t>
        </is>
      </c>
      <c r="BA439" t="inlineStr">
        <is>
          <t>Brazil</t>
        </is>
      </c>
      <c r="BB439" t="inlineStr">
        <is>
          <t>Aracruz</t>
        </is>
      </c>
      <c r="BC439" t="inlineStr">
        <is>
          <t>www.pqa.com.br</t>
        </is>
      </c>
      <c r="BD439" s="6" t="n">
        <v>36416</v>
      </c>
      <c r="BE439" t="inlineStr">
        <is>
          <t>This company is engaged in the distribution of high-quality chemical products in Brazil. It conducts business from its registered head office located in Aracruz, Brazil. The company was established in 1999. The company specializes in providing agile and intelligent solutions in the chemical industry. It operates branches in Rio de Janeiro, Salvador, Jaboatão dos Guararapes, São Paulo, and São Leopoldo. Its products are sold and distributed in the domestic market as well as overseas. The company is one of the leading distributors of chemical products in the domestic market and overseas. Its mission is to provide services and create innovative solutions for customers, suppliers, and consumers of chemical and petrochemical products, contributing to sustainable growth and social-environmental responsibility. The company establishes partnerships with various companies. It serves customers including companies in the agribusiness, food, beverages, cosmetics, energy, and pharmaceutical industries.</t>
        </is>
      </c>
      <c r="BF439" t="inlineStr">
        <is>
          <t>Active</t>
        </is>
      </c>
      <c r="BG439" t="inlineStr">
        <is>
          <t>Wholesale</t>
        </is>
      </c>
      <c r="BH439" t="inlineStr">
        <is>
          <t>Engaged in the distribution of high-quality chemical products in Brazil</t>
        </is>
      </c>
      <c r="BI439" t="inlineStr">
        <is>
          <t>Chemical products</t>
        </is>
      </c>
      <c r="CE439">
        <f>IFERROR(SUM(BU439:BV439)/2,0)</f>
        <v/>
      </c>
      <c r="CF439">
        <f>IFERROR(SUM(CE439:CE439)/1,0)</f>
        <v/>
      </c>
      <c r="CG439">
        <f>IFERROR(SUM(BW439:BX439)/2,0)</f>
        <v/>
      </c>
      <c r="CH439">
        <f>IFERROR(SUM(CG439:CG439)/1,0)</f>
        <v/>
      </c>
      <c r="CI439">
        <f>IFERROR(SUM(BY439:BZ439)/2,0)</f>
        <v/>
      </c>
      <c r="CJ439">
        <f>IFERROR(SUM(CI439:CI439)/1,0)</f>
        <v/>
      </c>
      <c r="CK439">
        <f>IFERROR(SUM(CA439:CB439)/2,0)</f>
        <v/>
      </c>
      <c r="CL439">
        <f>IFERROR(SUM(CK439:CK439)/1,0)</f>
        <v/>
      </c>
      <c r="CM439">
        <f>IFERROR(SUM(CC439:CD439)/2,0)</f>
        <v/>
      </c>
      <c r="CN439">
        <f>IFERROR(SUM(CM439:CM439)/1,0)</f>
        <v/>
      </c>
      <c r="CO439">
        <f>IFERROR(SUM(BS439:BT439)/2,0)</f>
        <v/>
      </c>
      <c r="CP439">
        <f>IFERROR(SUM(CO439:CO439)/1,0)</f>
        <v/>
      </c>
    </row>
    <row r="440">
      <c r="A440" t="n">
        <v>415</v>
      </c>
      <c r="D440">
        <f>IF(AX440="Listed","Yes","No")</f>
        <v/>
      </c>
      <c r="E440">
        <f>IFERROR(IF(AE440&lt;0,"Yes","No"),"No")</f>
        <v/>
      </c>
      <c r="F440">
        <f>IF(BK440="Unqualified","Yes","No")</f>
        <v/>
      </c>
      <c r="G440">
        <f>IF(COUNTIF($D$440:$F$440,"Yes")=3,"Yes","No")</f>
        <v/>
      </c>
      <c r="U440">
        <f>IFERROR(BQ440/BL440,0)</f>
        <v/>
      </c>
      <c r="V440">
        <f>IFERROR(SUM(BQ440:BQ440)/SUM(BL440:BL440),0)</f>
        <v/>
      </c>
      <c r="W440">
        <f>IFERROR(MAX(U440:U440)-MIN(U440:U440),0)</f>
        <v/>
      </c>
      <c r="X440">
        <f>IFERROR(BQ440/(BL440-BQ440),0)</f>
        <v/>
      </c>
      <c r="Y440">
        <f>IFERROR(SUM(BQ440:BQ440)/(SUM(BL440:BL440)-SUM(BQ440:BQ440)),0)</f>
        <v/>
      </c>
      <c r="Z440">
        <f>IFERROR(MAX(X440:X440)-MIN(X440:X440),0)</f>
        <v/>
      </c>
      <c r="AA440">
        <f>IFERROR(BO440/BP440,0)</f>
        <v/>
      </c>
      <c r="AB440">
        <f>IFERROR(SUM(BO440:BO440)/SUM(BP440:BP440),0)</f>
        <v/>
      </c>
      <c r="AC440">
        <f>IFERROR(MAX(AA440:AA440)-MIN(AA440:AA440),0)</f>
        <v/>
      </c>
      <c r="AD440">
        <f>IFERROR(SUM(BL440:BL440)/1,0)</f>
        <v/>
      </c>
      <c r="AE440">
        <f>IFERROR(SUM(BQ440:BQ440)/1,0)</f>
        <v/>
      </c>
      <c r="AF440">
        <f>IFERROR(SUM(BP440:BP440)/1,0)</f>
        <v/>
      </c>
      <c r="AG440">
        <f>IFERROR(CJ440,0)</f>
        <v/>
      </c>
      <c r="AH440">
        <f>IFERROR(SUM(BR440:BR440)/1,0)</f>
        <v/>
      </c>
      <c r="AI440">
        <f>IFERROR(CL440,0)</f>
        <v/>
      </c>
      <c r="AJ440">
        <f>IFERROR(CN440,0)</f>
        <v/>
      </c>
      <c r="AK440">
        <f>IFERROR(CP440,0)</f>
        <v/>
      </c>
      <c r="AL440">
        <f>IFERROR(SUM(BN440:BN440)/1,0)</f>
        <v/>
      </c>
      <c r="AM440">
        <f>IFERROR(SUM(BJ440:BJ440)/1,0)</f>
        <v/>
      </c>
      <c r="AN440">
        <f>IFERROR(AH440/AD440,0)</f>
        <v/>
      </c>
      <c r="AO440">
        <f>IFERROR(AF440/AD440,0)</f>
        <v/>
      </c>
      <c r="AP440">
        <f>IFERROR(AI440/AK440,0)</f>
        <v/>
      </c>
      <c r="AQ440">
        <f>IFERROR(AJ440/AK440,0)</f>
        <v/>
      </c>
      <c r="AR440">
        <f>IFERROR(AG440/AK440,0)</f>
        <v/>
      </c>
      <c r="AS440">
        <f>IFERROR(365/(AL440/AG440), "")</f>
        <v/>
      </c>
      <c r="AT440" t="inlineStr">
        <is>
          <t>CO170001369940</t>
        </is>
      </c>
      <c r="AU440" t="inlineStr">
        <is>
          <t>Alfa Trading S A S</t>
        </is>
      </c>
      <c r="AV440" t="inlineStr">
        <is>
          <t>U1</t>
        </is>
      </c>
      <c r="AW440" t="inlineStr">
        <is>
          <t>U</t>
        </is>
      </c>
      <c r="AX440" t="inlineStr">
        <is>
          <t>Unlisted</t>
        </is>
      </c>
      <c r="AY440" t="n">
        <v>5122</v>
      </c>
      <c r="AZ440" t="inlineStr">
        <is>
          <t>Drugs, drug proprietaries, and druggists' sundries wholesale dealing in</t>
        </is>
      </c>
      <c r="BA440" t="inlineStr">
        <is>
          <t>Colombia</t>
        </is>
      </c>
      <c r="BB440" t="inlineStr">
        <is>
          <t>Bogota</t>
        </is>
      </c>
      <c r="BC440" t="inlineStr">
        <is>
          <t>www.alfasafe.com</t>
        </is>
      </c>
      <c r="BD440" s="6" t="n">
        <v>35839</v>
      </c>
      <c r="BE440" t="inlineStr">
        <is>
          <t>This company is engaged in the sale and distribution of medical equipment and supplies in Colombia. It was incorporated in 1998 and conducts its business from its registered head office which is located in Bogota.The company involves in selling a range of products and equipment for used in a variety of medical activities. Some of its products include surgical gloves, syringes, disposable clothing, first aid kits, sterilization products, bandages, among others. The company's products are offered and marketed to customers throughout the country.The company has active operation within the domestic market.</t>
        </is>
      </c>
      <c r="BF440" t="inlineStr">
        <is>
          <t>Active</t>
        </is>
      </c>
      <c r="BG440" t="inlineStr">
        <is>
          <t>Wholesale</t>
        </is>
      </c>
      <c r="BH440" t="inlineStr">
        <is>
          <t>Engaged in the sale and distribution of medical equipment and supplies in Colombia</t>
        </is>
      </c>
      <c r="BI440" t="inlineStr">
        <is>
          <t>Medical equipment and supplies</t>
        </is>
      </c>
      <c r="CE440">
        <f>IFERROR(SUM(BU440:BV440)/2,0)</f>
        <v/>
      </c>
      <c r="CF440">
        <f>IFERROR(SUM(CE440:CE440)/1,0)</f>
        <v/>
      </c>
      <c r="CG440">
        <f>IFERROR(SUM(BW440:BX440)/2,0)</f>
        <v/>
      </c>
      <c r="CH440">
        <f>IFERROR(SUM(CG440:CG440)/1,0)</f>
        <v/>
      </c>
      <c r="CI440">
        <f>IFERROR(SUM(BY440:BZ440)/2,0)</f>
        <v/>
      </c>
      <c r="CJ440">
        <f>IFERROR(SUM(CI440:CI440)/1,0)</f>
        <v/>
      </c>
      <c r="CK440">
        <f>IFERROR(SUM(CA440:CB440)/2,0)</f>
        <v/>
      </c>
      <c r="CL440">
        <f>IFERROR(SUM(CK440:CK440)/1,0)</f>
        <v/>
      </c>
      <c r="CM440">
        <f>IFERROR(SUM(CC440:CD440)/2,0)</f>
        <v/>
      </c>
      <c r="CN440">
        <f>IFERROR(SUM(CM440:CM440)/1,0)</f>
        <v/>
      </c>
      <c r="CO440">
        <f>IFERROR(SUM(BS440:BT440)/2,0)</f>
        <v/>
      </c>
      <c r="CP440">
        <f>IFERROR(SUM(CO440:CO440)/1,0)</f>
        <v/>
      </c>
    </row>
    <row r="441">
      <c r="A441" t="n">
        <v>416</v>
      </c>
      <c r="D441">
        <f>IF(AX441="Listed","Yes","No")</f>
        <v/>
      </c>
      <c r="E441">
        <f>IFERROR(IF(AE441&lt;0,"Yes","No"),"No")</f>
        <v/>
      </c>
      <c r="F441">
        <f>IF(BK441="Unqualified","Yes","No")</f>
        <v/>
      </c>
      <c r="G441">
        <f>IF(COUNTIF($D$441:$F$441,"Yes")=3,"Yes","No")</f>
        <v/>
      </c>
      <c r="U441">
        <f>IFERROR(BQ441/BL441,0)</f>
        <v/>
      </c>
      <c r="V441">
        <f>IFERROR(SUM(BQ441:BQ441)/SUM(BL441:BL441),0)</f>
        <v/>
      </c>
      <c r="W441">
        <f>IFERROR(MAX(U441:U441)-MIN(U441:U441),0)</f>
        <v/>
      </c>
      <c r="X441">
        <f>IFERROR(BQ441/(BL441-BQ441),0)</f>
        <v/>
      </c>
      <c r="Y441">
        <f>IFERROR(SUM(BQ441:BQ441)/(SUM(BL441:BL441)-SUM(BQ441:BQ441)),0)</f>
        <v/>
      </c>
      <c r="Z441">
        <f>IFERROR(MAX(X441:X441)-MIN(X441:X441),0)</f>
        <v/>
      </c>
      <c r="AA441">
        <f>IFERROR(BO441/BP441,0)</f>
        <v/>
      </c>
      <c r="AB441">
        <f>IFERROR(SUM(BO441:BO441)/SUM(BP441:BP441),0)</f>
        <v/>
      </c>
      <c r="AC441">
        <f>IFERROR(MAX(AA441:AA441)-MIN(AA441:AA441),0)</f>
        <v/>
      </c>
      <c r="AD441">
        <f>IFERROR(SUM(BL441:BL441)/1,0)</f>
        <v/>
      </c>
      <c r="AE441">
        <f>IFERROR(SUM(BQ441:BQ441)/1,0)</f>
        <v/>
      </c>
      <c r="AF441">
        <f>IFERROR(SUM(BP441:BP441)/1,0)</f>
        <v/>
      </c>
      <c r="AG441">
        <f>IFERROR(CJ441,0)</f>
        <v/>
      </c>
      <c r="AH441">
        <f>IFERROR(SUM(BR441:BR441)/1,0)</f>
        <v/>
      </c>
      <c r="AI441">
        <f>IFERROR(CL441,0)</f>
        <v/>
      </c>
      <c r="AJ441">
        <f>IFERROR(CN441,0)</f>
        <v/>
      </c>
      <c r="AK441">
        <f>IFERROR(CP441,0)</f>
        <v/>
      </c>
      <c r="AL441">
        <f>IFERROR(SUM(BN441:BN441)/1,0)</f>
        <v/>
      </c>
      <c r="AM441">
        <f>IFERROR(SUM(BJ441:BJ441)/1,0)</f>
        <v/>
      </c>
      <c r="AN441">
        <f>IFERROR(AH441/AD441,0)</f>
        <v/>
      </c>
      <c r="AO441">
        <f>IFERROR(AF441/AD441,0)</f>
        <v/>
      </c>
      <c r="AP441">
        <f>IFERROR(AI441/AK441,0)</f>
        <v/>
      </c>
      <c r="AQ441">
        <f>IFERROR(AJ441/AK441,0)</f>
        <v/>
      </c>
      <c r="AR441">
        <f>IFERROR(AG441/AK441,0)</f>
        <v/>
      </c>
      <c r="AS441">
        <f>IFERROR(365/(AL441/AG441), "")</f>
        <v/>
      </c>
      <c r="AT441" t="inlineStr">
        <is>
          <t>CO170006711030</t>
        </is>
      </c>
      <c r="AU441" t="inlineStr">
        <is>
          <t>Cooperativa de Caficultores DEL Catatumbo Ltda</t>
        </is>
      </c>
      <c r="AV441" t="inlineStr">
        <is>
          <t>U1</t>
        </is>
      </c>
      <c r="AW441" t="inlineStr">
        <is>
          <t>U</t>
        </is>
      </c>
      <c r="AX441" t="inlineStr">
        <is>
          <t>Unlisted</t>
        </is>
      </c>
      <c r="AY441" t="n">
        <v>5153</v>
      </c>
      <c r="AZ441" t="inlineStr">
        <is>
          <t>Grain and field beans wholesale dealing in</t>
        </is>
      </c>
      <c r="BA441" t="inlineStr">
        <is>
          <t>Colombia</t>
        </is>
      </c>
      <c r="BB441" t="inlineStr">
        <is>
          <t>Ocana</t>
        </is>
      </c>
      <c r="BC441" t="inlineStr">
        <is>
          <t>www.cooperacafe.com</t>
        </is>
      </c>
      <c r="BD441" s="6" t="n">
        <v>29423</v>
      </c>
      <c r="BE441" t="inlineStr">
        <is>
          <t>This company is operates as a cooperative financial association involved in the provision of agriculture, hunting and related service activities in Colombia. It was incorporated in 1980 and has its registered head office which is located in Ocana. It is a financial entity which belongs to its members who supervise and control the cooperative, and who, at the same time are the owners and the customers of the cooperative. The institution serve groups that share a "common bond." It provide their members with a wide range of financial services such as loans, deposits, and banking accounts. It also features customer-owned entities, democratic member control, and profit allocation. The cooperative is member-owned, and the earnings of members are returned in the form a higher dividends, lower loan rates, less fees and better financial services.</t>
        </is>
      </c>
      <c r="BF441" t="inlineStr">
        <is>
          <t>Active</t>
        </is>
      </c>
      <c r="BG441" t="inlineStr">
        <is>
          <t>Services</t>
        </is>
      </c>
      <c r="BH441" t="inlineStr">
        <is>
          <t>Operates as a cooperative financial association involved in the provision of agriculture, hunting and related service activities in Colombia</t>
        </is>
      </c>
      <c r="BI441" t="inlineStr">
        <is>
          <t>Financial services such as loans; deposits; and banking accounts</t>
        </is>
      </c>
      <c r="CE441">
        <f>IFERROR(SUM(BU441:BV441)/2,0)</f>
        <v/>
      </c>
      <c r="CF441">
        <f>IFERROR(SUM(CE441:CE441)/1,0)</f>
        <v/>
      </c>
      <c r="CG441">
        <f>IFERROR(SUM(BW441:BX441)/2,0)</f>
        <v/>
      </c>
      <c r="CH441">
        <f>IFERROR(SUM(CG441:CG441)/1,0)</f>
        <v/>
      </c>
      <c r="CI441">
        <f>IFERROR(SUM(BY441:BZ441)/2,0)</f>
        <v/>
      </c>
      <c r="CJ441">
        <f>IFERROR(SUM(CI441:CI441)/1,0)</f>
        <v/>
      </c>
      <c r="CK441">
        <f>IFERROR(SUM(CA441:CB441)/2,0)</f>
        <v/>
      </c>
      <c r="CL441">
        <f>IFERROR(SUM(CK441:CK441)/1,0)</f>
        <v/>
      </c>
      <c r="CM441">
        <f>IFERROR(SUM(CC441:CD441)/2,0)</f>
        <v/>
      </c>
      <c r="CN441">
        <f>IFERROR(SUM(CM441:CM441)/1,0)</f>
        <v/>
      </c>
      <c r="CO441">
        <f>IFERROR(SUM(BS441:BT441)/2,0)</f>
        <v/>
      </c>
      <c r="CP441">
        <f>IFERROR(SUM(CO441:CO441)/1,0)</f>
        <v/>
      </c>
    </row>
    <row r="442">
      <c r="A442" t="n">
        <v>417</v>
      </c>
      <c r="D442">
        <f>IF(AX442="Listed","Yes","No")</f>
        <v/>
      </c>
      <c r="E442">
        <f>IFERROR(IF(AE442&lt;0,"Yes","No"),"No")</f>
        <v/>
      </c>
      <c r="F442">
        <f>IF(BK442="Unqualified","Yes","No")</f>
        <v/>
      </c>
      <c r="G442">
        <f>IF(COUNTIF($D$442:$F$442,"Yes")=3,"Yes","No")</f>
        <v/>
      </c>
      <c r="U442">
        <f>IFERROR(BQ442/BL442,0)</f>
        <v/>
      </c>
      <c r="V442">
        <f>IFERROR(SUM(BQ442:BQ442)/SUM(BL442:BL442),0)</f>
        <v/>
      </c>
      <c r="W442">
        <f>IFERROR(MAX(U442:U442)-MIN(U442:U442),0)</f>
        <v/>
      </c>
      <c r="X442">
        <f>IFERROR(BQ442/(BL442-BQ442),0)</f>
        <v/>
      </c>
      <c r="Y442">
        <f>IFERROR(SUM(BQ442:BQ442)/(SUM(BL442:BL442)-SUM(BQ442:BQ442)),0)</f>
        <v/>
      </c>
      <c r="Z442">
        <f>IFERROR(MAX(X442:X442)-MIN(X442:X442),0)</f>
        <v/>
      </c>
      <c r="AA442">
        <f>IFERROR(BO442/BP442,0)</f>
        <v/>
      </c>
      <c r="AB442">
        <f>IFERROR(SUM(BO442:BO442)/SUM(BP442:BP442),0)</f>
        <v/>
      </c>
      <c r="AC442">
        <f>IFERROR(MAX(AA442:AA442)-MIN(AA442:AA442),0)</f>
        <v/>
      </c>
      <c r="AD442">
        <f>IFERROR(SUM(BL442:BL442)/1,0)</f>
        <v/>
      </c>
      <c r="AE442">
        <f>IFERROR(SUM(BQ442:BQ442)/1,0)</f>
        <v/>
      </c>
      <c r="AF442">
        <f>IFERROR(SUM(BP442:BP442)/1,0)</f>
        <v/>
      </c>
      <c r="AG442">
        <f>IFERROR(CJ442,0)</f>
        <v/>
      </c>
      <c r="AH442">
        <f>IFERROR(SUM(BR442:BR442)/1,0)</f>
        <v/>
      </c>
      <c r="AI442">
        <f>IFERROR(CL442,0)</f>
        <v/>
      </c>
      <c r="AJ442">
        <f>IFERROR(CN442,0)</f>
        <v/>
      </c>
      <c r="AK442">
        <f>IFERROR(CP442,0)</f>
        <v/>
      </c>
      <c r="AL442">
        <f>IFERROR(SUM(BN442:BN442)/1,0)</f>
        <v/>
      </c>
      <c r="AM442">
        <f>IFERROR(SUM(BJ442:BJ442)/1,0)</f>
        <v/>
      </c>
      <c r="AN442">
        <f>IFERROR(AH442/AD442,0)</f>
        <v/>
      </c>
      <c r="AO442">
        <f>IFERROR(AF442/AD442,0)</f>
        <v/>
      </c>
      <c r="AP442">
        <f>IFERROR(AI442/AK442,0)</f>
        <v/>
      </c>
      <c r="AQ442">
        <f>IFERROR(AJ442/AK442,0)</f>
        <v/>
      </c>
      <c r="AR442">
        <f>IFERROR(AG442/AK442,0)</f>
        <v/>
      </c>
      <c r="AS442">
        <f>IFERROR(365/(AL442/AG442), "")</f>
        <v/>
      </c>
      <c r="AT442" t="inlineStr">
        <is>
          <t>MXOVE100416K37</t>
        </is>
      </c>
      <c r="AU442" t="inlineStr">
        <is>
          <t>Overnia</t>
        </is>
      </c>
      <c r="AV442" t="inlineStr">
        <is>
          <t>U1</t>
        </is>
      </c>
      <c r="AW442" t="inlineStr">
        <is>
          <t>U</t>
        </is>
      </c>
      <c r="AX442" t="inlineStr">
        <is>
          <t>Unlisted</t>
        </is>
      </c>
      <c r="AY442" t="n">
        <v>5122</v>
      </c>
      <c r="AZ442" t="inlineStr">
        <is>
          <t>Drugs, drug proprietaries, and druggists' sundries wholesale dealing in</t>
        </is>
      </c>
      <c r="BA442" t="inlineStr">
        <is>
          <t>Mexico</t>
        </is>
      </c>
      <c r="BB442" t="inlineStr">
        <is>
          <t>Miguel Hidalgo</t>
        </is>
      </c>
      <c r="BC442" t="inlineStr">
        <is>
          <t>www.overnia.mx</t>
        </is>
      </c>
      <c r="BD442" s="6" t="n">
        <v>40284</v>
      </c>
      <c r="BE442" t="inlineStr">
        <is>
          <t>This company is engaged in the wholesale trade of medical solutions. It conducts business from its registered head office located in Cuauhtemoc, Mexico. The company was founded in 2010. The company specialises in distributing wellness, anti-ageing, aesthetic, and reconstructive medicine products from internationally renowned brands selected for their quality, serving a diverse clientele through their extensive distributor network across Mexico and Latin America. It works closely with medical specialists and healthcare professionals, providing a wide range of products and services in bulk quantities. It carefully selects internationally renowned brands with top-quality certifications and standards for distribution to their wholesale clients. It aims to provide medical specialists with innovative health and wellness solutions that exceed patient needs. The company's vision is to become a key player in Mexico and Latin America's wellness and anti-ageing sectors, advancing aesthetic and reconstructive medicine.</t>
        </is>
      </c>
      <c r="BF442" t="inlineStr">
        <is>
          <t>Active</t>
        </is>
      </c>
      <c r="BG442" t="inlineStr">
        <is>
          <t>Wholesale</t>
        </is>
      </c>
      <c r="BH442" t="inlineStr">
        <is>
          <t>Engaged in the wholesale trade of medical solutions</t>
        </is>
      </c>
      <c r="BI442" t="inlineStr">
        <is>
          <t>Distributing wellness, anti-ageing, aesthetic, and reconstructive medicine products from internationally renowned brands selected for their quality, serving a diverse clientele through their extensive distributor network across Mexico and Latin America</t>
        </is>
      </c>
      <c r="CE442">
        <f>IFERROR(SUM(BU442:BV442)/2,0)</f>
        <v/>
      </c>
      <c r="CF442">
        <f>IFERROR(SUM(CE442:CE442)/1,0)</f>
        <v/>
      </c>
      <c r="CG442">
        <f>IFERROR(SUM(BW442:BX442)/2,0)</f>
        <v/>
      </c>
      <c r="CH442">
        <f>IFERROR(SUM(CG442:CG442)/1,0)</f>
        <v/>
      </c>
      <c r="CI442">
        <f>IFERROR(SUM(BY442:BZ442)/2,0)</f>
        <v/>
      </c>
      <c r="CJ442">
        <f>IFERROR(SUM(CI442:CI442)/1,0)</f>
        <v/>
      </c>
      <c r="CK442">
        <f>IFERROR(SUM(CA442:CB442)/2,0)</f>
        <v/>
      </c>
      <c r="CL442">
        <f>IFERROR(SUM(CK442:CK442)/1,0)</f>
        <v/>
      </c>
      <c r="CM442">
        <f>IFERROR(SUM(CC442:CD442)/2,0)</f>
        <v/>
      </c>
      <c r="CN442">
        <f>IFERROR(SUM(CM442:CM442)/1,0)</f>
        <v/>
      </c>
      <c r="CO442">
        <f>IFERROR(SUM(BS442:BT442)/2,0)</f>
        <v/>
      </c>
      <c r="CP442">
        <f>IFERROR(SUM(CO442:CO442)/1,0)</f>
        <v/>
      </c>
    </row>
    <row r="443">
      <c r="A443" t="n">
        <v>418</v>
      </c>
      <c r="D443">
        <f>IF(AX443="Listed","Yes","No")</f>
        <v/>
      </c>
      <c r="E443">
        <f>IFERROR(IF(AE443&lt;0,"Yes","No"),"No")</f>
        <v/>
      </c>
      <c r="F443">
        <f>IF(BK443="Unqualified","Yes","No")</f>
        <v/>
      </c>
      <c r="G443">
        <f>IF(COUNTIF($D$443:$F$443,"Yes")=3,"Yes","No")</f>
        <v/>
      </c>
      <c r="U443">
        <f>IFERROR(BQ443/BL443,0)</f>
        <v/>
      </c>
      <c r="V443">
        <f>IFERROR(SUM(BQ443:BQ443)/SUM(BL443:BL443),0)</f>
        <v/>
      </c>
      <c r="W443">
        <f>IFERROR(MAX(U443:U443)-MIN(U443:U443),0)</f>
        <v/>
      </c>
      <c r="X443">
        <f>IFERROR(BQ443/(BL443-BQ443),0)</f>
        <v/>
      </c>
      <c r="Y443">
        <f>IFERROR(SUM(BQ443:BQ443)/(SUM(BL443:BL443)-SUM(BQ443:BQ443)),0)</f>
        <v/>
      </c>
      <c r="Z443">
        <f>IFERROR(MAX(X443:X443)-MIN(X443:X443),0)</f>
        <v/>
      </c>
      <c r="AA443">
        <f>IFERROR(BO443/BP443,0)</f>
        <v/>
      </c>
      <c r="AB443">
        <f>IFERROR(SUM(BO443:BO443)/SUM(BP443:BP443),0)</f>
        <v/>
      </c>
      <c r="AC443">
        <f>IFERROR(MAX(AA443:AA443)-MIN(AA443:AA443),0)</f>
        <v/>
      </c>
      <c r="AD443">
        <f>IFERROR(SUM(BL443:BL443)/1,0)</f>
        <v/>
      </c>
      <c r="AE443">
        <f>IFERROR(SUM(BQ443:BQ443)/1,0)</f>
        <v/>
      </c>
      <c r="AF443">
        <f>IFERROR(SUM(BP443:BP443)/1,0)</f>
        <v/>
      </c>
      <c r="AG443">
        <f>IFERROR(CJ443,0)</f>
        <v/>
      </c>
      <c r="AH443">
        <f>IFERROR(SUM(BR443:BR443)/1,0)</f>
        <v/>
      </c>
      <c r="AI443">
        <f>IFERROR(CL443,0)</f>
        <v/>
      </c>
      <c r="AJ443">
        <f>IFERROR(CN443,0)</f>
        <v/>
      </c>
      <c r="AK443">
        <f>IFERROR(CP443,0)</f>
        <v/>
      </c>
      <c r="AL443">
        <f>IFERROR(SUM(BN443:BN443)/1,0)</f>
        <v/>
      </c>
      <c r="AM443">
        <f>IFERROR(SUM(BJ443:BJ443)/1,0)</f>
        <v/>
      </c>
      <c r="AN443">
        <f>IFERROR(AH443/AD443,0)</f>
        <v/>
      </c>
      <c r="AO443">
        <f>IFERROR(AF443/AD443,0)</f>
        <v/>
      </c>
      <c r="AP443">
        <f>IFERROR(AI443/AK443,0)</f>
        <v/>
      </c>
      <c r="AQ443">
        <f>IFERROR(AJ443/AK443,0)</f>
        <v/>
      </c>
      <c r="AR443">
        <f>IFERROR(AG443/AK443,0)</f>
        <v/>
      </c>
      <c r="AS443">
        <f>IFERROR(365/(AL443/AG443), "")</f>
        <v/>
      </c>
      <c r="AT443" t="inlineStr">
        <is>
          <t>CO170003593630</t>
        </is>
      </c>
      <c r="AU443" t="inlineStr">
        <is>
          <t>Almotores S A</t>
        </is>
      </c>
      <c r="AV443" t="inlineStr">
        <is>
          <t>U1</t>
        </is>
      </c>
      <c r="AW443" t="inlineStr">
        <is>
          <t>U</t>
        </is>
      </c>
      <c r="AX443" t="inlineStr">
        <is>
          <t>Unlisted</t>
        </is>
      </c>
      <c r="AY443" t="n">
        <v>5012</v>
      </c>
      <c r="AZ443" t="inlineStr">
        <is>
          <t>Automobiles and Other Motor Vehicles wholesale dealing in</t>
        </is>
      </c>
      <c r="BA443" t="inlineStr">
        <is>
          <t>Colombia</t>
        </is>
      </c>
      <c r="BB443" t="inlineStr">
        <is>
          <t>Cali</t>
        </is>
      </c>
      <c r="BC443" t="inlineStr">
        <is>
          <t>www.almotores.com</t>
        </is>
      </c>
      <c r="BD443" s="6" t="n">
        <v>35620</v>
      </c>
      <c r="BE443" t="inlineStr">
        <is>
          <t>This company operates as a motor vehicle dealer which is engaged in the sale of new and used cars and light motor vehicles and their maintenance and repair. It was incorporated in January of 1999 and has a registered head office located in Cali, Colombia.Aside from selling different types of motor vehicles, the company is also involved in their repair and maintenance services. Examples of these services are: automotive tune-ups, automotive electrical repair, battery and ignition repair, fuel system conversion, generator and starter repair, and brake work. In addition, the company employs mechanics with specialized technical skills to diagnose and repair the mechanical and electrical systems for automotive vehicles, repair automotive interiors, and paint or repair automotive exteriors.</t>
        </is>
      </c>
      <c r="BF443" t="inlineStr">
        <is>
          <t>Active</t>
        </is>
      </c>
      <c r="BG443" t="inlineStr">
        <is>
          <t>Retail; Services</t>
        </is>
      </c>
      <c r="BH443" t="inlineStr">
        <is>
          <t>Operates as a motor vehicle dealer which is engaged in the sale of new and used cars and light motor vehicles and their maintenance and repair</t>
        </is>
      </c>
      <c r="BI443" t="inlineStr">
        <is>
          <t>New and used cars and light motor vehicles and their maintenance and repair</t>
        </is>
      </c>
      <c r="CE443">
        <f>IFERROR(SUM(BU443:BV443)/2,0)</f>
        <v/>
      </c>
      <c r="CF443">
        <f>IFERROR(SUM(CE443:CE443)/1,0)</f>
        <v/>
      </c>
      <c r="CG443">
        <f>IFERROR(SUM(BW443:BX443)/2,0)</f>
        <v/>
      </c>
      <c r="CH443">
        <f>IFERROR(SUM(CG443:CG443)/1,0)</f>
        <v/>
      </c>
      <c r="CI443">
        <f>IFERROR(SUM(BY443:BZ443)/2,0)</f>
        <v/>
      </c>
      <c r="CJ443">
        <f>IFERROR(SUM(CI443:CI443)/1,0)</f>
        <v/>
      </c>
      <c r="CK443">
        <f>IFERROR(SUM(CA443:CB443)/2,0)</f>
        <v/>
      </c>
      <c r="CL443">
        <f>IFERROR(SUM(CK443:CK443)/1,0)</f>
        <v/>
      </c>
      <c r="CM443">
        <f>IFERROR(SUM(CC443:CD443)/2,0)</f>
        <v/>
      </c>
      <c r="CN443">
        <f>IFERROR(SUM(CM443:CM443)/1,0)</f>
        <v/>
      </c>
      <c r="CO443">
        <f>IFERROR(SUM(BS443:BT443)/2,0)</f>
        <v/>
      </c>
      <c r="CP443">
        <f>IFERROR(SUM(CO443:CO443)/1,0)</f>
        <v/>
      </c>
    </row>
    <row r="444">
      <c r="A444" t="n">
        <v>419</v>
      </c>
      <c r="D444">
        <f>IF(AX444="Listed","Yes","No")</f>
        <v/>
      </c>
      <c r="E444">
        <f>IFERROR(IF(AE444&lt;0,"Yes","No"),"No")</f>
        <v/>
      </c>
      <c r="F444">
        <f>IF(BK444="Unqualified","Yes","No")</f>
        <v/>
      </c>
      <c r="G444">
        <f>IF(COUNTIF($D$444:$F$444,"Yes")=3,"Yes","No")</f>
        <v/>
      </c>
      <c r="U444">
        <f>IFERROR(BQ444/BL444,0)</f>
        <v/>
      </c>
      <c r="V444">
        <f>IFERROR(SUM(BQ444:BQ444)/SUM(BL444:BL444),0)</f>
        <v/>
      </c>
      <c r="W444">
        <f>IFERROR(MAX(U444:U444)-MIN(U444:U444),0)</f>
        <v/>
      </c>
      <c r="X444">
        <f>IFERROR(BQ444/(BL444-BQ444),0)</f>
        <v/>
      </c>
      <c r="Y444">
        <f>IFERROR(SUM(BQ444:BQ444)/(SUM(BL444:BL444)-SUM(BQ444:BQ444)),0)</f>
        <v/>
      </c>
      <c r="Z444">
        <f>IFERROR(MAX(X444:X444)-MIN(X444:X444),0)</f>
        <v/>
      </c>
      <c r="AA444">
        <f>IFERROR(BO444/BP444,0)</f>
        <v/>
      </c>
      <c r="AB444">
        <f>IFERROR(SUM(BO444:BO444)/SUM(BP444:BP444),0)</f>
        <v/>
      </c>
      <c r="AC444">
        <f>IFERROR(MAX(AA444:AA444)-MIN(AA444:AA444),0)</f>
        <v/>
      </c>
      <c r="AD444">
        <f>IFERROR(SUM(BL444:BL444)/1,0)</f>
        <v/>
      </c>
      <c r="AE444">
        <f>IFERROR(SUM(BQ444:BQ444)/1,0)</f>
        <v/>
      </c>
      <c r="AF444">
        <f>IFERROR(SUM(BP444:BP444)/1,0)</f>
        <v/>
      </c>
      <c r="AG444">
        <f>IFERROR(CJ444,0)</f>
        <v/>
      </c>
      <c r="AH444">
        <f>IFERROR(SUM(BR444:BR444)/1,0)</f>
        <v/>
      </c>
      <c r="AI444">
        <f>IFERROR(CL444,0)</f>
        <v/>
      </c>
      <c r="AJ444">
        <f>IFERROR(CN444,0)</f>
        <v/>
      </c>
      <c r="AK444">
        <f>IFERROR(CP444,0)</f>
        <v/>
      </c>
      <c r="AL444">
        <f>IFERROR(SUM(BN444:BN444)/1,0)</f>
        <v/>
      </c>
      <c r="AM444">
        <f>IFERROR(SUM(BJ444:BJ444)/1,0)</f>
        <v/>
      </c>
      <c r="AN444">
        <f>IFERROR(AH444/AD444,0)</f>
        <v/>
      </c>
      <c r="AO444">
        <f>IFERROR(AF444/AD444,0)</f>
        <v/>
      </c>
      <c r="AP444">
        <f>IFERROR(AI444/AK444,0)</f>
        <v/>
      </c>
      <c r="AQ444">
        <f>IFERROR(AJ444/AK444,0)</f>
        <v/>
      </c>
      <c r="AR444">
        <f>IFERROR(AG444/AK444,0)</f>
        <v/>
      </c>
      <c r="AS444">
        <f>IFERROR(365/(AL444/AG444), "")</f>
        <v/>
      </c>
      <c r="AT444" t="inlineStr">
        <is>
          <t>BR91157859000164</t>
        </is>
      </c>
      <c r="AU444" t="inlineStr">
        <is>
          <t>Apomedil SA Veiculos</t>
        </is>
      </c>
      <c r="AV444" t="inlineStr">
        <is>
          <t>U1</t>
        </is>
      </c>
      <c r="AW444" t="inlineStr">
        <is>
          <t>U</t>
        </is>
      </c>
      <c r="AX444" t="inlineStr">
        <is>
          <t>Unlisted</t>
        </is>
      </c>
      <c r="AY444" t="n">
        <v>5012</v>
      </c>
      <c r="AZ444" t="inlineStr">
        <is>
          <t>Automobiles and Other Motor Vehicles wholesale dealing in</t>
        </is>
      </c>
      <c r="BA444" t="inlineStr">
        <is>
          <t>Brazil</t>
        </is>
      </c>
      <c r="BB444" t="inlineStr">
        <is>
          <t>Lajeado</t>
        </is>
      </c>
      <c r="BC444" t="inlineStr">
        <is>
          <t>www.apomedil.com.br</t>
        </is>
      </c>
      <c r="BD444" s="6" t="n">
        <v>24299</v>
      </c>
      <c r="BE444" t="inlineStr">
        <is>
          <t>This company is engaged in the wholesale of motor vehicles, as well as provides spare parts and accessories. It was incorporated in 1966 and has its registered head office strategically located in Lajeado, Brazil.The company's business operation is involved in the selling of motor vehicles with business outlet operating mainly in Lajeado. It is also involved in the distribution of motor vehicle brake systems and drums, cylinders, transmission, accumulators, and engine parts, including carburetors, pistons, piston rings, and engine intake and exhaust valves. It has display equipment with a large inventory of motor vehicle parts and accessories, as well as employs staff, including sales personnel knowledgeable in the characteristics and warranties of motor vehicle parts and accessories being wholesaled.</t>
        </is>
      </c>
      <c r="BF444" t="inlineStr">
        <is>
          <t>Active</t>
        </is>
      </c>
      <c r="BG444" t="inlineStr">
        <is>
          <t>Wholesale</t>
        </is>
      </c>
      <c r="BH444" t="inlineStr">
        <is>
          <t>Engaged in the wholesale of motor vehicles, as well as provides spare parts and accessories</t>
        </is>
      </c>
      <c r="BI444" t="inlineStr">
        <is>
          <t>Vehicles, as well as provides spare parts and accessories</t>
        </is>
      </c>
      <c r="CE444">
        <f>IFERROR(SUM(BU444:BV444)/2,0)</f>
        <v/>
      </c>
      <c r="CF444">
        <f>IFERROR(SUM(CE444:CE444)/1,0)</f>
        <v/>
      </c>
      <c r="CG444">
        <f>IFERROR(SUM(BW444:BX444)/2,0)</f>
        <v/>
      </c>
      <c r="CH444">
        <f>IFERROR(SUM(CG444:CG444)/1,0)</f>
        <v/>
      </c>
      <c r="CI444">
        <f>IFERROR(SUM(BY444:BZ444)/2,0)</f>
        <v/>
      </c>
      <c r="CJ444">
        <f>IFERROR(SUM(CI444:CI444)/1,0)</f>
        <v/>
      </c>
      <c r="CK444">
        <f>IFERROR(SUM(CA444:CB444)/2,0)</f>
        <v/>
      </c>
      <c r="CL444">
        <f>IFERROR(SUM(CK444:CK444)/1,0)</f>
        <v/>
      </c>
      <c r="CM444">
        <f>IFERROR(SUM(CC444:CD444)/2,0)</f>
        <v/>
      </c>
      <c r="CN444">
        <f>IFERROR(SUM(CM444:CM444)/1,0)</f>
        <v/>
      </c>
      <c r="CO444">
        <f>IFERROR(SUM(BS444:BT444)/2,0)</f>
        <v/>
      </c>
      <c r="CP444">
        <f>IFERROR(SUM(CO444:CO444)/1,0)</f>
        <v/>
      </c>
    </row>
    <row r="445">
      <c r="A445" t="n">
        <v>420</v>
      </c>
      <c r="D445">
        <f>IF(AX445="Listed","Yes","No")</f>
        <v/>
      </c>
      <c r="E445">
        <f>IFERROR(IF(AE445&lt;0,"Yes","No"),"No")</f>
        <v/>
      </c>
      <c r="F445">
        <f>IF(BK445="Unqualified","Yes","No")</f>
        <v/>
      </c>
      <c r="G445">
        <f>IF(COUNTIF($D$445:$F$445,"Yes")=3,"Yes","No")</f>
        <v/>
      </c>
      <c r="U445">
        <f>IFERROR(BQ445/BL445,0)</f>
        <v/>
      </c>
      <c r="V445">
        <f>IFERROR(SUM(BQ445:BQ445)/SUM(BL445:BL445),0)</f>
        <v/>
      </c>
      <c r="W445">
        <f>IFERROR(MAX(U445:U445)-MIN(U445:U445),0)</f>
        <v/>
      </c>
      <c r="X445">
        <f>IFERROR(BQ445/(BL445-BQ445),0)</f>
        <v/>
      </c>
      <c r="Y445">
        <f>IFERROR(SUM(BQ445:BQ445)/(SUM(BL445:BL445)-SUM(BQ445:BQ445)),0)</f>
        <v/>
      </c>
      <c r="Z445">
        <f>IFERROR(MAX(X445:X445)-MIN(X445:X445),0)</f>
        <v/>
      </c>
      <c r="AA445">
        <f>IFERROR(BO445/BP445,0)</f>
        <v/>
      </c>
      <c r="AB445">
        <f>IFERROR(SUM(BO445:BO445)/SUM(BP445:BP445),0)</f>
        <v/>
      </c>
      <c r="AC445">
        <f>IFERROR(MAX(AA445:AA445)-MIN(AA445:AA445),0)</f>
        <v/>
      </c>
      <c r="AD445">
        <f>IFERROR(SUM(BL445:BL445)/1,0)</f>
        <v/>
      </c>
      <c r="AE445">
        <f>IFERROR(SUM(BQ445:BQ445)/1,0)</f>
        <v/>
      </c>
      <c r="AF445">
        <f>IFERROR(SUM(BP445:BP445)/1,0)</f>
        <v/>
      </c>
      <c r="AG445">
        <f>IFERROR(CJ445,0)</f>
        <v/>
      </c>
      <c r="AH445">
        <f>IFERROR(SUM(BR445:BR445)/1,0)</f>
        <v/>
      </c>
      <c r="AI445">
        <f>IFERROR(CL445,0)</f>
        <v/>
      </c>
      <c r="AJ445">
        <f>IFERROR(CN445,0)</f>
        <v/>
      </c>
      <c r="AK445">
        <f>IFERROR(CP445,0)</f>
        <v/>
      </c>
      <c r="AL445">
        <f>IFERROR(SUM(BN445:BN445)/1,0)</f>
        <v/>
      </c>
      <c r="AM445">
        <f>IFERROR(SUM(BJ445:BJ445)/1,0)</f>
        <v/>
      </c>
      <c r="AN445">
        <f>IFERROR(AH445/AD445,0)</f>
        <v/>
      </c>
      <c r="AO445">
        <f>IFERROR(AF445/AD445,0)</f>
        <v/>
      </c>
      <c r="AP445">
        <f>IFERROR(AI445/AK445,0)</f>
        <v/>
      </c>
      <c r="AQ445">
        <f>IFERROR(AJ445/AK445,0)</f>
        <v/>
      </c>
      <c r="AR445">
        <f>IFERROR(AG445/AK445,0)</f>
        <v/>
      </c>
      <c r="AS445">
        <f>IFERROR(365/(AL445/AG445), "")</f>
        <v/>
      </c>
      <c r="AT445" t="inlineStr">
        <is>
          <t>MXAPO040130DZ8</t>
        </is>
      </c>
      <c r="AU445" t="inlineStr">
        <is>
          <t>Atelier Post CO</t>
        </is>
      </c>
      <c r="AV445" t="inlineStr">
        <is>
          <t>U1</t>
        </is>
      </c>
      <c r="AW445" t="inlineStr">
        <is>
          <t>U</t>
        </is>
      </c>
      <c r="AX445" t="inlineStr">
        <is>
          <t>Unlisted</t>
        </is>
      </c>
      <c r="AY445" t="n">
        <v>5147</v>
      </c>
      <c r="AZ445" t="inlineStr">
        <is>
          <t>Meats and meat products wholesale dealing in</t>
        </is>
      </c>
      <c r="BA445" t="inlineStr">
        <is>
          <t>Mexico</t>
        </is>
      </c>
      <c r="BB445" t="inlineStr">
        <is>
          <t>Venustiano Carranza</t>
        </is>
      </c>
      <c r="BC445" t="inlineStr">
        <is>
          <t>www.atelierpost.com</t>
        </is>
      </c>
      <c r="BD445" s="6" t="n">
        <v>38016</v>
      </c>
      <c r="BE445" t="inlineStr">
        <is>
          <t>This company is engaged in the wholesale of meat and meat products such as poultry meat, beef, pork, and fish. It was founded in 2007 and has its registered head office located in Venustiano Carranza, Mexico. The company is an importer and distributor of meats and sausages of the best quality. Since its inception, the goal has been to offer excellent quality products with the highest levels of service. Thanks to its extensive knowledge of the market, its excellent suppliers, and its incredible team. Its staff is passionate and will always be attentive to solve all customer needs. In this way, and offering solutions that adapt to clients' business structures, it is able to exceed their established goals. Its mission is to be focused on the importation of all types of national and imported meat and supplements from the United States, Canada, Chile, Brazil, and Spain, seeking excellence and quality in all its products. It has service to Packers, National Marketers, Industrial Canteens, Self-service stores, and more. Its vision is to be the leader in the meat industry, offering innovative solutions, consolidating itself as the customer’s first choice and with exceptional service.</t>
        </is>
      </c>
      <c r="BF445" t="inlineStr">
        <is>
          <t>Active</t>
        </is>
      </c>
      <c r="BG445" t="inlineStr">
        <is>
          <t>Wholesale</t>
        </is>
      </c>
      <c r="BH445" t="inlineStr">
        <is>
          <t>Engaged in the wholesale of meat and meat products such as poultry meat, beef, pork, and fish</t>
        </is>
      </c>
      <c r="BI445" t="inlineStr">
        <is>
          <t>Wholesale of meat and meat products such as poultry meat, beef, pork, and fish; Importer and distributor of meats and sausages of the best quality</t>
        </is>
      </c>
      <c r="CE445">
        <f>IFERROR(SUM(BU445:BV445)/2,0)</f>
        <v/>
      </c>
      <c r="CF445">
        <f>IFERROR(SUM(CE445:CE445)/1,0)</f>
        <v/>
      </c>
      <c r="CG445">
        <f>IFERROR(SUM(BW445:BX445)/2,0)</f>
        <v/>
      </c>
      <c r="CH445">
        <f>IFERROR(SUM(CG445:CG445)/1,0)</f>
        <v/>
      </c>
      <c r="CI445">
        <f>IFERROR(SUM(BY445:BZ445)/2,0)</f>
        <v/>
      </c>
      <c r="CJ445">
        <f>IFERROR(SUM(CI445:CI445)/1,0)</f>
        <v/>
      </c>
      <c r="CK445">
        <f>IFERROR(SUM(CA445:CB445)/2,0)</f>
        <v/>
      </c>
      <c r="CL445">
        <f>IFERROR(SUM(CK445:CK445)/1,0)</f>
        <v/>
      </c>
      <c r="CM445">
        <f>IFERROR(SUM(CC445:CD445)/2,0)</f>
        <v/>
      </c>
      <c r="CN445">
        <f>IFERROR(SUM(CM445:CM445)/1,0)</f>
        <v/>
      </c>
      <c r="CO445">
        <f>IFERROR(SUM(BS445:BT445)/2,0)</f>
        <v/>
      </c>
      <c r="CP445">
        <f>IFERROR(SUM(CO445:CO445)/1,0)</f>
        <v/>
      </c>
    </row>
    <row r="446">
      <c r="A446" t="n">
        <v>421</v>
      </c>
      <c r="D446">
        <f>IF(AX446="Listed","Yes","No")</f>
        <v/>
      </c>
      <c r="E446">
        <f>IFERROR(IF(AE446&lt;0,"Yes","No"),"No")</f>
        <v/>
      </c>
      <c r="F446">
        <f>IF(BK446="Unqualified","Yes","No")</f>
        <v/>
      </c>
      <c r="G446">
        <f>IF(COUNTIF($D$446:$F$446,"Yes")=3,"Yes","No")</f>
        <v/>
      </c>
      <c r="U446">
        <f>IFERROR(BQ446/BL446,0)</f>
        <v/>
      </c>
      <c r="V446">
        <f>IFERROR(SUM(BQ446:BQ446)/SUM(BL446:BL446),0)</f>
        <v/>
      </c>
      <c r="W446">
        <f>IFERROR(MAX(U446:U446)-MIN(U446:U446),0)</f>
        <v/>
      </c>
      <c r="X446">
        <f>IFERROR(BQ446/(BL446-BQ446),0)</f>
        <v/>
      </c>
      <c r="Y446">
        <f>IFERROR(SUM(BQ446:BQ446)/(SUM(BL446:BL446)-SUM(BQ446:BQ446)),0)</f>
        <v/>
      </c>
      <c r="Z446">
        <f>IFERROR(MAX(X446:X446)-MIN(X446:X446),0)</f>
        <v/>
      </c>
      <c r="AA446">
        <f>IFERROR(BO446/BP446,0)</f>
        <v/>
      </c>
      <c r="AB446">
        <f>IFERROR(SUM(BO446:BO446)/SUM(BP446:BP446),0)</f>
        <v/>
      </c>
      <c r="AC446">
        <f>IFERROR(MAX(AA446:AA446)-MIN(AA446:AA446),0)</f>
        <v/>
      </c>
      <c r="AD446">
        <f>IFERROR(SUM(BL446:BL446)/1,0)</f>
        <v/>
      </c>
      <c r="AE446">
        <f>IFERROR(SUM(BQ446:BQ446)/1,0)</f>
        <v/>
      </c>
      <c r="AF446">
        <f>IFERROR(SUM(BP446:BP446)/1,0)</f>
        <v/>
      </c>
      <c r="AG446">
        <f>IFERROR(CJ446,0)</f>
        <v/>
      </c>
      <c r="AH446">
        <f>IFERROR(SUM(BR446:BR446)/1,0)</f>
        <v/>
      </c>
      <c r="AI446">
        <f>IFERROR(CL446,0)</f>
        <v/>
      </c>
      <c r="AJ446">
        <f>IFERROR(CN446,0)</f>
        <v/>
      </c>
      <c r="AK446">
        <f>IFERROR(CP446,0)</f>
        <v/>
      </c>
      <c r="AL446">
        <f>IFERROR(SUM(BN446:BN446)/1,0)</f>
        <v/>
      </c>
      <c r="AM446">
        <f>IFERROR(SUM(BJ446:BJ446)/1,0)</f>
        <v/>
      </c>
      <c r="AN446">
        <f>IFERROR(AH446/AD446,0)</f>
        <v/>
      </c>
      <c r="AO446">
        <f>IFERROR(AF446/AD446,0)</f>
        <v/>
      </c>
      <c r="AP446">
        <f>IFERROR(AI446/AK446,0)</f>
        <v/>
      </c>
      <c r="AQ446">
        <f>IFERROR(AJ446/AK446,0)</f>
        <v/>
      </c>
      <c r="AR446">
        <f>IFERROR(AG446/AK446,0)</f>
        <v/>
      </c>
      <c r="AS446">
        <f>IFERROR(365/(AL446/AG446), "")</f>
        <v/>
      </c>
      <c r="AT446" t="inlineStr">
        <is>
          <t>BR14098057000180</t>
        </is>
      </c>
      <c r="AU446" t="inlineStr">
        <is>
          <t>Tramontina Norte S/A</t>
        </is>
      </c>
      <c r="AV446" t="inlineStr">
        <is>
          <t>U1</t>
        </is>
      </c>
      <c r="AW446" t="inlineStr">
        <is>
          <t>U</t>
        </is>
      </c>
      <c r="AX446" t="inlineStr">
        <is>
          <t>Unlisted</t>
        </is>
      </c>
      <c r="AY446" t="n">
        <v>5085</v>
      </c>
      <c r="AZ446" t="inlineStr">
        <is>
          <t>Industrial supplies wholesale dealing in</t>
        </is>
      </c>
      <c r="BA446" t="inlineStr">
        <is>
          <t>Brazil</t>
        </is>
      </c>
      <c r="BB446" t="inlineStr">
        <is>
          <t>Belem</t>
        </is>
      </c>
      <c r="BC446" t="inlineStr">
        <is>
          <t>m.tramontina.com</t>
        </is>
      </c>
      <c r="BD446" s="6" t="n">
        <v>31582</v>
      </c>
      <c r="BE446" t="inlineStr">
        <is>
          <t>This company is engaged in the wholesale trade of chemicals. It was founded in 1986 and it has its registered head office located in Belem, state of Para, Brazil. The company was formerly known as Tramontina Comercial Norte Ltda. Its business activities focuses on the production of alkylphenols, chlorinated paraffins, polymer additives, liquid and solid antioxidants (including organophosphites), flame retardants, and additives for water-based and oil-based metalworking fluids.</t>
        </is>
      </c>
      <c r="BF446" t="inlineStr">
        <is>
          <t>Active</t>
        </is>
      </c>
      <c r="BG446" t="inlineStr">
        <is>
          <t>Wholesale</t>
        </is>
      </c>
      <c r="BH446" t="inlineStr">
        <is>
          <t>Engaged in the wholesale trade of chemicals</t>
        </is>
      </c>
      <c r="BI446" t="inlineStr">
        <is>
          <t>Alkylphenols, chlorinated paraffins, polymer additives, liquid and solid antioxidants (including organophosphites), flame retardants, and additives for water-based and oil-based metalworking fluids</t>
        </is>
      </c>
      <c r="CE446">
        <f>IFERROR(SUM(BU446:BV446)/2,0)</f>
        <v/>
      </c>
      <c r="CF446">
        <f>IFERROR(SUM(CE446:CE446)/1,0)</f>
        <v/>
      </c>
      <c r="CG446">
        <f>IFERROR(SUM(BW446:BX446)/2,0)</f>
        <v/>
      </c>
      <c r="CH446">
        <f>IFERROR(SUM(CG446:CG446)/1,0)</f>
        <v/>
      </c>
      <c r="CI446">
        <f>IFERROR(SUM(BY446:BZ446)/2,0)</f>
        <v/>
      </c>
      <c r="CJ446">
        <f>IFERROR(SUM(CI446:CI446)/1,0)</f>
        <v/>
      </c>
      <c r="CK446">
        <f>IFERROR(SUM(CA446:CB446)/2,0)</f>
        <v/>
      </c>
      <c r="CL446">
        <f>IFERROR(SUM(CK446:CK446)/1,0)</f>
        <v/>
      </c>
      <c r="CM446">
        <f>IFERROR(SUM(CC446:CD446)/2,0)</f>
        <v/>
      </c>
      <c r="CN446">
        <f>IFERROR(SUM(CM446:CM446)/1,0)</f>
        <v/>
      </c>
      <c r="CO446">
        <f>IFERROR(SUM(BS446:BT446)/2,0)</f>
        <v/>
      </c>
      <c r="CP446">
        <f>IFERROR(SUM(CO446:CO446)/1,0)</f>
        <v/>
      </c>
    </row>
    <row r="447">
      <c r="A447" t="n">
        <v>422</v>
      </c>
      <c r="D447">
        <f>IF(AX447="Listed","Yes","No")</f>
        <v/>
      </c>
      <c r="E447">
        <f>IFERROR(IF(AE447&lt;0,"Yes","No"),"No")</f>
        <v/>
      </c>
      <c r="F447">
        <f>IF(BK447="Unqualified","Yes","No")</f>
        <v/>
      </c>
      <c r="G447">
        <f>IF(COUNTIF($D$447:$F$447,"Yes")=3,"Yes","No")</f>
        <v/>
      </c>
      <c r="U447">
        <f>IFERROR(BQ447/BL447,0)</f>
        <v/>
      </c>
      <c r="V447">
        <f>IFERROR(SUM(BQ447:BQ447)/SUM(BL447:BL447),0)</f>
        <v/>
      </c>
      <c r="W447">
        <f>IFERROR(MAX(U447:U447)-MIN(U447:U447),0)</f>
        <v/>
      </c>
      <c r="X447">
        <f>IFERROR(BQ447/(BL447-BQ447),0)</f>
        <v/>
      </c>
      <c r="Y447">
        <f>IFERROR(SUM(BQ447:BQ447)/(SUM(BL447:BL447)-SUM(BQ447:BQ447)),0)</f>
        <v/>
      </c>
      <c r="Z447">
        <f>IFERROR(MAX(X447:X447)-MIN(X447:X447),0)</f>
        <v/>
      </c>
      <c r="AA447">
        <f>IFERROR(BO447/BP447,0)</f>
        <v/>
      </c>
      <c r="AB447">
        <f>IFERROR(SUM(BO447:BO447)/SUM(BP447:BP447),0)</f>
        <v/>
      </c>
      <c r="AC447">
        <f>IFERROR(MAX(AA447:AA447)-MIN(AA447:AA447),0)</f>
        <v/>
      </c>
      <c r="AD447">
        <f>IFERROR(SUM(BL447:BL447)/1,0)</f>
        <v/>
      </c>
      <c r="AE447">
        <f>IFERROR(SUM(BQ447:BQ447)/1,0)</f>
        <v/>
      </c>
      <c r="AF447">
        <f>IFERROR(SUM(BP447:BP447)/1,0)</f>
        <v/>
      </c>
      <c r="AG447">
        <f>IFERROR(CJ447,0)</f>
        <v/>
      </c>
      <c r="AH447">
        <f>IFERROR(SUM(BR447:BR447)/1,0)</f>
        <v/>
      </c>
      <c r="AI447">
        <f>IFERROR(CL447,0)</f>
        <v/>
      </c>
      <c r="AJ447">
        <f>IFERROR(CN447,0)</f>
        <v/>
      </c>
      <c r="AK447">
        <f>IFERROR(CP447,0)</f>
        <v/>
      </c>
      <c r="AL447">
        <f>IFERROR(SUM(BN447:BN447)/1,0)</f>
        <v/>
      </c>
      <c r="AM447">
        <f>IFERROR(SUM(BJ447:BJ447)/1,0)</f>
        <v/>
      </c>
      <c r="AN447">
        <f>IFERROR(AH447/AD447,0)</f>
        <v/>
      </c>
      <c r="AO447">
        <f>IFERROR(AF447/AD447,0)</f>
        <v/>
      </c>
      <c r="AP447">
        <f>IFERROR(AI447/AK447,0)</f>
        <v/>
      </c>
      <c r="AQ447">
        <f>IFERROR(AJ447/AK447,0)</f>
        <v/>
      </c>
      <c r="AR447">
        <f>IFERROR(AG447/AK447,0)</f>
        <v/>
      </c>
      <c r="AS447">
        <f>IFERROR(365/(AL447/AG447), "")</f>
        <v/>
      </c>
      <c r="AT447" t="inlineStr">
        <is>
          <t>BR50934777000100</t>
        </is>
      </c>
      <c r="AU447" t="inlineStr">
        <is>
          <t>Irmaos Luchini S A Comercial Auto Pecas</t>
        </is>
      </c>
      <c r="AV447" t="inlineStr">
        <is>
          <t>U1</t>
        </is>
      </c>
      <c r="AW447" t="inlineStr">
        <is>
          <t>U</t>
        </is>
      </c>
      <c r="AX447" t="inlineStr">
        <is>
          <t>Unlisted</t>
        </is>
      </c>
      <c r="AY447" t="n">
        <v>5012</v>
      </c>
      <c r="AZ447" t="inlineStr">
        <is>
          <t>Automobiles and Other Motor Vehicles wholesale dealing in</t>
        </is>
      </c>
      <c r="BA447" t="inlineStr">
        <is>
          <t>Brazil</t>
        </is>
      </c>
      <c r="BB447" t="inlineStr">
        <is>
          <t>Jundiai</t>
        </is>
      </c>
      <c r="BC447" t="inlineStr">
        <is>
          <t>www.luchinichevrolet.com.br</t>
        </is>
      </c>
      <c r="BD447" s="6" t="n">
        <v>24303</v>
      </c>
      <c r="BE447" t="inlineStr">
        <is>
          <t>This company is primarily engaged in the retail trade and marketing of motor vehicles. The company distributes and sells a wide range of new and used motor vehicles. It was incorporated in July 1966 and has a registered business office located in Jundiai, Brazil. The company is also involved in the sale of motor vehicle parts and accessories, including tires, tubes, engines, wheels, batteries, hoists, mufflers, oil filters, pumps, radiators, seat covers, motor generators, automotive glass, and other related tools and equipment. In addition, it provides other related services, including repair and maintenance services. The company operates principally in Brazil.</t>
        </is>
      </c>
      <c r="BF447" t="inlineStr">
        <is>
          <t>Active</t>
        </is>
      </c>
      <c r="BG447" t="inlineStr">
        <is>
          <t>Retail; Services</t>
        </is>
      </c>
      <c r="BH447" t="inlineStr">
        <is>
          <t>Primarily engaged in the retail trade and marketing of motor vehicles</t>
        </is>
      </c>
      <c r="BI447" t="inlineStr">
        <is>
          <t>Motor vehicles</t>
        </is>
      </c>
      <c r="CE447">
        <f>IFERROR(SUM(BU447:BV447)/2,0)</f>
        <v/>
      </c>
      <c r="CF447">
        <f>IFERROR(SUM(CE447:CE447)/1,0)</f>
        <v/>
      </c>
      <c r="CG447">
        <f>IFERROR(SUM(BW447:BX447)/2,0)</f>
        <v/>
      </c>
      <c r="CH447">
        <f>IFERROR(SUM(CG447:CG447)/1,0)</f>
        <v/>
      </c>
      <c r="CI447">
        <f>IFERROR(SUM(BY447:BZ447)/2,0)</f>
        <v/>
      </c>
      <c r="CJ447">
        <f>IFERROR(SUM(CI447:CI447)/1,0)</f>
        <v/>
      </c>
      <c r="CK447">
        <f>IFERROR(SUM(CA447:CB447)/2,0)</f>
        <v/>
      </c>
      <c r="CL447">
        <f>IFERROR(SUM(CK447:CK447)/1,0)</f>
        <v/>
      </c>
      <c r="CM447">
        <f>IFERROR(SUM(CC447:CD447)/2,0)</f>
        <v/>
      </c>
      <c r="CN447">
        <f>IFERROR(SUM(CM447:CM447)/1,0)</f>
        <v/>
      </c>
      <c r="CO447">
        <f>IFERROR(SUM(BS447:BT447)/2,0)</f>
        <v/>
      </c>
      <c r="CP447">
        <f>IFERROR(SUM(CO447:CO447)/1,0)</f>
        <v/>
      </c>
    </row>
    <row r="448">
      <c r="A448" t="n">
        <v>423</v>
      </c>
      <c r="D448">
        <f>IF(AX448="Listed","Yes","No")</f>
        <v/>
      </c>
      <c r="E448">
        <f>IFERROR(IF(AE448&lt;0,"Yes","No"),"No")</f>
        <v/>
      </c>
      <c r="F448">
        <f>IF(BK448="Unqualified","Yes","No")</f>
        <v/>
      </c>
      <c r="G448">
        <f>IF(COUNTIF($D$448:$F$448,"Yes")=3,"Yes","No")</f>
        <v/>
      </c>
      <c r="U448">
        <f>IFERROR(BQ448/BL448,0)</f>
        <v/>
      </c>
      <c r="V448">
        <f>IFERROR(SUM(BQ448:BQ448)/SUM(BL448:BL448),0)</f>
        <v/>
      </c>
      <c r="W448">
        <f>IFERROR(MAX(U448:U448)-MIN(U448:U448),0)</f>
        <v/>
      </c>
      <c r="X448">
        <f>IFERROR(BQ448/(BL448-BQ448),0)</f>
        <v/>
      </c>
      <c r="Y448">
        <f>IFERROR(SUM(BQ448:BQ448)/(SUM(BL448:BL448)-SUM(BQ448:BQ448)),0)</f>
        <v/>
      </c>
      <c r="Z448">
        <f>IFERROR(MAX(X448:X448)-MIN(X448:X448),0)</f>
        <v/>
      </c>
      <c r="AA448">
        <f>IFERROR(BO448/BP448,0)</f>
        <v/>
      </c>
      <c r="AB448">
        <f>IFERROR(SUM(BO448:BO448)/SUM(BP448:BP448),0)</f>
        <v/>
      </c>
      <c r="AC448">
        <f>IFERROR(MAX(AA448:AA448)-MIN(AA448:AA448),0)</f>
        <v/>
      </c>
      <c r="AD448">
        <f>IFERROR(SUM(BL448:BL448)/1,0)</f>
        <v/>
      </c>
      <c r="AE448">
        <f>IFERROR(SUM(BQ448:BQ448)/1,0)</f>
        <v/>
      </c>
      <c r="AF448">
        <f>IFERROR(SUM(BP448:BP448)/1,0)</f>
        <v/>
      </c>
      <c r="AG448">
        <f>IFERROR(CJ448,0)</f>
        <v/>
      </c>
      <c r="AH448">
        <f>IFERROR(SUM(BR448:BR448)/1,0)</f>
        <v/>
      </c>
      <c r="AI448">
        <f>IFERROR(CL448,0)</f>
        <v/>
      </c>
      <c r="AJ448">
        <f>IFERROR(CN448,0)</f>
        <v/>
      </c>
      <c r="AK448">
        <f>IFERROR(CP448,0)</f>
        <v/>
      </c>
      <c r="AL448">
        <f>IFERROR(SUM(BN448:BN448)/1,0)</f>
        <v/>
      </c>
      <c r="AM448">
        <f>IFERROR(SUM(BJ448:BJ448)/1,0)</f>
        <v/>
      </c>
      <c r="AN448">
        <f>IFERROR(AH448/AD448,0)</f>
        <v/>
      </c>
      <c r="AO448">
        <f>IFERROR(AF448/AD448,0)</f>
        <v/>
      </c>
      <c r="AP448">
        <f>IFERROR(AI448/AK448,0)</f>
        <v/>
      </c>
      <c r="AQ448">
        <f>IFERROR(AJ448/AK448,0)</f>
        <v/>
      </c>
      <c r="AR448">
        <f>IFERROR(AG448/AK448,0)</f>
        <v/>
      </c>
      <c r="AS448">
        <f>IFERROR(365/(AL448/AG448), "")</f>
        <v/>
      </c>
      <c r="AT448" t="inlineStr">
        <is>
          <t>MXPCS981021LZ2</t>
        </is>
      </c>
      <c r="AU448" t="inlineStr">
        <is>
          <t>Productos Carnicos Santa Cecilia</t>
        </is>
      </c>
      <c r="AV448" t="inlineStr">
        <is>
          <t>U1</t>
        </is>
      </c>
      <c r="AW448" t="inlineStr">
        <is>
          <t>U</t>
        </is>
      </c>
      <c r="AX448" t="inlineStr">
        <is>
          <t>Unlisted</t>
        </is>
      </c>
      <c r="AY448" t="n">
        <v>5147</v>
      </c>
      <c r="AZ448" t="inlineStr">
        <is>
          <t>Meats and meat products wholesale dealing in</t>
        </is>
      </c>
      <c r="BA448" t="inlineStr">
        <is>
          <t>Mexico</t>
        </is>
      </c>
      <c r="BB448" t="inlineStr">
        <is>
          <t>Culiacan</t>
        </is>
      </c>
      <c r="BC448" t="inlineStr">
        <is>
          <t>www.santara.com.mx</t>
        </is>
      </c>
      <c r="BD448" s="6" t="n">
        <v>36089</v>
      </c>
      <c r="BE448" t="inlineStr">
        <is>
          <t>This company is engaged in the wholesale distribution of fresh, cured, and processed meats, and lard. It conducts business from its registered head office, located in Culiacan, Mexico. The company was founded in 1998. The company specialises in the wholesale distribution of fresh meats, cured or smoked meats, and lard.</t>
        </is>
      </c>
      <c r="BF448" t="inlineStr">
        <is>
          <t>Active</t>
        </is>
      </c>
      <c r="BG448" t="inlineStr">
        <is>
          <t>Wholesale</t>
        </is>
      </c>
      <c r="BH448" t="inlineStr">
        <is>
          <t>Engaged in the wholesale distribution of fresh, cured, and processed meats, and lard</t>
        </is>
      </c>
      <c r="BI448" t="inlineStr">
        <is>
          <t>Wholesale distribution of fresh meats, cured or smoked meats, and lard,</t>
        </is>
      </c>
      <c r="CE448">
        <f>IFERROR(SUM(BU448:BV448)/2,0)</f>
        <v/>
      </c>
      <c r="CF448">
        <f>IFERROR(SUM(CE448:CE448)/1,0)</f>
        <v/>
      </c>
      <c r="CG448">
        <f>IFERROR(SUM(BW448:BX448)/2,0)</f>
        <v/>
      </c>
      <c r="CH448">
        <f>IFERROR(SUM(CG448:CG448)/1,0)</f>
        <v/>
      </c>
      <c r="CI448">
        <f>IFERROR(SUM(BY448:BZ448)/2,0)</f>
        <v/>
      </c>
      <c r="CJ448">
        <f>IFERROR(SUM(CI448:CI448)/1,0)</f>
        <v/>
      </c>
      <c r="CK448">
        <f>IFERROR(SUM(CA448:CB448)/2,0)</f>
        <v/>
      </c>
      <c r="CL448">
        <f>IFERROR(SUM(CK448:CK448)/1,0)</f>
        <v/>
      </c>
      <c r="CM448">
        <f>IFERROR(SUM(CC448:CD448)/2,0)</f>
        <v/>
      </c>
      <c r="CN448">
        <f>IFERROR(SUM(CM448:CM448)/1,0)</f>
        <v/>
      </c>
      <c r="CO448">
        <f>IFERROR(SUM(BS448:BT448)/2,0)</f>
        <v/>
      </c>
      <c r="CP448">
        <f>IFERROR(SUM(CO448:CO448)/1,0)</f>
        <v/>
      </c>
    </row>
    <row r="449">
      <c r="A449" t="n">
        <v>424</v>
      </c>
      <c r="D449">
        <f>IF(AX449="Listed","Yes","No")</f>
        <v/>
      </c>
      <c r="E449">
        <f>IFERROR(IF(AE449&lt;0,"Yes","No"),"No")</f>
        <v/>
      </c>
      <c r="F449">
        <f>IF(BK449="Unqualified","Yes","No")</f>
        <v/>
      </c>
      <c r="G449">
        <f>IF(COUNTIF($D$449:$F$449,"Yes")=3,"Yes","No")</f>
        <v/>
      </c>
      <c r="U449">
        <f>IFERROR(BQ449/BL449,0)</f>
        <v/>
      </c>
      <c r="V449">
        <f>IFERROR(SUM(BQ449:BQ449)/SUM(BL449:BL449),0)</f>
        <v/>
      </c>
      <c r="W449">
        <f>IFERROR(MAX(U449:U449)-MIN(U449:U449),0)</f>
        <v/>
      </c>
      <c r="X449">
        <f>IFERROR(BQ449/(BL449-BQ449),0)</f>
        <v/>
      </c>
      <c r="Y449">
        <f>IFERROR(SUM(BQ449:BQ449)/(SUM(BL449:BL449)-SUM(BQ449:BQ449)),0)</f>
        <v/>
      </c>
      <c r="Z449">
        <f>IFERROR(MAX(X449:X449)-MIN(X449:X449),0)</f>
        <v/>
      </c>
      <c r="AA449">
        <f>IFERROR(BO449/BP449,0)</f>
        <v/>
      </c>
      <c r="AB449">
        <f>IFERROR(SUM(BO449:BO449)/SUM(BP449:BP449),0)</f>
        <v/>
      </c>
      <c r="AC449">
        <f>IFERROR(MAX(AA449:AA449)-MIN(AA449:AA449),0)</f>
        <v/>
      </c>
      <c r="AD449">
        <f>IFERROR(SUM(BL449:BL449)/1,0)</f>
        <v/>
      </c>
      <c r="AE449">
        <f>IFERROR(SUM(BQ449:BQ449)/1,0)</f>
        <v/>
      </c>
      <c r="AF449">
        <f>IFERROR(SUM(BP449:BP449)/1,0)</f>
        <v/>
      </c>
      <c r="AG449">
        <f>IFERROR(CJ449,0)</f>
        <v/>
      </c>
      <c r="AH449">
        <f>IFERROR(SUM(BR449:BR449)/1,0)</f>
        <v/>
      </c>
      <c r="AI449">
        <f>IFERROR(CL449,0)</f>
        <v/>
      </c>
      <c r="AJ449">
        <f>IFERROR(CN449,0)</f>
        <v/>
      </c>
      <c r="AK449">
        <f>IFERROR(CP449,0)</f>
        <v/>
      </c>
      <c r="AL449">
        <f>IFERROR(SUM(BN449:BN449)/1,0)</f>
        <v/>
      </c>
      <c r="AM449">
        <f>IFERROR(SUM(BJ449:BJ449)/1,0)</f>
        <v/>
      </c>
      <c r="AN449">
        <f>IFERROR(AH449/AD449,0)</f>
        <v/>
      </c>
      <c r="AO449">
        <f>IFERROR(AF449/AD449,0)</f>
        <v/>
      </c>
      <c r="AP449">
        <f>IFERROR(AI449/AK449,0)</f>
        <v/>
      </c>
      <c r="AQ449">
        <f>IFERROR(AJ449/AK449,0)</f>
        <v/>
      </c>
      <c r="AR449">
        <f>IFERROR(AG449/AK449,0)</f>
        <v/>
      </c>
      <c r="AS449">
        <f>IFERROR(365/(AL449/AG449), "")</f>
        <v/>
      </c>
      <c r="AT449" t="inlineStr">
        <is>
          <t>CO170015022280</t>
        </is>
      </c>
      <c r="AU449" t="inlineStr">
        <is>
          <t>Compania Integral S A S</t>
        </is>
      </c>
      <c r="AV449" t="inlineStr">
        <is>
          <t>U1</t>
        </is>
      </c>
      <c r="AW449" t="inlineStr">
        <is>
          <t>U</t>
        </is>
      </c>
      <c r="AX449" t="inlineStr">
        <is>
          <t>Unlisted</t>
        </is>
      </c>
      <c r="AY449" t="n">
        <v>5141</v>
      </c>
      <c r="AZ449" t="inlineStr">
        <is>
          <t>Groceries, general line wholesale dealing in</t>
        </is>
      </c>
      <c r="BA449" t="inlineStr">
        <is>
          <t>Colombia</t>
        </is>
      </c>
      <c r="BB449" t="inlineStr">
        <is>
          <t>Cali</t>
        </is>
      </c>
      <c r="BC449" t="inlineStr">
        <is>
          <t>integralsa.com.co</t>
        </is>
      </c>
      <c r="BD449" s="6" t="n">
        <v>37706</v>
      </c>
      <c r="BE449" t="inlineStr">
        <is>
          <t>This company is engaged in the wholesale trade and distribution of a general line of food and grocery products. The company was founded in 2003 and has its registered headquarters located in Cali, Colombia.The company is also involved in the operation and management of a chain of supermarkets, grocery stores and other retail outlets in the country. The company comprises its business activities in the retail sale and distribution of a wide range of grocery products, including canned and frozen food items, beverages, tobacco, fresh fruits and vegetables, fresh and prepared meats, fish, and poultry, and other related products.The company principally conducts its business operations within Colombia.</t>
        </is>
      </c>
      <c r="BF449" t="inlineStr">
        <is>
          <t>Active</t>
        </is>
      </c>
      <c r="BG449" t="inlineStr">
        <is>
          <t>Wholesale</t>
        </is>
      </c>
      <c r="BH449" t="inlineStr">
        <is>
          <t>Engaged in the wholesale trade and distribution of a general line of food and grocery products</t>
        </is>
      </c>
      <c r="BI449" t="inlineStr">
        <is>
          <t>General line of food and grocery products</t>
        </is>
      </c>
      <c r="CE449">
        <f>IFERROR(SUM(BU449:BV449)/2,0)</f>
        <v/>
      </c>
      <c r="CF449">
        <f>IFERROR(SUM(CE449:CE449)/1,0)</f>
        <v/>
      </c>
      <c r="CG449">
        <f>IFERROR(SUM(BW449:BX449)/2,0)</f>
        <v/>
      </c>
      <c r="CH449">
        <f>IFERROR(SUM(CG449:CG449)/1,0)</f>
        <v/>
      </c>
      <c r="CI449">
        <f>IFERROR(SUM(BY449:BZ449)/2,0)</f>
        <v/>
      </c>
      <c r="CJ449">
        <f>IFERROR(SUM(CI449:CI449)/1,0)</f>
        <v/>
      </c>
      <c r="CK449">
        <f>IFERROR(SUM(CA449:CB449)/2,0)</f>
        <v/>
      </c>
      <c r="CL449">
        <f>IFERROR(SUM(CK449:CK449)/1,0)</f>
        <v/>
      </c>
      <c r="CM449">
        <f>IFERROR(SUM(CC449:CD449)/2,0)</f>
        <v/>
      </c>
      <c r="CN449">
        <f>IFERROR(SUM(CM449:CM449)/1,0)</f>
        <v/>
      </c>
      <c r="CO449">
        <f>IFERROR(SUM(BS449:BT449)/2,0)</f>
        <v/>
      </c>
      <c r="CP449">
        <f>IFERROR(SUM(CO449:CO449)/1,0)</f>
        <v/>
      </c>
    </row>
    <row r="450">
      <c r="A450" t="n">
        <v>425</v>
      </c>
      <c r="D450">
        <f>IF(AX450="Listed","Yes","No")</f>
        <v/>
      </c>
      <c r="E450">
        <f>IFERROR(IF(AE450&lt;0,"Yes","No"),"No")</f>
        <v/>
      </c>
      <c r="F450">
        <f>IF(BK450="Unqualified","Yes","No")</f>
        <v/>
      </c>
      <c r="G450">
        <f>IF(COUNTIF($D$450:$F$450,"Yes")=3,"Yes","No")</f>
        <v/>
      </c>
      <c r="U450">
        <f>IFERROR(BQ450/BL450,0)</f>
        <v/>
      </c>
      <c r="V450">
        <f>IFERROR(SUM(BQ450:BQ450)/SUM(BL450:BL450),0)</f>
        <v/>
      </c>
      <c r="W450">
        <f>IFERROR(MAX(U450:U450)-MIN(U450:U450),0)</f>
        <v/>
      </c>
      <c r="X450">
        <f>IFERROR(BQ450/(BL450-BQ450),0)</f>
        <v/>
      </c>
      <c r="Y450">
        <f>IFERROR(SUM(BQ450:BQ450)/(SUM(BL450:BL450)-SUM(BQ450:BQ450)),0)</f>
        <v/>
      </c>
      <c r="Z450">
        <f>IFERROR(MAX(X450:X450)-MIN(X450:X450),0)</f>
        <v/>
      </c>
      <c r="AA450">
        <f>IFERROR(BO450/BP450,0)</f>
        <v/>
      </c>
      <c r="AB450">
        <f>IFERROR(SUM(BO450:BO450)/SUM(BP450:BP450),0)</f>
        <v/>
      </c>
      <c r="AC450">
        <f>IFERROR(MAX(AA450:AA450)-MIN(AA450:AA450),0)</f>
        <v/>
      </c>
      <c r="AD450">
        <f>IFERROR(SUM(BL450:BL450)/1,0)</f>
        <v/>
      </c>
      <c r="AE450">
        <f>IFERROR(SUM(BQ450:BQ450)/1,0)</f>
        <v/>
      </c>
      <c r="AF450">
        <f>IFERROR(SUM(BP450:BP450)/1,0)</f>
        <v/>
      </c>
      <c r="AG450">
        <f>IFERROR(CJ450,0)</f>
        <v/>
      </c>
      <c r="AH450">
        <f>IFERROR(SUM(BR450:BR450)/1,0)</f>
        <v/>
      </c>
      <c r="AI450">
        <f>IFERROR(CL450,0)</f>
        <v/>
      </c>
      <c r="AJ450">
        <f>IFERROR(CN450,0)</f>
        <v/>
      </c>
      <c r="AK450">
        <f>IFERROR(CP450,0)</f>
        <v/>
      </c>
      <c r="AL450">
        <f>IFERROR(SUM(BN450:BN450)/1,0)</f>
        <v/>
      </c>
      <c r="AM450">
        <f>IFERROR(SUM(BJ450:BJ450)/1,0)</f>
        <v/>
      </c>
      <c r="AN450">
        <f>IFERROR(AH450/AD450,0)</f>
        <v/>
      </c>
      <c r="AO450">
        <f>IFERROR(AF450/AD450,0)</f>
        <v/>
      </c>
      <c r="AP450">
        <f>IFERROR(AI450/AK450,0)</f>
        <v/>
      </c>
      <c r="AQ450">
        <f>IFERROR(AJ450/AK450,0)</f>
        <v/>
      </c>
      <c r="AR450">
        <f>IFERROR(AG450/AK450,0)</f>
        <v/>
      </c>
      <c r="AS450">
        <f>IFERROR(365/(AL450/AG450), "")</f>
        <v/>
      </c>
      <c r="AT450" t="inlineStr">
        <is>
          <t>CO170003586830</t>
        </is>
      </c>
      <c r="AU450" t="inlineStr">
        <is>
          <t>Comercializadora Luhomar SAS</t>
        </is>
      </c>
      <c r="AV450" t="inlineStr">
        <is>
          <t>U1</t>
        </is>
      </c>
      <c r="AW450" t="inlineStr">
        <is>
          <t>U</t>
        </is>
      </c>
      <c r="AX450" t="inlineStr">
        <is>
          <t>Unlisted</t>
        </is>
      </c>
      <c r="AY450" t="n">
        <v>5141</v>
      </c>
      <c r="AZ450" t="inlineStr">
        <is>
          <t>Groceries, general line wholesale dealing in</t>
        </is>
      </c>
      <c r="BA450" t="inlineStr">
        <is>
          <t>Colombia</t>
        </is>
      </c>
      <c r="BB450" t="inlineStr">
        <is>
          <t>Pasto</t>
        </is>
      </c>
      <c r="BC450" t="inlineStr">
        <is>
          <t>www.luhomar.com.co</t>
        </is>
      </c>
      <c r="BD450" s="6" t="n">
        <v>36266</v>
      </c>
      <c r="BE450" t="inlineStr">
        <is>
          <t>The company is a Colombia based enterprise engaged in the wholesale of farm-product raw materials, including grain and field beans. The company was incorporated in the year 1999. Its registered business office is based in Pasto, Colombia. It is registered as a limited company.The company comprises its business activities in buying and marketing grain, such as corn, wheat, oats, barley, and unpolished rice; dry beans; soybeans, and other inedible beans. It is also involved in buying and receiving grain from farmers, as well as terminal elevators and other merchants marketing grain.</t>
        </is>
      </c>
      <c r="BF450" t="inlineStr">
        <is>
          <t>Active</t>
        </is>
      </c>
      <c r="BG450" t="inlineStr">
        <is>
          <t>Wholesale</t>
        </is>
      </c>
      <c r="BH450" t="inlineStr">
        <is>
          <t>Engaged in the wholesale of farm-product raw materials, including grain and field beans</t>
        </is>
      </c>
      <c r="BI450" t="inlineStr">
        <is>
          <t>Farm-product raw materials, including grain and field beans</t>
        </is>
      </c>
      <c r="CE450">
        <f>IFERROR(SUM(BU450:BV450)/2,0)</f>
        <v/>
      </c>
      <c r="CF450">
        <f>IFERROR(SUM(CE450:CE450)/1,0)</f>
        <v/>
      </c>
      <c r="CG450">
        <f>IFERROR(SUM(BW450:BX450)/2,0)</f>
        <v/>
      </c>
      <c r="CH450">
        <f>IFERROR(SUM(CG450:CG450)/1,0)</f>
        <v/>
      </c>
      <c r="CI450">
        <f>IFERROR(SUM(BY450:BZ450)/2,0)</f>
        <v/>
      </c>
      <c r="CJ450">
        <f>IFERROR(SUM(CI450:CI450)/1,0)</f>
        <v/>
      </c>
      <c r="CK450">
        <f>IFERROR(SUM(CA450:CB450)/2,0)</f>
        <v/>
      </c>
      <c r="CL450">
        <f>IFERROR(SUM(CK450:CK450)/1,0)</f>
        <v/>
      </c>
      <c r="CM450">
        <f>IFERROR(SUM(CC450:CD450)/2,0)</f>
        <v/>
      </c>
      <c r="CN450">
        <f>IFERROR(SUM(CM450:CM450)/1,0)</f>
        <v/>
      </c>
      <c r="CO450">
        <f>IFERROR(SUM(BS450:BT450)/2,0)</f>
        <v/>
      </c>
      <c r="CP450">
        <f>IFERROR(SUM(CO450:CO450)/1,0)</f>
        <v/>
      </c>
    </row>
    <row r="451">
      <c r="A451" t="n">
        <v>426</v>
      </c>
      <c r="D451">
        <f>IF(AX451="Listed","Yes","No")</f>
        <v/>
      </c>
      <c r="E451">
        <f>IFERROR(IF(AE451&lt;0,"Yes","No"),"No")</f>
        <v/>
      </c>
      <c r="F451">
        <f>IF(BK451="Unqualified","Yes","No")</f>
        <v/>
      </c>
      <c r="G451">
        <f>IF(COUNTIF($D$451:$F$451,"Yes")=3,"Yes","No")</f>
        <v/>
      </c>
      <c r="U451">
        <f>IFERROR(BQ451/BL451,0)</f>
        <v/>
      </c>
      <c r="V451">
        <f>IFERROR(SUM(BQ451:BQ451)/SUM(BL451:BL451),0)</f>
        <v/>
      </c>
      <c r="W451">
        <f>IFERROR(MAX(U451:U451)-MIN(U451:U451),0)</f>
        <v/>
      </c>
      <c r="X451">
        <f>IFERROR(BQ451/(BL451-BQ451),0)</f>
        <v/>
      </c>
      <c r="Y451">
        <f>IFERROR(SUM(BQ451:BQ451)/(SUM(BL451:BL451)-SUM(BQ451:BQ451)),0)</f>
        <v/>
      </c>
      <c r="Z451">
        <f>IFERROR(MAX(X451:X451)-MIN(X451:X451),0)</f>
        <v/>
      </c>
      <c r="AA451">
        <f>IFERROR(BO451/BP451,0)</f>
        <v/>
      </c>
      <c r="AB451">
        <f>IFERROR(SUM(BO451:BO451)/SUM(BP451:BP451),0)</f>
        <v/>
      </c>
      <c r="AC451">
        <f>IFERROR(MAX(AA451:AA451)-MIN(AA451:AA451),0)</f>
        <v/>
      </c>
      <c r="AD451">
        <f>IFERROR(SUM(BL451:BL451)/1,0)</f>
        <v/>
      </c>
      <c r="AE451">
        <f>IFERROR(SUM(BQ451:BQ451)/1,0)</f>
        <v/>
      </c>
      <c r="AF451">
        <f>IFERROR(SUM(BP451:BP451)/1,0)</f>
        <v/>
      </c>
      <c r="AG451">
        <f>IFERROR(CJ451,0)</f>
        <v/>
      </c>
      <c r="AH451">
        <f>IFERROR(SUM(BR451:BR451)/1,0)</f>
        <v/>
      </c>
      <c r="AI451">
        <f>IFERROR(CL451,0)</f>
        <v/>
      </c>
      <c r="AJ451">
        <f>IFERROR(CN451,0)</f>
        <v/>
      </c>
      <c r="AK451">
        <f>IFERROR(CP451,0)</f>
        <v/>
      </c>
      <c r="AL451">
        <f>IFERROR(SUM(BN451:BN451)/1,0)</f>
        <v/>
      </c>
      <c r="AM451">
        <f>IFERROR(SUM(BJ451:BJ451)/1,0)</f>
        <v/>
      </c>
      <c r="AN451">
        <f>IFERROR(AH451/AD451,0)</f>
        <v/>
      </c>
      <c r="AO451">
        <f>IFERROR(AF451/AD451,0)</f>
        <v/>
      </c>
      <c r="AP451">
        <f>IFERROR(AI451/AK451,0)</f>
        <v/>
      </c>
      <c r="AQ451">
        <f>IFERROR(AJ451/AK451,0)</f>
        <v/>
      </c>
      <c r="AR451">
        <f>IFERROR(AG451/AK451,0)</f>
        <v/>
      </c>
      <c r="AS451">
        <f>IFERROR(365/(AL451/AG451), "")</f>
        <v/>
      </c>
      <c r="AT451" t="inlineStr">
        <is>
          <t>BR61980181000154</t>
        </is>
      </c>
      <c r="AU451" t="inlineStr">
        <is>
          <t>Agro Quimica Maringa S A</t>
        </is>
      </c>
      <c r="AV451" t="inlineStr">
        <is>
          <t>U1</t>
        </is>
      </c>
      <c r="AW451" t="inlineStr">
        <is>
          <t>U</t>
        </is>
      </c>
      <c r="AX451" t="inlineStr">
        <is>
          <t>Unlisted</t>
        </is>
      </c>
      <c r="AY451" t="n">
        <v>5169</v>
      </c>
      <c r="AZ451" t="inlineStr">
        <is>
          <t>Chemicals and allied products, not elsewhere classified wholesale dealing in</t>
        </is>
      </c>
      <c r="BA451" t="inlineStr">
        <is>
          <t>Brazil</t>
        </is>
      </c>
      <c r="BB451" t="inlineStr">
        <is>
          <t>Diadema</t>
        </is>
      </c>
      <c r="BC451" t="inlineStr">
        <is>
          <t>www.aqm.com.br</t>
        </is>
      </c>
      <c r="BD451" s="6" t="n">
        <v>24918</v>
      </c>
      <c r="BE451" t="inlineStr">
        <is>
          <t>This company is engaged in the wholesale distribution of chemical and chemical products. It was incorporated in 1968. The registered business office of the company is located in Diadema, Brazil. The company offers a wide range of products such as sticking and bonding solutions, coating materials, pest management solutions, healthy oils, plastics, adhesives, glass bonding systems, emissions control technology, films, fluids, structural enhancement, and acoustical management solutions. It also provides other chemical products, such as elastomers, specialty films, plastic additive products, polymers, additives, and specialty oil technology-based solutions, as well as skin and microcellular polyurethane foams and systems, and epoxy solutions and systems.</t>
        </is>
      </c>
      <c r="BF451" t="inlineStr">
        <is>
          <t>Active</t>
        </is>
      </c>
      <c r="BG451" t="inlineStr">
        <is>
          <t>Wholesale</t>
        </is>
      </c>
      <c r="BH451" t="inlineStr">
        <is>
          <t>Engaged in the wholesale distribution of chemical and chemical products</t>
        </is>
      </c>
      <c r="BI451" t="inlineStr">
        <is>
          <t>Offers a wide range of products such as sticking and bonding solutions, coating materials, pest management solutions, healthy oils, plastics, adhesives, glass bonding systems, emissions control technology, films, fluids, structural enhancement, and acoustical management solutions</t>
        </is>
      </c>
      <c r="CE451">
        <f>IFERROR(SUM(BU451:BV451)/2,0)</f>
        <v/>
      </c>
      <c r="CF451">
        <f>IFERROR(SUM(CE451:CE451)/1,0)</f>
        <v/>
      </c>
      <c r="CG451">
        <f>IFERROR(SUM(BW451:BX451)/2,0)</f>
        <v/>
      </c>
      <c r="CH451">
        <f>IFERROR(SUM(CG451:CG451)/1,0)</f>
        <v/>
      </c>
      <c r="CI451">
        <f>IFERROR(SUM(BY451:BZ451)/2,0)</f>
        <v/>
      </c>
      <c r="CJ451">
        <f>IFERROR(SUM(CI451:CI451)/1,0)</f>
        <v/>
      </c>
      <c r="CK451">
        <f>IFERROR(SUM(CA451:CB451)/2,0)</f>
        <v/>
      </c>
      <c r="CL451">
        <f>IFERROR(SUM(CK451:CK451)/1,0)</f>
        <v/>
      </c>
      <c r="CM451">
        <f>IFERROR(SUM(CC451:CD451)/2,0)</f>
        <v/>
      </c>
      <c r="CN451">
        <f>IFERROR(SUM(CM451:CM451)/1,0)</f>
        <v/>
      </c>
      <c r="CO451">
        <f>IFERROR(SUM(BS451:BT451)/2,0)</f>
        <v/>
      </c>
      <c r="CP451">
        <f>IFERROR(SUM(CO451:CO451)/1,0)</f>
        <v/>
      </c>
    </row>
    <row r="452">
      <c r="A452" t="n">
        <v>427</v>
      </c>
      <c r="D452">
        <f>IF(AX452="Listed","Yes","No")</f>
        <v/>
      </c>
      <c r="E452">
        <f>IFERROR(IF(AE452&lt;0,"Yes","No"),"No")</f>
        <v/>
      </c>
      <c r="F452">
        <f>IF(BK452="Unqualified","Yes","No")</f>
        <v/>
      </c>
      <c r="G452">
        <f>IF(COUNTIF($D$452:$F$452,"Yes")=3,"Yes","No")</f>
        <v/>
      </c>
      <c r="U452">
        <f>IFERROR(BQ452/BL452,0)</f>
        <v/>
      </c>
      <c r="V452">
        <f>IFERROR(SUM(BQ452:BQ452)/SUM(BL452:BL452),0)</f>
        <v/>
      </c>
      <c r="W452">
        <f>IFERROR(MAX(U452:U452)-MIN(U452:U452),0)</f>
        <v/>
      </c>
      <c r="X452">
        <f>IFERROR(BQ452/(BL452-BQ452),0)</f>
        <v/>
      </c>
      <c r="Y452">
        <f>IFERROR(SUM(BQ452:BQ452)/(SUM(BL452:BL452)-SUM(BQ452:BQ452)),0)</f>
        <v/>
      </c>
      <c r="Z452">
        <f>IFERROR(MAX(X452:X452)-MIN(X452:X452),0)</f>
        <v/>
      </c>
      <c r="AA452">
        <f>IFERROR(BO452/BP452,0)</f>
        <v/>
      </c>
      <c r="AB452">
        <f>IFERROR(SUM(BO452:BO452)/SUM(BP452:BP452),0)</f>
        <v/>
      </c>
      <c r="AC452">
        <f>IFERROR(MAX(AA452:AA452)-MIN(AA452:AA452),0)</f>
        <v/>
      </c>
      <c r="AD452">
        <f>IFERROR(SUM(BL452:BL452)/1,0)</f>
        <v/>
      </c>
      <c r="AE452">
        <f>IFERROR(SUM(BQ452:BQ452)/1,0)</f>
        <v/>
      </c>
      <c r="AF452">
        <f>IFERROR(SUM(BP452:BP452)/1,0)</f>
        <v/>
      </c>
      <c r="AG452">
        <f>IFERROR(CJ452,0)</f>
        <v/>
      </c>
      <c r="AH452">
        <f>IFERROR(SUM(BR452:BR452)/1,0)</f>
        <v/>
      </c>
      <c r="AI452">
        <f>IFERROR(CL452,0)</f>
        <v/>
      </c>
      <c r="AJ452">
        <f>IFERROR(CN452,0)</f>
        <v/>
      </c>
      <c r="AK452">
        <f>IFERROR(CP452,0)</f>
        <v/>
      </c>
      <c r="AL452">
        <f>IFERROR(SUM(BN452:BN452)/1,0)</f>
        <v/>
      </c>
      <c r="AM452">
        <f>IFERROR(SUM(BJ452:BJ452)/1,0)</f>
        <v/>
      </c>
      <c r="AN452">
        <f>IFERROR(AH452/AD452,0)</f>
        <v/>
      </c>
      <c r="AO452">
        <f>IFERROR(AF452/AD452,0)</f>
        <v/>
      </c>
      <c r="AP452">
        <f>IFERROR(AI452/AK452,0)</f>
        <v/>
      </c>
      <c r="AQ452">
        <f>IFERROR(AJ452/AK452,0)</f>
        <v/>
      </c>
      <c r="AR452">
        <f>IFERROR(AG452/AK452,0)</f>
        <v/>
      </c>
      <c r="AS452">
        <f>IFERROR(365/(AL452/AG452), "")</f>
        <v/>
      </c>
      <c r="AT452" t="inlineStr">
        <is>
          <t>CO170004217520</t>
        </is>
      </c>
      <c r="AU452" t="inlineStr">
        <is>
          <t>Antioquena de Automotores Y Repuestos S A</t>
        </is>
      </c>
      <c r="AV452" t="inlineStr">
        <is>
          <t>U1</t>
        </is>
      </c>
      <c r="AW452" t="inlineStr">
        <is>
          <t>U</t>
        </is>
      </c>
      <c r="AX452" t="inlineStr">
        <is>
          <t>Unlisted</t>
        </is>
      </c>
      <c r="AY452" t="n">
        <v>5012</v>
      </c>
      <c r="AZ452" t="inlineStr">
        <is>
          <t>Automobiles and Other Motor Vehicles wholesale dealing in</t>
        </is>
      </c>
      <c r="BA452" t="inlineStr">
        <is>
          <t>Colombia</t>
        </is>
      </c>
      <c r="BB452" t="inlineStr">
        <is>
          <t>Medellin</t>
        </is>
      </c>
      <c r="BC452" t="inlineStr">
        <is>
          <t>www.andarchevrolet.co</t>
        </is>
      </c>
      <c r="BD452" s="6" t="n">
        <v>27177</v>
      </c>
      <c r="BE452" t="inlineStr">
        <is>
          <t>This company is engaged in the retail distribution of motor vehicles. It was founded in 1974. The registered business office of the company is located in Medellin, Colombia.The company offers a wide range of automotive products and services including new and used cars, trucks, vans, and sport utility vehicles (SUVs). It is also involved in the operation of general automotive repair shop that caters top, body, and upholstery repair services, oil and filter change, fuel induction system cleaning, four-wheel computerized alignment, tire balancing, front and rear brake pad replacement, brake fluid flush, cooling systems service, lubrication service, mile maintenance as well as multi-point vehicle inspection.The company is active and operational in Colombia.</t>
        </is>
      </c>
      <c r="BF452" t="inlineStr">
        <is>
          <t>Active</t>
        </is>
      </c>
      <c r="BG452" t="inlineStr">
        <is>
          <t>Retail; Services</t>
        </is>
      </c>
      <c r="BH452" t="inlineStr">
        <is>
          <t>Engaged in the retail distribution of motor vehicles</t>
        </is>
      </c>
      <c r="BI452" t="inlineStr">
        <is>
          <t>Automotive products and services including new and used cars, trucks, vans, and sport utility vehicles (SUVs); Involved in the operation of general automotive repair shop that caters top, body, and upholstery repair services, oil and filter change, fuel induction system cleaning, four-wheel computerized alignment, tire balancing, front and rear brake pad replacement, brake fluid flush, cooling systems service, lubrication service, mile maintenance as well as multi-point vehicle inspection</t>
        </is>
      </c>
      <c r="CE452">
        <f>IFERROR(SUM(BU452:BV452)/2,0)</f>
        <v/>
      </c>
      <c r="CF452">
        <f>IFERROR(SUM(CE452:CE452)/1,0)</f>
        <v/>
      </c>
      <c r="CG452">
        <f>IFERROR(SUM(BW452:BX452)/2,0)</f>
        <v/>
      </c>
      <c r="CH452">
        <f>IFERROR(SUM(CG452:CG452)/1,0)</f>
        <v/>
      </c>
      <c r="CI452">
        <f>IFERROR(SUM(BY452:BZ452)/2,0)</f>
        <v/>
      </c>
      <c r="CJ452">
        <f>IFERROR(SUM(CI452:CI452)/1,0)</f>
        <v/>
      </c>
      <c r="CK452">
        <f>IFERROR(SUM(CA452:CB452)/2,0)</f>
        <v/>
      </c>
      <c r="CL452">
        <f>IFERROR(SUM(CK452:CK452)/1,0)</f>
        <v/>
      </c>
      <c r="CM452">
        <f>IFERROR(SUM(CC452:CD452)/2,0)</f>
        <v/>
      </c>
      <c r="CN452">
        <f>IFERROR(SUM(CM452:CM452)/1,0)</f>
        <v/>
      </c>
      <c r="CO452">
        <f>IFERROR(SUM(BS452:BT452)/2,0)</f>
        <v/>
      </c>
      <c r="CP452">
        <f>IFERROR(SUM(CO452:CO452)/1,0)</f>
        <v/>
      </c>
    </row>
    <row r="453">
      <c r="A453" t="n">
        <v>428</v>
      </c>
      <c r="D453">
        <f>IF(AX453="Listed","Yes","No")</f>
        <v/>
      </c>
      <c r="E453">
        <f>IFERROR(IF(AE453&lt;0,"Yes","No"),"No")</f>
        <v/>
      </c>
      <c r="F453">
        <f>IF(BK453="Unqualified","Yes","No")</f>
        <v/>
      </c>
      <c r="G453">
        <f>IF(COUNTIF($D$453:$F$453,"Yes")=3,"Yes","No")</f>
        <v/>
      </c>
      <c r="U453">
        <f>IFERROR(BQ453/BL453,0)</f>
        <v/>
      </c>
      <c r="V453">
        <f>IFERROR(SUM(BQ453:BQ453)/SUM(BL453:BL453),0)</f>
        <v/>
      </c>
      <c r="W453">
        <f>IFERROR(MAX(U453:U453)-MIN(U453:U453),0)</f>
        <v/>
      </c>
      <c r="X453">
        <f>IFERROR(BQ453/(BL453-BQ453),0)</f>
        <v/>
      </c>
      <c r="Y453">
        <f>IFERROR(SUM(BQ453:BQ453)/(SUM(BL453:BL453)-SUM(BQ453:BQ453)),0)</f>
        <v/>
      </c>
      <c r="Z453">
        <f>IFERROR(MAX(X453:X453)-MIN(X453:X453),0)</f>
        <v/>
      </c>
      <c r="AA453">
        <f>IFERROR(BO453/BP453,0)</f>
        <v/>
      </c>
      <c r="AB453">
        <f>IFERROR(SUM(BO453:BO453)/SUM(BP453:BP453),0)</f>
        <v/>
      </c>
      <c r="AC453">
        <f>IFERROR(MAX(AA453:AA453)-MIN(AA453:AA453),0)</f>
        <v/>
      </c>
      <c r="AD453">
        <f>IFERROR(SUM(BL453:BL453)/1,0)</f>
        <v/>
      </c>
      <c r="AE453">
        <f>IFERROR(SUM(BQ453:BQ453)/1,0)</f>
        <v/>
      </c>
      <c r="AF453">
        <f>IFERROR(SUM(BP453:BP453)/1,0)</f>
        <v/>
      </c>
      <c r="AG453">
        <f>IFERROR(CJ453,0)</f>
        <v/>
      </c>
      <c r="AH453">
        <f>IFERROR(SUM(BR453:BR453)/1,0)</f>
        <v/>
      </c>
      <c r="AI453">
        <f>IFERROR(CL453,0)</f>
        <v/>
      </c>
      <c r="AJ453">
        <f>IFERROR(CN453,0)</f>
        <v/>
      </c>
      <c r="AK453">
        <f>IFERROR(CP453,0)</f>
        <v/>
      </c>
      <c r="AL453">
        <f>IFERROR(SUM(BN453:BN453)/1,0)</f>
        <v/>
      </c>
      <c r="AM453">
        <f>IFERROR(SUM(BJ453:BJ453)/1,0)</f>
        <v/>
      </c>
      <c r="AN453">
        <f>IFERROR(AH453/AD453,0)</f>
        <v/>
      </c>
      <c r="AO453">
        <f>IFERROR(AF453/AD453,0)</f>
        <v/>
      </c>
      <c r="AP453">
        <f>IFERROR(AI453/AK453,0)</f>
        <v/>
      </c>
      <c r="AQ453">
        <f>IFERROR(AJ453/AK453,0)</f>
        <v/>
      </c>
      <c r="AR453">
        <f>IFERROR(AG453/AK453,0)</f>
        <v/>
      </c>
      <c r="AS453">
        <f>IFERROR(365/(AL453/AG453), "")</f>
        <v/>
      </c>
      <c r="AT453" t="inlineStr">
        <is>
          <t>CO170036891480</t>
        </is>
      </c>
      <c r="AU453" t="inlineStr">
        <is>
          <t>Surtiabarrotes Internacional S A S</t>
        </is>
      </c>
      <c r="AV453" t="inlineStr">
        <is>
          <t>U1</t>
        </is>
      </c>
      <c r="AW453" t="inlineStr">
        <is>
          <t>U</t>
        </is>
      </c>
      <c r="AX453" t="inlineStr">
        <is>
          <t>Unlisted</t>
        </is>
      </c>
      <c r="AY453" t="n">
        <v>5141</v>
      </c>
      <c r="AZ453" t="inlineStr">
        <is>
          <t>Groceries, general line wholesale dealing in</t>
        </is>
      </c>
      <c r="BA453" t="inlineStr">
        <is>
          <t>Colombia</t>
        </is>
      </c>
      <c r="BB453" t="inlineStr">
        <is>
          <t>Barranquilla</t>
        </is>
      </c>
      <c r="BC453" t="inlineStr">
        <is>
          <t>surtiabarrotes.com</t>
        </is>
      </c>
      <c r="BD453" s="6" t="n">
        <v>42157</v>
      </c>
      <c r="BE453" t="inlineStr">
        <is>
          <t>This company specialises in the purchase, import and distribution of selected food products from various countries in the world to guarantee the offer and satisfy its customers. It was incorporated in 2015 and conducts business from its registered head office located in Barranquilla, Colombia. The company is a leader in import and distribution, and satisfy the needs and expectations of all its clients It always being the best option in purchases of consumer products. The company has weekly arrival frequency of fresh products such as garlic and grains. its storage and distribution center has good storage practices and BPM, and all its service providers associated with logistics have BASC certification.</t>
        </is>
      </c>
      <c r="BF453" t="inlineStr">
        <is>
          <t>Active</t>
        </is>
      </c>
      <c r="BG453" t="inlineStr">
        <is>
          <t>Wholesale</t>
        </is>
      </c>
      <c r="BH453" t="inlineStr">
        <is>
          <t>Specialises in the purchase, import and distribution of selected food products from various countries in the world to guarantee the offer and satisfy its customers</t>
        </is>
      </c>
      <c r="BI453" t="inlineStr">
        <is>
          <t>Specialises in the purchase, import and distribution of selected food products from various countries in the world to guarantee the offer and satisfy its customers</t>
        </is>
      </c>
      <c r="CE453">
        <f>IFERROR(SUM(BU453:BV453)/2,0)</f>
        <v/>
      </c>
      <c r="CF453">
        <f>IFERROR(SUM(CE453:CE453)/1,0)</f>
        <v/>
      </c>
      <c r="CG453">
        <f>IFERROR(SUM(BW453:BX453)/2,0)</f>
        <v/>
      </c>
      <c r="CH453">
        <f>IFERROR(SUM(CG453:CG453)/1,0)</f>
        <v/>
      </c>
      <c r="CI453">
        <f>IFERROR(SUM(BY453:BZ453)/2,0)</f>
        <v/>
      </c>
      <c r="CJ453">
        <f>IFERROR(SUM(CI453:CI453)/1,0)</f>
        <v/>
      </c>
      <c r="CK453">
        <f>IFERROR(SUM(CA453:CB453)/2,0)</f>
        <v/>
      </c>
      <c r="CL453">
        <f>IFERROR(SUM(CK453:CK453)/1,0)</f>
        <v/>
      </c>
      <c r="CM453">
        <f>IFERROR(SUM(CC453:CD453)/2,0)</f>
        <v/>
      </c>
      <c r="CN453">
        <f>IFERROR(SUM(CM453:CM453)/1,0)</f>
        <v/>
      </c>
      <c r="CO453">
        <f>IFERROR(SUM(BS453:BT453)/2,0)</f>
        <v/>
      </c>
      <c r="CP453">
        <f>IFERROR(SUM(CO453:CO453)/1,0)</f>
        <v/>
      </c>
    </row>
    <row r="454">
      <c r="A454" t="n">
        <v>429</v>
      </c>
      <c r="D454">
        <f>IF(AX454="Listed","Yes","No")</f>
        <v/>
      </c>
      <c r="E454">
        <f>IFERROR(IF(AE454&lt;0,"Yes","No"),"No")</f>
        <v/>
      </c>
      <c r="F454">
        <f>IF(BK454="Unqualified","Yes","No")</f>
        <v/>
      </c>
      <c r="G454">
        <f>IF(COUNTIF($D$454:$F$454,"Yes")=3,"Yes","No")</f>
        <v/>
      </c>
      <c r="U454">
        <f>IFERROR(BQ454/BL454,0)</f>
        <v/>
      </c>
      <c r="V454">
        <f>IFERROR(SUM(BQ454:BQ454)/SUM(BL454:BL454),0)</f>
        <v/>
      </c>
      <c r="W454">
        <f>IFERROR(MAX(U454:U454)-MIN(U454:U454),0)</f>
        <v/>
      </c>
      <c r="X454">
        <f>IFERROR(BQ454/(BL454-BQ454),0)</f>
        <v/>
      </c>
      <c r="Y454">
        <f>IFERROR(SUM(BQ454:BQ454)/(SUM(BL454:BL454)-SUM(BQ454:BQ454)),0)</f>
        <v/>
      </c>
      <c r="Z454">
        <f>IFERROR(MAX(X454:X454)-MIN(X454:X454),0)</f>
        <v/>
      </c>
      <c r="AA454">
        <f>IFERROR(BO454/BP454,0)</f>
        <v/>
      </c>
      <c r="AB454">
        <f>IFERROR(SUM(BO454:BO454)/SUM(BP454:BP454),0)</f>
        <v/>
      </c>
      <c r="AC454">
        <f>IFERROR(MAX(AA454:AA454)-MIN(AA454:AA454),0)</f>
        <v/>
      </c>
      <c r="AD454">
        <f>IFERROR(SUM(BL454:BL454)/1,0)</f>
        <v/>
      </c>
      <c r="AE454">
        <f>IFERROR(SUM(BQ454:BQ454)/1,0)</f>
        <v/>
      </c>
      <c r="AF454">
        <f>IFERROR(SUM(BP454:BP454)/1,0)</f>
        <v/>
      </c>
      <c r="AG454">
        <f>IFERROR(CJ454,0)</f>
        <v/>
      </c>
      <c r="AH454">
        <f>IFERROR(SUM(BR454:BR454)/1,0)</f>
        <v/>
      </c>
      <c r="AI454">
        <f>IFERROR(CL454,0)</f>
        <v/>
      </c>
      <c r="AJ454">
        <f>IFERROR(CN454,0)</f>
        <v/>
      </c>
      <c r="AK454">
        <f>IFERROR(CP454,0)</f>
        <v/>
      </c>
      <c r="AL454">
        <f>IFERROR(SUM(BN454:BN454)/1,0)</f>
        <v/>
      </c>
      <c r="AM454">
        <f>IFERROR(SUM(BJ454:BJ454)/1,0)</f>
        <v/>
      </c>
      <c r="AN454">
        <f>IFERROR(AH454/AD454,0)</f>
        <v/>
      </c>
      <c r="AO454">
        <f>IFERROR(AF454/AD454,0)</f>
        <v/>
      </c>
      <c r="AP454">
        <f>IFERROR(AI454/AK454,0)</f>
        <v/>
      </c>
      <c r="AQ454">
        <f>IFERROR(AJ454/AK454,0)</f>
        <v/>
      </c>
      <c r="AR454">
        <f>IFERROR(AG454/AK454,0)</f>
        <v/>
      </c>
      <c r="AS454">
        <f>IFERROR(365/(AL454/AG454), "")</f>
        <v/>
      </c>
      <c r="AT454" t="inlineStr">
        <is>
          <t>CA34137NC</t>
        </is>
      </c>
      <c r="AU454" t="inlineStr">
        <is>
          <t>Scully Royalty Ltd.</t>
        </is>
      </c>
      <c r="AV454" t="inlineStr">
        <is>
          <t>C1</t>
        </is>
      </c>
      <c r="AW454" t="inlineStr">
        <is>
          <t>A-</t>
        </is>
      </c>
      <c r="AX454" t="inlineStr">
        <is>
          <t>Delisted</t>
        </is>
      </c>
      <c r="AY454" t="n">
        <v>5084</v>
      </c>
      <c r="AZ454" t="inlineStr">
        <is>
          <t>Industrial machinery and equipment wholesale dealing in</t>
        </is>
      </c>
      <c r="BA454" t="inlineStr">
        <is>
          <t>Canada</t>
        </is>
      </c>
      <c r="BB454" t="inlineStr">
        <is>
          <t>Vancouver</t>
        </is>
      </c>
      <c r="BC454" t="inlineStr">
        <is>
          <t>www.mfcbancorpltd.com</t>
        </is>
      </c>
      <c r="BD454" t="inlineStr">
        <is>
          <t>1951</t>
        </is>
      </c>
      <c r="BE454" t="inlineStr">
        <is>
          <t>This company operates as an integrated merchant banking company which provides customized structured financial solutions and services to industrial companies around the world. The company was founded in 1951, and it conducts business from its registered head office located in Vancouver, British Columbia, Canada. It seeks to invest in businesses or assets whose intrinsic value is not properly reflected. The company provides financial services and facilitates structured trade for corporations and institutions. It specializes in markets that are not adequately addressed by traditional sources of supply and finance, with an emphasis on providing solutions for small and medium sized enterprises. Its mission is to do good business and develop long lasting relationships with its customers.</t>
        </is>
      </c>
      <c r="BF454" t="inlineStr">
        <is>
          <t>Active</t>
        </is>
      </c>
      <c r="BG454" t="inlineStr">
        <is>
          <t>Services</t>
        </is>
      </c>
      <c r="BH454" t="inlineStr">
        <is>
          <t>Operates as an integrated merchant banking company which provides customized structured financial solutions and services to industrial companies around</t>
        </is>
      </c>
      <c r="BI454" t="inlineStr">
        <is>
          <t>Provides customized structured financial solutions and services to industrial companies around the world</t>
        </is>
      </c>
      <c r="CE454">
        <f>IFERROR(SUM(BU454:BV454)/2,0)</f>
        <v/>
      </c>
      <c r="CF454">
        <f>IFERROR(SUM(CE454:CE454)/1,0)</f>
        <v/>
      </c>
      <c r="CG454">
        <f>IFERROR(SUM(BW454:BX454)/2,0)</f>
        <v/>
      </c>
      <c r="CH454">
        <f>IFERROR(SUM(CG454:CG454)/1,0)</f>
        <v/>
      </c>
      <c r="CI454">
        <f>IFERROR(SUM(BY454:BZ454)/2,0)</f>
        <v/>
      </c>
      <c r="CJ454">
        <f>IFERROR(SUM(CI454:CI454)/1,0)</f>
        <v/>
      </c>
      <c r="CK454">
        <f>IFERROR(SUM(CA454:CB454)/2,0)</f>
        <v/>
      </c>
      <c r="CL454">
        <f>IFERROR(SUM(CK454:CK454)/1,0)</f>
        <v/>
      </c>
      <c r="CM454">
        <f>IFERROR(SUM(CC454:CD454)/2,0)</f>
        <v/>
      </c>
      <c r="CN454">
        <f>IFERROR(SUM(CM454:CM454)/1,0)</f>
        <v/>
      </c>
      <c r="CO454">
        <f>IFERROR(SUM(BS454:BT454)/2,0)</f>
        <v/>
      </c>
      <c r="CP454">
        <f>IFERROR(SUM(CO454:CO454)/1,0)</f>
        <v/>
      </c>
    </row>
    <row r="455">
      <c r="A455" t="n">
        <v>430</v>
      </c>
      <c r="D455">
        <f>IF(AX455="Listed","Yes","No")</f>
        <v/>
      </c>
      <c r="E455">
        <f>IFERROR(IF(AE455&lt;0,"Yes","No"),"No")</f>
        <v/>
      </c>
      <c r="F455">
        <f>IF(BK455="Unqualified","Yes","No")</f>
        <v/>
      </c>
      <c r="G455">
        <f>IF(COUNTIF($D$455:$F$455,"Yes")=3,"Yes","No")</f>
        <v/>
      </c>
      <c r="U455">
        <f>IFERROR(BQ455/BL455,0)</f>
        <v/>
      </c>
      <c r="V455">
        <f>IFERROR(SUM(BQ455:BQ455)/SUM(BL455:BL455),0)</f>
        <v/>
      </c>
      <c r="W455">
        <f>IFERROR(MAX(U455:U455)-MIN(U455:U455),0)</f>
        <v/>
      </c>
      <c r="X455">
        <f>IFERROR(BQ455/(BL455-BQ455),0)</f>
        <v/>
      </c>
      <c r="Y455">
        <f>IFERROR(SUM(BQ455:BQ455)/(SUM(BL455:BL455)-SUM(BQ455:BQ455)),0)</f>
        <v/>
      </c>
      <c r="Z455">
        <f>IFERROR(MAX(X455:X455)-MIN(X455:X455),0)</f>
        <v/>
      </c>
      <c r="AA455">
        <f>IFERROR(BO455/BP455,0)</f>
        <v/>
      </c>
      <c r="AB455">
        <f>IFERROR(SUM(BO455:BO455)/SUM(BP455:BP455),0)</f>
        <v/>
      </c>
      <c r="AC455">
        <f>IFERROR(MAX(AA455:AA455)-MIN(AA455:AA455),0)</f>
        <v/>
      </c>
      <c r="AD455">
        <f>IFERROR(SUM(BL455:BL455)/1,0)</f>
        <v/>
      </c>
      <c r="AE455">
        <f>IFERROR(SUM(BQ455:BQ455)/1,0)</f>
        <v/>
      </c>
      <c r="AF455">
        <f>IFERROR(SUM(BP455:BP455)/1,0)</f>
        <v/>
      </c>
      <c r="AG455">
        <f>IFERROR(CJ455,0)</f>
        <v/>
      </c>
      <c r="AH455">
        <f>IFERROR(SUM(BR455:BR455)/1,0)</f>
        <v/>
      </c>
      <c r="AI455">
        <f>IFERROR(CL455,0)</f>
        <v/>
      </c>
      <c r="AJ455">
        <f>IFERROR(CN455,0)</f>
        <v/>
      </c>
      <c r="AK455">
        <f>IFERROR(CP455,0)</f>
        <v/>
      </c>
      <c r="AL455">
        <f>IFERROR(SUM(BN455:BN455)/1,0)</f>
        <v/>
      </c>
      <c r="AM455">
        <f>IFERROR(SUM(BJ455:BJ455)/1,0)</f>
        <v/>
      </c>
      <c r="AN455">
        <f>IFERROR(AH455/AD455,0)</f>
        <v/>
      </c>
      <c r="AO455">
        <f>IFERROR(AF455/AD455,0)</f>
        <v/>
      </c>
      <c r="AP455">
        <f>IFERROR(AI455/AK455,0)</f>
        <v/>
      </c>
      <c r="AQ455">
        <f>IFERROR(AJ455/AK455,0)</f>
        <v/>
      </c>
      <c r="AR455">
        <f>IFERROR(AG455/AK455,0)</f>
        <v/>
      </c>
      <c r="AS455">
        <f>IFERROR(365/(AL455/AG455), "")</f>
        <v/>
      </c>
      <c r="AT455" t="inlineStr">
        <is>
          <t>CO170001138960</t>
        </is>
      </c>
      <c r="AU455" t="inlineStr">
        <is>
          <t>Almagricola S A S</t>
        </is>
      </c>
      <c r="AV455" t="inlineStr">
        <is>
          <t>U1</t>
        </is>
      </c>
      <c r="AW455" t="inlineStr">
        <is>
          <t>U</t>
        </is>
      </c>
      <c r="AX455" t="inlineStr">
        <is>
          <t>Unlisted</t>
        </is>
      </c>
      <c r="AY455" t="n">
        <v>5162</v>
      </c>
      <c r="AZ455" t="inlineStr">
        <is>
          <t>Plastics materials and basic forms and shapes wholesale dealing in</t>
        </is>
      </c>
      <c r="BA455" t="inlineStr">
        <is>
          <t>Colombia</t>
        </is>
      </c>
      <c r="BB455" t="inlineStr">
        <is>
          <t>Cota</t>
        </is>
      </c>
      <c r="BC455" t="inlineStr">
        <is>
          <t>www.almagricola.com</t>
        </is>
      </c>
      <c r="BD455" s="6" t="n">
        <v>33613</v>
      </c>
      <c r="BE455" t="inlineStr">
        <is>
          <t>This company is engaged in the wholesale distribution of products for the protection and nutrition of crops. It was established in 1973 and conducts its business from its registered head office located in Bogota, Colombia.The company is recognized as the leading distributor of agricultural products, specialized in high technology crops develop in Colombia. It has one of the biggest portfolios of products in service of the agriculture, with more than 1300 references, divided upon the following categories: protection of crop fields (insecticides, acaroids, regulators, disinfectants, biocides and biological products); nutrition of crop fields (soluble fertilizers simple and composed, foliar fertilizers and chelates, not soluble edafic fertilizers, and organics fertilizers); and complementary lines (seeds, hardware, fumigators, irrigation equipment, animal nutrition, water treatment and post-crop, fumigation equipment and industrial protection equipment). Its quality management system is certified according to ISO 9001:2000 standard. The company aims to consolidate itself as the leader company in the sell and the distribution of products for the protection and nutrition of crops in the markets where it participates.</t>
        </is>
      </c>
      <c r="BF455" t="inlineStr">
        <is>
          <t>Active</t>
        </is>
      </c>
      <c r="BG455" t="inlineStr">
        <is>
          <t>Wholesale</t>
        </is>
      </c>
      <c r="BH455" t="inlineStr">
        <is>
          <t>Engaged in the wholesale distribution of products for the protection and nutrition of crops</t>
        </is>
      </c>
      <c r="BI455" t="inlineStr">
        <is>
          <t>Protection of crop fields (insecticides, acaroids, regulators, disinfectants, biocides and biological products); nutrition of crop fields (soluble fertilizers simple and composed, foliar fertilizers and chelates, not soluble edafic fertilizers, and organics fertilizers); and complementary lines (seeds, hardware, fumigators, irrigation equipment, animal nutrition, water treatment and post-crop, fumigation equipment and industrial protection equipment)</t>
        </is>
      </c>
      <c r="CE455">
        <f>IFERROR(SUM(BU455:BV455)/2,0)</f>
        <v/>
      </c>
      <c r="CF455">
        <f>IFERROR(SUM(CE455:CE455)/1,0)</f>
        <v/>
      </c>
      <c r="CG455">
        <f>IFERROR(SUM(BW455:BX455)/2,0)</f>
        <v/>
      </c>
      <c r="CH455">
        <f>IFERROR(SUM(CG455:CG455)/1,0)</f>
        <v/>
      </c>
      <c r="CI455">
        <f>IFERROR(SUM(BY455:BZ455)/2,0)</f>
        <v/>
      </c>
      <c r="CJ455">
        <f>IFERROR(SUM(CI455:CI455)/1,0)</f>
        <v/>
      </c>
      <c r="CK455">
        <f>IFERROR(SUM(CA455:CB455)/2,0)</f>
        <v/>
      </c>
      <c r="CL455">
        <f>IFERROR(SUM(CK455:CK455)/1,0)</f>
        <v/>
      </c>
      <c r="CM455">
        <f>IFERROR(SUM(CC455:CD455)/2,0)</f>
        <v/>
      </c>
      <c r="CN455">
        <f>IFERROR(SUM(CM455:CM455)/1,0)</f>
        <v/>
      </c>
      <c r="CO455">
        <f>IFERROR(SUM(BS455:BT455)/2,0)</f>
        <v/>
      </c>
      <c r="CP455">
        <f>IFERROR(SUM(CO455:CO455)/1,0)</f>
        <v/>
      </c>
    </row>
    <row r="456">
      <c r="A456" t="n">
        <v>431</v>
      </c>
      <c r="D456">
        <f>IF(AX456="Listed","Yes","No")</f>
        <v/>
      </c>
      <c r="E456">
        <f>IFERROR(IF(AE456&lt;0,"Yes","No"),"No")</f>
        <v/>
      </c>
      <c r="F456">
        <f>IF(BK456="Unqualified","Yes","No")</f>
        <v/>
      </c>
      <c r="G456">
        <f>IF(COUNTIF($D$456:$F$456,"Yes")=3,"Yes","No")</f>
        <v/>
      </c>
      <c r="U456">
        <f>IFERROR(BQ456/BL456,0)</f>
        <v/>
      </c>
      <c r="V456">
        <f>IFERROR(SUM(BQ456:BQ456)/SUM(BL456:BL456),0)</f>
        <v/>
      </c>
      <c r="W456">
        <f>IFERROR(MAX(U456:U456)-MIN(U456:U456),0)</f>
        <v/>
      </c>
      <c r="X456">
        <f>IFERROR(BQ456/(BL456-BQ456),0)</f>
        <v/>
      </c>
      <c r="Y456">
        <f>IFERROR(SUM(BQ456:BQ456)/(SUM(BL456:BL456)-SUM(BQ456:BQ456)),0)</f>
        <v/>
      </c>
      <c r="Z456">
        <f>IFERROR(MAX(X456:X456)-MIN(X456:X456),0)</f>
        <v/>
      </c>
      <c r="AA456">
        <f>IFERROR(BO456/BP456,0)</f>
        <v/>
      </c>
      <c r="AB456">
        <f>IFERROR(SUM(BO456:BO456)/SUM(BP456:BP456),0)</f>
        <v/>
      </c>
      <c r="AC456">
        <f>IFERROR(MAX(AA456:AA456)-MIN(AA456:AA456),0)</f>
        <v/>
      </c>
      <c r="AD456">
        <f>IFERROR(SUM(BL456:BL456)/1,0)</f>
        <v/>
      </c>
      <c r="AE456">
        <f>IFERROR(SUM(BQ456:BQ456)/1,0)</f>
        <v/>
      </c>
      <c r="AF456">
        <f>IFERROR(SUM(BP456:BP456)/1,0)</f>
        <v/>
      </c>
      <c r="AG456">
        <f>IFERROR(CJ456,0)</f>
        <v/>
      </c>
      <c r="AH456">
        <f>IFERROR(SUM(BR456:BR456)/1,0)</f>
        <v/>
      </c>
      <c r="AI456">
        <f>IFERROR(CL456,0)</f>
        <v/>
      </c>
      <c r="AJ456">
        <f>IFERROR(CN456,0)</f>
        <v/>
      </c>
      <c r="AK456">
        <f>IFERROR(CP456,0)</f>
        <v/>
      </c>
      <c r="AL456">
        <f>IFERROR(SUM(BN456:BN456)/1,0)</f>
        <v/>
      </c>
      <c r="AM456">
        <f>IFERROR(SUM(BJ456:BJ456)/1,0)</f>
        <v/>
      </c>
      <c r="AN456">
        <f>IFERROR(AH456/AD456,0)</f>
        <v/>
      </c>
      <c r="AO456">
        <f>IFERROR(AF456/AD456,0)</f>
        <v/>
      </c>
      <c r="AP456">
        <f>IFERROR(AI456/AK456,0)</f>
        <v/>
      </c>
      <c r="AQ456">
        <f>IFERROR(AJ456/AK456,0)</f>
        <v/>
      </c>
      <c r="AR456">
        <f>IFERROR(AG456/AK456,0)</f>
        <v/>
      </c>
      <c r="AS456">
        <f>IFERROR(365/(AL456/AG456), "")</f>
        <v/>
      </c>
      <c r="AT456" t="inlineStr">
        <is>
          <t>CO170024077390</t>
        </is>
      </c>
      <c r="AU456" t="inlineStr">
        <is>
          <t>Axionlog SAS</t>
        </is>
      </c>
      <c r="AV456" t="inlineStr">
        <is>
          <t>U1</t>
        </is>
      </c>
      <c r="AW456" t="inlineStr">
        <is>
          <t>U</t>
        </is>
      </c>
      <c r="AX456" t="inlineStr">
        <is>
          <t>Unlisted</t>
        </is>
      </c>
      <c r="AY456" t="n">
        <v>5141</v>
      </c>
      <c r="AZ456" t="inlineStr">
        <is>
          <t>Groceries, general line wholesale dealing in</t>
        </is>
      </c>
      <c r="BA456" t="inlineStr">
        <is>
          <t>Colombia</t>
        </is>
      </c>
      <c r="BB456" t="inlineStr">
        <is>
          <t>Tenjo</t>
        </is>
      </c>
      <c r="BC456" t="inlineStr">
        <is>
          <t>www.axionlog.com</t>
        </is>
      </c>
      <c r="BD456" s="6" t="n">
        <v>40277</v>
      </c>
      <c r="BE456" t="inlineStr">
        <is>
          <t>This company, based in Colombia, operates as a provider of logistics supply chain solutions. It was incorporated in 2010 and has its registered head office based in Tenjo.The company is a provider of comprehensive logistics solutions in the supply chain value chain. It specialises in providing service in the supply chain, establishing relationships with companies in the food, gastronomy and mass consumption markets. It also provides storage and distribution of refrigerated and frozen products to supermarkets, food companies, dairy companies, meat and vegetable processing plants, among others.</t>
        </is>
      </c>
      <c r="BF456" t="inlineStr">
        <is>
          <t>Active</t>
        </is>
      </c>
      <c r="BG456" t="inlineStr">
        <is>
          <t>Services</t>
        </is>
      </c>
      <c r="BH456" t="inlineStr">
        <is>
          <t>Operates as a provider of logistics supply chain solutions</t>
        </is>
      </c>
      <c r="BI456" t="inlineStr">
        <is>
          <t>Logistics solutions in the supply chain value chain; Provides storage and distribution of refrigerated and frozen products to supermarkets, food companies, dairy companies, meat and vegetable processing plants, among others</t>
        </is>
      </c>
      <c r="CE456">
        <f>IFERROR(SUM(BU456:BV456)/2,0)</f>
        <v/>
      </c>
      <c r="CF456">
        <f>IFERROR(SUM(CE456:CE456)/1,0)</f>
        <v/>
      </c>
      <c r="CG456">
        <f>IFERROR(SUM(BW456:BX456)/2,0)</f>
        <v/>
      </c>
      <c r="CH456">
        <f>IFERROR(SUM(CG456:CG456)/1,0)</f>
        <v/>
      </c>
      <c r="CI456">
        <f>IFERROR(SUM(BY456:BZ456)/2,0)</f>
        <v/>
      </c>
      <c r="CJ456">
        <f>IFERROR(SUM(CI456:CI456)/1,0)</f>
        <v/>
      </c>
      <c r="CK456">
        <f>IFERROR(SUM(CA456:CB456)/2,0)</f>
        <v/>
      </c>
      <c r="CL456">
        <f>IFERROR(SUM(CK456:CK456)/1,0)</f>
        <v/>
      </c>
      <c r="CM456">
        <f>IFERROR(SUM(CC456:CD456)/2,0)</f>
        <v/>
      </c>
      <c r="CN456">
        <f>IFERROR(SUM(CM456:CM456)/1,0)</f>
        <v/>
      </c>
      <c r="CO456">
        <f>IFERROR(SUM(BS456:BT456)/2,0)</f>
        <v/>
      </c>
      <c r="CP456">
        <f>IFERROR(SUM(CO456:CO456)/1,0)</f>
        <v/>
      </c>
    </row>
    <row r="457">
      <c r="A457" t="n">
        <v>432</v>
      </c>
      <c r="D457">
        <f>IF(AX457="Listed","Yes","No")</f>
        <v/>
      </c>
      <c r="E457">
        <f>IFERROR(IF(AE457&lt;0,"Yes","No"),"No")</f>
        <v/>
      </c>
      <c r="F457">
        <f>IF(BK457="Unqualified","Yes","No")</f>
        <v/>
      </c>
      <c r="G457">
        <f>IF(COUNTIF($D$457:$F$457,"Yes")=3,"Yes","No")</f>
        <v/>
      </c>
      <c r="U457">
        <f>IFERROR(BQ457/BL457,0)</f>
        <v/>
      </c>
      <c r="V457">
        <f>IFERROR(SUM(BQ457:BQ457)/SUM(BL457:BL457),0)</f>
        <v/>
      </c>
      <c r="W457">
        <f>IFERROR(MAX(U457:U457)-MIN(U457:U457),0)</f>
        <v/>
      </c>
      <c r="X457">
        <f>IFERROR(BQ457/(BL457-BQ457),0)</f>
        <v/>
      </c>
      <c r="Y457">
        <f>IFERROR(SUM(BQ457:BQ457)/(SUM(BL457:BL457)-SUM(BQ457:BQ457)),0)</f>
        <v/>
      </c>
      <c r="Z457">
        <f>IFERROR(MAX(X457:X457)-MIN(X457:X457),0)</f>
        <v/>
      </c>
      <c r="AA457">
        <f>IFERROR(BO457/BP457,0)</f>
        <v/>
      </c>
      <c r="AB457">
        <f>IFERROR(SUM(BO457:BO457)/SUM(BP457:BP457),0)</f>
        <v/>
      </c>
      <c r="AC457">
        <f>IFERROR(MAX(AA457:AA457)-MIN(AA457:AA457),0)</f>
        <v/>
      </c>
      <c r="AD457">
        <f>IFERROR(SUM(BL457:BL457)/1,0)</f>
        <v/>
      </c>
      <c r="AE457">
        <f>IFERROR(SUM(BQ457:BQ457)/1,0)</f>
        <v/>
      </c>
      <c r="AF457">
        <f>IFERROR(SUM(BP457:BP457)/1,0)</f>
        <v/>
      </c>
      <c r="AG457">
        <f>IFERROR(CJ457,0)</f>
        <v/>
      </c>
      <c r="AH457">
        <f>IFERROR(SUM(BR457:BR457)/1,0)</f>
        <v/>
      </c>
      <c r="AI457">
        <f>IFERROR(CL457,0)</f>
        <v/>
      </c>
      <c r="AJ457">
        <f>IFERROR(CN457,0)</f>
        <v/>
      </c>
      <c r="AK457">
        <f>IFERROR(CP457,0)</f>
        <v/>
      </c>
      <c r="AL457">
        <f>IFERROR(SUM(BN457:BN457)/1,0)</f>
        <v/>
      </c>
      <c r="AM457">
        <f>IFERROR(SUM(BJ457:BJ457)/1,0)</f>
        <v/>
      </c>
      <c r="AN457">
        <f>IFERROR(AH457/AD457,0)</f>
        <v/>
      </c>
      <c r="AO457">
        <f>IFERROR(AF457/AD457,0)</f>
        <v/>
      </c>
      <c r="AP457">
        <f>IFERROR(AI457/AK457,0)</f>
        <v/>
      </c>
      <c r="AQ457">
        <f>IFERROR(AJ457/AK457,0)</f>
        <v/>
      </c>
      <c r="AR457">
        <f>IFERROR(AG457/AK457,0)</f>
        <v/>
      </c>
      <c r="AS457">
        <f>IFERROR(365/(AL457/AG457), "")</f>
        <v/>
      </c>
      <c r="AT457" t="inlineStr">
        <is>
          <t>CO170001179040</t>
        </is>
      </c>
      <c r="AU457" t="inlineStr">
        <is>
          <t>Surtilider S A S</t>
        </is>
      </c>
      <c r="AV457" t="inlineStr">
        <is>
          <t>U1</t>
        </is>
      </c>
      <c r="AW457" t="inlineStr">
        <is>
          <t>U</t>
        </is>
      </c>
      <c r="AX457" t="inlineStr">
        <is>
          <t>Unlisted</t>
        </is>
      </c>
      <c r="AY457" t="n">
        <v>5141</v>
      </c>
      <c r="AZ457" t="inlineStr">
        <is>
          <t>Groceries, general line wholesale dealing in</t>
        </is>
      </c>
      <c r="BA457" t="inlineStr">
        <is>
          <t>Colombia</t>
        </is>
      </c>
      <c r="BB457" t="inlineStr">
        <is>
          <t>Bogota</t>
        </is>
      </c>
      <c r="BC457" t="inlineStr">
        <is>
          <t>www.surtilider.com</t>
        </is>
      </c>
      <c r="BD457" s="6" t="n">
        <v>34150</v>
      </c>
      <c r="BE457" t="inlineStr">
        <is>
          <t>The company is engaged in the wholesale distribution of home furnishing. It was incorporated in June of 1993 and conducts business in its registered head office located in Bogota, Colombia.The company is primarily involved in the wholesale distribution of home furnishings and/or housewares. It offers a range of products, such as antique homefurnishing and houseware, bathroom accessories, window blinds and shades, brooms and brushes, household-type kitchen utensils, plastic cups, floor coverings, flatware, lamps and lighting fixtures, linens for bath, bed and table, mirrors, and towels and washcloths.</t>
        </is>
      </c>
      <c r="BF457" t="inlineStr">
        <is>
          <t>Active</t>
        </is>
      </c>
      <c r="BG457" t="inlineStr">
        <is>
          <t>Wholesale</t>
        </is>
      </c>
      <c r="BH457" t="inlineStr">
        <is>
          <t>Engaged in the wholesale distribution of home furnishing</t>
        </is>
      </c>
      <c r="BI457" t="inlineStr">
        <is>
          <t>Home furnishing</t>
        </is>
      </c>
      <c r="CE457">
        <f>IFERROR(SUM(BU457:BV457)/2,0)</f>
        <v/>
      </c>
      <c r="CF457">
        <f>IFERROR(SUM(CE457:CE457)/1,0)</f>
        <v/>
      </c>
      <c r="CG457">
        <f>IFERROR(SUM(BW457:BX457)/2,0)</f>
        <v/>
      </c>
      <c r="CH457">
        <f>IFERROR(SUM(CG457:CG457)/1,0)</f>
        <v/>
      </c>
      <c r="CI457">
        <f>IFERROR(SUM(BY457:BZ457)/2,0)</f>
        <v/>
      </c>
      <c r="CJ457">
        <f>IFERROR(SUM(CI457:CI457)/1,0)</f>
        <v/>
      </c>
      <c r="CK457">
        <f>IFERROR(SUM(CA457:CB457)/2,0)</f>
        <v/>
      </c>
      <c r="CL457">
        <f>IFERROR(SUM(CK457:CK457)/1,0)</f>
        <v/>
      </c>
      <c r="CM457">
        <f>IFERROR(SUM(CC457:CD457)/2,0)</f>
        <v/>
      </c>
      <c r="CN457">
        <f>IFERROR(SUM(CM457:CM457)/1,0)</f>
        <v/>
      </c>
      <c r="CO457">
        <f>IFERROR(SUM(BS457:BT457)/2,0)</f>
        <v/>
      </c>
      <c r="CP457">
        <f>IFERROR(SUM(CO457:CO457)/1,0)</f>
        <v/>
      </c>
    </row>
    <row r="458">
      <c r="A458" t="n">
        <v>433</v>
      </c>
      <c r="D458">
        <f>IF(AX458="Listed","Yes","No")</f>
        <v/>
      </c>
      <c r="E458">
        <f>IFERROR(IF(AE458&lt;0,"Yes","No"),"No")</f>
        <v/>
      </c>
      <c r="F458">
        <f>IF(BK458="Unqualified","Yes","No")</f>
        <v/>
      </c>
      <c r="G458">
        <f>IF(COUNTIF($D$458:$F$458,"Yes")=3,"Yes","No")</f>
        <v/>
      </c>
      <c r="U458">
        <f>IFERROR(BQ458/BL458,0)</f>
        <v/>
      </c>
      <c r="V458">
        <f>IFERROR(SUM(BQ458:BQ458)/SUM(BL458:BL458),0)</f>
        <v/>
      </c>
      <c r="W458">
        <f>IFERROR(MAX(U458:U458)-MIN(U458:U458),0)</f>
        <v/>
      </c>
      <c r="X458">
        <f>IFERROR(BQ458/(BL458-BQ458),0)</f>
        <v/>
      </c>
      <c r="Y458">
        <f>IFERROR(SUM(BQ458:BQ458)/(SUM(BL458:BL458)-SUM(BQ458:BQ458)),0)</f>
        <v/>
      </c>
      <c r="Z458">
        <f>IFERROR(MAX(X458:X458)-MIN(X458:X458),0)</f>
        <v/>
      </c>
      <c r="AA458">
        <f>IFERROR(BO458/BP458,0)</f>
        <v/>
      </c>
      <c r="AB458">
        <f>IFERROR(SUM(BO458:BO458)/SUM(BP458:BP458),0)</f>
        <v/>
      </c>
      <c r="AC458">
        <f>IFERROR(MAX(AA458:AA458)-MIN(AA458:AA458),0)</f>
        <v/>
      </c>
      <c r="AD458">
        <f>IFERROR(SUM(BL458:BL458)/1,0)</f>
        <v/>
      </c>
      <c r="AE458">
        <f>IFERROR(SUM(BQ458:BQ458)/1,0)</f>
        <v/>
      </c>
      <c r="AF458">
        <f>IFERROR(SUM(BP458:BP458)/1,0)</f>
        <v/>
      </c>
      <c r="AG458">
        <f>IFERROR(CJ458,0)</f>
        <v/>
      </c>
      <c r="AH458">
        <f>IFERROR(SUM(BR458:BR458)/1,0)</f>
        <v/>
      </c>
      <c r="AI458">
        <f>IFERROR(CL458,0)</f>
        <v/>
      </c>
      <c r="AJ458">
        <f>IFERROR(CN458,0)</f>
        <v/>
      </c>
      <c r="AK458">
        <f>IFERROR(CP458,0)</f>
        <v/>
      </c>
      <c r="AL458">
        <f>IFERROR(SUM(BN458:BN458)/1,0)</f>
        <v/>
      </c>
      <c r="AM458">
        <f>IFERROR(SUM(BJ458:BJ458)/1,0)</f>
        <v/>
      </c>
      <c r="AN458">
        <f>IFERROR(AH458/AD458,0)</f>
        <v/>
      </c>
      <c r="AO458">
        <f>IFERROR(AF458/AD458,0)</f>
        <v/>
      </c>
      <c r="AP458">
        <f>IFERROR(AI458/AK458,0)</f>
        <v/>
      </c>
      <c r="AQ458">
        <f>IFERROR(AJ458/AK458,0)</f>
        <v/>
      </c>
      <c r="AR458">
        <f>IFERROR(AG458/AK458,0)</f>
        <v/>
      </c>
      <c r="AS458">
        <f>IFERROR(365/(AL458/AG458), "")</f>
        <v/>
      </c>
      <c r="AT458" t="inlineStr">
        <is>
          <t>CO170003456810</t>
        </is>
      </c>
      <c r="AU458" t="inlineStr">
        <is>
          <t>Microdenier S A</t>
        </is>
      </c>
      <c r="AV458" t="inlineStr">
        <is>
          <t>U1</t>
        </is>
      </c>
      <c r="AW458" t="inlineStr">
        <is>
          <t>U</t>
        </is>
      </c>
      <c r="AX458" t="inlineStr">
        <is>
          <t>Unlisted</t>
        </is>
      </c>
      <c r="AY458" t="n">
        <v>5131</v>
      </c>
      <c r="AZ458" t="inlineStr">
        <is>
          <t>Piece goods, notions, and other dry goods wholesale dealing in</t>
        </is>
      </c>
      <c r="BA458" t="inlineStr">
        <is>
          <t>Colombia</t>
        </is>
      </c>
      <c r="BB458" t="inlineStr">
        <is>
          <t>Itagui</t>
        </is>
      </c>
      <c r="BC458" t="inlineStr">
        <is>
          <t>www.microdenier.com.co</t>
        </is>
      </c>
      <c r="BD458" s="6" t="n">
        <v>35172</v>
      </c>
      <c r="BE458" t="inlineStr">
        <is>
          <t>This company is engaged in the manufacture and wholesale distribution of textile fibers and other related products. It was founded in 1996 and has its registered business office located in Itagui, Colombia. The company specializes in trading textile fibers and filaments, polyester, nylon, spandex (Lycra), cotton and polycotton. It serves the whole textile industry sector including weavers knitted and woven fabrics, and traders. In addition, the company production facilities is located in Bogota, Colombia and its products are distributed with its point of sale located in Medellin, Colombia.</t>
        </is>
      </c>
      <c r="BF458" t="inlineStr">
        <is>
          <t>Active</t>
        </is>
      </c>
      <c r="BG458" t="inlineStr">
        <is>
          <t>Manufacturing; Wholesale</t>
        </is>
      </c>
      <c r="BH458" t="inlineStr">
        <is>
          <t>Engaged in the manufacture and wholesale distribution of textile fibers and other related products</t>
        </is>
      </c>
      <c r="BI458" t="inlineStr">
        <is>
          <t>Textile fibers and other related products</t>
        </is>
      </c>
      <c r="CE458">
        <f>IFERROR(SUM(BU458:BV458)/2,0)</f>
        <v/>
      </c>
      <c r="CF458">
        <f>IFERROR(SUM(CE458:CE458)/1,0)</f>
        <v/>
      </c>
      <c r="CG458">
        <f>IFERROR(SUM(BW458:BX458)/2,0)</f>
        <v/>
      </c>
      <c r="CH458">
        <f>IFERROR(SUM(CG458:CG458)/1,0)</f>
        <v/>
      </c>
      <c r="CI458">
        <f>IFERROR(SUM(BY458:BZ458)/2,0)</f>
        <v/>
      </c>
      <c r="CJ458">
        <f>IFERROR(SUM(CI458:CI458)/1,0)</f>
        <v/>
      </c>
      <c r="CK458">
        <f>IFERROR(SUM(CA458:CB458)/2,0)</f>
        <v/>
      </c>
      <c r="CL458">
        <f>IFERROR(SUM(CK458:CK458)/1,0)</f>
        <v/>
      </c>
      <c r="CM458">
        <f>IFERROR(SUM(CC458:CD458)/2,0)</f>
        <v/>
      </c>
      <c r="CN458">
        <f>IFERROR(SUM(CM458:CM458)/1,0)</f>
        <v/>
      </c>
      <c r="CO458">
        <f>IFERROR(SUM(BS458:BT458)/2,0)</f>
        <v/>
      </c>
      <c r="CP458">
        <f>IFERROR(SUM(CO458:CO458)/1,0)</f>
        <v/>
      </c>
    </row>
    <row r="459">
      <c r="A459" t="n">
        <v>434</v>
      </c>
      <c r="D459">
        <f>IF(AX459="Listed","Yes","No")</f>
        <v/>
      </c>
      <c r="E459">
        <f>IFERROR(IF(AE459&lt;0,"Yes","No"),"No")</f>
        <v/>
      </c>
      <c r="F459">
        <f>IF(BK459="Unqualified","Yes","No")</f>
        <v/>
      </c>
      <c r="G459">
        <f>IF(COUNTIF($D$459:$F$459,"Yes")=3,"Yes","No")</f>
        <v/>
      </c>
      <c r="U459">
        <f>IFERROR(BQ459/BL459,0)</f>
        <v/>
      </c>
      <c r="V459">
        <f>IFERROR(SUM(BQ459:BQ459)/SUM(BL459:BL459),0)</f>
        <v/>
      </c>
      <c r="W459">
        <f>IFERROR(MAX(U459:U459)-MIN(U459:U459),0)</f>
        <v/>
      </c>
      <c r="X459">
        <f>IFERROR(BQ459/(BL459-BQ459),0)</f>
        <v/>
      </c>
      <c r="Y459">
        <f>IFERROR(SUM(BQ459:BQ459)/(SUM(BL459:BL459)-SUM(BQ459:BQ459)),0)</f>
        <v/>
      </c>
      <c r="Z459">
        <f>IFERROR(MAX(X459:X459)-MIN(X459:X459),0)</f>
        <v/>
      </c>
      <c r="AA459">
        <f>IFERROR(BO459/BP459,0)</f>
        <v/>
      </c>
      <c r="AB459">
        <f>IFERROR(SUM(BO459:BO459)/SUM(BP459:BP459),0)</f>
        <v/>
      </c>
      <c r="AC459">
        <f>IFERROR(MAX(AA459:AA459)-MIN(AA459:AA459),0)</f>
        <v/>
      </c>
      <c r="AD459">
        <f>IFERROR(SUM(BL459:BL459)/1,0)</f>
        <v/>
      </c>
      <c r="AE459">
        <f>IFERROR(SUM(BQ459:BQ459)/1,0)</f>
        <v/>
      </c>
      <c r="AF459">
        <f>IFERROR(SUM(BP459:BP459)/1,0)</f>
        <v/>
      </c>
      <c r="AG459">
        <f>IFERROR(CJ459,0)</f>
        <v/>
      </c>
      <c r="AH459">
        <f>IFERROR(SUM(BR459:BR459)/1,0)</f>
        <v/>
      </c>
      <c r="AI459">
        <f>IFERROR(CL459,0)</f>
        <v/>
      </c>
      <c r="AJ459">
        <f>IFERROR(CN459,0)</f>
        <v/>
      </c>
      <c r="AK459">
        <f>IFERROR(CP459,0)</f>
        <v/>
      </c>
      <c r="AL459">
        <f>IFERROR(SUM(BN459:BN459)/1,0)</f>
        <v/>
      </c>
      <c r="AM459">
        <f>IFERROR(SUM(BJ459:BJ459)/1,0)</f>
        <v/>
      </c>
      <c r="AN459">
        <f>IFERROR(AH459/AD459,0)</f>
        <v/>
      </c>
      <c r="AO459">
        <f>IFERROR(AF459/AD459,0)</f>
        <v/>
      </c>
      <c r="AP459">
        <f>IFERROR(AI459/AK459,0)</f>
        <v/>
      </c>
      <c r="AQ459">
        <f>IFERROR(AJ459/AK459,0)</f>
        <v/>
      </c>
      <c r="AR459">
        <f>IFERROR(AG459/AK459,0)</f>
        <v/>
      </c>
      <c r="AS459">
        <f>IFERROR(365/(AL459/AG459), "")</f>
        <v/>
      </c>
      <c r="AT459" t="inlineStr">
        <is>
          <t>CO170028533580</t>
        </is>
      </c>
      <c r="AU459" t="inlineStr">
        <is>
          <t>Avgust Colombia S A S</t>
        </is>
      </c>
      <c r="AV459" t="inlineStr">
        <is>
          <t>U1</t>
        </is>
      </c>
      <c r="AW459" t="inlineStr">
        <is>
          <t>U</t>
        </is>
      </c>
      <c r="AX459" t="inlineStr">
        <is>
          <t>Unlisted</t>
        </is>
      </c>
      <c r="AY459" t="n">
        <v>5162</v>
      </c>
      <c r="AZ459" t="inlineStr">
        <is>
          <t>Plastics materials and basic forms and shapes wholesale dealing in</t>
        </is>
      </c>
      <c r="BA459" t="inlineStr">
        <is>
          <t>Colombia</t>
        </is>
      </c>
      <c r="BB459" t="inlineStr">
        <is>
          <t>Bogota</t>
        </is>
      </c>
      <c r="BC459" t="inlineStr">
        <is>
          <t>www.avgust.com.co</t>
        </is>
      </c>
      <c r="BD459" s="6" t="n">
        <v>41009</v>
      </c>
      <c r="BE459" t="inlineStr">
        <is>
          <t>This company is engaged in the manufacture of crop protection products. It was incorporated in 2012 and has its registered business office in Bogota, Colombia. The company offers a complete and innovative solutions in the field of plant protection with a large portfolio of products including seed treatments, herbicides, fungicides and insecticides. It pest management and control, disease management and control, and weed management and control. It offers products to protect rice, banana, corn, pope, pink, and tomato.</t>
        </is>
      </c>
      <c r="BF459" t="inlineStr">
        <is>
          <t>Active</t>
        </is>
      </c>
      <c r="BG459" t="inlineStr">
        <is>
          <t>Manufacturing</t>
        </is>
      </c>
      <c r="BH459" t="inlineStr">
        <is>
          <t>Engaged in the manufacture of crop protection products</t>
        </is>
      </c>
      <c r="BI459" t="inlineStr">
        <is>
          <t>Seed treatments, herbicides, fungicides and insecticides; Pest management and control, disease management and control, and weed management and control</t>
        </is>
      </c>
      <c r="CE459">
        <f>IFERROR(SUM(BU459:BV459)/2,0)</f>
        <v/>
      </c>
      <c r="CF459">
        <f>IFERROR(SUM(CE459:CE459)/1,0)</f>
        <v/>
      </c>
      <c r="CG459">
        <f>IFERROR(SUM(BW459:BX459)/2,0)</f>
        <v/>
      </c>
      <c r="CH459">
        <f>IFERROR(SUM(CG459:CG459)/1,0)</f>
        <v/>
      </c>
      <c r="CI459">
        <f>IFERROR(SUM(BY459:BZ459)/2,0)</f>
        <v/>
      </c>
      <c r="CJ459">
        <f>IFERROR(SUM(CI459:CI459)/1,0)</f>
        <v/>
      </c>
      <c r="CK459">
        <f>IFERROR(SUM(CA459:CB459)/2,0)</f>
        <v/>
      </c>
      <c r="CL459">
        <f>IFERROR(SUM(CK459:CK459)/1,0)</f>
        <v/>
      </c>
      <c r="CM459">
        <f>IFERROR(SUM(CC459:CD459)/2,0)</f>
        <v/>
      </c>
      <c r="CN459">
        <f>IFERROR(SUM(CM459:CM459)/1,0)</f>
        <v/>
      </c>
      <c r="CO459">
        <f>IFERROR(SUM(BS459:BT459)/2,0)</f>
        <v/>
      </c>
      <c r="CP459">
        <f>IFERROR(SUM(CO459:CO459)/1,0)</f>
        <v/>
      </c>
    </row>
    <row r="460">
      <c r="A460" t="n">
        <v>435</v>
      </c>
      <c r="D460">
        <f>IF(AX460="Listed","Yes","No")</f>
        <v/>
      </c>
      <c r="E460">
        <f>IFERROR(IF(AE460&lt;0,"Yes","No"),"No")</f>
        <v/>
      </c>
      <c r="F460">
        <f>IF(BK460="Unqualified","Yes","No")</f>
        <v/>
      </c>
      <c r="G460">
        <f>IF(COUNTIF($D$460:$F$460,"Yes")=3,"Yes","No")</f>
        <v/>
      </c>
      <c r="U460">
        <f>IFERROR(BQ460/BL460,0)</f>
        <v/>
      </c>
      <c r="V460">
        <f>IFERROR(SUM(BQ460:BQ460)/SUM(BL460:BL460),0)</f>
        <v/>
      </c>
      <c r="W460">
        <f>IFERROR(MAX(U460:U460)-MIN(U460:U460),0)</f>
        <v/>
      </c>
      <c r="X460">
        <f>IFERROR(BQ460/(BL460-BQ460),0)</f>
        <v/>
      </c>
      <c r="Y460">
        <f>IFERROR(SUM(BQ460:BQ460)/(SUM(BL460:BL460)-SUM(BQ460:BQ460)),0)</f>
        <v/>
      </c>
      <c r="Z460">
        <f>IFERROR(MAX(X460:X460)-MIN(X460:X460),0)</f>
        <v/>
      </c>
      <c r="AA460">
        <f>IFERROR(BO460/BP460,0)</f>
        <v/>
      </c>
      <c r="AB460">
        <f>IFERROR(SUM(BO460:BO460)/SUM(BP460:BP460),0)</f>
        <v/>
      </c>
      <c r="AC460">
        <f>IFERROR(MAX(AA460:AA460)-MIN(AA460:AA460),0)</f>
        <v/>
      </c>
      <c r="AD460">
        <f>IFERROR(SUM(BL460:BL460)/1,0)</f>
        <v/>
      </c>
      <c r="AE460">
        <f>IFERROR(SUM(BQ460:BQ460)/1,0)</f>
        <v/>
      </c>
      <c r="AF460">
        <f>IFERROR(SUM(BP460:BP460)/1,0)</f>
        <v/>
      </c>
      <c r="AG460">
        <f>IFERROR(CJ460,0)</f>
        <v/>
      </c>
      <c r="AH460">
        <f>IFERROR(SUM(BR460:BR460)/1,0)</f>
        <v/>
      </c>
      <c r="AI460">
        <f>IFERROR(CL460,0)</f>
        <v/>
      </c>
      <c r="AJ460">
        <f>IFERROR(CN460,0)</f>
        <v/>
      </c>
      <c r="AK460">
        <f>IFERROR(CP460,0)</f>
        <v/>
      </c>
      <c r="AL460">
        <f>IFERROR(SUM(BN460:BN460)/1,0)</f>
        <v/>
      </c>
      <c r="AM460">
        <f>IFERROR(SUM(BJ460:BJ460)/1,0)</f>
        <v/>
      </c>
      <c r="AN460">
        <f>IFERROR(AH460/AD460,0)</f>
        <v/>
      </c>
      <c r="AO460">
        <f>IFERROR(AF460/AD460,0)</f>
        <v/>
      </c>
      <c r="AP460">
        <f>IFERROR(AI460/AK460,0)</f>
        <v/>
      </c>
      <c r="AQ460">
        <f>IFERROR(AJ460/AK460,0)</f>
        <v/>
      </c>
      <c r="AR460">
        <f>IFERROR(AG460/AK460,0)</f>
        <v/>
      </c>
      <c r="AS460">
        <f>IFERROR(365/(AL460/AG460), "")</f>
        <v/>
      </c>
      <c r="AT460" t="inlineStr">
        <is>
          <t>CO170002572670</t>
        </is>
      </c>
      <c r="AU460" t="inlineStr">
        <is>
          <t>Datecsa S A</t>
        </is>
      </c>
      <c r="AV460" t="inlineStr">
        <is>
          <t>U1</t>
        </is>
      </c>
      <c r="AW460" t="inlineStr">
        <is>
          <t>U</t>
        </is>
      </c>
      <c r="AX460" t="inlineStr">
        <is>
          <t>Unlisted</t>
        </is>
      </c>
      <c r="AY460" t="n">
        <v>5045</v>
      </c>
      <c r="AZ460" t="inlineStr">
        <is>
          <t>Computers and computer peripheral equipment and software wholesale dealing in</t>
        </is>
      </c>
      <c r="BA460" t="inlineStr">
        <is>
          <t>Colombia</t>
        </is>
      </c>
      <c r="BB460" t="inlineStr">
        <is>
          <t>Yumbo</t>
        </is>
      </c>
      <c r="BC460" t="inlineStr">
        <is>
          <t>www.datecsa.com</t>
        </is>
      </c>
      <c r="BD460" s="6" t="n">
        <v>33441</v>
      </c>
      <c r="BE460" t="inlineStr">
        <is>
          <t>This company is engaged in the wholesale distribution of office machinery and equipment. It was incorporated in 1991 and has a registered head office located in Yumbo, Colombia. The company primarily sells the following products: devices, such typewriting, mailroom, and dictation machines; and specialty products, such as paper shredders, envelope stuffing machines, ticket counters, and coin wrapping machines. In addition, the company sells other products, such as computer accessories and software, office and computer furniture, technical drawing and graphics needs, books, forms and writing pads, calendar and schedule systems, toner, modems, facsimile machines, and other communications interface equipment. Further, the company aims to create a balance between work time and personal time with products and services that help improve the quality of life of its clients by providing its employees the opportunity to achieve personal and professional development, and shareholders an adequate return on investment.</t>
        </is>
      </c>
      <c r="BF460" t="inlineStr">
        <is>
          <t>Active</t>
        </is>
      </c>
      <c r="BG460" t="inlineStr">
        <is>
          <t>Wholesale</t>
        </is>
      </c>
      <c r="BH460" t="inlineStr">
        <is>
          <t>Engaged in the wholesale distribution of office machinery and equipment</t>
        </is>
      </c>
      <c r="BI460" t="inlineStr">
        <is>
          <t>Devices, such typewriting, mailroom, and dictation machines; and specialty products, such as paper shredders, envelope stuffing machines, ticket counters, and coin wrapping machines; Computer accessories and software, office and computer furniture, technical drawing and graphics needs, books, forms and writing pads, calendar and schedule systems, toner, modems, facsimile machines, and other communications interface equipment</t>
        </is>
      </c>
      <c r="CE460">
        <f>IFERROR(SUM(BU460:BV460)/2,0)</f>
        <v/>
      </c>
      <c r="CF460">
        <f>IFERROR(SUM(CE460:CE460)/1,0)</f>
        <v/>
      </c>
      <c r="CG460">
        <f>IFERROR(SUM(BW460:BX460)/2,0)</f>
        <v/>
      </c>
      <c r="CH460">
        <f>IFERROR(SUM(CG460:CG460)/1,0)</f>
        <v/>
      </c>
      <c r="CI460">
        <f>IFERROR(SUM(BY460:BZ460)/2,0)</f>
        <v/>
      </c>
      <c r="CJ460">
        <f>IFERROR(SUM(CI460:CI460)/1,0)</f>
        <v/>
      </c>
      <c r="CK460">
        <f>IFERROR(SUM(CA460:CB460)/2,0)</f>
        <v/>
      </c>
      <c r="CL460">
        <f>IFERROR(SUM(CK460:CK460)/1,0)</f>
        <v/>
      </c>
      <c r="CM460">
        <f>IFERROR(SUM(CC460:CD460)/2,0)</f>
        <v/>
      </c>
      <c r="CN460">
        <f>IFERROR(SUM(CM460:CM460)/1,0)</f>
        <v/>
      </c>
      <c r="CO460">
        <f>IFERROR(SUM(BS460:BT460)/2,0)</f>
        <v/>
      </c>
      <c r="CP460">
        <f>IFERROR(SUM(CO460:CO460)/1,0)</f>
        <v/>
      </c>
    </row>
    <row r="461">
      <c r="A461" t="n">
        <v>436</v>
      </c>
      <c r="D461">
        <f>IF(AX461="Listed","Yes","No")</f>
        <v/>
      </c>
      <c r="E461">
        <f>IFERROR(IF(AE461&lt;0,"Yes","No"),"No")</f>
        <v/>
      </c>
      <c r="F461">
        <f>IF(BK461="Unqualified","Yes","No")</f>
        <v/>
      </c>
      <c r="G461">
        <f>IF(COUNTIF($D$461:$F$461,"Yes")=3,"Yes","No")</f>
        <v/>
      </c>
      <c r="U461">
        <f>IFERROR(BQ461/BL461,0)</f>
        <v/>
      </c>
      <c r="V461">
        <f>IFERROR(SUM(BQ461:BQ461)/SUM(BL461:BL461),0)</f>
        <v/>
      </c>
      <c r="W461">
        <f>IFERROR(MAX(U461:U461)-MIN(U461:U461),0)</f>
        <v/>
      </c>
      <c r="X461">
        <f>IFERROR(BQ461/(BL461-BQ461),0)</f>
        <v/>
      </c>
      <c r="Y461">
        <f>IFERROR(SUM(BQ461:BQ461)/(SUM(BL461:BL461)-SUM(BQ461:BQ461)),0)</f>
        <v/>
      </c>
      <c r="Z461">
        <f>IFERROR(MAX(X461:X461)-MIN(X461:X461),0)</f>
        <v/>
      </c>
      <c r="AA461">
        <f>IFERROR(BO461/BP461,0)</f>
        <v/>
      </c>
      <c r="AB461">
        <f>IFERROR(SUM(BO461:BO461)/SUM(BP461:BP461),0)</f>
        <v/>
      </c>
      <c r="AC461">
        <f>IFERROR(MAX(AA461:AA461)-MIN(AA461:AA461),0)</f>
        <v/>
      </c>
      <c r="AD461">
        <f>IFERROR(SUM(BL461:BL461)/1,0)</f>
        <v/>
      </c>
      <c r="AE461">
        <f>IFERROR(SUM(BQ461:BQ461)/1,0)</f>
        <v/>
      </c>
      <c r="AF461">
        <f>IFERROR(SUM(BP461:BP461)/1,0)</f>
        <v/>
      </c>
      <c r="AG461">
        <f>IFERROR(CJ461,0)</f>
        <v/>
      </c>
      <c r="AH461">
        <f>IFERROR(SUM(BR461:BR461)/1,0)</f>
        <v/>
      </c>
      <c r="AI461">
        <f>IFERROR(CL461,0)</f>
        <v/>
      </c>
      <c r="AJ461">
        <f>IFERROR(CN461,0)</f>
        <v/>
      </c>
      <c r="AK461">
        <f>IFERROR(CP461,0)</f>
        <v/>
      </c>
      <c r="AL461">
        <f>IFERROR(SUM(BN461:BN461)/1,0)</f>
        <v/>
      </c>
      <c r="AM461">
        <f>IFERROR(SUM(BJ461:BJ461)/1,0)</f>
        <v/>
      </c>
      <c r="AN461">
        <f>IFERROR(AH461/AD461,0)</f>
        <v/>
      </c>
      <c r="AO461">
        <f>IFERROR(AF461/AD461,0)</f>
        <v/>
      </c>
      <c r="AP461">
        <f>IFERROR(AI461/AK461,0)</f>
        <v/>
      </c>
      <c r="AQ461">
        <f>IFERROR(AJ461/AK461,0)</f>
        <v/>
      </c>
      <c r="AR461">
        <f>IFERROR(AG461/AK461,0)</f>
        <v/>
      </c>
      <c r="AS461">
        <f>IFERROR(365/(AL461/AG461), "")</f>
        <v/>
      </c>
      <c r="AT461" t="inlineStr">
        <is>
          <t>CO170015284410</t>
        </is>
      </c>
      <c r="AU461" t="inlineStr">
        <is>
          <t>Distritiendas de Colombia S A</t>
        </is>
      </c>
      <c r="AV461" t="inlineStr">
        <is>
          <t>U1</t>
        </is>
      </c>
      <c r="AW461" t="inlineStr">
        <is>
          <t>U</t>
        </is>
      </c>
      <c r="AX461" t="inlineStr">
        <is>
          <t>Unlisted</t>
        </is>
      </c>
      <c r="AY461" t="n">
        <v>5141</v>
      </c>
      <c r="AZ461" t="inlineStr">
        <is>
          <t>Groceries, general line wholesale dealing in</t>
        </is>
      </c>
      <c r="BA461" t="inlineStr">
        <is>
          <t>Colombia</t>
        </is>
      </c>
      <c r="BB461" t="inlineStr">
        <is>
          <t>Yumbo</t>
        </is>
      </c>
      <c r="BC461" t="inlineStr">
        <is>
          <t>distritiendasdecolombia.com</t>
        </is>
      </c>
      <c r="BD461" s="6" t="n">
        <v>38896</v>
      </c>
      <c r="BE461" t="inlineStr">
        <is>
          <t>This company is engaged in the wholesale of food, beverages and tobacco as well as other general merchandise. Its business was established in September of 2006. The company has a registered office based in Yumbo, Colombia.The company offers a portfolio of products including fresh seafood and organic produce, meat and poultry, dairy, tobacco, baked goods, bottled drinks, and other general merchandise items comprising apparel, home fashion and furnishings, electronics, automotive products, toys, and fine jewelry.The company markets consumer commodities from various trademarks, such as Alpina, Rica Rondo, Familia, Colombina, Unilever, Kellogg's, Lloreda, Noel, Harinera del Valle, Frespan, B.A.T, and Movistar. The company's customers include shops, barns, bakeries, kiosks, restaurants, drugstores, mini markets, casinos, universities, payphone centers and mobile business sector.</t>
        </is>
      </c>
      <c r="BF461" t="inlineStr">
        <is>
          <t>Active</t>
        </is>
      </c>
      <c r="BG461" t="inlineStr">
        <is>
          <t>Manufacturing</t>
        </is>
      </c>
      <c r="BH461" t="inlineStr">
        <is>
          <t>Engaged in the wholesale of food, beverages and tobacco as well as other general merchandise</t>
        </is>
      </c>
      <c r="BI461" t="inlineStr">
        <is>
          <t>Offers a portfolio of products including fresh seafood and organic produce, meat and poultry, dairy, tobacco, baked goods, bottled drinks, and other general merchandise items comprising apparel, home fashion and furnishings, electronics, automotive products, toys, and fine jewelry</t>
        </is>
      </c>
      <c r="CE461">
        <f>IFERROR(SUM(BU461:BV461)/2,0)</f>
        <v/>
      </c>
      <c r="CF461">
        <f>IFERROR(SUM(CE461:CE461)/1,0)</f>
        <v/>
      </c>
      <c r="CG461">
        <f>IFERROR(SUM(BW461:BX461)/2,0)</f>
        <v/>
      </c>
      <c r="CH461">
        <f>IFERROR(SUM(CG461:CG461)/1,0)</f>
        <v/>
      </c>
      <c r="CI461">
        <f>IFERROR(SUM(BY461:BZ461)/2,0)</f>
        <v/>
      </c>
      <c r="CJ461">
        <f>IFERROR(SUM(CI461:CI461)/1,0)</f>
        <v/>
      </c>
      <c r="CK461">
        <f>IFERROR(SUM(CA461:CB461)/2,0)</f>
        <v/>
      </c>
      <c r="CL461">
        <f>IFERROR(SUM(CK461:CK461)/1,0)</f>
        <v/>
      </c>
      <c r="CM461">
        <f>IFERROR(SUM(CC461:CD461)/2,0)</f>
        <v/>
      </c>
      <c r="CN461">
        <f>IFERROR(SUM(CM461:CM461)/1,0)</f>
        <v/>
      </c>
      <c r="CO461">
        <f>IFERROR(SUM(BS461:BT461)/2,0)</f>
        <v/>
      </c>
      <c r="CP461">
        <f>IFERROR(SUM(CO461:CO461)/1,0)</f>
        <v/>
      </c>
    </row>
    <row r="462">
      <c r="A462" t="n">
        <v>437</v>
      </c>
      <c r="D462">
        <f>IF(AX462="Listed","Yes","No")</f>
        <v/>
      </c>
      <c r="E462">
        <f>IFERROR(IF(AE462&lt;0,"Yes","No"),"No")</f>
        <v/>
      </c>
      <c r="F462">
        <f>IF(BK462="Unqualified","Yes","No")</f>
        <v/>
      </c>
      <c r="G462">
        <f>IF(COUNTIF($D$462:$F$462,"Yes")=3,"Yes","No")</f>
        <v/>
      </c>
      <c r="U462">
        <f>IFERROR(BQ462/BL462,0)</f>
        <v/>
      </c>
      <c r="V462">
        <f>IFERROR(SUM(BQ462:BQ462)/SUM(BL462:BL462),0)</f>
        <v/>
      </c>
      <c r="W462">
        <f>IFERROR(MAX(U462:U462)-MIN(U462:U462),0)</f>
        <v/>
      </c>
      <c r="X462">
        <f>IFERROR(BQ462/(BL462-BQ462),0)</f>
        <v/>
      </c>
      <c r="Y462">
        <f>IFERROR(SUM(BQ462:BQ462)/(SUM(BL462:BL462)-SUM(BQ462:BQ462)),0)</f>
        <v/>
      </c>
      <c r="Z462">
        <f>IFERROR(MAX(X462:X462)-MIN(X462:X462),0)</f>
        <v/>
      </c>
      <c r="AA462">
        <f>IFERROR(BO462/BP462,0)</f>
        <v/>
      </c>
      <c r="AB462">
        <f>IFERROR(SUM(BO462:BO462)/SUM(BP462:BP462),0)</f>
        <v/>
      </c>
      <c r="AC462">
        <f>IFERROR(MAX(AA462:AA462)-MIN(AA462:AA462),0)</f>
        <v/>
      </c>
      <c r="AD462">
        <f>IFERROR(SUM(BL462:BL462)/1,0)</f>
        <v/>
      </c>
      <c r="AE462">
        <f>IFERROR(SUM(BQ462:BQ462)/1,0)</f>
        <v/>
      </c>
      <c r="AF462">
        <f>IFERROR(SUM(BP462:BP462)/1,0)</f>
        <v/>
      </c>
      <c r="AG462">
        <f>IFERROR(CJ462,0)</f>
        <v/>
      </c>
      <c r="AH462">
        <f>IFERROR(SUM(BR462:BR462)/1,0)</f>
        <v/>
      </c>
      <c r="AI462">
        <f>IFERROR(CL462,0)</f>
        <v/>
      </c>
      <c r="AJ462">
        <f>IFERROR(CN462,0)</f>
        <v/>
      </c>
      <c r="AK462">
        <f>IFERROR(CP462,0)</f>
        <v/>
      </c>
      <c r="AL462">
        <f>IFERROR(SUM(BN462:BN462)/1,0)</f>
        <v/>
      </c>
      <c r="AM462">
        <f>IFERROR(SUM(BJ462:BJ462)/1,0)</f>
        <v/>
      </c>
      <c r="AN462">
        <f>IFERROR(AH462/AD462,0)</f>
        <v/>
      </c>
      <c r="AO462">
        <f>IFERROR(AF462/AD462,0)</f>
        <v/>
      </c>
      <c r="AP462">
        <f>IFERROR(AI462/AK462,0)</f>
        <v/>
      </c>
      <c r="AQ462">
        <f>IFERROR(AJ462/AK462,0)</f>
        <v/>
      </c>
      <c r="AR462">
        <f>IFERROR(AG462/AK462,0)</f>
        <v/>
      </c>
      <c r="AS462">
        <f>IFERROR(365/(AL462/AG462), "")</f>
        <v/>
      </c>
      <c r="AT462" t="inlineStr">
        <is>
          <t>CO170003826930</t>
        </is>
      </c>
      <c r="AU462" t="inlineStr">
        <is>
          <t>Continente S A S</t>
        </is>
      </c>
      <c r="AV462" t="inlineStr">
        <is>
          <t>U1</t>
        </is>
      </c>
      <c r="AW462" t="inlineStr">
        <is>
          <t>U</t>
        </is>
      </c>
      <c r="AX462" t="inlineStr">
        <is>
          <t>Unlisted</t>
        </is>
      </c>
      <c r="AY462" t="n">
        <v>5085</v>
      </c>
      <c r="AZ462" t="inlineStr">
        <is>
          <t>Industrial supplies wholesale dealing in</t>
        </is>
      </c>
      <c r="BA462" t="inlineStr">
        <is>
          <t>Colombia</t>
        </is>
      </c>
      <c r="BB462" t="inlineStr">
        <is>
          <t>Barranquilla</t>
        </is>
      </c>
      <c r="BC462" t="inlineStr">
        <is>
          <t>www.continente.com.co</t>
        </is>
      </c>
      <c r="BD462" s="6" t="n">
        <v>19410</v>
      </c>
      <c r="BE462" t="inlineStr">
        <is>
          <t>This company is engaged in the wholesale trade of toys, audio, video and hardware products. It was founded in 1953. The company is headquartered in Barranquilla, Colombia.The company's main customers are the chain stores and hypermarkets, such as: Organizacion Exito, Carulla, Iserra, Olimpica, Maximo, La 14, Carrefour, Cafam and Home Mart. The company operates in major cities in Colombia: Costa Atlantica, Bogota, Medellin, Cali, Bucaramanga, Ibague, Neiva, Eje Cafetero and Villavicencio.</t>
        </is>
      </c>
      <c r="BF462" t="inlineStr">
        <is>
          <t>Active</t>
        </is>
      </c>
      <c r="BG462" t="inlineStr">
        <is>
          <t>Wholesale</t>
        </is>
      </c>
      <c r="BH462" t="inlineStr">
        <is>
          <t>Engaged in the wholesale trade of toys, audio, video and hardware products</t>
        </is>
      </c>
      <c r="BI462" t="inlineStr">
        <is>
          <t>Toys, audio, video and hardware products</t>
        </is>
      </c>
      <c r="CE462">
        <f>IFERROR(SUM(BU462:BV462)/2,0)</f>
        <v/>
      </c>
      <c r="CF462">
        <f>IFERROR(SUM(CE462:CE462)/1,0)</f>
        <v/>
      </c>
      <c r="CG462">
        <f>IFERROR(SUM(BW462:BX462)/2,0)</f>
        <v/>
      </c>
      <c r="CH462">
        <f>IFERROR(SUM(CG462:CG462)/1,0)</f>
        <v/>
      </c>
      <c r="CI462">
        <f>IFERROR(SUM(BY462:BZ462)/2,0)</f>
        <v/>
      </c>
      <c r="CJ462">
        <f>IFERROR(SUM(CI462:CI462)/1,0)</f>
        <v/>
      </c>
      <c r="CK462">
        <f>IFERROR(SUM(CA462:CB462)/2,0)</f>
        <v/>
      </c>
      <c r="CL462">
        <f>IFERROR(SUM(CK462:CK462)/1,0)</f>
        <v/>
      </c>
      <c r="CM462">
        <f>IFERROR(SUM(CC462:CD462)/2,0)</f>
        <v/>
      </c>
      <c r="CN462">
        <f>IFERROR(SUM(CM462:CM462)/1,0)</f>
        <v/>
      </c>
      <c r="CO462">
        <f>IFERROR(SUM(BS462:BT462)/2,0)</f>
        <v/>
      </c>
      <c r="CP462">
        <f>IFERROR(SUM(CO462:CO462)/1,0)</f>
        <v/>
      </c>
    </row>
    <row r="463">
      <c r="A463" t="n">
        <v>438</v>
      </c>
      <c r="D463">
        <f>IF(AX463="Listed","Yes","No")</f>
        <v/>
      </c>
      <c r="E463">
        <f>IFERROR(IF(AE463&lt;0,"Yes","No"),"No")</f>
        <v/>
      </c>
      <c r="F463">
        <f>IF(BK463="Unqualified","Yes","No")</f>
        <v/>
      </c>
      <c r="G463">
        <f>IF(COUNTIF($D$463:$F$463,"Yes")=3,"Yes","No")</f>
        <v/>
      </c>
      <c r="U463">
        <f>IFERROR(BQ463/BL463,0)</f>
        <v/>
      </c>
      <c r="V463">
        <f>IFERROR(SUM(BQ463:BQ463)/SUM(BL463:BL463),0)</f>
        <v/>
      </c>
      <c r="W463">
        <f>IFERROR(MAX(U463:U463)-MIN(U463:U463),0)</f>
        <v/>
      </c>
      <c r="X463">
        <f>IFERROR(BQ463/(BL463-BQ463),0)</f>
        <v/>
      </c>
      <c r="Y463">
        <f>IFERROR(SUM(BQ463:BQ463)/(SUM(BL463:BL463)-SUM(BQ463:BQ463)),0)</f>
        <v/>
      </c>
      <c r="Z463">
        <f>IFERROR(MAX(X463:X463)-MIN(X463:X463),0)</f>
        <v/>
      </c>
      <c r="AA463">
        <f>IFERROR(BO463/BP463,0)</f>
        <v/>
      </c>
      <c r="AB463">
        <f>IFERROR(SUM(BO463:BO463)/SUM(BP463:BP463),0)</f>
        <v/>
      </c>
      <c r="AC463">
        <f>IFERROR(MAX(AA463:AA463)-MIN(AA463:AA463),0)</f>
        <v/>
      </c>
      <c r="AD463">
        <f>IFERROR(SUM(BL463:BL463)/1,0)</f>
        <v/>
      </c>
      <c r="AE463">
        <f>IFERROR(SUM(BQ463:BQ463)/1,0)</f>
        <v/>
      </c>
      <c r="AF463">
        <f>IFERROR(SUM(BP463:BP463)/1,0)</f>
        <v/>
      </c>
      <c r="AG463">
        <f>IFERROR(CJ463,0)</f>
        <v/>
      </c>
      <c r="AH463">
        <f>IFERROR(SUM(BR463:BR463)/1,0)</f>
        <v/>
      </c>
      <c r="AI463">
        <f>IFERROR(CL463,0)</f>
        <v/>
      </c>
      <c r="AJ463">
        <f>IFERROR(CN463,0)</f>
        <v/>
      </c>
      <c r="AK463">
        <f>IFERROR(CP463,0)</f>
        <v/>
      </c>
      <c r="AL463">
        <f>IFERROR(SUM(BN463:BN463)/1,0)</f>
        <v/>
      </c>
      <c r="AM463">
        <f>IFERROR(SUM(BJ463:BJ463)/1,0)</f>
        <v/>
      </c>
      <c r="AN463">
        <f>IFERROR(AH463/AD463,0)</f>
        <v/>
      </c>
      <c r="AO463">
        <f>IFERROR(AF463/AD463,0)</f>
        <v/>
      </c>
      <c r="AP463">
        <f>IFERROR(AI463/AK463,0)</f>
        <v/>
      </c>
      <c r="AQ463">
        <f>IFERROR(AJ463/AK463,0)</f>
        <v/>
      </c>
      <c r="AR463">
        <f>IFERROR(AG463/AK463,0)</f>
        <v/>
      </c>
      <c r="AS463">
        <f>IFERROR(365/(AL463/AG463), "")</f>
        <v/>
      </c>
      <c r="AT463" t="inlineStr">
        <is>
          <t>CO170009842040</t>
        </is>
      </c>
      <c r="AU463" t="inlineStr">
        <is>
          <t>Canguro International S A S</t>
        </is>
      </c>
      <c r="AV463" t="inlineStr">
        <is>
          <t>U1</t>
        </is>
      </c>
      <c r="AW463" t="inlineStr">
        <is>
          <t>U</t>
        </is>
      </c>
      <c r="AX463" t="inlineStr">
        <is>
          <t>Unlisted</t>
        </is>
      </c>
      <c r="AY463" t="n">
        <v>5085</v>
      </c>
      <c r="AZ463" t="inlineStr">
        <is>
          <t>Industrial supplies wholesale dealing in</t>
        </is>
      </c>
      <c r="BA463" t="inlineStr">
        <is>
          <t>Colombia</t>
        </is>
      </c>
      <c r="BB463" t="inlineStr">
        <is>
          <t>Barranquilla</t>
        </is>
      </c>
      <c r="BC463" t="inlineStr">
        <is>
          <t>canguro.com.co</t>
        </is>
      </c>
      <c r="BD463" s="6" t="n">
        <v>36517</v>
      </c>
      <c r="BE463" t="inlineStr">
        <is>
          <t>The company is engaged in the wholesale of mining, construction and civil engineering machinery. The company was incorporated in December of 1999. The registered head office of the company is located in Barranquilla, Colombia.The company also provides a wide array of construction and mining equipment, ranging from super-large machines capable of mining applications to mini units for urban use. Its range also includes a variety of attachments, along with system products. Its products include cranes, dredges, and draglines, excavating machinery, front-end loaders, and quarrying machinery and equipment. Other products include road construction and maintenance machinery, scaffolding, power shovels, and drilling equipment.</t>
        </is>
      </c>
      <c r="BF463" t="inlineStr">
        <is>
          <t>Active</t>
        </is>
      </c>
      <c r="BG463" t="inlineStr">
        <is>
          <t>Wholesale</t>
        </is>
      </c>
      <c r="BH463" t="inlineStr">
        <is>
          <t>Engaged in the wholesale of mining, construction and civil engineering machinery</t>
        </is>
      </c>
      <c r="BI463" t="inlineStr">
        <is>
          <t>Mining, construction and civil engineering machinery</t>
        </is>
      </c>
      <c r="CE463">
        <f>IFERROR(SUM(BU463:BV463)/2,0)</f>
        <v/>
      </c>
      <c r="CF463">
        <f>IFERROR(SUM(CE463:CE463)/1,0)</f>
        <v/>
      </c>
      <c r="CG463">
        <f>IFERROR(SUM(BW463:BX463)/2,0)</f>
        <v/>
      </c>
      <c r="CH463">
        <f>IFERROR(SUM(CG463:CG463)/1,0)</f>
        <v/>
      </c>
      <c r="CI463">
        <f>IFERROR(SUM(BY463:BZ463)/2,0)</f>
        <v/>
      </c>
      <c r="CJ463">
        <f>IFERROR(SUM(CI463:CI463)/1,0)</f>
        <v/>
      </c>
      <c r="CK463">
        <f>IFERROR(SUM(CA463:CB463)/2,0)</f>
        <v/>
      </c>
      <c r="CL463">
        <f>IFERROR(SUM(CK463:CK463)/1,0)</f>
        <v/>
      </c>
      <c r="CM463">
        <f>IFERROR(SUM(CC463:CD463)/2,0)</f>
        <v/>
      </c>
      <c r="CN463">
        <f>IFERROR(SUM(CM463:CM463)/1,0)</f>
        <v/>
      </c>
      <c r="CO463">
        <f>IFERROR(SUM(BS463:BT463)/2,0)</f>
        <v/>
      </c>
      <c r="CP463">
        <f>IFERROR(SUM(CO463:CO463)/1,0)</f>
        <v/>
      </c>
    </row>
    <row r="464">
      <c r="A464" t="n">
        <v>439</v>
      </c>
      <c r="D464">
        <f>IF(AX464="Listed","Yes","No")</f>
        <v/>
      </c>
      <c r="E464">
        <f>IFERROR(IF(AE464&lt;0,"Yes","No"),"No")</f>
        <v/>
      </c>
      <c r="F464">
        <f>IF(BK464="Unqualified","Yes","No")</f>
        <v/>
      </c>
      <c r="G464">
        <f>IF(COUNTIF($D$464:$F$464,"Yes")=3,"Yes","No")</f>
        <v/>
      </c>
      <c r="U464">
        <f>IFERROR(BQ464/BL464,0)</f>
        <v/>
      </c>
      <c r="V464">
        <f>IFERROR(SUM(BQ464:BQ464)/SUM(BL464:BL464),0)</f>
        <v/>
      </c>
      <c r="W464">
        <f>IFERROR(MAX(U464:U464)-MIN(U464:U464),0)</f>
        <v/>
      </c>
      <c r="X464">
        <f>IFERROR(BQ464/(BL464-BQ464),0)</f>
        <v/>
      </c>
      <c r="Y464">
        <f>IFERROR(SUM(BQ464:BQ464)/(SUM(BL464:BL464)-SUM(BQ464:BQ464)),0)</f>
        <v/>
      </c>
      <c r="Z464">
        <f>IFERROR(MAX(X464:X464)-MIN(X464:X464),0)</f>
        <v/>
      </c>
      <c r="AA464">
        <f>IFERROR(BO464/BP464,0)</f>
        <v/>
      </c>
      <c r="AB464">
        <f>IFERROR(SUM(BO464:BO464)/SUM(BP464:BP464),0)</f>
        <v/>
      </c>
      <c r="AC464">
        <f>IFERROR(MAX(AA464:AA464)-MIN(AA464:AA464),0)</f>
        <v/>
      </c>
      <c r="AD464">
        <f>IFERROR(SUM(BL464:BL464)/1,0)</f>
        <v/>
      </c>
      <c r="AE464">
        <f>IFERROR(SUM(BQ464:BQ464)/1,0)</f>
        <v/>
      </c>
      <c r="AF464">
        <f>IFERROR(SUM(BP464:BP464)/1,0)</f>
        <v/>
      </c>
      <c r="AG464">
        <f>IFERROR(CJ464,0)</f>
        <v/>
      </c>
      <c r="AH464">
        <f>IFERROR(SUM(BR464:BR464)/1,0)</f>
        <v/>
      </c>
      <c r="AI464">
        <f>IFERROR(CL464,0)</f>
        <v/>
      </c>
      <c r="AJ464">
        <f>IFERROR(CN464,0)</f>
        <v/>
      </c>
      <c r="AK464">
        <f>IFERROR(CP464,0)</f>
        <v/>
      </c>
      <c r="AL464">
        <f>IFERROR(SUM(BN464:BN464)/1,0)</f>
        <v/>
      </c>
      <c r="AM464">
        <f>IFERROR(SUM(BJ464:BJ464)/1,0)</f>
        <v/>
      </c>
      <c r="AN464">
        <f>IFERROR(AH464/AD464,0)</f>
        <v/>
      </c>
      <c r="AO464">
        <f>IFERROR(AF464/AD464,0)</f>
        <v/>
      </c>
      <c r="AP464">
        <f>IFERROR(AI464/AK464,0)</f>
        <v/>
      </c>
      <c r="AQ464">
        <f>IFERROR(AJ464/AK464,0)</f>
        <v/>
      </c>
      <c r="AR464">
        <f>IFERROR(AG464/AK464,0)</f>
        <v/>
      </c>
      <c r="AS464">
        <f>IFERROR(365/(AL464/AG464), "")</f>
        <v/>
      </c>
      <c r="AT464" t="inlineStr">
        <is>
          <t>CO170018454240</t>
        </is>
      </c>
      <c r="AU464" t="inlineStr">
        <is>
          <t>Indutrade Colombia Sociedad de Comercializacion Internacional S A S</t>
        </is>
      </c>
      <c r="AV464" t="inlineStr">
        <is>
          <t>U1</t>
        </is>
      </c>
      <c r="AW464" t="inlineStr">
        <is>
          <t>U</t>
        </is>
      </c>
      <c r="AX464" t="inlineStr">
        <is>
          <t>Unlisted</t>
        </is>
      </c>
      <c r="AY464" t="n">
        <v>5085</v>
      </c>
      <c r="AZ464" t="inlineStr">
        <is>
          <t>Industrial supplies wholesale dealing in</t>
        </is>
      </c>
      <c r="BA464" t="inlineStr">
        <is>
          <t>Colombia</t>
        </is>
      </c>
      <c r="BB464" t="inlineStr">
        <is>
          <t>Puerto Colombia</t>
        </is>
      </c>
      <c r="BC464" t="inlineStr">
        <is>
          <t>indutrade.com.co</t>
        </is>
      </c>
      <c r="BD464" s="6" t="n">
        <v>39953</v>
      </c>
      <c r="BE464" t="inlineStr">
        <is>
          <t>This company is engaged in the wholesale distribution of commercial equipment. It was incorporated in May of 2009; and has its registered business office strategically located in Puerto Colombia, Colombia.The company offers a wide range of products such as oil palm derivative products, as well as vegetable and animal oils. It also provides cooking and food service equipment.It strives to inspire reliability in the national and international commercialization of industrial products, thus becoming solution providers through efficient logistic processes, quality control, and direct and constant communication with its clients.The company is active and operational in Colombia.</t>
        </is>
      </c>
      <c r="BF464" t="inlineStr">
        <is>
          <t>Active</t>
        </is>
      </c>
      <c r="BG464" t="inlineStr">
        <is>
          <t>Wholesale</t>
        </is>
      </c>
      <c r="BH464" t="inlineStr">
        <is>
          <t>Engaged in the wholesale distribution of commercial equipment</t>
        </is>
      </c>
      <c r="BI464" t="inlineStr">
        <is>
          <t>Oil palm derivative products, as well as vegetable and animal oils; Cooking and food service equipment</t>
        </is>
      </c>
      <c r="CE464">
        <f>IFERROR(SUM(BU464:BV464)/2,0)</f>
        <v/>
      </c>
      <c r="CF464">
        <f>IFERROR(SUM(CE464:CE464)/1,0)</f>
        <v/>
      </c>
      <c r="CG464">
        <f>IFERROR(SUM(BW464:BX464)/2,0)</f>
        <v/>
      </c>
      <c r="CH464">
        <f>IFERROR(SUM(CG464:CG464)/1,0)</f>
        <v/>
      </c>
      <c r="CI464">
        <f>IFERROR(SUM(BY464:BZ464)/2,0)</f>
        <v/>
      </c>
      <c r="CJ464">
        <f>IFERROR(SUM(CI464:CI464)/1,0)</f>
        <v/>
      </c>
      <c r="CK464">
        <f>IFERROR(SUM(CA464:CB464)/2,0)</f>
        <v/>
      </c>
      <c r="CL464">
        <f>IFERROR(SUM(CK464:CK464)/1,0)</f>
        <v/>
      </c>
      <c r="CM464">
        <f>IFERROR(SUM(CC464:CD464)/2,0)</f>
        <v/>
      </c>
      <c r="CN464">
        <f>IFERROR(SUM(CM464:CM464)/1,0)</f>
        <v/>
      </c>
      <c r="CO464">
        <f>IFERROR(SUM(BS464:BT464)/2,0)</f>
        <v/>
      </c>
      <c r="CP464">
        <f>IFERROR(SUM(CO464:CO464)/1,0)</f>
        <v/>
      </c>
    </row>
    <row r="465">
      <c r="A465" t="n">
        <v>440</v>
      </c>
      <c r="D465">
        <f>IF(AX465="Listed","Yes","No")</f>
        <v/>
      </c>
      <c r="E465">
        <f>IFERROR(IF(AE465&lt;0,"Yes","No"),"No")</f>
        <v/>
      </c>
      <c r="F465">
        <f>IF(BK465="Unqualified","Yes","No")</f>
        <v/>
      </c>
      <c r="G465">
        <f>IF(COUNTIF($D$465:$F$465,"Yes")=3,"Yes","No")</f>
        <v/>
      </c>
      <c r="U465">
        <f>IFERROR(BQ465/BL465,0)</f>
        <v/>
      </c>
      <c r="V465">
        <f>IFERROR(SUM(BQ465:BQ465)/SUM(BL465:BL465),0)</f>
        <v/>
      </c>
      <c r="W465">
        <f>IFERROR(MAX(U465:U465)-MIN(U465:U465),0)</f>
        <v/>
      </c>
      <c r="X465">
        <f>IFERROR(BQ465/(BL465-BQ465),0)</f>
        <v/>
      </c>
      <c r="Y465">
        <f>IFERROR(SUM(BQ465:BQ465)/(SUM(BL465:BL465)-SUM(BQ465:BQ465)),0)</f>
        <v/>
      </c>
      <c r="Z465">
        <f>IFERROR(MAX(X465:X465)-MIN(X465:X465),0)</f>
        <v/>
      </c>
      <c r="AA465">
        <f>IFERROR(BO465/BP465,0)</f>
        <v/>
      </c>
      <c r="AB465">
        <f>IFERROR(SUM(BO465:BO465)/SUM(BP465:BP465),0)</f>
        <v/>
      </c>
      <c r="AC465">
        <f>IFERROR(MAX(AA465:AA465)-MIN(AA465:AA465),0)</f>
        <v/>
      </c>
      <c r="AD465">
        <f>IFERROR(SUM(BL465:BL465)/1,0)</f>
        <v/>
      </c>
      <c r="AE465">
        <f>IFERROR(SUM(BQ465:BQ465)/1,0)</f>
        <v/>
      </c>
      <c r="AF465">
        <f>IFERROR(SUM(BP465:BP465)/1,0)</f>
        <v/>
      </c>
      <c r="AG465">
        <f>IFERROR(CJ465,0)</f>
        <v/>
      </c>
      <c r="AH465">
        <f>IFERROR(SUM(BR465:BR465)/1,0)</f>
        <v/>
      </c>
      <c r="AI465">
        <f>IFERROR(CL465,0)</f>
        <v/>
      </c>
      <c r="AJ465">
        <f>IFERROR(CN465,0)</f>
        <v/>
      </c>
      <c r="AK465">
        <f>IFERROR(CP465,0)</f>
        <v/>
      </c>
      <c r="AL465">
        <f>IFERROR(SUM(BN465:BN465)/1,0)</f>
        <v/>
      </c>
      <c r="AM465">
        <f>IFERROR(SUM(BJ465:BJ465)/1,0)</f>
        <v/>
      </c>
      <c r="AN465">
        <f>IFERROR(AH465/AD465,0)</f>
        <v/>
      </c>
      <c r="AO465">
        <f>IFERROR(AF465/AD465,0)</f>
        <v/>
      </c>
      <c r="AP465">
        <f>IFERROR(AI465/AK465,0)</f>
        <v/>
      </c>
      <c r="AQ465">
        <f>IFERROR(AJ465/AK465,0)</f>
        <v/>
      </c>
      <c r="AR465">
        <f>IFERROR(AG465/AK465,0)</f>
        <v/>
      </c>
      <c r="AS465">
        <f>IFERROR(365/(AL465/AG465), "")</f>
        <v/>
      </c>
      <c r="AT465" t="inlineStr">
        <is>
          <t>BR27240464000121</t>
        </is>
      </c>
      <c r="AU465" t="inlineStr">
        <is>
          <t>Industria E Comercio Quimetal SA</t>
        </is>
      </c>
      <c r="AV465" t="inlineStr">
        <is>
          <t>U1</t>
        </is>
      </c>
      <c r="AW465" t="inlineStr">
        <is>
          <t>U</t>
        </is>
      </c>
      <c r="AX465" t="inlineStr">
        <is>
          <t>Unlisted</t>
        </is>
      </c>
      <c r="AY465" t="n">
        <v>5085</v>
      </c>
      <c r="AZ465" t="inlineStr">
        <is>
          <t>Industrial supplies wholesale dealing in</t>
        </is>
      </c>
      <c r="BA465" t="inlineStr">
        <is>
          <t>Brazil</t>
        </is>
      </c>
      <c r="BB465" t="inlineStr">
        <is>
          <t>Vitoria</t>
        </is>
      </c>
      <c r="BC465" t="inlineStr">
        <is>
          <t>www.quimetal.com.br</t>
        </is>
      </c>
      <c r="BD465" s="6" t="n">
        <v>27359</v>
      </c>
      <c r="BE465" t="inlineStr">
        <is>
          <t>This company is primarily engaged in the provision of logistics and other related services in Brazil. It was established in 1975 and has its registered head office located in Vitória, Brazil. The company offers a number of products such as handling and adaptation of products to the domestic market, picking and packing of goods for split shipping, control and follow-up of the transport process until the delivery of the goods to the final point of sale, static storage, and receiving, unloading, inspecting, re-loading and shipping of goods. It also provides importation services, exportation, and delivery of imported products throughout Brazil. The company distributes, stores and transports electronic products, beverages, perfumes and cosmetics, and other commodities. The company primarily conducts its business operations within the domestic market, serving the interest of the city's general public as well as the surrounding areas.</t>
        </is>
      </c>
      <c r="BF465" t="inlineStr">
        <is>
          <t>Active</t>
        </is>
      </c>
      <c r="BG465" t="inlineStr">
        <is>
          <t>Services</t>
        </is>
      </c>
      <c r="BH465" t="inlineStr">
        <is>
          <t>Primarily engaged in the provision of logistics and other related services in Brazil</t>
        </is>
      </c>
      <c r="BI465" t="inlineStr">
        <is>
          <t>Handling and adaptation of products to the domestic market, picking and packing of goods for split shipping, control and follow-up of the transport process until the delivery of the goods to the final point of sale, static storage, and receiving, unloading, inspecting, re-loading and shipping of goods; Importation services, exportation, and delivery of imported products throughout Brazil; Distributes, stores and transports electronic products, beverages, perfumes and cosmetics, and other commodities</t>
        </is>
      </c>
      <c r="CE465">
        <f>IFERROR(SUM(BU465:BV465)/2,0)</f>
        <v/>
      </c>
      <c r="CF465">
        <f>IFERROR(SUM(CE465:CE465)/1,0)</f>
        <v/>
      </c>
      <c r="CG465">
        <f>IFERROR(SUM(BW465:BX465)/2,0)</f>
        <v/>
      </c>
      <c r="CH465">
        <f>IFERROR(SUM(CG465:CG465)/1,0)</f>
        <v/>
      </c>
      <c r="CI465">
        <f>IFERROR(SUM(BY465:BZ465)/2,0)</f>
        <v/>
      </c>
      <c r="CJ465">
        <f>IFERROR(SUM(CI465:CI465)/1,0)</f>
        <v/>
      </c>
      <c r="CK465">
        <f>IFERROR(SUM(CA465:CB465)/2,0)</f>
        <v/>
      </c>
      <c r="CL465">
        <f>IFERROR(SUM(CK465:CK465)/1,0)</f>
        <v/>
      </c>
      <c r="CM465">
        <f>IFERROR(SUM(CC465:CD465)/2,0)</f>
        <v/>
      </c>
      <c r="CN465">
        <f>IFERROR(SUM(CM465:CM465)/1,0)</f>
        <v/>
      </c>
      <c r="CO465">
        <f>IFERROR(SUM(BS465:BT465)/2,0)</f>
        <v/>
      </c>
      <c r="CP465">
        <f>IFERROR(SUM(CO465:CO465)/1,0)</f>
        <v/>
      </c>
    </row>
    <row r="466">
      <c r="A466" t="n">
        <v>441</v>
      </c>
      <c r="D466">
        <f>IF(AX466="Listed","Yes","No")</f>
        <v/>
      </c>
      <c r="E466">
        <f>IFERROR(IF(AE466&lt;0,"Yes","No"),"No")</f>
        <v/>
      </c>
      <c r="F466">
        <f>IF(BK466="Unqualified","Yes","No")</f>
        <v/>
      </c>
      <c r="G466">
        <f>IF(COUNTIF($D$466:$F$466,"Yes")=3,"Yes","No")</f>
        <v/>
      </c>
      <c r="U466">
        <f>IFERROR(BQ466/BL466,0)</f>
        <v/>
      </c>
      <c r="V466">
        <f>IFERROR(SUM(BQ466:BQ466)/SUM(BL466:BL466),0)</f>
        <v/>
      </c>
      <c r="W466">
        <f>IFERROR(MAX(U466:U466)-MIN(U466:U466),0)</f>
        <v/>
      </c>
      <c r="X466">
        <f>IFERROR(BQ466/(BL466-BQ466),0)</f>
        <v/>
      </c>
      <c r="Y466">
        <f>IFERROR(SUM(BQ466:BQ466)/(SUM(BL466:BL466)-SUM(BQ466:BQ466)),0)</f>
        <v/>
      </c>
      <c r="Z466">
        <f>IFERROR(MAX(X466:X466)-MIN(X466:X466),0)</f>
        <v/>
      </c>
      <c r="AA466">
        <f>IFERROR(BO466/BP466,0)</f>
        <v/>
      </c>
      <c r="AB466">
        <f>IFERROR(SUM(BO466:BO466)/SUM(BP466:BP466),0)</f>
        <v/>
      </c>
      <c r="AC466">
        <f>IFERROR(MAX(AA466:AA466)-MIN(AA466:AA466),0)</f>
        <v/>
      </c>
      <c r="AD466">
        <f>IFERROR(SUM(BL466:BL466)/1,0)</f>
        <v/>
      </c>
      <c r="AE466">
        <f>IFERROR(SUM(BQ466:BQ466)/1,0)</f>
        <v/>
      </c>
      <c r="AF466">
        <f>IFERROR(SUM(BP466:BP466)/1,0)</f>
        <v/>
      </c>
      <c r="AG466">
        <f>IFERROR(CJ466,0)</f>
        <v/>
      </c>
      <c r="AH466">
        <f>IFERROR(SUM(BR466:BR466)/1,0)</f>
        <v/>
      </c>
      <c r="AI466">
        <f>IFERROR(CL466,0)</f>
        <v/>
      </c>
      <c r="AJ466">
        <f>IFERROR(CN466,0)</f>
        <v/>
      </c>
      <c r="AK466">
        <f>IFERROR(CP466,0)</f>
        <v/>
      </c>
      <c r="AL466">
        <f>IFERROR(SUM(BN466:BN466)/1,0)</f>
        <v/>
      </c>
      <c r="AM466">
        <f>IFERROR(SUM(BJ466:BJ466)/1,0)</f>
        <v/>
      </c>
      <c r="AN466">
        <f>IFERROR(AH466/AD466,0)</f>
        <v/>
      </c>
      <c r="AO466">
        <f>IFERROR(AF466/AD466,0)</f>
        <v/>
      </c>
      <c r="AP466">
        <f>IFERROR(AI466/AK466,0)</f>
        <v/>
      </c>
      <c r="AQ466">
        <f>IFERROR(AJ466/AK466,0)</f>
        <v/>
      </c>
      <c r="AR466">
        <f>IFERROR(AG466/AK466,0)</f>
        <v/>
      </c>
      <c r="AS466">
        <f>IFERROR(365/(AL466/AG466), "")</f>
        <v/>
      </c>
      <c r="AT466" t="inlineStr">
        <is>
          <t>CO170004162280</t>
        </is>
      </c>
      <c r="AU466" t="inlineStr">
        <is>
          <t>Colombiana de Autos S A Colautos S A</t>
        </is>
      </c>
      <c r="AV466" t="inlineStr">
        <is>
          <t>U1</t>
        </is>
      </c>
      <c r="AW466" t="inlineStr">
        <is>
          <t>U</t>
        </is>
      </c>
      <c r="AX466" t="inlineStr">
        <is>
          <t>Unlisted</t>
        </is>
      </c>
      <c r="AY466" t="n">
        <v>5012</v>
      </c>
      <c r="AZ466" t="inlineStr">
        <is>
          <t>Automobiles and Other Motor Vehicles wholesale dealing in</t>
        </is>
      </c>
      <c r="BA466" t="inlineStr">
        <is>
          <t>Colombia</t>
        </is>
      </c>
      <c r="BB466" t="inlineStr">
        <is>
          <t>Manizales</t>
        </is>
      </c>
      <c r="BC466" t="inlineStr">
        <is>
          <t>www.colautosdelcafe.com</t>
        </is>
      </c>
      <c r="BD466" s="6" t="n">
        <v>27253</v>
      </c>
      <c r="BE466" t="inlineStr">
        <is>
          <t>This company is engaged in the retail sale of new and used Mazda motor vehicles. It was incorporated in 1974. The company is headquartered in Manizales, Colombia. It offers a wide variety of models, such as Mazda 2 Sedan, Mazda 2 Sport, Mazda 3, Mazda 3 Sport, Mazda 6, Mazda CX-3, Mazda CX-5, Mazda CX-9, Mazda CX-30, and Mazda MX-5 Miata. It primarily offers its products to customers in all areas of Manizales.</t>
        </is>
      </c>
      <c r="BF466" t="inlineStr">
        <is>
          <t>Active</t>
        </is>
      </c>
      <c r="BG466" t="inlineStr">
        <is>
          <t>Retail; Services</t>
        </is>
      </c>
      <c r="BH466" t="inlineStr">
        <is>
          <t>Engaged in the retail sale of new and used Mazda motor vehicles</t>
        </is>
      </c>
      <c r="BI466" t="inlineStr">
        <is>
          <t>New and used Mazda motor vehicles</t>
        </is>
      </c>
      <c r="CE466">
        <f>IFERROR(SUM(BU466:BV466)/2,0)</f>
        <v/>
      </c>
      <c r="CF466">
        <f>IFERROR(SUM(CE466:CE466)/1,0)</f>
        <v/>
      </c>
      <c r="CG466">
        <f>IFERROR(SUM(BW466:BX466)/2,0)</f>
        <v/>
      </c>
      <c r="CH466">
        <f>IFERROR(SUM(CG466:CG466)/1,0)</f>
        <v/>
      </c>
      <c r="CI466">
        <f>IFERROR(SUM(BY466:BZ466)/2,0)</f>
        <v/>
      </c>
      <c r="CJ466">
        <f>IFERROR(SUM(CI466:CI466)/1,0)</f>
        <v/>
      </c>
      <c r="CK466">
        <f>IFERROR(SUM(CA466:CB466)/2,0)</f>
        <v/>
      </c>
      <c r="CL466">
        <f>IFERROR(SUM(CK466:CK466)/1,0)</f>
        <v/>
      </c>
      <c r="CM466">
        <f>IFERROR(SUM(CC466:CD466)/2,0)</f>
        <v/>
      </c>
      <c r="CN466">
        <f>IFERROR(SUM(CM466:CM466)/1,0)</f>
        <v/>
      </c>
      <c r="CO466">
        <f>IFERROR(SUM(BS466:BT466)/2,0)</f>
        <v/>
      </c>
      <c r="CP466">
        <f>IFERROR(SUM(CO466:CO466)/1,0)</f>
        <v/>
      </c>
    </row>
    <row r="467">
      <c r="A467" t="n">
        <v>442</v>
      </c>
      <c r="D467">
        <f>IF(AX467="Listed","Yes","No")</f>
        <v/>
      </c>
      <c r="E467">
        <f>IFERROR(IF(AE467&lt;0,"Yes","No"),"No")</f>
        <v/>
      </c>
      <c r="F467">
        <f>IF(BK467="Unqualified","Yes","No")</f>
        <v/>
      </c>
      <c r="G467">
        <f>IF(COUNTIF($D$467:$F$467,"Yes")=3,"Yes","No")</f>
        <v/>
      </c>
      <c r="U467">
        <f>IFERROR(BQ467/BL467,0)</f>
        <v/>
      </c>
      <c r="V467">
        <f>IFERROR(SUM(BQ467:BQ467)/SUM(BL467:BL467),0)</f>
        <v/>
      </c>
      <c r="W467">
        <f>IFERROR(MAX(U467:U467)-MIN(U467:U467),0)</f>
        <v/>
      </c>
      <c r="X467">
        <f>IFERROR(BQ467/(BL467-BQ467),0)</f>
        <v/>
      </c>
      <c r="Y467">
        <f>IFERROR(SUM(BQ467:BQ467)/(SUM(BL467:BL467)-SUM(BQ467:BQ467)),0)</f>
        <v/>
      </c>
      <c r="Z467">
        <f>IFERROR(MAX(X467:X467)-MIN(X467:X467),0)</f>
        <v/>
      </c>
      <c r="AA467">
        <f>IFERROR(BO467/BP467,0)</f>
        <v/>
      </c>
      <c r="AB467">
        <f>IFERROR(SUM(BO467:BO467)/SUM(BP467:BP467),0)</f>
        <v/>
      </c>
      <c r="AC467">
        <f>IFERROR(MAX(AA467:AA467)-MIN(AA467:AA467),0)</f>
        <v/>
      </c>
      <c r="AD467">
        <f>IFERROR(SUM(BL467:BL467)/1,0)</f>
        <v/>
      </c>
      <c r="AE467">
        <f>IFERROR(SUM(BQ467:BQ467)/1,0)</f>
        <v/>
      </c>
      <c r="AF467">
        <f>IFERROR(SUM(BP467:BP467)/1,0)</f>
        <v/>
      </c>
      <c r="AG467">
        <f>IFERROR(CJ467,0)</f>
        <v/>
      </c>
      <c r="AH467">
        <f>IFERROR(SUM(BR467:BR467)/1,0)</f>
        <v/>
      </c>
      <c r="AI467">
        <f>IFERROR(CL467,0)</f>
        <v/>
      </c>
      <c r="AJ467">
        <f>IFERROR(CN467,0)</f>
        <v/>
      </c>
      <c r="AK467">
        <f>IFERROR(CP467,0)</f>
        <v/>
      </c>
      <c r="AL467">
        <f>IFERROR(SUM(BN467:BN467)/1,0)</f>
        <v/>
      </c>
      <c r="AM467">
        <f>IFERROR(SUM(BJ467:BJ467)/1,0)</f>
        <v/>
      </c>
      <c r="AN467">
        <f>IFERROR(AH467/AD467,0)</f>
        <v/>
      </c>
      <c r="AO467">
        <f>IFERROR(AF467/AD467,0)</f>
        <v/>
      </c>
      <c r="AP467">
        <f>IFERROR(AI467/AK467,0)</f>
        <v/>
      </c>
      <c r="AQ467">
        <f>IFERROR(AJ467/AK467,0)</f>
        <v/>
      </c>
      <c r="AR467">
        <f>IFERROR(AG467/AK467,0)</f>
        <v/>
      </c>
      <c r="AS467">
        <f>IFERROR(365/(AL467/AG467), "")</f>
        <v/>
      </c>
      <c r="AT467" t="inlineStr">
        <is>
          <t>CO170009837050</t>
        </is>
      </c>
      <c r="AU467" t="inlineStr">
        <is>
          <t>C I International Fuels S A S</t>
        </is>
      </c>
      <c r="AV467" t="inlineStr">
        <is>
          <t>U1</t>
        </is>
      </c>
      <c r="AW467" t="inlineStr">
        <is>
          <t>U</t>
        </is>
      </c>
      <c r="AX467" t="inlineStr">
        <is>
          <t>Unlisted</t>
        </is>
      </c>
      <c r="AY467" t="n">
        <v>5052</v>
      </c>
      <c r="AZ467" t="inlineStr">
        <is>
          <t>Coal and other minerals and ores wholesale dealing in</t>
        </is>
      </c>
      <c r="BA467" t="inlineStr">
        <is>
          <t>Colombia</t>
        </is>
      </c>
      <c r="BB467" t="inlineStr">
        <is>
          <t>Barranquilla</t>
        </is>
      </c>
      <c r="BC467" t="inlineStr">
        <is>
          <t>www.ciinternationalfuels.com</t>
        </is>
      </c>
      <c r="BD467" s="6" t="n">
        <v>38105</v>
      </c>
      <c r="BE467" t="inlineStr">
        <is>
          <t>The company is engaged in the production and wholesale of IFO's (Intermediate Fuel Oil). The company was incorporated in 2004. The registered head office of the company is located in Barranquilla, Colombia.It has gained international recognition in the fuel market. It is specialized in the production of IFO's (Intermediate Fuel Oil) under ISO 2005 Norm, aimed at meeting the needs of customers such as international and national ship owners, shipping agents, international traders and small boats.The company is the only company in Colombia offering customers 100 percent coverage in Colombian ports like Buenaventura, Cartagena, Barranquilla and Santa Marta.It has the best barges for the delivery of marine fuels. Its technical team on all its equipment also gives clients all the security guarantees required by the Ministry of Mines and Energy for the development of this service.</t>
        </is>
      </c>
      <c r="BF467" t="inlineStr">
        <is>
          <t>Active (reorganization)</t>
        </is>
      </c>
      <c r="BG467" t="inlineStr">
        <is>
          <t>Manufacturing; Wholesale</t>
        </is>
      </c>
      <c r="BH467" t="inlineStr">
        <is>
          <t>Engaged in the production and wholesale of IFO's (Intermediate Fuel Oil)</t>
        </is>
      </c>
      <c r="BI467" t="inlineStr">
        <is>
          <t>IFO's (Intermediate Fuel Oil)</t>
        </is>
      </c>
      <c r="CE467">
        <f>IFERROR(SUM(BU467:BV467)/2,0)</f>
        <v/>
      </c>
      <c r="CF467">
        <f>IFERROR(SUM(CE467:CE467)/1,0)</f>
        <v/>
      </c>
      <c r="CG467">
        <f>IFERROR(SUM(BW467:BX467)/2,0)</f>
        <v/>
      </c>
      <c r="CH467">
        <f>IFERROR(SUM(CG467:CG467)/1,0)</f>
        <v/>
      </c>
      <c r="CI467">
        <f>IFERROR(SUM(BY467:BZ467)/2,0)</f>
        <v/>
      </c>
      <c r="CJ467">
        <f>IFERROR(SUM(CI467:CI467)/1,0)</f>
        <v/>
      </c>
      <c r="CK467">
        <f>IFERROR(SUM(CA467:CB467)/2,0)</f>
        <v/>
      </c>
      <c r="CL467">
        <f>IFERROR(SUM(CK467:CK467)/1,0)</f>
        <v/>
      </c>
      <c r="CM467">
        <f>IFERROR(SUM(CC467:CD467)/2,0)</f>
        <v/>
      </c>
      <c r="CN467">
        <f>IFERROR(SUM(CM467:CM467)/1,0)</f>
        <v/>
      </c>
      <c r="CO467">
        <f>IFERROR(SUM(BS467:BT467)/2,0)</f>
        <v/>
      </c>
      <c r="CP467">
        <f>IFERROR(SUM(CO467:CO467)/1,0)</f>
        <v/>
      </c>
    </row>
    <row r="468">
      <c r="A468" t="n">
        <v>443</v>
      </c>
      <c r="D468">
        <f>IF(AX468="Listed","Yes","No")</f>
        <v/>
      </c>
      <c r="E468">
        <f>IFERROR(IF(AE468&lt;0,"Yes","No"),"No")</f>
        <v/>
      </c>
      <c r="F468">
        <f>IF(BK468="Unqualified","Yes","No")</f>
        <v/>
      </c>
      <c r="G468">
        <f>IF(COUNTIF($D$468:$F$468,"Yes")=3,"Yes","No")</f>
        <v/>
      </c>
      <c r="U468">
        <f>IFERROR(BQ468/BL468,0)</f>
        <v/>
      </c>
      <c r="V468">
        <f>IFERROR(SUM(BQ468:BQ468)/SUM(BL468:BL468),0)</f>
        <v/>
      </c>
      <c r="W468">
        <f>IFERROR(MAX(U468:U468)-MIN(U468:U468),0)</f>
        <v/>
      </c>
      <c r="X468">
        <f>IFERROR(BQ468/(BL468-BQ468),0)</f>
        <v/>
      </c>
      <c r="Y468">
        <f>IFERROR(SUM(BQ468:BQ468)/(SUM(BL468:BL468)-SUM(BQ468:BQ468)),0)</f>
        <v/>
      </c>
      <c r="Z468">
        <f>IFERROR(MAX(X468:X468)-MIN(X468:X468),0)</f>
        <v/>
      </c>
      <c r="AA468">
        <f>IFERROR(BO468/BP468,0)</f>
        <v/>
      </c>
      <c r="AB468">
        <f>IFERROR(SUM(BO468:BO468)/SUM(BP468:BP468),0)</f>
        <v/>
      </c>
      <c r="AC468">
        <f>IFERROR(MAX(AA468:AA468)-MIN(AA468:AA468),0)</f>
        <v/>
      </c>
      <c r="AD468">
        <f>IFERROR(SUM(BL468:BL468)/1,0)</f>
        <v/>
      </c>
      <c r="AE468">
        <f>IFERROR(SUM(BQ468:BQ468)/1,0)</f>
        <v/>
      </c>
      <c r="AF468">
        <f>IFERROR(SUM(BP468:BP468)/1,0)</f>
        <v/>
      </c>
      <c r="AG468">
        <f>IFERROR(CJ468,0)</f>
        <v/>
      </c>
      <c r="AH468">
        <f>IFERROR(SUM(BR468:BR468)/1,0)</f>
        <v/>
      </c>
      <c r="AI468">
        <f>IFERROR(CL468,0)</f>
        <v/>
      </c>
      <c r="AJ468">
        <f>IFERROR(CN468,0)</f>
        <v/>
      </c>
      <c r="AK468">
        <f>IFERROR(CP468,0)</f>
        <v/>
      </c>
      <c r="AL468">
        <f>IFERROR(SUM(BN468:BN468)/1,0)</f>
        <v/>
      </c>
      <c r="AM468">
        <f>IFERROR(SUM(BJ468:BJ468)/1,0)</f>
        <v/>
      </c>
      <c r="AN468">
        <f>IFERROR(AH468/AD468,0)</f>
        <v/>
      </c>
      <c r="AO468">
        <f>IFERROR(AF468/AD468,0)</f>
        <v/>
      </c>
      <c r="AP468">
        <f>IFERROR(AI468/AK468,0)</f>
        <v/>
      </c>
      <c r="AQ468">
        <f>IFERROR(AJ468/AK468,0)</f>
        <v/>
      </c>
      <c r="AR468">
        <f>IFERROR(AG468/AK468,0)</f>
        <v/>
      </c>
      <c r="AS468">
        <f>IFERROR(365/(AL468/AG468), "")</f>
        <v/>
      </c>
      <c r="AT468" t="inlineStr">
        <is>
          <t>CO170012161150</t>
        </is>
      </c>
      <c r="AU468" t="inlineStr">
        <is>
          <t>Axon Pharma SAS</t>
        </is>
      </c>
      <c r="AV468" t="inlineStr">
        <is>
          <t>U1</t>
        </is>
      </c>
      <c r="AW468" t="inlineStr">
        <is>
          <t>U</t>
        </is>
      </c>
      <c r="AX468" t="inlineStr">
        <is>
          <t>Unlisted</t>
        </is>
      </c>
      <c r="AY468" t="n">
        <v>5122</v>
      </c>
      <c r="AZ468" t="inlineStr">
        <is>
          <t>Drugs, drug proprietaries, and druggists' sundries wholesale dealing in</t>
        </is>
      </c>
      <c r="BA468" t="inlineStr">
        <is>
          <t>Colombia</t>
        </is>
      </c>
      <c r="BB468" t="inlineStr">
        <is>
          <t>Bogota</t>
        </is>
      </c>
      <c r="BC468" t="inlineStr">
        <is>
          <t>www.quideca.com</t>
        </is>
      </c>
      <c r="BD468" s="6" t="n">
        <v>38789</v>
      </c>
      <c r="BE468" t="inlineStr">
        <is>
          <t>The company operates as a leading international corporation in providing trustworthy and innovative solutions to the health and consumer sectors, generating value for its customers, employees and shareholders and contributing to the wellbeing of society. It was incorporated in March of 2006 and conducts business in its registered head office located in Bogota, Colombia. It also has operations in Peru; Ecuador; Bolivia; Venezuela; and Dominican Republic. The company provides pharmaceutical product representation, imports, manufacturing, marketing, logistics, distribution and technical assistance. It also works with supplies, consumables and equipment for the industrial, agro-veterinary and construction sectors. It is committed to protecting the environment and communities living in it.</t>
        </is>
      </c>
      <c r="BF468" t="inlineStr">
        <is>
          <t>Active</t>
        </is>
      </c>
      <c r="BG468" t="inlineStr">
        <is>
          <t>Manufacturing</t>
        </is>
      </c>
      <c r="BH468" t="inlineStr">
        <is>
          <t>Operates as a leading international corporation in providing trustworthy and innovative solutions to the health and consumer sectors, generating value for its customers, employees and shareholders and contributing to the wellbeing of society</t>
        </is>
      </c>
      <c r="BI468" t="inlineStr">
        <is>
          <t>Pharmaceutical product representation, imports, manufacturing, marketing, logistics, distribution and technical assistance; Supplies, consumables and equipment</t>
        </is>
      </c>
      <c r="CE468">
        <f>IFERROR(SUM(BU468:BV468)/2,0)</f>
        <v/>
      </c>
      <c r="CF468">
        <f>IFERROR(SUM(CE468:CE468)/1,0)</f>
        <v/>
      </c>
      <c r="CG468">
        <f>IFERROR(SUM(BW468:BX468)/2,0)</f>
        <v/>
      </c>
      <c r="CH468">
        <f>IFERROR(SUM(CG468:CG468)/1,0)</f>
        <v/>
      </c>
      <c r="CI468">
        <f>IFERROR(SUM(BY468:BZ468)/2,0)</f>
        <v/>
      </c>
      <c r="CJ468">
        <f>IFERROR(SUM(CI468:CI468)/1,0)</f>
        <v/>
      </c>
      <c r="CK468">
        <f>IFERROR(SUM(CA468:CB468)/2,0)</f>
        <v/>
      </c>
      <c r="CL468">
        <f>IFERROR(SUM(CK468:CK468)/1,0)</f>
        <v/>
      </c>
      <c r="CM468">
        <f>IFERROR(SUM(CC468:CD468)/2,0)</f>
        <v/>
      </c>
      <c r="CN468">
        <f>IFERROR(SUM(CM468:CM468)/1,0)</f>
        <v/>
      </c>
      <c r="CO468">
        <f>IFERROR(SUM(BS468:BT468)/2,0)</f>
        <v/>
      </c>
      <c r="CP468">
        <f>IFERROR(SUM(CO468:CO468)/1,0)</f>
        <v/>
      </c>
    </row>
    <row r="469">
      <c r="A469" t="n">
        <v>444</v>
      </c>
      <c r="D469">
        <f>IF(AX469="Listed","Yes","No")</f>
        <v/>
      </c>
      <c r="E469">
        <f>IFERROR(IF(AE469&lt;0,"Yes","No"),"No")</f>
        <v/>
      </c>
      <c r="F469">
        <f>IF(BK469="Unqualified","Yes","No")</f>
        <v/>
      </c>
      <c r="G469">
        <f>IF(COUNTIF($D$469:$F$469,"Yes")=3,"Yes","No")</f>
        <v/>
      </c>
      <c r="U469">
        <f>IFERROR(BQ469/BL469,0)</f>
        <v/>
      </c>
      <c r="V469">
        <f>IFERROR(SUM(BQ469:BQ469)/SUM(BL469:BL469),0)</f>
        <v/>
      </c>
      <c r="W469">
        <f>IFERROR(MAX(U469:U469)-MIN(U469:U469),0)</f>
        <v/>
      </c>
      <c r="X469">
        <f>IFERROR(BQ469/(BL469-BQ469),0)</f>
        <v/>
      </c>
      <c r="Y469">
        <f>IFERROR(SUM(BQ469:BQ469)/(SUM(BL469:BL469)-SUM(BQ469:BQ469)),0)</f>
        <v/>
      </c>
      <c r="Z469">
        <f>IFERROR(MAX(X469:X469)-MIN(X469:X469),0)</f>
        <v/>
      </c>
      <c r="AA469">
        <f>IFERROR(BO469/BP469,0)</f>
        <v/>
      </c>
      <c r="AB469">
        <f>IFERROR(SUM(BO469:BO469)/SUM(BP469:BP469),0)</f>
        <v/>
      </c>
      <c r="AC469">
        <f>IFERROR(MAX(AA469:AA469)-MIN(AA469:AA469),0)</f>
        <v/>
      </c>
      <c r="AD469">
        <f>IFERROR(SUM(BL469:BL469)/1,0)</f>
        <v/>
      </c>
      <c r="AE469">
        <f>IFERROR(SUM(BQ469:BQ469)/1,0)</f>
        <v/>
      </c>
      <c r="AF469">
        <f>IFERROR(SUM(BP469:BP469)/1,0)</f>
        <v/>
      </c>
      <c r="AG469">
        <f>IFERROR(CJ469,0)</f>
        <v/>
      </c>
      <c r="AH469">
        <f>IFERROR(SUM(BR469:BR469)/1,0)</f>
        <v/>
      </c>
      <c r="AI469">
        <f>IFERROR(CL469,0)</f>
        <v/>
      </c>
      <c r="AJ469">
        <f>IFERROR(CN469,0)</f>
        <v/>
      </c>
      <c r="AK469">
        <f>IFERROR(CP469,0)</f>
        <v/>
      </c>
      <c r="AL469">
        <f>IFERROR(SUM(BN469:BN469)/1,0)</f>
        <v/>
      </c>
      <c r="AM469">
        <f>IFERROR(SUM(BJ469:BJ469)/1,0)</f>
        <v/>
      </c>
      <c r="AN469">
        <f>IFERROR(AH469/AD469,0)</f>
        <v/>
      </c>
      <c r="AO469">
        <f>IFERROR(AF469/AD469,0)</f>
        <v/>
      </c>
      <c r="AP469">
        <f>IFERROR(AI469/AK469,0)</f>
        <v/>
      </c>
      <c r="AQ469">
        <f>IFERROR(AJ469/AK469,0)</f>
        <v/>
      </c>
      <c r="AR469">
        <f>IFERROR(AG469/AK469,0)</f>
        <v/>
      </c>
      <c r="AS469">
        <f>IFERROR(365/(AL469/AG469), "")</f>
        <v/>
      </c>
      <c r="AT469" t="inlineStr">
        <is>
          <t>US411656308</t>
        </is>
      </c>
      <c r="AU469" t="inlineStr">
        <is>
          <t>Lendway INC</t>
        </is>
      </c>
      <c r="AV469" t="inlineStr">
        <is>
          <t>C1</t>
        </is>
      </c>
      <c r="AW469" t="inlineStr">
        <is>
          <t>B+</t>
        </is>
      </c>
      <c r="AX469" t="inlineStr">
        <is>
          <t>Listed</t>
        </is>
      </c>
      <c r="AY469" t="n">
        <v>5193</v>
      </c>
      <c r="AZ469" t="inlineStr">
        <is>
          <t>Flowers, nursery stock, and florists' supplies wholesale dealing in</t>
        </is>
      </c>
      <c r="BA469" t="inlineStr">
        <is>
          <t>United States of America</t>
        </is>
      </c>
      <c r="BB469" t="inlineStr">
        <is>
          <t>Minneapolis</t>
        </is>
      </c>
      <c r="BC469" t="inlineStr">
        <is>
          <t>www.insigniasystems.com</t>
        </is>
      </c>
      <c r="BD469" s="6" t="n">
        <v>45142</v>
      </c>
      <c r="BE469" t="inlineStr">
        <is>
          <t>This company is engaged in marketing and advertising sector. The company specialises in supports in-store advertising and promotional products, programs, and services designed to provide retailers and consumer goods manufacturers with effective in-store programs and point-of-purchase display materials. It was founded in 1990 and has its registered office in MINNEAPOLIS, United States of America.The company's POPSign is its product- and account-specific, in-store advertising program. Its POPSigns put brand-specific information from the manufacturers in front of shoppers and provides retailers with an effective sign that fits their store decor and merchandising theme.The company also offers standalone printers, software, and supplies that allow retailers to produce labels, signs, and large format printing for their point-of-purchase displays.The company's mission is to help its customers compete more effectively by providing the finest in-store promotion tools available.</t>
        </is>
      </c>
      <c r="BF469" t="inlineStr">
        <is>
          <t>Active</t>
        </is>
      </c>
      <c r="BG469" t="inlineStr">
        <is>
          <t>Services</t>
        </is>
      </c>
      <c r="BH469" t="inlineStr">
        <is>
          <t>Engaged in marketing and advertising sector</t>
        </is>
      </c>
      <c r="BI469" t="inlineStr">
        <is>
          <t>Supports in-store advertising and promotional products, programs, and services designed to provide retailers and consumer goods manufacturers with effective in-store programs and point-of-purchase display materials</t>
        </is>
      </c>
      <c r="CE469">
        <f>IFERROR(SUM(BU469:BV469)/2,0)</f>
        <v/>
      </c>
      <c r="CF469">
        <f>IFERROR(SUM(CE469:CE469)/1,0)</f>
        <v/>
      </c>
      <c r="CG469">
        <f>IFERROR(SUM(BW469:BX469)/2,0)</f>
        <v/>
      </c>
      <c r="CH469">
        <f>IFERROR(SUM(CG469:CG469)/1,0)</f>
        <v/>
      </c>
      <c r="CI469">
        <f>IFERROR(SUM(BY469:BZ469)/2,0)</f>
        <v/>
      </c>
      <c r="CJ469">
        <f>IFERROR(SUM(CI469:CI469)/1,0)</f>
        <v/>
      </c>
      <c r="CK469">
        <f>IFERROR(SUM(CA469:CB469)/2,0)</f>
        <v/>
      </c>
      <c r="CL469">
        <f>IFERROR(SUM(CK469:CK469)/1,0)</f>
        <v/>
      </c>
      <c r="CM469">
        <f>IFERROR(SUM(CC469:CD469)/2,0)</f>
        <v/>
      </c>
      <c r="CN469">
        <f>IFERROR(SUM(CM469:CM469)/1,0)</f>
        <v/>
      </c>
      <c r="CO469">
        <f>IFERROR(SUM(BS469:BT469)/2,0)</f>
        <v/>
      </c>
      <c r="CP469">
        <f>IFERROR(SUM(CO469:CO469)/1,0)</f>
        <v/>
      </c>
    </row>
    <row r="470">
      <c r="A470" t="n">
        <v>445</v>
      </c>
      <c r="D470">
        <f>IF(AX470="Listed","Yes","No")</f>
        <v/>
      </c>
      <c r="E470">
        <f>IFERROR(IF(AE470&lt;0,"Yes","No"),"No")</f>
        <v/>
      </c>
      <c r="F470">
        <f>IF(BK470="Unqualified","Yes","No")</f>
        <v/>
      </c>
      <c r="G470">
        <f>IF(COUNTIF($D$470:$F$470,"Yes")=3,"Yes","No")</f>
        <v/>
      </c>
      <c r="U470">
        <f>IFERROR(BQ470/BL470,0)</f>
        <v/>
      </c>
      <c r="V470">
        <f>IFERROR(SUM(BQ470:BQ470)/SUM(BL470:BL470),0)</f>
        <v/>
      </c>
      <c r="W470">
        <f>IFERROR(MAX(U470:U470)-MIN(U470:U470),0)</f>
        <v/>
      </c>
      <c r="X470">
        <f>IFERROR(BQ470/(BL470-BQ470),0)</f>
        <v/>
      </c>
      <c r="Y470">
        <f>IFERROR(SUM(BQ470:BQ470)/(SUM(BL470:BL470)-SUM(BQ470:BQ470)),0)</f>
        <v/>
      </c>
      <c r="Z470">
        <f>IFERROR(MAX(X470:X470)-MIN(X470:X470),0)</f>
        <v/>
      </c>
      <c r="AA470">
        <f>IFERROR(BO470/BP470,0)</f>
        <v/>
      </c>
      <c r="AB470">
        <f>IFERROR(SUM(BO470:BO470)/SUM(BP470:BP470),0)</f>
        <v/>
      </c>
      <c r="AC470">
        <f>IFERROR(MAX(AA470:AA470)-MIN(AA470:AA470),0)</f>
        <v/>
      </c>
      <c r="AD470">
        <f>IFERROR(SUM(BL470:BL470)/1,0)</f>
        <v/>
      </c>
      <c r="AE470">
        <f>IFERROR(SUM(BQ470:BQ470)/1,0)</f>
        <v/>
      </c>
      <c r="AF470">
        <f>IFERROR(SUM(BP470:BP470)/1,0)</f>
        <v/>
      </c>
      <c r="AG470">
        <f>IFERROR(CJ470,0)</f>
        <v/>
      </c>
      <c r="AH470">
        <f>IFERROR(SUM(BR470:BR470)/1,0)</f>
        <v/>
      </c>
      <c r="AI470">
        <f>IFERROR(CL470,0)</f>
        <v/>
      </c>
      <c r="AJ470">
        <f>IFERROR(CN470,0)</f>
        <v/>
      </c>
      <c r="AK470">
        <f>IFERROR(CP470,0)</f>
        <v/>
      </c>
      <c r="AL470">
        <f>IFERROR(SUM(BN470:BN470)/1,0)</f>
        <v/>
      </c>
      <c r="AM470">
        <f>IFERROR(SUM(BJ470:BJ470)/1,0)</f>
        <v/>
      </c>
      <c r="AN470">
        <f>IFERROR(AH470/AD470,0)</f>
        <v/>
      </c>
      <c r="AO470">
        <f>IFERROR(AF470/AD470,0)</f>
        <v/>
      </c>
      <c r="AP470">
        <f>IFERROR(AI470/AK470,0)</f>
        <v/>
      </c>
      <c r="AQ470">
        <f>IFERROR(AJ470/AK470,0)</f>
        <v/>
      </c>
      <c r="AR470">
        <f>IFERROR(AG470/AK470,0)</f>
        <v/>
      </c>
      <c r="AS470">
        <f>IFERROR(365/(AL470/AG470), "")</f>
        <v/>
      </c>
      <c r="AT470" t="inlineStr">
        <is>
          <t>CO170002262090</t>
        </is>
      </c>
      <c r="AU470" t="inlineStr">
        <is>
          <t>Automotores Fujiyama S A S</t>
        </is>
      </c>
      <c r="AV470" t="inlineStr">
        <is>
          <t>U1</t>
        </is>
      </c>
      <c r="AW470" t="inlineStr">
        <is>
          <t>U</t>
        </is>
      </c>
      <c r="AX470" t="inlineStr">
        <is>
          <t>Unlisted</t>
        </is>
      </c>
      <c r="AY470" t="n">
        <v>5012</v>
      </c>
      <c r="AZ470" t="inlineStr">
        <is>
          <t>Automobiles and Other Motor Vehicles wholesale dealing in</t>
        </is>
      </c>
      <c r="BA470" t="inlineStr">
        <is>
          <t>Colombia</t>
        </is>
      </c>
      <c r="BB470" t="inlineStr">
        <is>
          <t>Barranquilla</t>
        </is>
      </c>
      <c r="BC470" t="inlineStr">
        <is>
          <t>www.automotoresfujiyama.com</t>
        </is>
      </c>
      <c r="BD470" s="6" t="n">
        <v>32601</v>
      </c>
      <c r="BE470" t="inlineStr">
        <is>
          <t>This company, with registered head office located in Barranquilla, Colombia, is an automobile dealership in the selling and repairing of motor vehicles. It offers a wide range of new and approved Kia cars, trucks, SUVs (sport utility vehicles) and crossovers. The company also offers spare parts, accessories, car stereos, tires, lubricants, fuels and many other related items. In addition, it offers motor vehicle leasing services and a full after-sales service with trained technicians. The company also has a fully stocked parts and servicing area as well as a modern body shop for accident repair work. It was incorporated in April 1989.</t>
        </is>
      </c>
      <c r="BF470" t="inlineStr">
        <is>
          <t>Active</t>
        </is>
      </c>
      <c r="BG470" t="inlineStr">
        <is>
          <t>Retail; Services</t>
        </is>
      </c>
      <c r="BH470" t="inlineStr">
        <is>
          <t>Automobile dealership in the selling and repairing of motor vehicles</t>
        </is>
      </c>
      <c r="BI470" t="inlineStr">
        <is>
          <t>Motor vehicles</t>
        </is>
      </c>
      <c r="CE470">
        <f>IFERROR(SUM(BU470:BV470)/2,0)</f>
        <v/>
      </c>
      <c r="CF470">
        <f>IFERROR(SUM(CE470:CE470)/1,0)</f>
        <v/>
      </c>
      <c r="CG470">
        <f>IFERROR(SUM(BW470:BX470)/2,0)</f>
        <v/>
      </c>
      <c r="CH470">
        <f>IFERROR(SUM(CG470:CG470)/1,0)</f>
        <v/>
      </c>
      <c r="CI470">
        <f>IFERROR(SUM(BY470:BZ470)/2,0)</f>
        <v/>
      </c>
      <c r="CJ470">
        <f>IFERROR(SUM(CI470:CI470)/1,0)</f>
        <v/>
      </c>
      <c r="CK470">
        <f>IFERROR(SUM(CA470:CB470)/2,0)</f>
        <v/>
      </c>
      <c r="CL470">
        <f>IFERROR(SUM(CK470:CK470)/1,0)</f>
        <v/>
      </c>
      <c r="CM470">
        <f>IFERROR(SUM(CC470:CD470)/2,0)</f>
        <v/>
      </c>
      <c r="CN470">
        <f>IFERROR(SUM(CM470:CM470)/1,0)</f>
        <v/>
      </c>
      <c r="CO470">
        <f>IFERROR(SUM(BS470:BT470)/2,0)</f>
        <v/>
      </c>
      <c r="CP470">
        <f>IFERROR(SUM(CO470:CO470)/1,0)</f>
        <v/>
      </c>
    </row>
    <row r="471">
      <c r="A471" t="n">
        <v>446</v>
      </c>
      <c r="D471">
        <f>IF(AX471="Listed","Yes","No")</f>
        <v/>
      </c>
      <c r="E471">
        <f>IFERROR(IF(AE471&lt;0,"Yes","No"),"No")</f>
        <v/>
      </c>
      <c r="F471">
        <f>IF(BK471="Unqualified","Yes","No")</f>
        <v/>
      </c>
      <c r="G471">
        <f>IF(COUNTIF($D$471:$F$471,"Yes")=3,"Yes","No")</f>
        <v/>
      </c>
      <c r="U471">
        <f>IFERROR(BQ471/BL471,0)</f>
        <v/>
      </c>
      <c r="V471">
        <f>IFERROR(SUM(BQ471:BQ471)/SUM(BL471:BL471),0)</f>
        <v/>
      </c>
      <c r="W471">
        <f>IFERROR(MAX(U471:U471)-MIN(U471:U471),0)</f>
        <v/>
      </c>
      <c r="X471">
        <f>IFERROR(BQ471/(BL471-BQ471),0)</f>
        <v/>
      </c>
      <c r="Y471">
        <f>IFERROR(SUM(BQ471:BQ471)/(SUM(BL471:BL471)-SUM(BQ471:BQ471)),0)</f>
        <v/>
      </c>
      <c r="Z471">
        <f>IFERROR(MAX(X471:X471)-MIN(X471:X471),0)</f>
        <v/>
      </c>
      <c r="AA471">
        <f>IFERROR(BO471/BP471,0)</f>
        <v/>
      </c>
      <c r="AB471">
        <f>IFERROR(SUM(BO471:BO471)/SUM(BP471:BP471),0)</f>
        <v/>
      </c>
      <c r="AC471">
        <f>IFERROR(MAX(AA471:AA471)-MIN(AA471:AA471),0)</f>
        <v/>
      </c>
      <c r="AD471">
        <f>IFERROR(SUM(BL471:BL471)/1,0)</f>
        <v/>
      </c>
      <c r="AE471">
        <f>IFERROR(SUM(BQ471:BQ471)/1,0)</f>
        <v/>
      </c>
      <c r="AF471">
        <f>IFERROR(SUM(BP471:BP471)/1,0)</f>
        <v/>
      </c>
      <c r="AG471">
        <f>IFERROR(CJ471,0)</f>
        <v/>
      </c>
      <c r="AH471">
        <f>IFERROR(SUM(BR471:BR471)/1,0)</f>
        <v/>
      </c>
      <c r="AI471">
        <f>IFERROR(CL471,0)</f>
        <v/>
      </c>
      <c r="AJ471">
        <f>IFERROR(CN471,0)</f>
        <v/>
      </c>
      <c r="AK471">
        <f>IFERROR(CP471,0)</f>
        <v/>
      </c>
      <c r="AL471">
        <f>IFERROR(SUM(BN471:BN471)/1,0)</f>
        <v/>
      </c>
      <c r="AM471">
        <f>IFERROR(SUM(BJ471:BJ471)/1,0)</f>
        <v/>
      </c>
      <c r="AN471">
        <f>IFERROR(AH471/AD471,0)</f>
        <v/>
      </c>
      <c r="AO471">
        <f>IFERROR(AF471/AD471,0)</f>
        <v/>
      </c>
      <c r="AP471">
        <f>IFERROR(AI471/AK471,0)</f>
        <v/>
      </c>
      <c r="AQ471">
        <f>IFERROR(AJ471/AK471,0)</f>
        <v/>
      </c>
      <c r="AR471">
        <f>IFERROR(AG471/AK471,0)</f>
        <v/>
      </c>
      <c r="AS471">
        <f>IFERROR(365/(AL471/AG471), "")</f>
        <v/>
      </c>
      <c r="AT471" t="inlineStr">
        <is>
          <t>CO170015258160</t>
        </is>
      </c>
      <c r="AU471" t="inlineStr">
        <is>
          <t>Novamotors S A S BIC</t>
        </is>
      </c>
      <c r="AV471" t="inlineStr">
        <is>
          <t>U1</t>
        </is>
      </c>
      <c r="AW471" t="inlineStr">
        <is>
          <t>A-</t>
        </is>
      </c>
      <c r="AX471" t="inlineStr">
        <is>
          <t>Unlisted</t>
        </is>
      </c>
      <c r="AY471" t="n">
        <v>5012</v>
      </c>
      <c r="AZ471" t="inlineStr">
        <is>
          <t>Automobiles and Other Motor Vehicles wholesale dealing in</t>
        </is>
      </c>
      <c r="BA471" t="inlineStr">
        <is>
          <t>Colombia</t>
        </is>
      </c>
      <c r="BB471" t="inlineStr">
        <is>
          <t>Cajica</t>
        </is>
      </c>
      <c r="BC471" t="inlineStr">
        <is>
          <t>novamotors.com.co</t>
        </is>
      </c>
      <c r="BD471" s="6" t="n">
        <v>39290</v>
      </c>
      <c r="BE471" t="inlineStr">
        <is>
          <t>The company, based in Colombia, is engaged in the provision of a range of mechanical and electrical repair and maintenance services for automotive vehicles, such as passenger cars, trucks, and vans, and all trailers; and engine repair and replacement services. It was incorporated in 2007 and has its registered business address located in Cajica.The company's services include full oil and filter change, new air filter, new fuel filter, new spark plugs, full brake inspection and clean, four-wheel alignment check, and comprehensive 64 point inspection on the vehicle to identify any current or potential problem areas. In addition, it also provides gas/fuel treatments to help improve the efficiency of vehicles.</t>
        </is>
      </c>
      <c r="BF471" t="inlineStr">
        <is>
          <t>Active</t>
        </is>
      </c>
      <c r="BG471" t="inlineStr">
        <is>
          <t>Services</t>
        </is>
      </c>
      <c r="BH471" t="inlineStr">
        <is>
          <t>Engaged in the provision of a range of mechanical and electrical repair and maintenance services for automotive vehicles, such as passenger cars, trucks, and vans, and all trailers; and engine repair and replacement services</t>
        </is>
      </c>
      <c r="BI471" t="inlineStr">
        <is>
          <t>Mechanical and electrical repair and maintenance services for automotive vehicles, such as passenger cars, trucks, and vans, and all trailers; and engine repair and replacement services</t>
        </is>
      </c>
      <c r="CE471">
        <f>IFERROR(SUM(BU471:BV471)/2,0)</f>
        <v/>
      </c>
      <c r="CF471">
        <f>IFERROR(SUM(CE471:CE471)/1,0)</f>
        <v/>
      </c>
      <c r="CG471">
        <f>IFERROR(SUM(BW471:BX471)/2,0)</f>
        <v/>
      </c>
      <c r="CH471">
        <f>IFERROR(SUM(CG471:CG471)/1,0)</f>
        <v/>
      </c>
      <c r="CI471">
        <f>IFERROR(SUM(BY471:BZ471)/2,0)</f>
        <v/>
      </c>
      <c r="CJ471">
        <f>IFERROR(SUM(CI471:CI471)/1,0)</f>
        <v/>
      </c>
      <c r="CK471">
        <f>IFERROR(SUM(CA471:CB471)/2,0)</f>
        <v/>
      </c>
      <c r="CL471">
        <f>IFERROR(SUM(CK471:CK471)/1,0)</f>
        <v/>
      </c>
      <c r="CM471">
        <f>IFERROR(SUM(CC471:CD471)/2,0)</f>
        <v/>
      </c>
      <c r="CN471">
        <f>IFERROR(SUM(CM471:CM471)/1,0)</f>
        <v/>
      </c>
      <c r="CO471">
        <f>IFERROR(SUM(BS471:BT471)/2,0)</f>
        <v/>
      </c>
      <c r="CP471">
        <f>IFERROR(SUM(CO471:CO471)/1,0)</f>
        <v/>
      </c>
    </row>
    <row r="472">
      <c r="A472" t="n">
        <v>447</v>
      </c>
      <c r="D472">
        <f>IF(AX472="Listed","Yes","No")</f>
        <v/>
      </c>
      <c r="E472">
        <f>IFERROR(IF(AE472&lt;0,"Yes","No"),"No")</f>
        <v/>
      </c>
      <c r="F472">
        <f>IF(BK472="Unqualified","Yes","No")</f>
        <v/>
      </c>
      <c r="G472">
        <f>IF(COUNTIF($D$472:$F$472,"Yes")=3,"Yes","No")</f>
        <v/>
      </c>
      <c r="U472">
        <f>IFERROR(BQ472/BL472,0)</f>
        <v/>
      </c>
      <c r="V472">
        <f>IFERROR(SUM(BQ472:BQ472)/SUM(BL472:BL472),0)</f>
        <v/>
      </c>
      <c r="W472">
        <f>IFERROR(MAX(U472:U472)-MIN(U472:U472),0)</f>
        <v/>
      </c>
      <c r="X472">
        <f>IFERROR(BQ472/(BL472-BQ472),0)</f>
        <v/>
      </c>
      <c r="Y472">
        <f>IFERROR(SUM(BQ472:BQ472)/(SUM(BL472:BL472)-SUM(BQ472:BQ472)),0)</f>
        <v/>
      </c>
      <c r="Z472">
        <f>IFERROR(MAX(X472:X472)-MIN(X472:X472),0)</f>
        <v/>
      </c>
      <c r="AA472">
        <f>IFERROR(BO472/BP472,0)</f>
        <v/>
      </c>
      <c r="AB472">
        <f>IFERROR(SUM(BO472:BO472)/SUM(BP472:BP472),0)</f>
        <v/>
      </c>
      <c r="AC472">
        <f>IFERROR(MAX(AA472:AA472)-MIN(AA472:AA472),0)</f>
        <v/>
      </c>
      <c r="AD472">
        <f>IFERROR(SUM(BL472:BL472)/1,0)</f>
        <v/>
      </c>
      <c r="AE472">
        <f>IFERROR(SUM(BQ472:BQ472)/1,0)</f>
        <v/>
      </c>
      <c r="AF472">
        <f>IFERROR(SUM(BP472:BP472)/1,0)</f>
        <v/>
      </c>
      <c r="AG472">
        <f>IFERROR(CJ472,0)</f>
        <v/>
      </c>
      <c r="AH472">
        <f>IFERROR(SUM(BR472:BR472)/1,0)</f>
        <v/>
      </c>
      <c r="AI472">
        <f>IFERROR(CL472,0)</f>
        <v/>
      </c>
      <c r="AJ472">
        <f>IFERROR(CN472,0)</f>
        <v/>
      </c>
      <c r="AK472">
        <f>IFERROR(CP472,0)</f>
        <v/>
      </c>
      <c r="AL472">
        <f>IFERROR(SUM(BN472:BN472)/1,0)</f>
        <v/>
      </c>
      <c r="AM472">
        <f>IFERROR(SUM(BJ472:BJ472)/1,0)</f>
        <v/>
      </c>
      <c r="AN472">
        <f>IFERROR(AH472/AD472,0)</f>
        <v/>
      </c>
      <c r="AO472">
        <f>IFERROR(AF472/AD472,0)</f>
        <v/>
      </c>
      <c r="AP472">
        <f>IFERROR(AI472/AK472,0)</f>
        <v/>
      </c>
      <c r="AQ472">
        <f>IFERROR(AJ472/AK472,0)</f>
        <v/>
      </c>
      <c r="AR472">
        <f>IFERROR(AG472/AK472,0)</f>
        <v/>
      </c>
      <c r="AS472">
        <f>IFERROR(365/(AL472/AG472), "")</f>
        <v/>
      </c>
      <c r="AT472" t="inlineStr">
        <is>
          <t>CO170024155440</t>
        </is>
      </c>
      <c r="AU472" t="inlineStr">
        <is>
          <t>Grupo Cenagro SAS</t>
        </is>
      </c>
      <c r="AV472" t="inlineStr">
        <is>
          <t>U1</t>
        </is>
      </c>
      <c r="AW472" t="inlineStr">
        <is>
          <t>U</t>
        </is>
      </c>
      <c r="AX472" t="inlineStr">
        <is>
          <t>Unlisted</t>
        </is>
      </c>
      <c r="AY472" t="n">
        <v>5162</v>
      </c>
      <c r="AZ472" t="inlineStr">
        <is>
          <t>Plastics materials and basic forms and shapes wholesale dealing in</t>
        </is>
      </c>
      <c r="BA472" t="inlineStr">
        <is>
          <t>Colombia</t>
        </is>
      </c>
      <c r="BB472" t="inlineStr">
        <is>
          <t>Bogota</t>
        </is>
      </c>
      <c r="BC472" t="inlineStr">
        <is>
          <t>cenagro.com.co</t>
        </is>
      </c>
      <c r="BD472" s="6" t="n">
        <v>40076</v>
      </c>
      <c r="BE472" t="inlineStr">
        <is>
          <t>The company is engaged in the marketing and retail distribution of consumer commodities, general merchandise as well as other consumption products. It was incorporated in 2009. The company has a registered head office based in Yumbo, Colombia.The company is involved in retailing of specialized lines of merchandise such as art supplies, batteries, calendar, candle, headstones, markers, vaults, autograph, card, coin, stamp, fireworks, flag and banners, flowers, home security equipment, hot tub, janitorial equipment and supplies, monument, religious goods, swimming pool supply, and trophy. The company also provides apparel, home fashion and furnishings, electronics, automotive products as well as fine jewelry.</t>
        </is>
      </c>
      <c r="BF472" t="inlineStr">
        <is>
          <t>Active</t>
        </is>
      </c>
      <c r="BG472" t="inlineStr">
        <is>
          <t>Retail</t>
        </is>
      </c>
      <c r="BH472" t="inlineStr">
        <is>
          <t>Marketing and retail distribution of consumer commodities, general merchandise as well as other consumption products</t>
        </is>
      </c>
      <c r="BI472" t="inlineStr">
        <is>
          <t>Consumer commodities, general merchandise as well as other consumption products</t>
        </is>
      </c>
      <c r="CE472">
        <f>IFERROR(SUM(BU472:BV472)/2,0)</f>
        <v/>
      </c>
      <c r="CF472">
        <f>IFERROR(SUM(CE472:CE472)/1,0)</f>
        <v/>
      </c>
      <c r="CG472">
        <f>IFERROR(SUM(BW472:BX472)/2,0)</f>
        <v/>
      </c>
      <c r="CH472">
        <f>IFERROR(SUM(CG472:CG472)/1,0)</f>
        <v/>
      </c>
      <c r="CI472">
        <f>IFERROR(SUM(BY472:BZ472)/2,0)</f>
        <v/>
      </c>
      <c r="CJ472">
        <f>IFERROR(SUM(CI472:CI472)/1,0)</f>
        <v/>
      </c>
      <c r="CK472">
        <f>IFERROR(SUM(CA472:CB472)/2,0)</f>
        <v/>
      </c>
      <c r="CL472">
        <f>IFERROR(SUM(CK472:CK472)/1,0)</f>
        <v/>
      </c>
      <c r="CM472">
        <f>IFERROR(SUM(CC472:CD472)/2,0)</f>
        <v/>
      </c>
      <c r="CN472">
        <f>IFERROR(SUM(CM472:CM472)/1,0)</f>
        <v/>
      </c>
      <c r="CO472">
        <f>IFERROR(SUM(BS472:BT472)/2,0)</f>
        <v/>
      </c>
      <c r="CP472">
        <f>IFERROR(SUM(CO472:CO472)/1,0)</f>
        <v/>
      </c>
    </row>
    <row r="473">
      <c r="A473" t="n">
        <v>448</v>
      </c>
      <c r="D473">
        <f>IF(AX473="Listed","Yes","No")</f>
        <v/>
      </c>
      <c r="E473">
        <f>IFERROR(IF(AE473&lt;0,"Yes","No"),"No")</f>
        <v/>
      </c>
      <c r="F473">
        <f>IF(BK473="Unqualified","Yes","No")</f>
        <v/>
      </c>
      <c r="G473">
        <f>IF(COUNTIF($D$473:$F$473,"Yes")=3,"Yes","No")</f>
        <v/>
      </c>
      <c r="U473">
        <f>IFERROR(BQ473/BL473,0)</f>
        <v/>
      </c>
      <c r="V473">
        <f>IFERROR(SUM(BQ473:BQ473)/SUM(BL473:BL473),0)</f>
        <v/>
      </c>
      <c r="W473">
        <f>IFERROR(MAX(U473:U473)-MIN(U473:U473),0)</f>
        <v/>
      </c>
      <c r="X473">
        <f>IFERROR(BQ473/(BL473-BQ473),0)</f>
        <v/>
      </c>
      <c r="Y473">
        <f>IFERROR(SUM(BQ473:BQ473)/(SUM(BL473:BL473)-SUM(BQ473:BQ473)),0)</f>
        <v/>
      </c>
      <c r="Z473">
        <f>IFERROR(MAX(X473:X473)-MIN(X473:X473),0)</f>
        <v/>
      </c>
      <c r="AA473">
        <f>IFERROR(BO473/BP473,0)</f>
        <v/>
      </c>
      <c r="AB473">
        <f>IFERROR(SUM(BO473:BO473)/SUM(BP473:BP473),0)</f>
        <v/>
      </c>
      <c r="AC473">
        <f>IFERROR(MAX(AA473:AA473)-MIN(AA473:AA473),0)</f>
        <v/>
      </c>
      <c r="AD473">
        <f>IFERROR(SUM(BL473:BL473)/1,0)</f>
        <v/>
      </c>
      <c r="AE473">
        <f>IFERROR(SUM(BQ473:BQ473)/1,0)</f>
        <v/>
      </c>
      <c r="AF473">
        <f>IFERROR(SUM(BP473:BP473)/1,0)</f>
        <v/>
      </c>
      <c r="AG473">
        <f>IFERROR(CJ473,0)</f>
        <v/>
      </c>
      <c r="AH473">
        <f>IFERROR(SUM(BR473:BR473)/1,0)</f>
        <v/>
      </c>
      <c r="AI473">
        <f>IFERROR(CL473,0)</f>
        <v/>
      </c>
      <c r="AJ473">
        <f>IFERROR(CN473,0)</f>
        <v/>
      </c>
      <c r="AK473">
        <f>IFERROR(CP473,0)</f>
        <v/>
      </c>
      <c r="AL473">
        <f>IFERROR(SUM(BN473:BN473)/1,0)</f>
        <v/>
      </c>
      <c r="AM473">
        <f>IFERROR(SUM(BJ473:BJ473)/1,0)</f>
        <v/>
      </c>
      <c r="AN473">
        <f>IFERROR(AH473/AD473,0)</f>
        <v/>
      </c>
      <c r="AO473">
        <f>IFERROR(AF473/AD473,0)</f>
        <v/>
      </c>
      <c r="AP473">
        <f>IFERROR(AI473/AK473,0)</f>
        <v/>
      </c>
      <c r="AQ473">
        <f>IFERROR(AJ473/AK473,0)</f>
        <v/>
      </c>
      <c r="AR473">
        <f>IFERROR(AG473/AK473,0)</f>
        <v/>
      </c>
      <c r="AS473">
        <f>IFERROR(365/(AL473/AG473), "")</f>
        <v/>
      </c>
      <c r="AT473" t="inlineStr">
        <is>
          <t>CO170012495550</t>
        </is>
      </c>
      <c r="AU473" t="inlineStr">
        <is>
          <t>Duwest Colombia S A S</t>
        </is>
      </c>
      <c r="AV473" t="inlineStr">
        <is>
          <t>U1</t>
        </is>
      </c>
      <c r="AW473" t="inlineStr">
        <is>
          <t>U</t>
        </is>
      </c>
      <c r="AX473" t="inlineStr">
        <is>
          <t>Unlisted</t>
        </is>
      </c>
      <c r="AY473" t="n">
        <v>5162</v>
      </c>
      <c r="AZ473" t="inlineStr">
        <is>
          <t>Plastics materials and basic forms and shapes wholesale dealing in</t>
        </is>
      </c>
      <c r="BA473" t="inlineStr">
        <is>
          <t>Colombia</t>
        </is>
      </c>
      <c r="BB473" t="inlineStr">
        <is>
          <t>Cota</t>
        </is>
      </c>
      <c r="BC473" t="inlineStr">
        <is>
          <t>duwestcolombia.com</t>
        </is>
      </c>
      <c r="BD473" s="6" t="n">
        <v>38881</v>
      </c>
      <c r="BE473" t="inlineStr">
        <is>
          <t>The company has active interests in the wholesale of non-agricultural intermediate products, as well as waste and scrap materials. It was incorporated in June of 2006 and has its registered head office in the city of Cota in Colombia. The company purchases its products from producers and then markets these either to other wholesalers for reprocessing or to retail outlets. It conducts its business activities in Cota and further serves the general public of the city as well as the surrounding areas.</t>
        </is>
      </c>
      <c r="BF473" t="inlineStr">
        <is>
          <t>Active</t>
        </is>
      </c>
      <c r="BG473" t="inlineStr">
        <is>
          <t>Wholesale</t>
        </is>
      </c>
      <c r="BH473" t="inlineStr">
        <is>
          <t>Active interests in the wholesale of non-agricultural intermediate products, as well as waste and scrap materials</t>
        </is>
      </c>
      <c r="BI473" t="inlineStr">
        <is>
          <t>Non-agricultural intermediate products; Waste and scrap materials</t>
        </is>
      </c>
      <c r="CE473">
        <f>IFERROR(SUM(BU473:BV473)/2,0)</f>
        <v/>
      </c>
      <c r="CF473">
        <f>IFERROR(SUM(CE473:CE473)/1,0)</f>
        <v/>
      </c>
      <c r="CG473">
        <f>IFERROR(SUM(BW473:BX473)/2,0)</f>
        <v/>
      </c>
      <c r="CH473">
        <f>IFERROR(SUM(CG473:CG473)/1,0)</f>
        <v/>
      </c>
      <c r="CI473">
        <f>IFERROR(SUM(BY473:BZ473)/2,0)</f>
        <v/>
      </c>
      <c r="CJ473">
        <f>IFERROR(SUM(CI473:CI473)/1,0)</f>
        <v/>
      </c>
      <c r="CK473">
        <f>IFERROR(SUM(CA473:CB473)/2,0)</f>
        <v/>
      </c>
      <c r="CL473">
        <f>IFERROR(SUM(CK473:CK473)/1,0)</f>
        <v/>
      </c>
      <c r="CM473">
        <f>IFERROR(SUM(CC473:CD473)/2,0)</f>
        <v/>
      </c>
      <c r="CN473">
        <f>IFERROR(SUM(CM473:CM473)/1,0)</f>
        <v/>
      </c>
      <c r="CO473">
        <f>IFERROR(SUM(BS473:BT473)/2,0)</f>
        <v/>
      </c>
      <c r="CP473">
        <f>IFERROR(SUM(CO473:CO473)/1,0)</f>
        <v/>
      </c>
    </row>
    <row r="474">
      <c r="A474" t="n">
        <v>449</v>
      </c>
      <c r="D474">
        <f>IF(AX474="Listed","Yes","No")</f>
        <v/>
      </c>
      <c r="E474">
        <f>IFERROR(IF(AE474&lt;0,"Yes","No"),"No")</f>
        <v/>
      </c>
      <c r="F474">
        <f>IF(BK474="Unqualified","Yes","No")</f>
        <v/>
      </c>
      <c r="G474">
        <f>IF(COUNTIF($D$474:$F$474,"Yes")=3,"Yes","No")</f>
        <v/>
      </c>
      <c r="U474">
        <f>IFERROR(BQ474/BL474,0)</f>
        <v/>
      </c>
      <c r="V474">
        <f>IFERROR(SUM(BQ474:BQ474)/SUM(BL474:BL474),0)</f>
        <v/>
      </c>
      <c r="W474">
        <f>IFERROR(MAX(U474:U474)-MIN(U474:U474),0)</f>
        <v/>
      </c>
      <c r="X474">
        <f>IFERROR(BQ474/(BL474-BQ474),0)</f>
        <v/>
      </c>
      <c r="Y474">
        <f>IFERROR(SUM(BQ474:BQ474)/(SUM(BL474:BL474)-SUM(BQ474:BQ474)),0)</f>
        <v/>
      </c>
      <c r="Z474">
        <f>IFERROR(MAX(X474:X474)-MIN(X474:X474),0)</f>
        <v/>
      </c>
      <c r="AA474">
        <f>IFERROR(BO474/BP474,0)</f>
        <v/>
      </c>
      <c r="AB474">
        <f>IFERROR(SUM(BO474:BO474)/SUM(BP474:BP474),0)</f>
        <v/>
      </c>
      <c r="AC474">
        <f>IFERROR(MAX(AA474:AA474)-MIN(AA474:AA474),0)</f>
        <v/>
      </c>
      <c r="AD474">
        <f>IFERROR(SUM(BL474:BL474)/1,0)</f>
        <v/>
      </c>
      <c r="AE474">
        <f>IFERROR(SUM(BQ474:BQ474)/1,0)</f>
        <v/>
      </c>
      <c r="AF474">
        <f>IFERROR(SUM(BP474:BP474)/1,0)</f>
        <v/>
      </c>
      <c r="AG474">
        <f>IFERROR(CJ474,0)</f>
        <v/>
      </c>
      <c r="AH474">
        <f>IFERROR(SUM(BR474:BR474)/1,0)</f>
        <v/>
      </c>
      <c r="AI474">
        <f>IFERROR(CL474,0)</f>
        <v/>
      </c>
      <c r="AJ474">
        <f>IFERROR(CN474,0)</f>
        <v/>
      </c>
      <c r="AK474">
        <f>IFERROR(CP474,0)</f>
        <v/>
      </c>
      <c r="AL474">
        <f>IFERROR(SUM(BN474:BN474)/1,0)</f>
        <v/>
      </c>
      <c r="AM474">
        <f>IFERROR(SUM(BJ474:BJ474)/1,0)</f>
        <v/>
      </c>
      <c r="AN474">
        <f>IFERROR(AH474/AD474,0)</f>
        <v/>
      </c>
      <c r="AO474">
        <f>IFERROR(AF474/AD474,0)</f>
        <v/>
      </c>
      <c r="AP474">
        <f>IFERROR(AI474/AK474,0)</f>
        <v/>
      </c>
      <c r="AQ474">
        <f>IFERROR(AJ474/AK474,0)</f>
        <v/>
      </c>
      <c r="AR474">
        <f>IFERROR(AG474/AK474,0)</f>
        <v/>
      </c>
      <c r="AS474">
        <f>IFERROR(365/(AL474/AG474), "")</f>
        <v/>
      </c>
      <c r="AT474" t="inlineStr">
        <is>
          <t>BR05315244000187</t>
        </is>
      </c>
      <c r="AU474" t="inlineStr">
        <is>
          <t>Danpetro Distribuidora de Petroleo S/A</t>
        </is>
      </c>
      <c r="AV474" t="inlineStr">
        <is>
          <t>U1</t>
        </is>
      </c>
      <c r="AW474" t="inlineStr">
        <is>
          <t>U</t>
        </is>
      </c>
      <c r="AX474" t="inlineStr">
        <is>
          <t>Unlisted</t>
        </is>
      </c>
      <c r="AY474" t="n">
        <v>5052</v>
      </c>
      <c r="AZ474" t="inlineStr">
        <is>
          <t>Coal and other minerals and ores wholesale dealing in</t>
        </is>
      </c>
      <c r="BA474" t="inlineStr">
        <is>
          <t>Brazil</t>
        </is>
      </c>
      <c r="BB474" t="inlineStr">
        <is>
          <t>Feira de Santana</t>
        </is>
      </c>
      <c r="BC474" t="inlineStr">
        <is>
          <t>danpetro.com.br</t>
        </is>
      </c>
      <c r="BD474" s="6" t="n">
        <v>37530</v>
      </c>
      <c r="BE474" t="inlineStr">
        <is>
          <t>This company is engaged in the marketing and wholesale distribution of coal and other minerals and ores. Its business was founded in 2002. The company has its registered head office based in Feira De Santana, Brazil.The company is involved in selling, marketing and distribution of products include coal, coke, metal ores, and nonmetallic minerals. The company offers ores of metals and minerals such as antimony, cerium, mercury, columbium, ferberite, ferro alloys, manganese, molybdenum, ruthenium, tantalum, thorium, tin metals, and titanium. The company is also involved in the operation of petroleum bulk stations and terminals that wholesale solid, liquid and gaseous fuels and related products.</t>
        </is>
      </c>
      <c r="BF474" t="inlineStr">
        <is>
          <t>Active</t>
        </is>
      </c>
      <c r="BG474" t="inlineStr">
        <is>
          <t>Wholesale</t>
        </is>
      </c>
      <c r="BH474" t="inlineStr">
        <is>
          <t>Marketing and wholesale distribution of coal and other minerals and ores</t>
        </is>
      </c>
      <c r="BI474" t="inlineStr">
        <is>
          <t>Coal and other minerals and ores</t>
        </is>
      </c>
      <c r="CE474">
        <f>IFERROR(SUM(BU474:BV474)/2,0)</f>
        <v/>
      </c>
      <c r="CF474">
        <f>IFERROR(SUM(CE474:CE474)/1,0)</f>
        <v/>
      </c>
      <c r="CG474">
        <f>IFERROR(SUM(BW474:BX474)/2,0)</f>
        <v/>
      </c>
      <c r="CH474">
        <f>IFERROR(SUM(CG474:CG474)/1,0)</f>
        <v/>
      </c>
      <c r="CI474">
        <f>IFERROR(SUM(BY474:BZ474)/2,0)</f>
        <v/>
      </c>
      <c r="CJ474">
        <f>IFERROR(SUM(CI474:CI474)/1,0)</f>
        <v/>
      </c>
      <c r="CK474">
        <f>IFERROR(SUM(CA474:CB474)/2,0)</f>
        <v/>
      </c>
      <c r="CL474">
        <f>IFERROR(SUM(CK474:CK474)/1,0)</f>
        <v/>
      </c>
      <c r="CM474">
        <f>IFERROR(SUM(CC474:CD474)/2,0)</f>
        <v/>
      </c>
      <c r="CN474">
        <f>IFERROR(SUM(CM474:CM474)/1,0)</f>
        <v/>
      </c>
      <c r="CO474">
        <f>IFERROR(SUM(BS474:BT474)/2,0)</f>
        <v/>
      </c>
      <c r="CP474">
        <f>IFERROR(SUM(CO474:CO474)/1,0)</f>
        <v/>
      </c>
    </row>
    <row r="475">
      <c r="A475" t="n">
        <v>450</v>
      </c>
      <c r="D475">
        <f>IF(AX475="Listed","Yes","No")</f>
        <v/>
      </c>
      <c r="E475">
        <f>IFERROR(IF(AE475&lt;0,"Yes","No"),"No")</f>
        <v/>
      </c>
      <c r="F475">
        <f>IF(BK475="Unqualified","Yes","No")</f>
        <v/>
      </c>
      <c r="G475">
        <f>IF(COUNTIF($D$475:$F$475,"Yes")=3,"Yes","No")</f>
        <v/>
      </c>
      <c r="U475">
        <f>IFERROR(BQ475/BL475,0)</f>
        <v/>
      </c>
      <c r="V475">
        <f>IFERROR(SUM(BQ475:BQ475)/SUM(BL475:BL475),0)</f>
        <v/>
      </c>
      <c r="W475">
        <f>IFERROR(MAX(U475:U475)-MIN(U475:U475),0)</f>
        <v/>
      </c>
      <c r="X475">
        <f>IFERROR(BQ475/(BL475-BQ475),0)</f>
        <v/>
      </c>
      <c r="Y475">
        <f>IFERROR(SUM(BQ475:BQ475)/(SUM(BL475:BL475)-SUM(BQ475:BQ475)),0)</f>
        <v/>
      </c>
      <c r="Z475">
        <f>IFERROR(MAX(X475:X475)-MIN(X475:X475),0)</f>
        <v/>
      </c>
      <c r="AA475">
        <f>IFERROR(BO475/BP475,0)</f>
        <v/>
      </c>
      <c r="AB475">
        <f>IFERROR(SUM(BO475:BO475)/SUM(BP475:BP475),0)</f>
        <v/>
      </c>
      <c r="AC475">
        <f>IFERROR(MAX(AA475:AA475)-MIN(AA475:AA475),0)</f>
        <v/>
      </c>
      <c r="AD475">
        <f>IFERROR(SUM(BL475:BL475)/1,0)</f>
        <v/>
      </c>
      <c r="AE475">
        <f>IFERROR(SUM(BQ475:BQ475)/1,0)</f>
        <v/>
      </c>
      <c r="AF475">
        <f>IFERROR(SUM(BP475:BP475)/1,0)</f>
        <v/>
      </c>
      <c r="AG475">
        <f>IFERROR(CJ475,0)</f>
        <v/>
      </c>
      <c r="AH475">
        <f>IFERROR(SUM(BR475:BR475)/1,0)</f>
        <v/>
      </c>
      <c r="AI475">
        <f>IFERROR(CL475,0)</f>
        <v/>
      </c>
      <c r="AJ475">
        <f>IFERROR(CN475,0)</f>
        <v/>
      </c>
      <c r="AK475">
        <f>IFERROR(CP475,0)</f>
        <v/>
      </c>
      <c r="AL475">
        <f>IFERROR(SUM(BN475:BN475)/1,0)</f>
        <v/>
      </c>
      <c r="AM475">
        <f>IFERROR(SUM(BJ475:BJ475)/1,0)</f>
        <v/>
      </c>
      <c r="AN475">
        <f>IFERROR(AH475/AD475,0)</f>
        <v/>
      </c>
      <c r="AO475">
        <f>IFERROR(AF475/AD475,0)</f>
        <v/>
      </c>
      <c r="AP475">
        <f>IFERROR(AI475/AK475,0)</f>
        <v/>
      </c>
      <c r="AQ475">
        <f>IFERROR(AJ475/AK475,0)</f>
        <v/>
      </c>
      <c r="AR475">
        <f>IFERROR(AG475/AK475,0)</f>
        <v/>
      </c>
      <c r="AS475">
        <f>IFERROR(365/(AL475/AG475), "")</f>
        <v/>
      </c>
      <c r="AT475" t="inlineStr">
        <is>
          <t>CO170050423430</t>
        </is>
      </c>
      <c r="AU475" t="inlineStr">
        <is>
          <t>CI Innoambiental SAS</t>
        </is>
      </c>
      <c r="AV475" t="inlineStr">
        <is>
          <t>U1</t>
        </is>
      </c>
      <c r="AW475" t="inlineStr">
        <is>
          <t>U</t>
        </is>
      </c>
      <c r="AX475" t="inlineStr">
        <is>
          <t>Unlisted</t>
        </is>
      </c>
      <c r="AY475" t="n">
        <v>5093</v>
      </c>
      <c r="AZ475" t="inlineStr">
        <is>
          <t>Scrap and waste materials wholesale dealing in</t>
        </is>
      </c>
      <c r="BA475" t="inlineStr">
        <is>
          <t>Colombia</t>
        </is>
      </c>
      <c r="BB475" t="inlineStr">
        <is>
          <t>Yumbo</t>
        </is>
      </c>
      <c r="BC475" t="inlineStr">
        <is>
          <t>innoambiental.com</t>
        </is>
      </c>
      <c r="BD475" s="6" t="n">
        <v>43354</v>
      </c>
      <c r="BE475" t="inlineStr">
        <is>
          <t>This company, founded in 2018, is engaged in scrap recycling and the wholesale of recycled materials. It processes and distributes a wide variety of materials including bags and bottles, fur cuttings and scraps, nonferrous metal wastes and scraps, and rubber scraps. The company operates metal service centers engaged in assembling, breaking up, sorting and distributing scrap and waste materials such as wastepaper and ferrous scrap metals including iron and steel. It recycles a range of items including aluminum beverage cans, plastic and glass bottles, small and large appliances, damaged cars, wheels, wires, radiators, brass hardware, copper tubing, steel scraps and other items containing metal or plastic. The company has a state-of-the-art technology and facilities for separating and sorting recyclable materials, commingled recyclable materials, such as metals that are sorted into distinct categories. Its registered head office as well as its recycling facility is located in Yumbo, Colombia.</t>
        </is>
      </c>
      <c r="BF475" t="inlineStr">
        <is>
          <t>Active</t>
        </is>
      </c>
      <c r="BG475" t="inlineStr">
        <is>
          <t>Wholesale</t>
        </is>
      </c>
      <c r="BH475" t="inlineStr">
        <is>
          <t>Engaged in scrap recycling and the wholesale of recycled materials</t>
        </is>
      </c>
      <c r="BI475" t="inlineStr">
        <is>
          <t>Scrap recycling and recycled materials (aluminum beverage cans, plastic and glass bottles, small and large appliances, damaged cars, wheels, wires, radiators, brass hardware, copper tubing, and steel scraps)</t>
        </is>
      </c>
      <c r="CE475">
        <f>IFERROR(SUM(BU475:BV475)/2,0)</f>
        <v/>
      </c>
      <c r="CF475">
        <f>IFERROR(SUM(CE475:CE475)/1,0)</f>
        <v/>
      </c>
      <c r="CG475">
        <f>IFERROR(SUM(BW475:BX475)/2,0)</f>
        <v/>
      </c>
      <c r="CH475">
        <f>IFERROR(SUM(CG475:CG475)/1,0)</f>
        <v/>
      </c>
      <c r="CI475">
        <f>IFERROR(SUM(BY475:BZ475)/2,0)</f>
        <v/>
      </c>
      <c r="CJ475">
        <f>IFERROR(SUM(CI475:CI475)/1,0)</f>
        <v/>
      </c>
      <c r="CK475">
        <f>IFERROR(SUM(CA475:CB475)/2,0)</f>
        <v/>
      </c>
      <c r="CL475">
        <f>IFERROR(SUM(CK475:CK475)/1,0)</f>
        <v/>
      </c>
      <c r="CM475">
        <f>IFERROR(SUM(CC475:CD475)/2,0)</f>
        <v/>
      </c>
      <c r="CN475">
        <f>IFERROR(SUM(CM475:CM475)/1,0)</f>
        <v/>
      </c>
      <c r="CO475">
        <f>IFERROR(SUM(BS475:BT475)/2,0)</f>
        <v/>
      </c>
      <c r="CP475">
        <f>IFERROR(SUM(CO475:CO475)/1,0)</f>
        <v/>
      </c>
    </row>
    <row r="476">
      <c r="A476" t="n">
        <v>451</v>
      </c>
      <c r="D476">
        <f>IF(AX476="Listed","Yes","No")</f>
        <v/>
      </c>
      <c r="E476">
        <f>IFERROR(IF(AE476&lt;0,"Yes","No"),"No")</f>
        <v/>
      </c>
      <c r="F476">
        <f>IF(BK476="Unqualified","Yes","No")</f>
        <v/>
      </c>
      <c r="G476">
        <f>IF(COUNTIF($D$476:$F$476,"Yes")=3,"Yes","No")</f>
        <v/>
      </c>
      <c r="U476">
        <f>IFERROR(BQ476/BL476,0)</f>
        <v/>
      </c>
      <c r="V476">
        <f>IFERROR(SUM(BQ476:BQ476)/SUM(BL476:BL476),0)</f>
        <v/>
      </c>
      <c r="W476">
        <f>IFERROR(MAX(U476:U476)-MIN(U476:U476),0)</f>
        <v/>
      </c>
      <c r="X476">
        <f>IFERROR(BQ476/(BL476-BQ476),0)</f>
        <v/>
      </c>
      <c r="Y476">
        <f>IFERROR(SUM(BQ476:BQ476)/(SUM(BL476:BL476)-SUM(BQ476:BQ476)),0)</f>
        <v/>
      </c>
      <c r="Z476">
        <f>IFERROR(MAX(X476:X476)-MIN(X476:X476),0)</f>
        <v/>
      </c>
      <c r="AA476">
        <f>IFERROR(BO476/BP476,0)</f>
        <v/>
      </c>
      <c r="AB476">
        <f>IFERROR(SUM(BO476:BO476)/SUM(BP476:BP476),0)</f>
        <v/>
      </c>
      <c r="AC476">
        <f>IFERROR(MAX(AA476:AA476)-MIN(AA476:AA476),0)</f>
        <v/>
      </c>
      <c r="AD476">
        <f>IFERROR(SUM(BL476:BL476)/1,0)</f>
        <v/>
      </c>
      <c r="AE476">
        <f>IFERROR(SUM(BQ476:BQ476)/1,0)</f>
        <v/>
      </c>
      <c r="AF476">
        <f>IFERROR(SUM(BP476:BP476)/1,0)</f>
        <v/>
      </c>
      <c r="AG476">
        <f>IFERROR(CJ476,0)</f>
        <v/>
      </c>
      <c r="AH476">
        <f>IFERROR(SUM(BR476:BR476)/1,0)</f>
        <v/>
      </c>
      <c r="AI476">
        <f>IFERROR(CL476,0)</f>
        <v/>
      </c>
      <c r="AJ476">
        <f>IFERROR(CN476,0)</f>
        <v/>
      </c>
      <c r="AK476">
        <f>IFERROR(CP476,0)</f>
        <v/>
      </c>
      <c r="AL476">
        <f>IFERROR(SUM(BN476:BN476)/1,0)</f>
        <v/>
      </c>
      <c r="AM476">
        <f>IFERROR(SUM(BJ476:BJ476)/1,0)</f>
        <v/>
      </c>
      <c r="AN476">
        <f>IFERROR(AH476/AD476,0)</f>
        <v/>
      </c>
      <c r="AO476">
        <f>IFERROR(AF476/AD476,0)</f>
        <v/>
      </c>
      <c r="AP476">
        <f>IFERROR(AI476/AK476,0)</f>
        <v/>
      </c>
      <c r="AQ476">
        <f>IFERROR(AJ476/AK476,0)</f>
        <v/>
      </c>
      <c r="AR476">
        <f>IFERROR(AG476/AK476,0)</f>
        <v/>
      </c>
      <c r="AS476">
        <f>IFERROR(365/(AL476/AG476), "")</f>
        <v/>
      </c>
      <c r="AT476" t="inlineStr">
        <is>
          <t>CO170003896150</t>
        </is>
      </c>
      <c r="AU476" t="inlineStr">
        <is>
          <t>LEN Importaciones S A S</t>
        </is>
      </c>
      <c r="AV476" t="inlineStr">
        <is>
          <t>U1</t>
        </is>
      </c>
      <c r="AW476" t="inlineStr">
        <is>
          <t>U</t>
        </is>
      </c>
      <c r="AX476" t="inlineStr">
        <is>
          <t>Unlisted</t>
        </is>
      </c>
      <c r="AY476" t="n">
        <v>5085</v>
      </c>
      <c r="AZ476" t="inlineStr">
        <is>
          <t>Industrial supplies wholesale dealing in</t>
        </is>
      </c>
      <c r="BA476" t="inlineStr">
        <is>
          <t>Colombia</t>
        </is>
      </c>
      <c r="BB476" t="inlineStr">
        <is>
          <t>Bucaramanga</t>
        </is>
      </c>
      <c r="BC476" t="inlineStr">
        <is>
          <t>www.lenimp.com</t>
        </is>
      </c>
      <c r="BD476" s="6" t="n">
        <v>24894</v>
      </c>
      <c r="BE476" t="inlineStr">
        <is>
          <t>This company, formerly known as Len Importaciones Ltda., is engaged in the wholesale distribution of sporting and recreational products. It was incorporated in 1968. The registered business office of the company is located in Bucaramanga, Colombia.The company offers a wide range of products such as spare parts and bicycles and motorcycles.It strives to be recognized as the leading national company in marketing and distribution of spare parts for bicycles and motorcycles.This wholesaler of sporting and recreational products is active and operational in Colombia.</t>
        </is>
      </c>
      <c r="BF476" t="inlineStr">
        <is>
          <t>Active</t>
        </is>
      </c>
      <c r="BG476" t="inlineStr">
        <is>
          <t>Wholesale</t>
        </is>
      </c>
      <c r="BH476" t="inlineStr">
        <is>
          <t>Engaged in the wholesale distribution of sporting and recreational products</t>
        </is>
      </c>
      <c r="BI476" t="inlineStr">
        <is>
          <t>Sporting and recreational products</t>
        </is>
      </c>
      <c r="CE476">
        <f>IFERROR(SUM(BU476:BV476)/2,0)</f>
        <v/>
      </c>
      <c r="CF476">
        <f>IFERROR(SUM(CE476:CE476)/1,0)</f>
        <v/>
      </c>
      <c r="CG476">
        <f>IFERROR(SUM(BW476:BX476)/2,0)</f>
        <v/>
      </c>
      <c r="CH476">
        <f>IFERROR(SUM(CG476:CG476)/1,0)</f>
        <v/>
      </c>
      <c r="CI476">
        <f>IFERROR(SUM(BY476:BZ476)/2,0)</f>
        <v/>
      </c>
      <c r="CJ476">
        <f>IFERROR(SUM(CI476:CI476)/1,0)</f>
        <v/>
      </c>
      <c r="CK476">
        <f>IFERROR(SUM(CA476:CB476)/2,0)</f>
        <v/>
      </c>
      <c r="CL476">
        <f>IFERROR(SUM(CK476:CK476)/1,0)</f>
        <v/>
      </c>
      <c r="CM476">
        <f>IFERROR(SUM(CC476:CD476)/2,0)</f>
        <v/>
      </c>
      <c r="CN476">
        <f>IFERROR(SUM(CM476:CM476)/1,0)</f>
        <v/>
      </c>
      <c r="CO476">
        <f>IFERROR(SUM(BS476:BT476)/2,0)</f>
        <v/>
      </c>
      <c r="CP476">
        <f>IFERROR(SUM(CO476:CO476)/1,0)</f>
        <v/>
      </c>
    </row>
    <row r="477">
      <c r="A477" t="n">
        <v>452</v>
      </c>
      <c r="D477">
        <f>IF(AX477="Listed","Yes","No")</f>
        <v/>
      </c>
      <c r="E477">
        <f>IFERROR(IF(AE477&lt;0,"Yes","No"),"No")</f>
        <v/>
      </c>
      <c r="F477">
        <f>IF(BK477="Unqualified","Yes","No")</f>
        <v/>
      </c>
      <c r="G477">
        <f>IF(COUNTIF($D$477:$F$477,"Yes")=3,"Yes","No")</f>
        <v/>
      </c>
      <c r="U477">
        <f>IFERROR(BQ477/BL477,0)</f>
        <v/>
      </c>
      <c r="V477">
        <f>IFERROR(SUM(BQ477:BQ477)/SUM(BL477:BL477),0)</f>
        <v/>
      </c>
      <c r="W477">
        <f>IFERROR(MAX(U477:U477)-MIN(U477:U477),0)</f>
        <v/>
      </c>
      <c r="X477">
        <f>IFERROR(BQ477/(BL477-BQ477),0)</f>
        <v/>
      </c>
      <c r="Y477">
        <f>IFERROR(SUM(BQ477:BQ477)/(SUM(BL477:BL477)-SUM(BQ477:BQ477)),0)</f>
        <v/>
      </c>
      <c r="Z477">
        <f>IFERROR(MAX(X477:X477)-MIN(X477:X477),0)</f>
        <v/>
      </c>
      <c r="AA477">
        <f>IFERROR(BO477/BP477,0)</f>
        <v/>
      </c>
      <c r="AB477">
        <f>IFERROR(SUM(BO477:BO477)/SUM(BP477:BP477),0)</f>
        <v/>
      </c>
      <c r="AC477">
        <f>IFERROR(MAX(AA477:AA477)-MIN(AA477:AA477),0)</f>
        <v/>
      </c>
      <c r="AD477">
        <f>IFERROR(SUM(BL477:BL477)/1,0)</f>
        <v/>
      </c>
      <c r="AE477">
        <f>IFERROR(SUM(BQ477:BQ477)/1,0)</f>
        <v/>
      </c>
      <c r="AF477">
        <f>IFERROR(SUM(BP477:BP477)/1,0)</f>
        <v/>
      </c>
      <c r="AG477">
        <f>IFERROR(CJ477,0)</f>
        <v/>
      </c>
      <c r="AH477">
        <f>IFERROR(SUM(BR477:BR477)/1,0)</f>
        <v/>
      </c>
      <c r="AI477">
        <f>IFERROR(CL477,0)</f>
        <v/>
      </c>
      <c r="AJ477">
        <f>IFERROR(CN477,0)</f>
        <v/>
      </c>
      <c r="AK477">
        <f>IFERROR(CP477,0)</f>
        <v/>
      </c>
      <c r="AL477">
        <f>IFERROR(SUM(BN477:BN477)/1,0)</f>
        <v/>
      </c>
      <c r="AM477">
        <f>IFERROR(SUM(BJ477:BJ477)/1,0)</f>
        <v/>
      </c>
      <c r="AN477">
        <f>IFERROR(AH477/AD477,0)</f>
        <v/>
      </c>
      <c r="AO477">
        <f>IFERROR(AF477/AD477,0)</f>
        <v/>
      </c>
      <c r="AP477">
        <f>IFERROR(AI477/AK477,0)</f>
        <v/>
      </c>
      <c r="AQ477">
        <f>IFERROR(AJ477/AK477,0)</f>
        <v/>
      </c>
      <c r="AR477">
        <f>IFERROR(AG477/AK477,0)</f>
        <v/>
      </c>
      <c r="AS477">
        <f>IFERROR(365/(AL477/AG477), "")</f>
        <v/>
      </c>
      <c r="AT477" t="inlineStr">
        <is>
          <t>CO170024572570</t>
        </is>
      </c>
      <c r="AU477" t="inlineStr">
        <is>
          <t>LA Nacional de Licores de Colombia SAS</t>
        </is>
      </c>
      <c r="AV477" t="inlineStr">
        <is>
          <t>U1</t>
        </is>
      </c>
      <c r="AW477" t="inlineStr">
        <is>
          <t>U</t>
        </is>
      </c>
      <c r="AX477" t="inlineStr">
        <is>
          <t>Unlisted</t>
        </is>
      </c>
      <c r="AY477" t="n">
        <v>5181</v>
      </c>
      <c r="AZ477" t="inlineStr">
        <is>
          <t>Beer and ale wholesale dealing in</t>
        </is>
      </c>
      <c r="BA477" t="inlineStr">
        <is>
          <t>Colombia</t>
        </is>
      </c>
      <c r="BB477" t="inlineStr">
        <is>
          <t>Mosquera</t>
        </is>
      </c>
      <c r="BC477" t="inlineStr">
        <is>
          <t>www.lanacionaldelicores.com</t>
        </is>
      </c>
      <c r="BD477" s="6" t="n">
        <v>40410</v>
      </c>
      <c r="BE477" t="inlineStr">
        <is>
          <t>This company operates as a merchant wholesaler of beer, wine, and distilled alcoholic beverages. It was incorporated in 2010 and has its registered business office in Bogota, Colombia. The company's business operation specialises in the merchant wholesale distribution of beer, ale, porter, wine, distilled alcoholic beverages, neutral spirits and ethyl alcohol used in blended wines and distilled liquors, and other fermented malt beverages. It has display equipment with a large inventory of beer and alcoholic beverages, as well as employs staff including sales personnel to provide assistance to their customer. In addition, the company's products are also exported nationwide.</t>
        </is>
      </c>
      <c r="BF477" t="inlineStr">
        <is>
          <t>Active</t>
        </is>
      </c>
      <c r="BG477" t="inlineStr">
        <is>
          <t>Wholesale</t>
        </is>
      </c>
      <c r="BH477" t="inlineStr">
        <is>
          <t>Operates as a merchant wholesaler of beer, wine, and distilled alcoholic beverages</t>
        </is>
      </c>
      <c r="BI477" t="inlineStr">
        <is>
          <t>Beer, ale, porter, wine, distilled alcoholic beverages, neutral spirits and ethyl alcohol used in blended wines and distilled liquors, and other fermented malt beverages</t>
        </is>
      </c>
      <c r="CE477">
        <f>IFERROR(SUM(BU477:BV477)/2,0)</f>
        <v/>
      </c>
      <c r="CF477">
        <f>IFERROR(SUM(CE477:CE477)/1,0)</f>
        <v/>
      </c>
      <c r="CG477">
        <f>IFERROR(SUM(BW477:BX477)/2,0)</f>
        <v/>
      </c>
      <c r="CH477">
        <f>IFERROR(SUM(CG477:CG477)/1,0)</f>
        <v/>
      </c>
      <c r="CI477">
        <f>IFERROR(SUM(BY477:BZ477)/2,0)</f>
        <v/>
      </c>
      <c r="CJ477">
        <f>IFERROR(SUM(CI477:CI477)/1,0)</f>
        <v/>
      </c>
      <c r="CK477">
        <f>IFERROR(SUM(CA477:CB477)/2,0)</f>
        <v/>
      </c>
      <c r="CL477">
        <f>IFERROR(SUM(CK477:CK477)/1,0)</f>
        <v/>
      </c>
      <c r="CM477">
        <f>IFERROR(SUM(CC477:CD477)/2,0)</f>
        <v/>
      </c>
      <c r="CN477">
        <f>IFERROR(SUM(CM477:CM477)/1,0)</f>
        <v/>
      </c>
      <c r="CO477">
        <f>IFERROR(SUM(BS477:BT477)/2,0)</f>
        <v/>
      </c>
      <c r="CP477">
        <f>IFERROR(SUM(CO477:CO477)/1,0)</f>
        <v/>
      </c>
    </row>
    <row r="478">
      <c r="A478" t="n">
        <v>453</v>
      </c>
      <c r="D478">
        <f>IF(AX478="Listed","Yes","No")</f>
        <v/>
      </c>
      <c r="E478">
        <f>IFERROR(IF(AE478&lt;0,"Yes","No"),"No")</f>
        <v/>
      </c>
      <c r="F478">
        <f>IF(BK478="Unqualified","Yes","No")</f>
        <v/>
      </c>
      <c r="G478">
        <f>IF(COUNTIF($D$478:$F$478,"Yes")=3,"Yes","No")</f>
        <v/>
      </c>
      <c r="U478">
        <f>IFERROR(BQ478/BL478,0)</f>
        <v/>
      </c>
      <c r="V478">
        <f>IFERROR(SUM(BQ478:BQ478)/SUM(BL478:BL478),0)</f>
        <v/>
      </c>
      <c r="W478">
        <f>IFERROR(MAX(U478:U478)-MIN(U478:U478),0)</f>
        <v/>
      </c>
      <c r="X478">
        <f>IFERROR(BQ478/(BL478-BQ478),0)</f>
        <v/>
      </c>
      <c r="Y478">
        <f>IFERROR(SUM(BQ478:BQ478)/(SUM(BL478:BL478)-SUM(BQ478:BQ478)),0)</f>
        <v/>
      </c>
      <c r="Z478">
        <f>IFERROR(MAX(X478:X478)-MIN(X478:X478),0)</f>
        <v/>
      </c>
      <c r="AA478">
        <f>IFERROR(BO478/BP478,0)</f>
        <v/>
      </c>
      <c r="AB478">
        <f>IFERROR(SUM(BO478:BO478)/SUM(BP478:BP478),0)</f>
        <v/>
      </c>
      <c r="AC478">
        <f>IFERROR(MAX(AA478:AA478)-MIN(AA478:AA478),0)</f>
        <v/>
      </c>
      <c r="AD478">
        <f>IFERROR(SUM(BL478:BL478)/1,0)</f>
        <v/>
      </c>
      <c r="AE478">
        <f>IFERROR(SUM(BQ478:BQ478)/1,0)</f>
        <v/>
      </c>
      <c r="AF478">
        <f>IFERROR(SUM(BP478:BP478)/1,0)</f>
        <v/>
      </c>
      <c r="AG478">
        <f>IFERROR(CJ478,0)</f>
        <v/>
      </c>
      <c r="AH478">
        <f>IFERROR(SUM(BR478:BR478)/1,0)</f>
        <v/>
      </c>
      <c r="AI478">
        <f>IFERROR(CL478,0)</f>
        <v/>
      </c>
      <c r="AJ478">
        <f>IFERROR(CN478,0)</f>
        <v/>
      </c>
      <c r="AK478">
        <f>IFERROR(CP478,0)</f>
        <v/>
      </c>
      <c r="AL478">
        <f>IFERROR(SUM(BN478:BN478)/1,0)</f>
        <v/>
      </c>
      <c r="AM478">
        <f>IFERROR(SUM(BJ478:BJ478)/1,0)</f>
        <v/>
      </c>
      <c r="AN478">
        <f>IFERROR(AH478/AD478,0)</f>
        <v/>
      </c>
      <c r="AO478">
        <f>IFERROR(AF478/AD478,0)</f>
        <v/>
      </c>
      <c r="AP478">
        <f>IFERROR(AI478/AK478,0)</f>
        <v/>
      </c>
      <c r="AQ478">
        <f>IFERROR(AJ478/AK478,0)</f>
        <v/>
      </c>
      <c r="AR478">
        <f>IFERROR(AG478/AK478,0)</f>
        <v/>
      </c>
      <c r="AS478">
        <f>IFERROR(365/(AL478/AG478), "")</f>
        <v/>
      </c>
      <c r="AT478" t="inlineStr">
        <is>
          <t>CO170041876700</t>
        </is>
      </c>
      <c r="AU478" t="inlineStr">
        <is>
          <t>Automotor CO SAS</t>
        </is>
      </c>
      <c r="AV478" t="inlineStr">
        <is>
          <t>U1</t>
        </is>
      </c>
      <c r="AW478" t="inlineStr">
        <is>
          <t>U</t>
        </is>
      </c>
      <c r="AX478" t="inlineStr">
        <is>
          <t>Unlisted</t>
        </is>
      </c>
      <c r="AY478" t="n">
        <v>5012</v>
      </c>
      <c r="AZ478" t="inlineStr">
        <is>
          <t>Automobiles and Other Motor Vehicles wholesale dealing in</t>
        </is>
      </c>
      <c r="BA478" t="inlineStr">
        <is>
          <t>Colombia</t>
        </is>
      </c>
      <c r="BB478" t="inlineStr">
        <is>
          <t>Bogota</t>
        </is>
      </c>
      <c r="BC478" t="inlineStr">
        <is>
          <t>autokoreana.com.co</t>
        </is>
      </c>
      <c r="BD478" s="6" t="n">
        <v>42492</v>
      </c>
      <c r="BE478" t="inlineStr">
        <is>
          <t>This company is a Colombian-based enterprise engaged in the wholesale distribution of motor vehicles and motor vehicle parts and supplies. It is also involved in the provision of motor vehicle repair services, as well as automobile financing and other related services. The company was incorporated in 2016. Its registered business office is based in Bogota, Colombia. It is registered as a limited company.The company's business activities include the wholesale distribution of new and used automobiles. It is also involved in the provision of maintenance and repair services and carries stocks of replacement parts, tires, batteries, and automotive accessories.</t>
        </is>
      </c>
      <c r="BF478" t="inlineStr">
        <is>
          <t>Active</t>
        </is>
      </c>
      <c r="BG478" t="inlineStr">
        <is>
          <t>Wholesale</t>
        </is>
      </c>
      <c r="BH478" t="inlineStr">
        <is>
          <t>Engaged in the wholesale distribution of motor vehicles and motor vehicle parts and supplies</t>
        </is>
      </c>
      <c r="BI478" t="inlineStr">
        <is>
          <t>Motor vehicles and motor vehicle parts and supplies</t>
        </is>
      </c>
      <c r="CE478">
        <f>IFERROR(SUM(BU478:BV478)/2,0)</f>
        <v/>
      </c>
      <c r="CF478">
        <f>IFERROR(SUM(CE478:CE478)/1,0)</f>
        <v/>
      </c>
      <c r="CG478">
        <f>IFERROR(SUM(BW478:BX478)/2,0)</f>
        <v/>
      </c>
      <c r="CH478">
        <f>IFERROR(SUM(CG478:CG478)/1,0)</f>
        <v/>
      </c>
      <c r="CI478">
        <f>IFERROR(SUM(BY478:BZ478)/2,0)</f>
        <v/>
      </c>
      <c r="CJ478">
        <f>IFERROR(SUM(CI478:CI478)/1,0)</f>
        <v/>
      </c>
      <c r="CK478">
        <f>IFERROR(SUM(CA478:CB478)/2,0)</f>
        <v/>
      </c>
      <c r="CL478">
        <f>IFERROR(SUM(CK478:CK478)/1,0)</f>
        <v/>
      </c>
      <c r="CM478">
        <f>IFERROR(SUM(CC478:CD478)/2,0)</f>
        <v/>
      </c>
      <c r="CN478">
        <f>IFERROR(SUM(CM478:CM478)/1,0)</f>
        <v/>
      </c>
      <c r="CO478">
        <f>IFERROR(SUM(BS478:BT478)/2,0)</f>
        <v/>
      </c>
      <c r="CP478">
        <f>IFERROR(SUM(CO478:CO478)/1,0)</f>
        <v/>
      </c>
    </row>
    <row r="479">
      <c r="A479" t="n">
        <v>454</v>
      </c>
      <c r="D479">
        <f>IF(AX479="Listed","Yes","No")</f>
        <v/>
      </c>
      <c r="E479">
        <f>IFERROR(IF(AE479&lt;0,"Yes","No"),"No")</f>
        <v/>
      </c>
      <c r="F479">
        <f>IF(BK479="Unqualified","Yes","No")</f>
        <v/>
      </c>
      <c r="G479">
        <f>IF(COUNTIF($D$479:$F$479,"Yes")=3,"Yes","No")</f>
        <v/>
      </c>
      <c r="U479">
        <f>IFERROR(BQ479/BL479,0)</f>
        <v/>
      </c>
      <c r="V479">
        <f>IFERROR(SUM(BQ479:BQ479)/SUM(BL479:BL479),0)</f>
        <v/>
      </c>
      <c r="W479">
        <f>IFERROR(MAX(U479:U479)-MIN(U479:U479),0)</f>
        <v/>
      </c>
      <c r="X479">
        <f>IFERROR(BQ479/(BL479-BQ479),0)</f>
        <v/>
      </c>
      <c r="Y479">
        <f>IFERROR(SUM(BQ479:BQ479)/(SUM(BL479:BL479)-SUM(BQ479:BQ479)),0)</f>
        <v/>
      </c>
      <c r="Z479">
        <f>IFERROR(MAX(X479:X479)-MIN(X479:X479),0)</f>
        <v/>
      </c>
      <c r="AA479">
        <f>IFERROR(BO479/BP479,0)</f>
        <v/>
      </c>
      <c r="AB479">
        <f>IFERROR(SUM(BO479:BO479)/SUM(BP479:BP479),0)</f>
        <v/>
      </c>
      <c r="AC479">
        <f>IFERROR(MAX(AA479:AA479)-MIN(AA479:AA479),0)</f>
        <v/>
      </c>
      <c r="AD479">
        <f>IFERROR(SUM(BL479:BL479)/1,0)</f>
        <v/>
      </c>
      <c r="AE479">
        <f>IFERROR(SUM(BQ479:BQ479)/1,0)</f>
        <v/>
      </c>
      <c r="AF479">
        <f>IFERROR(SUM(BP479:BP479)/1,0)</f>
        <v/>
      </c>
      <c r="AG479">
        <f>IFERROR(CJ479,0)</f>
        <v/>
      </c>
      <c r="AH479">
        <f>IFERROR(SUM(BR479:BR479)/1,0)</f>
        <v/>
      </c>
      <c r="AI479">
        <f>IFERROR(CL479,0)</f>
        <v/>
      </c>
      <c r="AJ479">
        <f>IFERROR(CN479,0)</f>
        <v/>
      </c>
      <c r="AK479">
        <f>IFERROR(CP479,0)</f>
        <v/>
      </c>
      <c r="AL479">
        <f>IFERROR(SUM(BN479:BN479)/1,0)</f>
        <v/>
      </c>
      <c r="AM479">
        <f>IFERROR(SUM(BJ479:BJ479)/1,0)</f>
        <v/>
      </c>
      <c r="AN479">
        <f>IFERROR(AH479/AD479,0)</f>
        <v/>
      </c>
      <c r="AO479">
        <f>IFERROR(AF479/AD479,0)</f>
        <v/>
      </c>
      <c r="AP479">
        <f>IFERROR(AI479/AK479,0)</f>
        <v/>
      </c>
      <c r="AQ479">
        <f>IFERROR(AJ479/AK479,0)</f>
        <v/>
      </c>
      <c r="AR479">
        <f>IFERROR(AG479/AK479,0)</f>
        <v/>
      </c>
      <c r="AS479">
        <f>IFERROR(365/(AL479/AG479), "")</f>
        <v/>
      </c>
      <c r="AT479" t="inlineStr">
        <is>
          <t>CO170001254850</t>
        </is>
      </c>
      <c r="AU479" t="inlineStr">
        <is>
          <t>KIA Plaza S A</t>
        </is>
      </c>
      <c r="AV479" t="inlineStr">
        <is>
          <t>U1</t>
        </is>
      </c>
      <c r="AW479" t="inlineStr">
        <is>
          <t>A+</t>
        </is>
      </c>
      <c r="AX479" t="inlineStr">
        <is>
          <t>Unlisted</t>
        </is>
      </c>
      <c r="AY479" t="n">
        <v>5012</v>
      </c>
      <c r="AZ479" t="inlineStr">
        <is>
          <t>Automobiles and Other Motor Vehicles wholesale dealing in</t>
        </is>
      </c>
      <c r="BA479" t="inlineStr">
        <is>
          <t>Colombia</t>
        </is>
      </c>
      <c r="BB479" t="inlineStr">
        <is>
          <t>Bogota</t>
        </is>
      </c>
      <c r="BC479" t="inlineStr">
        <is>
          <t>www.w.kiamotors.com.co</t>
        </is>
      </c>
      <c r="BD479" s="6" t="n">
        <v>34949</v>
      </c>
      <c r="BE479" t="inlineStr">
        <is>
          <t>This company is engaged in the sale of motor vehicles principally in Colombia. It conducts its business from its registered head office located in Bogota, Colombia. It was incorporated in 1995.The company specializes in the sale of new and pre-owned Kia vehicles including cars, sports utility vehicles, and vans. Its Kia inventory includes the following models: Picanto, Rio, Forte, Optima, Opirus, Soul, Sportage, Carens, Carnival, and Mohave. It also provides repair and maintenance services, such as automotive tune-ups, automotive electrical repair, battery and ignition repair, fuel system conversion, generator and starter repair, and brake work. Moreover, the company offers genuine parts and accessories.</t>
        </is>
      </c>
      <c r="BF479" t="inlineStr">
        <is>
          <t>Active</t>
        </is>
      </c>
      <c r="BG479" t="inlineStr">
        <is>
          <t>Retail; Services</t>
        </is>
      </c>
      <c r="BH479" t="inlineStr">
        <is>
          <t>Engaged in the sale of motor vehicles principally in Colombia</t>
        </is>
      </c>
      <c r="BI479" t="inlineStr">
        <is>
          <t>Motor vehicles</t>
        </is>
      </c>
      <c r="CE479">
        <f>IFERROR(SUM(BU479:BV479)/2,0)</f>
        <v/>
      </c>
      <c r="CF479">
        <f>IFERROR(SUM(CE479:CE479)/1,0)</f>
        <v/>
      </c>
      <c r="CG479">
        <f>IFERROR(SUM(BW479:BX479)/2,0)</f>
        <v/>
      </c>
      <c r="CH479">
        <f>IFERROR(SUM(CG479:CG479)/1,0)</f>
        <v/>
      </c>
      <c r="CI479">
        <f>IFERROR(SUM(BY479:BZ479)/2,0)</f>
        <v/>
      </c>
      <c r="CJ479">
        <f>IFERROR(SUM(CI479:CI479)/1,0)</f>
        <v/>
      </c>
      <c r="CK479">
        <f>IFERROR(SUM(CA479:CB479)/2,0)</f>
        <v/>
      </c>
      <c r="CL479">
        <f>IFERROR(SUM(CK479:CK479)/1,0)</f>
        <v/>
      </c>
      <c r="CM479">
        <f>IFERROR(SUM(CC479:CD479)/2,0)</f>
        <v/>
      </c>
      <c r="CN479">
        <f>IFERROR(SUM(CM479:CM479)/1,0)</f>
        <v/>
      </c>
      <c r="CO479">
        <f>IFERROR(SUM(BS479:BT479)/2,0)</f>
        <v/>
      </c>
      <c r="CP479">
        <f>IFERROR(SUM(CO479:CO479)/1,0)</f>
        <v/>
      </c>
    </row>
    <row r="480">
      <c r="A480" t="n">
        <v>455</v>
      </c>
      <c r="D480">
        <f>IF(AX480="Listed","Yes","No")</f>
        <v/>
      </c>
      <c r="E480">
        <f>IFERROR(IF(AE480&lt;0,"Yes","No"),"No")</f>
        <v/>
      </c>
      <c r="F480">
        <f>IF(BK480="Unqualified","Yes","No")</f>
        <v/>
      </c>
      <c r="G480">
        <f>IF(COUNTIF($D$480:$F$480,"Yes")=3,"Yes","No")</f>
        <v/>
      </c>
      <c r="U480">
        <f>IFERROR(BQ480/BL480,0)</f>
        <v/>
      </c>
      <c r="V480">
        <f>IFERROR(SUM(BQ480:BQ480)/SUM(BL480:BL480),0)</f>
        <v/>
      </c>
      <c r="W480">
        <f>IFERROR(MAX(U480:U480)-MIN(U480:U480),0)</f>
        <v/>
      </c>
      <c r="X480">
        <f>IFERROR(BQ480/(BL480-BQ480),0)</f>
        <v/>
      </c>
      <c r="Y480">
        <f>IFERROR(SUM(BQ480:BQ480)/(SUM(BL480:BL480)-SUM(BQ480:BQ480)),0)</f>
        <v/>
      </c>
      <c r="Z480">
        <f>IFERROR(MAX(X480:X480)-MIN(X480:X480),0)</f>
        <v/>
      </c>
      <c r="AA480">
        <f>IFERROR(BO480/BP480,0)</f>
        <v/>
      </c>
      <c r="AB480">
        <f>IFERROR(SUM(BO480:BO480)/SUM(BP480:BP480),0)</f>
        <v/>
      </c>
      <c r="AC480">
        <f>IFERROR(MAX(AA480:AA480)-MIN(AA480:AA480),0)</f>
        <v/>
      </c>
      <c r="AD480">
        <f>IFERROR(SUM(BL480:BL480)/1,0)</f>
        <v/>
      </c>
      <c r="AE480">
        <f>IFERROR(SUM(BQ480:BQ480)/1,0)</f>
        <v/>
      </c>
      <c r="AF480">
        <f>IFERROR(SUM(BP480:BP480)/1,0)</f>
        <v/>
      </c>
      <c r="AG480">
        <f>IFERROR(CJ480,0)</f>
        <v/>
      </c>
      <c r="AH480">
        <f>IFERROR(SUM(BR480:BR480)/1,0)</f>
        <v/>
      </c>
      <c r="AI480">
        <f>IFERROR(CL480,0)</f>
        <v/>
      </c>
      <c r="AJ480">
        <f>IFERROR(CN480,0)</f>
        <v/>
      </c>
      <c r="AK480">
        <f>IFERROR(CP480,0)</f>
        <v/>
      </c>
      <c r="AL480">
        <f>IFERROR(SUM(BN480:BN480)/1,0)</f>
        <v/>
      </c>
      <c r="AM480">
        <f>IFERROR(SUM(BJ480:BJ480)/1,0)</f>
        <v/>
      </c>
      <c r="AN480">
        <f>IFERROR(AH480/AD480,0)</f>
        <v/>
      </c>
      <c r="AO480">
        <f>IFERROR(AF480/AD480,0)</f>
        <v/>
      </c>
      <c r="AP480">
        <f>IFERROR(AI480/AK480,0)</f>
        <v/>
      </c>
      <c r="AQ480">
        <f>IFERROR(AJ480/AK480,0)</f>
        <v/>
      </c>
      <c r="AR480">
        <f>IFERROR(AG480/AK480,0)</f>
        <v/>
      </c>
      <c r="AS480">
        <f>IFERROR(365/(AL480/AG480), "")</f>
        <v/>
      </c>
      <c r="AT480" t="inlineStr">
        <is>
          <t>CO170001014280</t>
        </is>
      </c>
      <c r="AU480" t="inlineStr">
        <is>
          <t>Wesco S A S</t>
        </is>
      </c>
      <c r="AV480" t="inlineStr">
        <is>
          <t>U1</t>
        </is>
      </c>
      <c r="AW480" t="inlineStr">
        <is>
          <t>U</t>
        </is>
      </c>
      <c r="AX480" t="inlineStr">
        <is>
          <t>Unlisted</t>
        </is>
      </c>
      <c r="AY480" t="n">
        <v>5051</v>
      </c>
      <c r="AZ480" t="inlineStr">
        <is>
          <t>Metals service centers and offices wholesale dealing in</t>
        </is>
      </c>
      <c r="BA480" t="inlineStr">
        <is>
          <t>Colombia</t>
        </is>
      </c>
      <c r="BB480" t="inlineStr">
        <is>
          <t>Bogota</t>
        </is>
      </c>
      <c r="BC480" t="inlineStr">
        <is>
          <t>www.wesco.com.co</t>
        </is>
      </c>
      <c r="BD480" s="6" t="n">
        <v>31295</v>
      </c>
      <c r="BE480" t="inlineStr">
        <is>
          <t>This company is primarily engaged in the manufacture of fabricated metal products. It was incorporated in September 1985. The company has a registered office located in Bogota, Colombia.The company transforms metal into intermediate and end products, other than machinery, computers and electronics, and metal furniture or treating metals and metal formed products fabricated elsewhere. Important fabricated metal processes are forging, stamping, bending, forming, and machining, used to shape individual pieces of metal; and other processes, such as welding and assembling, used to join separate parts together. It may use one of these processes or a combination of these processes. The company operates principally in Colombia.</t>
        </is>
      </c>
      <c r="BF480" t="inlineStr">
        <is>
          <t>Active</t>
        </is>
      </c>
      <c r="BG480" t="inlineStr">
        <is>
          <t>Manufacturing</t>
        </is>
      </c>
      <c r="BH480" t="inlineStr">
        <is>
          <t>Engaged in the manufacture of fabricated metal products</t>
        </is>
      </c>
      <c r="BI480" t="inlineStr">
        <is>
          <t>Fabricated metal products</t>
        </is>
      </c>
      <c r="CE480">
        <f>IFERROR(SUM(BU480:BV480)/2,0)</f>
        <v/>
      </c>
      <c r="CF480">
        <f>IFERROR(SUM(CE480:CE480)/1,0)</f>
        <v/>
      </c>
      <c r="CG480">
        <f>IFERROR(SUM(BW480:BX480)/2,0)</f>
        <v/>
      </c>
      <c r="CH480">
        <f>IFERROR(SUM(CG480:CG480)/1,0)</f>
        <v/>
      </c>
      <c r="CI480">
        <f>IFERROR(SUM(BY480:BZ480)/2,0)</f>
        <v/>
      </c>
      <c r="CJ480">
        <f>IFERROR(SUM(CI480:CI480)/1,0)</f>
        <v/>
      </c>
      <c r="CK480">
        <f>IFERROR(SUM(CA480:CB480)/2,0)</f>
        <v/>
      </c>
      <c r="CL480">
        <f>IFERROR(SUM(CK480:CK480)/1,0)</f>
        <v/>
      </c>
      <c r="CM480">
        <f>IFERROR(SUM(CC480:CD480)/2,0)</f>
        <v/>
      </c>
      <c r="CN480">
        <f>IFERROR(SUM(CM480:CM480)/1,0)</f>
        <v/>
      </c>
      <c r="CO480">
        <f>IFERROR(SUM(BS480:BT480)/2,0)</f>
        <v/>
      </c>
      <c r="CP480">
        <f>IFERROR(SUM(CO480:CO480)/1,0)</f>
        <v/>
      </c>
    </row>
    <row r="481">
      <c r="A481" t="n">
        <v>456</v>
      </c>
      <c r="D481">
        <f>IF(AX481="Listed","Yes","No")</f>
        <v/>
      </c>
      <c r="E481">
        <f>IFERROR(IF(AE481&lt;0,"Yes","No"),"No")</f>
        <v/>
      </c>
      <c r="F481">
        <f>IF(BK481="Unqualified","Yes","No")</f>
        <v/>
      </c>
      <c r="G481">
        <f>IF(COUNTIF($D$481:$F$481,"Yes")=3,"Yes","No")</f>
        <v/>
      </c>
      <c r="U481">
        <f>IFERROR(BQ481/BL481,0)</f>
        <v/>
      </c>
      <c r="V481">
        <f>IFERROR(SUM(BQ481:BQ481)/SUM(BL481:BL481),0)</f>
        <v/>
      </c>
      <c r="W481">
        <f>IFERROR(MAX(U481:U481)-MIN(U481:U481),0)</f>
        <v/>
      </c>
      <c r="X481">
        <f>IFERROR(BQ481/(BL481-BQ481),0)</f>
        <v/>
      </c>
      <c r="Y481">
        <f>IFERROR(SUM(BQ481:BQ481)/(SUM(BL481:BL481)-SUM(BQ481:BQ481)),0)</f>
        <v/>
      </c>
      <c r="Z481">
        <f>IFERROR(MAX(X481:X481)-MIN(X481:X481),0)</f>
        <v/>
      </c>
      <c r="AA481">
        <f>IFERROR(BO481/BP481,0)</f>
        <v/>
      </c>
      <c r="AB481">
        <f>IFERROR(SUM(BO481:BO481)/SUM(BP481:BP481),0)</f>
        <v/>
      </c>
      <c r="AC481">
        <f>IFERROR(MAX(AA481:AA481)-MIN(AA481:AA481),0)</f>
        <v/>
      </c>
      <c r="AD481">
        <f>IFERROR(SUM(BL481:BL481)/1,0)</f>
        <v/>
      </c>
      <c r="AE481">
        <f>IFERROR(SUM(BQ481:BQ481)/1,0)</f>
        <v/>
      </c>
      <c r="AF481">
        <f>IFERROR(SUM(BP481:BP481)/1,0)</f>
        <v/>
      </c>
      <c r="AG481">
        <f>IFERROR(CJ481,0)</f>
        <v/>
      </c>
      <c r="AH481">
        <f>IFERROR(SUM(BR481:BR481)/1,0)</f>
        <v/>
      </c>
      <c r="AI481">
        <f>IFERROR(CL481,0)</f>
        <v/>
      </c>
      <c r="AJ481">
        <f>IFERROR(CN481,0)</f>
        <v/>
      </c>
      <c r="AK481">
        <f>IFERROR(CP481,0)</f>
        <v/>
      </c>
      <c r="AL481">
        <f>IFERROR(SUM(BN481:BN481)/1,0)</f>
        <v/>
      </c>
      <c r="AM481">
        <f>IFERROR(SUM(BJ481:BJ481)/1,0)</f>
        <v/>
      </c>
      <c r="AN481">
        <f>IFERROR(AH481/AD481,0)</f>
        <v/>
      </c>
      <c r="AO481">
        <f>IFERROR(AF481/AD481,0)</f>
        <v/>
      </c>
      <c r="AP481">
        <f>IFERROR(AI481/AK481,0)</f>
        <v/>
      </c>
      <c r="AQ481">
        <f>IFERROR(AJ481/AK481,0)</f>
        <v/>
      </c>
      <c r="AR481">
        <f>IFERROR(AG481/AK481,0)</f>
        <v/>
      </c>
      <c r="AS481">
        <f>IFERROR(365/(AL481/AG481), "")</f>
        <v/>
      </c>
      <c r="AT481" t="inlineStr">
        <is>
          <t>MXHDE021016KY5</t>
        </is>
      </c>
      <c r="AU481" t="inlineStr">
        <is>
          <t>Hotel Depot</t>
        </is>
      </c>
      <c r="AV481" t="inlineStr">
        <is>
          <t>U1</t>
        </is>
      </c>
      <c r="AW481" t="inlineStr">
        <is>
          <t>U</t>
        </is>
      </c>
      <c r="AX481" t="inlineStr">
        <is>
          <t>Unlisted</t>
        </is>
      </c>
      <c r="AY481" t="n">
        <v>5085</v>
      </c>
      <c r="AZ481" t="inlineStr">
        <is>
          <t>Industrial supplies wholesale dealing in</t>
        </is>
      </c>
      <c r="BA481" t="inlineStr">
        <is>
          <t>Mexico</t>
        </is>
      </c>
      <c r="BB481" t="inlineStr">
        <is>
          <t>Benito Juarez</t>
        </is>
      </c>
      <c r="BC481" t="inlineStr">
        <is>
          <t>www.hotel-depot.com</t>
        </is>
      </c>
      <c r="BD481" s="6" t="n">
        <v>37545</v>
      </c>
      <c r="BE481" t="inlineStr">
        <is>
          <t>This company, based in Mexico, is engaged in the wholesale trade of equipment for hospitality, projects and openings, and logistic agents. It was incorporated in 2002 and has registered headquarters located in Benito Juarez. It is registered as a limited liability company. It operates its business primarily in the domestic market.The company offers a wide range of room equipment and supplies for guests, bed linen, amenities, room furniture, and security boxes; cleaning equipment, bathroom solutions, storage, clothing care, decorative containers and waste separators; food and beverages equipment; and spa &amp; amenities equipment. It also offers consolidation of international cargo, storage, national land freight, and customs procedures. The company has its active operations in the domestic market.</t>
        </is>
      </c>
      <c r="BF481" t="inlineStr">
        <is>
          <t>Active</t>
        </is>
      </c>
      <c r="BG481" t="inlineStr">
        <is>
          <t>Wholesale</t>
        </is>
      </c>
      <c r="BH481" t="inlineStr">
        <is>
          <t>Engaged in the wholesale trade of equipment for hospitality, projects and openings, and logistic agents</t>
        </is>
      </c>
      <c r="BI481" t="inlineStr">
        <is>
          <t>Equipment for hospitality, projects and openings, and logistic agents</t>
        </is>
      </c>
      <c r="CE481">
        <f>IFERROR(SUM(BU481:BV481)/2,0)</f>
        <v/>
      </c>
      <c r="CF481">
        <f>IFERROR(SUM(CE481:CE481)/1,0)</f>
        <v/>
      </c>
      <c r="CG481">
        <f>IFERROR(SUM(BW481:BX481)/2,0)</f>
        <v/>
      </c>
      <c r="CH481">
        <f>IFERROR(SUM(CG481:CG481)/1,0)</f>
        <v/>
      </c>
      <c r="CI481">
        <f>IFERROR(SUM(BY481:BZ481)/2,0)</f>
        <v/>
      </c>
      <c r="CJ481">
        <f>IFERROR(SUM(CI481:CI481)/1,0)</f>
        <v/>
      </c>
      <c r="CK481">
        <f>IFERROR(SUM(CA481:CB481)/2,0)</f>
        <v/>
      </c>
      <c r="CL481">
        <f>IFERROR(SUM(CK481:CK481)/1,0)</f>
        <v/>
      </c>
      <c r="CM481">
        <f>IFERROR(SUM(CC481:CD481)/2,0)</f>
        <v/>
      </c>
      <c r="CN481">
        <f>IFERROR(SUM(CM481:CM481)/1,0)</f>
        <v/>
      </c>
      <c r="CO481">
        <f>IFERROR(SUM(BS481:BT481)/2,0)</f>
        <v/>
      </c>
      <c r="CP481">
        <f>IFERROR(SUM(CO481:CO481)/1,0)</f>
        <v/>
      </c>
    </row>
    <row r="482">
      <c r="A482" t="n">
        <v>457</v>
      </c>
      <c r="D482">
        <f>IF(AX482="Listed","Yes","No")</f>
        <v/>
      </c>
      <c r="E482">
        <f>IFERROR(IF(AE482&lt;0,"Yes","No"),"No")</f>
        <v/>
      </c>
      <c r="F482">
        <f>IF(BK482="Unqualified","Yes","No")</f>
        <v/>
      </c>
      <c r="G482">
        <f>IF(COUNTIF($D$482:$F$482,"Yes")=3,"Yes","No")</f>
        <v/>
      </c>
      <c r="U482">
        <f>IFERROR(BQ482/BL482,0)</f>
        <v/>
      </c>
      <c r="V482">
        <f>IFERROR(SUM(BQ482:BQ482)/SUM(BL482:BL482),0)</f>
        <v/>
      </c>
      <c r="W482">
        <f>IFERROR(MAX(U482:U482)-MIN(U482:U482),0)</f>
        <v/>
      </c>
      <c r="X482">
        <f>IFERROR(BQ482/(BL482-BQ482),0)</f>
        <v/>
      </c>
      <c r="Y482">
        <f>IFERROR(SUM(BQ482:BQ482)/(SUM(BL482:BL482)-SUM(BQ482:BQ482)),0)</f>
        <v/>
      </c>
      <c r="Z482">
        <f>IFERROR(MAX(X482:X482)-MIN(X482:X482),0)</f>
        <v/>
      </c>
      <c r="AA482">
        <f>IFERROR(BO482/BP482,0)</f>
        <v/>
      </c>
      <c r="AB482">
        <f>IFERROR(SUM(BO482:BO482)/SUM(BP482:BP482),0)</f>
        <v/>
      </c>
      <c r="AC482">
        <f>IFERROR(MAX(AA482:AA482)-MIN(AA482:AA482),0)</f>
        <v/>
      </c>
      <c r="AD482">
        <f>IFERROR(SUM(BL482:BL482)/1,0)</f>
        <v/>
      </c>
      <c r="AE482">
        <f>IFERROR(SUM(BQ482:BQ482)/1,0)</f>
        <v/>
      </c>
      <c r="AF482">
        <f>IFERROR(SUM(BP482:BP482)/1,0)</f>
        <v/>
      </c>
      <c r="AG482">
        <f>IFERROR(CJ482,0)</f>
        <v/>
      </c>
      <c r="AH482">
        <f>IFERROR(SUM(BR482:BR482)/1,0)</f>
        <v/>
      </c>
      <c r="AI482">
        <f>IFERROR(CL482,0)</f>
        <v/>
      </c>
      <c r="AJ482">
        <f>IFERROR(CN482,0)</f>
        <v/>
      </c>
      <c r="AK482">
        <f>IFERROR(CP482,0)</f>
        <v/>
      </c>
      <c r="AL482">
        <f>IFERROR(SUM(BN482:BN482)/1,0)</f>
        <v/>
      </c>
      <c r="AM482">
        <f>IFERROR(SUM(BJ482:BJ482)/1,0)</f>
        <v/>
      </c>
      <c r="AN482">
        <f>IFERROR(AH482/AD482,0)</f>
        <v/>
      </c>
      <c r="AO482">
        <f>IFERROR(AF482/AD482,0)</f>
        <v/>
      </c>
      <c r="AP482">
        <f>IFERROR(AI482/AK482,0)</f>
        <v/>
      </c>
      <c r="AQ482">
        <f>IFERROR(AJ482/AK482,0)</f>
        <v/>
      </c>
      <c r="AR482">
        <f>IFERROR(AG482/AK482,0)</f>
        <v/>
      </c>
      <c r="AS482">
        <f>IFERROR(365/(AL482/AG482), "")</f>
        <v/>
      </c>
      <c r="AT482" t="inlineStr">
        <is>
          <t>CO170001725410</t>
        </is>
      </c>
      <c r="AU482" t="inlineStr">
        <is>
          <t>Tarson Y Compania S A S</t>
        </is>
      </c>
      <c r="AV482" t="inlineStr">
        <is>
          <t>U1</t>
        </is>
      </c>
      <c r="AW482" t="inlineStr">
        <is>
          <t>A-</t>
        </is>
      </c>
      <c r="AX482" t="inlineStr">
        <is>
          <t>Unlisted</t>
        </is>
      </c>
      <c r="AY482" t="n">
        <v>5013</v>
      </c>
      <c r="AZ482" t="inlineStr">
        <is>
          <t>Motor vehicle supplies and new parts wholesale dealing in</t>
        </is>
      </c>
      <c r="BA482" t="inlineStr">
        <is>
          <t>Colombia</t>
        </is>
      </c>
      <c r="BB482" t="inlineStr">
        <is>
          <t>Bogota</t>
        </is>
      </c>
      <c r="BC482" t="inlineStr">
        <is>
          <t>www.tarson-ltd.com</t>
        </is>
      </c>
      <c r="BD482" s="6" t="n">
        <v>37243</v>
      </c>
      <c r="BE482" t="inlineStr">
        <is>
          <t>This company is an entity based in Colombia that is engaged in the distribution of products and solutions for the industry and the automotive fleet. It was incorporated in 2001 and has its registered office in Bogota, Colombia. The company's has two registered and exclusive trademarks which include KTC and KTC group brands. It supplies solutions for the vehicle systems including engine, steering, transmission and brakes; a complete portfolio of electrical components for the automotive fleet; truck and bus accessories; bearings for the automotive industry and industrial machinery; and machinery and equipment including energy, agriculture, metal-mechanics, mining, construction and telecommunications.</t>
        </is>
      </c>
      <c r="BF482" t="inlineStr">
        <is>
          <t>Active</t>
        </is>
      </c>
      <c r="BG482" t="inlineStr">
        <is>
          <t>Wholesale</t>
        </is>
      </c>
      <c r="BH482" t="inlineStr">
        <is>
          <t>Engaged in the distribution of products and solutions for the industry and the automotive fleet</t>
        </is>
      </c>
      <c r="BI482" t="inlineStr">
        <is>
          <t>Distribution of products and solutions for the industry and the automotive fleet</t>
        </is>
      </c>
      <c r="CE482">
        <f>IFERROR(SUM(BU482:BV482)/2,0)</f>
        <v/>
      </c>
      <c r="CF482">
        <f>IFERROR(SUM(CE482:CE482)/1,0)</f>
        <v/>
      </c>
      <c r="CG482">
        <f>IFERROR(SUM(BW482:BX482)/2,0)</f>
        <v/>
      </c>
      <c r="CH482">
        <f>IFERROR(SUM(CG482:CG482)/1,0)</f>
        <v/>
      </c>
      <c r="CI482">
        <f>IFERROR(SUM(BY482:BZ482)/2,0)</f>
        <v/>
      </c>
      <c r="CJ482">
        <f>IFERROR(SUM(CI482:CI482)/1,0)</f>
        <v/>
      </c>
      <c r="CK482">
        <f>IFERROR(SUM(CA482:CB482)/2,0)</f>
        <v/>
      </c>
      <c r="CL482">
        <f>IFERROR(SUM(CK482:CK482)/1,0)</f>
        <v/>
      </c>
      <c r="CM482">
        <f>IFERROR(SUM(CC482:CD482)/2,0)</f>
        <v/>
      </c>
      <c r="CN482">
        <f>IFERROR(SUM(CM482:CM482)/1,0)</f>
        <v/>
      </c>
      <c r="CO482">
        <f>IFERROR(SUM(BS482:BT482)/2,0)</f>
        <v/>
      </c>
      <c r="CP482">
        <f>IFERROR(SUM(CO482:CO482)/1,0)</f>
        <v/>
      </c>
    </row>
    <row r="483">
      <c r="A483" t="n">
        <v>458</v>
      </c>
      <c r="D483">
        <f>IF(AX483="Listed","Yes","No")</f>
        <v/>
      </c>
      <c r="E483">
        <f>IFERROR(IF(AE483&lt;0,"Yes","No"),"No")</f>
        <v/>
      </c>
      <c r="F483">
        <f>IF(BK483="Unqualified","Yes","No")</f>
        <v/>
      </c>
      <c r="G483">
        <f>IF(COUNTIF($D$483:$F$483,"Yes")=3,"Yes","No")</f>
        <v/>
      </c>
      <c r="U483">
        <f>IFERROR(BQ483/BL483,0)</f>
        <v/>
      </c>
      <c r="V483">
        <f>IFERROR(SUM(BQ483:BQ483)/SUM(BL483:BL483),0)</f>
        <v/>
      </c>
      <c r="W483">
        <f>IFERROR(MAX(U483:U483)-MIN(U483:U483),0)</f>
        <v/>
      </c>
      <c r="X483">
        <f>IFERROR(BQ483/(BL483-BQ483),0)</f>
        <v/>
      </c>
      <c r="Y483">
        <f>IFERROR(SUM(BQ483:BQ483)/(SUM(BL483:BL483)-SUM(BQ483:BQ483)),0)</f>
        <v/>
      </c>
      <c r="Z483">
        <f>IFERROR(MAX(X483:X483)-MIN(X483:X483),0)</f>
        <v/>
      </c>
      <c r="AA483">
        <f>IFERROR(BO483/BP483,0)</f>
        <v/>
      </c>
      <c r="AB483">
        <f>IFERROR(SUM(BO483:BO483)/SUM(BP483:BP483),0)</f>
        <v/>
      </c>
      <c r="AC483">
        <f>IFERROR(MAX(AA483:AA483)-MIN(AA483:AA483),0)</f>
        <v/>
      </c>
      <c r="AD483">
        <f>IFERROR(SUM(BL483:BL483)/1,0)</f>
        <v/>
      </c>
      <c r="AE483">
        <f>IFERROR(SUM(BQ483:BQ483)/1,0)</f>
        <v/>
      </c>
      <c r="AF483">
        <f>IFERROR(SUM(BP483:BP483)/1,0)</f>
        <v/>
      </c>
      <c r="AG483">
        <f>IFERROR(CJ483,0)</f>
        <v/>
      </c>
      <c r="AH483">
        <f>IFERROR(SUM(BR483:BR483)/1,0)</f>
        <v/>
      </c>
      <c r="AI483">
        <f>IFERROR(CL483,0)</f>
        <v/>
      </c>
      <c r="AJ483">
        <f>IFERROR(CN483,0)</f>
        <v/>
      </c>
      <c r="AK483">
        <f>IFERROR(CP483,0)</f>
        <v/>
      </c>
      <c r="AL483">
        <f>IFERROR(SUM(BN483:BN483)/1,0)</f>
        <v/>
      </c>
      <c r="AM483">
        <f>IFERROR(SUM(BJ483:BJ483)/1,0)</f>
        <v/>
      </c>
      <c r="AN483">
        <f>IFERROR(AH483/AD483,0)</f>
        <v/>
      </c>
      <c r="AO483">
        <f>IFERROR(AF483/AD483,0)</f>
        <v/>
      </c>
      <c r="AP483">
        <f>IFERROR(AI483/AK483,0)</f>
        <v/>
      </c>
      <c r="AQ483">
        <f>IFERROR(AJ483/AK483,0)</f>
        <v/>
      </c>
      <c r="AR483">
        <f>IFERROR(AG483/AK483,0)</f>
        <v/>
      </c>
      <c r="AS483">
        <f>IFERROR(365/(AL483/AG483), "")</f>
        <v/>
      </c>
      <c r="AT483" t="inlineStr">
        <is>
          <t>CO170004095590</t>
        </is>
      </c>
      <c r="AU483" t="inlineStr">
        <is>
          <t>Vehiculos de LA Costa S A S</t>
        </is>
      </c>
      <c r="AV483" t="inlineStr">
        <is>
          <t>U1</t>
        </is>
      </c>
      <c r="AW483" t="inlineStr">
        <is>
          <t>B+</t>
        </is>
      </c>
      <c r="AX483" t="inlineStr">
        <is>
          <t>Unlisted</t>
        </is>
      </c>
      <c r="AY483" t="n">
        <v>5012</v>
      </c>
      <c r="AZ483" t="inlineStr">
        <is>
          <t>Automobiles and Other Motor Vehicles wholesale dealing in</t>
        </is>
      </c>
      <c r="BA483" t="inlineStr">
        <is>
          <t>Colombia</t>
        </is>
      </c>
      <c r="BB483" t="inlineStr">
        <is>
          <t>Cartagena</t>
        </is>
      </c>
      <c r="BC483" t="inlineStr">
        <is>
          <t>www.vehicosta.com</t>
        </is>
      </c>
      <c r="BD483" s="6" t="n">
        <v>28648</v>
      </c>
      <c r="BE483" t="inlineStr">
        <is>
          <t>This company is primarily engaged in the retail trade of motor vehicles. It was incorporated in 1978 and has its registered office located in Cartagena, Colombia. The company distributes and sells a wide range of new and used motor vehicles. It is also involved in the sale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 In addition, the company provides other related services, including repair and maintenance services.</t>
        </is>
      </c>
      <c r="BF483" t="inlineStr">
        <is>
          <t>Active</t>
        </is>
      </c>
      <c r="BG483" t="inlineStr">
        <is>
          <t>Retail</t>
        </is>
      </c>
      <c r="BH483" t="inlineStr">
        <is>
          <t>Engaged in the retail trade of motor vehicles</t>
        </is>
      </c>
      <c r="BI483" t="inlineStr">
        <is>
          <t>Distributes and sells a wide range of new and used motor vehicles; Involved in the sale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t>
        </is>
      </c>
      <c r="CE483">
        <f>IFERROR(SUM(BU483:BV483)/2,0)</f>
        <v/>
      </c>
      <c r="CF483">
        <f>IFERROR(SUM(CE483:CE483)/1,0)</f>
        <v/>
      </c>
      <c r="CG483">
        <f>IFERROR(SUM(BW483:BX483)/2,0)</f>
        <v/>
      </c>
      <c r="CH483">
        <f>IFERROR(SUM(CG483:CG483)/1,0)</f>
        <v/>
      </c>
      <c r="CI483">
        <f>IFERROR(SUM(BY483:BZ483)/2,0)</f>
        <v/>
      </c>
      <c r="CJ483">
        <f>IFERROR(SUM(CI483:CI483)/1,0)</f>
        <v/>
      </c>
      <c r="CK483">
        <f>IFERROR(SUM(CA483:CB483)/2,0)</f>
        <v/>
      </c>
      <c r="CL483">
        <f>IFERROR(SUM(CK483:CK483)/1,0)</f>
        <v/>
      </c>
      <c r="CM483">
        <f>IFERROR(SUM(CC483:CD483)/2,0)</f>
        <v/>
      </c>
      <c r="CN483">
        <f>IFERROR(SUM(CM483:CM483)/1,0)</f>
        <v/>
      </c>
      <c r="CO483">
        <f>IFERROR(SUM(BS483:BT483)/2,0)</f>
        <v/>
      </c>
      <c r="CP483">
        <f>IFERROR(SUM(CO483:CO483)/1,0)</f>
        <v/>
      </c>
    </row>
    <row r="484">
      <c r="A484" t="n">
        <v>459</v>
      </c>
      <c r="D484">
        <f>IF(AX484="Listed","Yes","No")</f>
        <v/>
      </c>
      <c r="E484">
        <f>IFERROR(IF(AE484&lt;0,"Yes","No"),"No")</f>
        <v/>
      </c>
      <c r="F484">
        <f>IF(BK484="Unqualified","Yes","No")</f>
        <v/>
      </c>
      <c r="G484">
        <f>IF(COUNTIF($D$484:$F$484,"Yes")=3,"Yes","No")</f>
        <v/>
      </c>
      <c r="U484">
        <f>IFERROR(BQ484/BL484,0)</f>
        <v/>
      </c>
      <c r="V484">
        <f>IFERROR(SUM(BQ484:BQ484)/SUM(BL484:BL484),0)</f>
        <v/>
      </c>
      <c r="W484">
        <f>IFERROR(MAX(U484:U484)-MIN(U484:U484),0)</f>
        <v/>
      </c>
      <c r="X484">
        <f>IFERROR(BQ484/(BL484-BQ484),0)</f>
        <v/>
      </c>
      <c r="Y484">
        <f>IFERROR(SUM(BQ484:BQ484)/(SUM(BL484:BL484)-SUM(BQ484:BQ484)),0)</f>
        <v/>
      </c>
      <c r="Z484">
        <f>IFERROR(MAX(X484:X484)-MIN(X484:X484),0)</f>
        <v/>
      </c>
      <c r="AA484">
        <f>IFERROR(BO484/BP484,0)</f>
        <v/>
      </c>
      <c r="AB484">
        <f>IFERROR(SUM(BO484:BO484)/SUM(BP484:BP484),0)</f>
        <v/>
      </c>
      <c r="AC484">
        <f>IFERROR(MAX(AA484:AA484)-MIN(AA484:AA484),0)</f>
        <v/>
      </c>
      <c r="AD484">
        <f>IFERROR(SUM(BL484:BL484)/1,0)</f>
        <v/>
      </c>
      <c r="AE484">
        <f>IFERROR(SUM(BQ484:BQ484)/1,0)</f>
        <v/>
      </c>
      <c r="AF484">
        <f>IFERROR(SUM(BP484:BP484)/1,0)</f>
        <v/>
      </c>
      <c r="AG484">
        <f>IFERROR(CJ484,0)</f>
        <v/>
      </c>
      <c r="AH484">
        <f>IFERROR(SUM(BR484:BR484)/1,0)</f>
        <v/>
      </c>
      <c r="AI484">
        <f>IFERROR(CL484,0)</f>
        <v/>
      </c>
      <c r="AJ484">
        <f>IFERROR(CN484,0)</f>
        <v/>
      </c>
      <c r="AK484">
        <f>IFERROR(CP484,0)</f>
        <v/>
      </c>
      <c r="AL484">
        <f>IFERROR(SUM(BN484:BN484)/1,0)</f>
        <v/>
      </c>
      <c r="AM484">
        <f>IFERROR(SUM(BJ484:BJ484)/1,0)</f>
        <v/>
      </c>
      <c r="AN484">
        <f>IFERROR(AH484/AD484,0)</f>
        <v/>
      </c>
      <c r="AO484">
        <f>IFERROR(AF484/AD484,0)</f>
        <v/>
      </c>
      <c r="AP484">
        <f>IFERROR(AI484/AK484,0)</f>
        <v/>
      </c>
      <c r="AQ484">
        <f>IFERROR(AJ484/AK484,0)</f>
        <v/>
      </c>
      <c r="AR484">
        <f>IFERROR(AG484/AK484,0)</f>
        <v/>
      </c>
      <c r="AS484">
        <f>IFERROR(365/(AL484/AG484), "")</f>
        <v/>
      </c>
      <c r="AT484" t="inlineStr">
        <is>
          <t>CO170001609480</t>
        </is>
      </c>
      <c r="AU484" t="inlineStr">
        <is>
          <t>Duana Y Compania Ltda</t>
        </is>
      </c>
      <c r="AV484" t="inlineStr">
        <is>
          <t>U1</t>
        </is>
      </c>
      <c r="AW484" t="inlineStr">
        <is>
          <t>B+</t>
        </is>
      </c>
      <c r="AX484" t="inlineStr">
        <is>
          <t>Unlisted</t>
        </is>
      </c>
      <c r="AY484" t="n">
        <v>5122</v>
      </c>
      <c r="AZ484" t="inlineStr">
        <is>
          <t>Drugs, drug proprietaries, and druggists' sundries wholesale dealing in</t>
        </is>
      </c>
      <c r="BA484" t="inlineStr">
        <is>
          <t>Colombia</t>
        </is>
      </c>
      <c r="BB484" t="inlineStr">
        <is>
          <t>Bogota</t>
        </is>
      </c>
      <c r="BC484" t="inlineStr">
        <is>
          <t>www.duanaltda.com</t>
        </is>
      </c>
      <c r="BD484" s="6" t="n">
        <v>36901</v>
      </c>
      <c r="BE484" t="inlineStr">
        <is>
          <t>The company is engaged in the marketing and distribution of drugs and medical devices. It was founded in January of 2001 and has its registered head office in the city of Bogota in Colombia. The company's products include hypodermic needles, pericranial needles, antiseptics and disinfectants, kits, catheters, cutters, sterilization, gloves, guides and probes, syringes, disposable surgical clothes and fields, parenteral solutions, sutures, and cotton-gauze bandages. The company's products are marketed and sold throughout Colombia through its network of distributors in the country. It serves hospital organizations and health insurers, among others.</t>
        </is>
      </c>
      <c r="BF484" t="inlineStr">
        <is>
          <t>Active</t>
        </is>
      </c>
      <c r="BG484" t="inlineStr">
        <is>
          <t>Wholesale; Retail</t>
        </is>
      </c>
      <c r="BH484" t="inlineStr">
        <is>
          <t>Engaged in the marketing and distribution of drugs and medical devices</t>
        </is>
      </c>
      <c r="BI484" t="inlineStr">
        <is>
          <t>Drugs and medical devices (hypodermic needles, pericranial needles, antiseptics and disinfectants, kits, catheters, cutters, sterilization, gloves, guides and probes, syringes, disposable surgical clothes and fields, parenteral solutions, sutures, and cotton-gauze bandages)</t>
        </is>
      </c>
      <c r="CE484">
        <f>IFERROR(SUM(BU484:BV484)/2,0)</f>
        <v/>
      </c>
      <c r="CF484">
        <f>IFERROR(SUM(CE484:CE484)/1,0)</f>
        <v/>
      </c>
      <c r="CG484">
        <f>IFERROR(SUM(BW484:BX484)/2,0)</f>
        <v/>
      </c>
      <c r="CH484">
        <f>IFERROR(SUM(CG484:CG484)/1,0)</f>
        <v/>
      </c>
      <c r="CI484">
        <f>IFERROR(SUM(BY484:BZ484)/2,0)</f>
        <v/>
      </c>
      <c r="CJ484">
        <f>IFERROR(SUM(CI484:CI484)/1,0)</f>
        <v/>
      </c>
      <c r="CK484">
        <f>IFERROR(SUM(CA484:CB484)/2,0)</f>
        <v/>
      </c>
      <c r="CL484">
        <f>IFERROR(SUM(CK484:CK484)/1,0)</f>
        <v/>
      </c>
      <c r="CM484">
        <f>IFERROR(SUM(CC484:CD484)/2,0)</f>
        <v/>
      </c>
      <c r="CN484">
        <f>IFERROR(SUM(CM484:CM484)/1,0)</f>
        <v/>
      </c>
      <c r="CO484">
        <f>IFERROR(SUM(BS484:BT484)/2,0)</f>
        <v/>
      </c>
      <c r="CP484">
        <f>IFERROR(SUM(CO484:CO484)/1,0)</f>
        <v/>
      </c>
    </row>
    <row r="485">
      <c r="A485" t="n">
        <v>460</v>
      </c>
      <c r="D485">
        <f>IF(AX485="Listed","Yes","No")</f>
        <v/>
      </c>
      <c r="E485">
        <f>IFERROR(IF(AE485&lt;0,"Yes","No"),"No")</f>
        <v/>
      </c>
      <c r="F485">
        <f>IF(BK485="Unqualified","Yes","No")</f>
        <v/>
      </c>
      <c r="G485">
        <f>IF(COUNTIF($D$485:$F$485,"Yes")=3,"Yes","No")</f>
        <v/>
      </c>
      <c r="U485">
        <f>IFERROR(BQ485/BL485,0)</f>
        <v/>
      </c>
      <c r="V485">
        <f>IFERROR(SUM(BQ485:BQ485)/SUM(BL485:BL485),0)</f>
        <v/>
      </c>
      <c r="W485">
        <f>IFERROR(MAX(U485:U485)-MIN(U485:U485),0)</f>
        <v/>
      </c>
      <c r="X485">
        <f>IFERROR(BQ485/(BL485-BQ485),0)</f>
        <v/>
      </c>
      <c r="Y485">
        <f>IFERROR(SUM(BQ485:BQ485)/(SUM(BL485:BL485)-SUM(BQ485:BQ485)),0)</f>
        <v/>
      </c>
      <c r="Z485">
        <f>IFERROR(MAX(X485:X485)-MIN(X485:X485),0)</f>
        <v/>
      </c>
      <c r="AA485">
        <f>IFERROR(BO485/BP485,0)</f>
        <v/>
      </c>
      <c r="AB485">
        <f>IFERROR(SUM(BO485:BO485)/SUM(BP485:BP485),0)</f>
        <v/>
      </c>
      <c r="AC485">
        <f>IFERROR(MAX(AA485:AA485)-MIN(AA485:AA485),0)</f>
        <v/>
      </c>
      <c r="AD485">
        <f>IFERROR(SUM(BL485:BL485)/1,0)</f>
        <v/>
      </c>
      <c r="AE485">
        <f>IFERROR(SUM(BQ485:BQ485)/1,0)</f>
        <v/>
      </c>
      <c r="AF485">
        <f>IFERROR(SUM(BP485:BP485)/1,0)</f>
        <v/>
      </c>
      <c r="AG485">
        <f>IFERROR(CJ485,0)</f>
        <v/>
      </c>
      <c r="AH485">
        <f>IFERROR(SUM(BR485:BR485)/1,0)</f>
        <v/>
      </c>
      <c r="AI485">
        <f>IFERROR(CL485,0)</f>
        <v/>
      </c>
      <c r="AJ485">
        <f>IFERROR(CN485,0)</f>
        <v/>
      </c>
      <c r="AK485">
        <f>IFERROR(CP485,0)</f>
        <v/>
      </c>
      <c r="AL485">
        <f>IFERROR(SUM(BN485:BN485)/1,0)</f>
        <v/>
      </c>
      <c r="AM485">
        <f>IFERROR(SUM(BJ485:BJ485)/1,0)</f>
        <v/>
      </c>
      <c r="AN485">
        <f>IFERROR(AH485/AD485,0)</f>
        <v/>
      </c>
      <c r="AO485">
        <f>IFERROR(AF485/AD485,0)</f>
        <v/>
      </c>
      <c r="AP485">
        <f>IFERROR(AI485/AK485,0)</f>
        <v/>
      </c>
      <c r="AQ485">
        <f>IFERROR(AJ485/AK485,0)</f>
        <v/>
      </c>
      <c r="AR485">
        <f>IFERROR(AG485/AK485,0)</f>
        <v/>
      </c>
      <c r="AS485">
        <f>IFERROR(365/(AL485/AG485), "")</f>
        <v/>
      </c>
      <c r="AT485" t="inlineStr">
        <is>
          <t>CO170001015590</t>
        </is>
      </c>
      <c r="AU485" t="inlineStr">
        <is>
          <t>Disortho SAS</t>
        </is>
      </c>
      <c r="AV485" t="inlineStr">
        <is>
          <t>U1</t>
        </is>
      </c>
      <c r="AW485" t="inlineStr">
        <is>
          <t>U</t>
        </is>
      </c>
      <c r="AX485" t="inlineStr">
        <is>
          <t>Unlisted</t>
        </is>
      </c>
      <c r="AY485" t="n">
        <v>5122</v>
      </c>
      <c r="AZ485" t="inlineStr">
        <is>
          <t>Drugs, drug proprietaries, and druggists' sundries wholesale dealing in</t>
        </is>
      </c>
      <c r="BA485" t="inlineStr">
        <is>
          <t>Colombia</t>
        </is>
      </c>
      <c r="BB485" t="inlineStr">
        <is>
          <t>Bogota</t>
        </is>
      </c>
      <c r="BC485" t="inlineStr">
        <is>
          <t>www.disortho.co</t>
        </is>
      </c>
      <c r="BD485" s="6" t="n">
        <v>31285</v>
      </c>
      <c r="BE485" t="inlineStr">
        <is>
          <t>This company is engaged in the import, distribution and commercialisation of medical devices, with specialised attention in orthopedics, traumatology, column, maxillofacial, sports medicine and audiology. It offers a wide portfolio of specialised products with exclusive distributions, representing high technology brands, development and international recognition. It was incorporated in August 1985. The registered business office of the company is located in Bogota, Colombia.The company is dedicated to the import, distribution and commercialisation of medical devices and implants for surgery of orthopedics, traumatology, column, maxillofacial, sports medicine and auditory aids; high technology, innovation and scientific development, which seeks the satisfaction and well-being of people who need to improve their quality of life through a timely service. Its vision is to maintain the excellence of its service, increasing the satisfaction of its customers with new products of high quality, innovation and scientific development. It will continue to work with honesty and ethics in the development of processes that allow continuous improvement through the optimisation of its processes, providing quality services that allow the integral development of its collaborators and the profitable growth of the company.</t>
        </is>
      </c>
      <c r="BF485" t="inlineStr">
        <is>
          <t>Active</t>
        </is>
      </c>
      <c r="BG485" t="inlineStr">
        <is>
          <t>Wholesale</t>
        </is>
      </c>
      <c r="BH485" t="inlineStr">
        <is>
          <t>Engaged in the import, distribution and commercialisation of medical devices, with specialised attention in orthopedics, traumatology, column, maxillofacial, sports medicine and audiology</t>
        </is>
      </c>
      <c r="BI485" t="inlineStr">
        <is>
          <t>Medical devices, with specialised attention in orthopedics, traumatology, column, maxillofacial, sports medicine and audiology</t>
        </is>
      </c>
      <c r="CE485">
        <f>IFERROR(SUM(BU485:BV485)/2,0)</f>
        <v/>
      </c>
      <c r="CF485">
        <f>IFERROR(SUM(CE485:CE485)/1,0)</f>
        <v/>
      </c>
      <c r="CG485">
        <f>IFERROR(SUM(BW485:BX485)/2,0)</f>
        <v/>
      </c>
      <c r="CH485">
        <f>IFERROR(SUM(CG485:CG485)/1,0)</f>
        <v/>
      </c>
      <c r="CI485">
        <f>IFERROR(SUM(BY485:BZ485)/2,0)</f>
        <v/>
      </c>
      <c r="CJ485">
        <f>IFERROR(SUM(CI485:CI485)/1,0)</f>
        <v/>
      </c>
      <c r="CK485">
        <f>IFERROR(SUM(CA485:CB485)/2,0)</f>
        <v/>
      </c>
      <c r="CL485">
        <f>IFERROR(SUM(CK485:CK485)/1,0)</f>
        <v/>
      </c>
      <c r="CM485">
        <f>IFERROR(SUM(CC485:CD485)/2,0)</f>
        <v/>
      </c>
      <c r="CN485">
        <f>IFERROR(SUM(CM485:CM485)/1,0)</f>
        <v/>
      </c>
      <c r="CO485">
        <f>IFERROR(SUM(BS485:BT485)/2,0)</f>
        <v/>
      </c>
      <c r="CP485">
        <f>IFERROR(SUM(CO485:CO485)/1,0)</f>
        <v/>
      </c>
    </row>
    <row r="486">
      <c r="A486" t="n">
        <v>461</v>
      </c>
      <c r="D486">
        <f>IF(AX486="Listed","Yes","No")</f>
        <v/>
      </c>
      <c r="E486">
        <f>IFERROR(IF(AE486&lt;0,"Yes","No"),"No")</f>
        <v/>
      </c>
      <c r="F486">
        <f>IF(BK486="Unqualified","Yes","No")</f>
        <v/>
      </c>
      <c r="G486">
        <f>IF(COUNTIF($D$486:$F$486,"Yes")=3,"Yes","No")</f>
        <v/>
      </c>
      <c r="U486">
        <f>IFERROR(BQ486/BL486,0)</f>
        <v/>
      </c>
      <c r="V486">
        <f>IFERROR(SUM(BQ486:BQ486)/SUM(BL486:BL486),0)</f>
        <v/>
      </c>
      <c r="W486">
        <f>IFERROR(MAX(U486:U486)-MIN(U486:U486),0)</f>
        <v/>
      </c>
      <c r="X486">
        <f>IFERROR(BQ486/(BL486-BQ486),0)</f>
        <v/>
      </c>
      <c r="Y486">
        <f>IFERROR(SUM(BQ486:BQ486)/(SUM(BL486:BL486)-SUM(BQ486:BQ486)),0)</f>
        <v/>
      </c>
      <c r="Z486">
        <f>IFERROR(MAX(X486:X486)-MIN(X486:X486),0)</f>
        <v/>
      </c>
      <c r="AA486">
        <f>IFERROR(BO486/BP486,0)</f>
        <v/>
      </c>
      <c r="AB486">
        <f>IFERROR(SUM(BO486:BO486)/SUM(BP486:BP486),0)</f>
        <v/>
      </c>
      <c r="AC486">
        <f>IFERROR(MAX(AA486:AA486)-MIN(AA486:AA486),0)</f>
        <v/>
      </c>
      <c r="AD486">
        <f>IFERROR(SUM(BL486:BL486)/1,0)</f>
        <v/>
      </c>
      <c r="AE486">
        <f>IFERROR(SUM(BQ486:BQ486)/1,0)</f>
        <v/>
      </c>
      <c r="AF486">
        <f>IFERROR(SUM(BP486:BP486)/1,0)</f>
        <v/>
      </c>
      <c r="AG486">
        <f>IFERROR(CJ486,0)</f>
        <v/>
      </c>
      <c r="AH486">
        <f>IFERROR(SUM(BR486:BR486)/1,0)</f>
        <v/>
      </c>
      <c r="AI486">
        <f>IFERROR(CL486,0)</f>
        <v/>
      </c>
      <c r="AJ486">
        <f>IFERROR(CN486,0)</f>
        <v/>
      </c>
      <c r="AK486">
        <f>IFERROR(CP486,0)</f>
        <v/>
      </c>
      <c r="AL486">
        <f>IFERROR(SUM(BN486:BN486)/1,0)</f>
        <v/>
      </c>
      <c r="AM486">
        <f>IFERROR(SUM(BJ486:BJ486)/1,0)</f>
        <v/>
      </c>
      <c r="AN486">
        <f>IFERROR(AH486/AD486,0)</f>
        <v/>
      </c>
      <c r="AO486">
        <f>IFERROR(AF486/AD486,0)</f>
        <v/>
      </c>
      <c r="AP486">
        <f>IFERROR(AI486/AK486,0)</f>
        <v/>
      </c>
      <c r="AQ486">
        <f>IFERROR(AJ486/AK486,0)</f>
        <v/>
      </c>
      <c r="AR486">
        <f>IFERROR(AG486/AK486,0)</f>
        <v/>
      </c>
      <c r="AS486">
        <f>IFERROR(365/(AL486/AG486), "")</f>
        <v/>
      </c>
      <c r="AT486" t="inlineStr">
        <is>
          <t>CO170003310550</t>
        </is>
      </c>
      <c r="AU486" t="inlineStr">
        <is>
          <t>Plasticaucho Colombia S A</t>
        </is>
      </c>
      <c r="AV486" t="inlineStr">
        <is>
          <t>U1</t>
        </is>
      </c>
      <c r="AW486" t="inlineStr">
        <is>
          <t>U</t>
        </is>
      </c>
      <c r="AX486" t="inlineStr">
        <is>
          <t>Unlisted</t>
        </is>
      </c>
      <c r="AY486" t="n">
        <v>5136</v>
      </c>
      <c r="AZ486" t="inlineStr">
        <is>
          <t>Men's and boy's clothing and furnishings wholesale dealing in</t>
        </is>
      </c>
      <c r="BA486" t="inlineStr">
        <is>
          <t>Colombia</t>
        </is>
      </c>
      <c r="BB486" t="inlineStr">
        <is>
          <t>Yumbo</t>
        </is>
      </c>
      <c r="BC486" t="inlineStr">
        <is>
          <t>www.venusc.com</t>
        </is>
      </c>
      <c r="BD486" s="6" t="n">
        <v>36360</v>
      </c>
      <c r="BE486" t="inlineStr">
        <is>
          <t>The company is primarily engaged in the design, manufacture, marketing and distribution of footwear to the leisure and industrial markets. It was incorporated in July of 1999. The company has a registered office located in Yumbo, Colombia.The company focuses on the manufacture and wholesale trade of casual footwear for men, women and children. Its products catalogue consist of plastic boots, under the brands LLanera Venus, La Fiera, Vererda, and Andina Venus; Tennis Classic, under the brands Venus and Hunt; Tennis Collectibles, under the brands Venus AR-T, Venus Colors, and Hunt; Sport Shoes, under the brand Hunt; and Kids shoes under the brands Venus Kids and Recreo.</t>
        </is>
      </c>
      <c r="BF486" t="inlineStr">
        <is>
          <t>Active</t>
        </is>
      </c>
      <c r="BG486" t="inlineStr">
        <is>
          <t>Manufacturing</t>
        </is>
      </c>
      <c r="BH486" t="inlineStr">
        <is>
          <t>Primarily engaged in the design, manufacture, marketing and distribution of footwear to the leisure and industrial markets</t>
        </is>
      </c>
      <c r="BI486" t="inlineStr">
        <is>
          <t>Footwear</t>
        </is>
      </c>
      <c r="CE486">
        <f>IFERROR(SUM(BU486:BV486)/2,0)</f>
        <v/>
      </c>
      <c r="CF486">
        <f>IFERROR(SUM(CE486:CE486)/1,0)</f>
        <v/>
      </c>
      <c r="CG486">
        <f>IFERROR(SUM(BW486:BX486)/2,0)</f>
        <v/>
      </c>
      <c r="CH486">
        <f>IFERROR(SUM(CG486:CG486)/1,0)</f>
        <v/>
      </c>
      <c r="CI486">
        <f>IFERROR(SUM(BY486:BZ486)/2,0)</f>
        <v/>
      </c>
      <c r="CJ486">
        <f>IFERROR(SUM(CI486:CI486)/1,0)</f>
        <v/>
      </c>
      <c r="CK486">
        <f>IFERROR(SUM(CA486:CB486)/2,0)</f>
        <v/>
      </c>
      <c r="CL486">
        <f>IFERROR(SUM(CK486:CK486)/1,0)</f>
        <v/>
      </c>
      <c r="CM486">
        <f>IFERROR(SUM(CC486:CD486)/2,0)</f>
        <v/>
      </c>
      <c r="CN486">
        <f>IFERROR(SUM(CM486:CM486)/1,0)</f>
        <v/>
      </c>
      <c r="CO486">
        <f>IFERROR(SUM(BS486:BT486)/2,0)</f>
        <v/>
      </c>
      <c r="CP486">
        <f>IFERROR(SUM(CO486:CO486)/1,0)</f>
        <v/>
      </c>
    </row>
    <row r="487">
      <c r="A487" t="n">
        <v>462</v>
      </c>
      <c r="D487">
        <f>IF(AX487="Listed","Yes","No")</f>
        <v/>
      </c>
      <c r="E487">
        <f>IFERROR(IF(AE487&lt;0,"Yes","No"),"No")</f>
        <v/>
      </c>
      <c r="F487">
        <f>IF(BK487="Unqualified","Yes","No")</f>
        <v/>
      </c>
      <c r="G487">
        <f>IF(COUNTIF($D$487:$F$487,"Yes")=3,"Yes","No")</f>
        <v/>
      </c>
      <c r="U487">
        <f>IFERROR(BQ487/BL487,0)</f>
        <v/>
      </c>
      <c r="V487">
        <f>IFERROR(SUM(BQ487:BQ487)/SUM(BL487:BL487),0)</f>
        <v/>
      </c>
      <c r="W487">
        <f>IFERROR(MAX(U487:U487)-MIN(U487:U487),0)</f>
        <v/>
      </c>
      <c r="X487">
        <f>IFERROR(BQ487/(BL487-BQ487),0)</f>
        <v/>
      </c>
      <c r="Y487">
        <f>IFERROR(SUM(BQ487:BQ487)/(SUM(BL487:BL487)-SUM(BQ487:BQ487)),0)</f>
        <v/>
      </c>
      <c r="Z487">
        <f>IFERROR(MAX(X487:X487)-MIN(X487:X487),0)</f>
        <v/>
      </c>
      <c r="AA487">
        <f>IFERROR(BO487/BP487,0)</f>
        <v/>
      </c>
      <c r="AB487">
        <f>IFERROR(SUM(BO487:BO487)/SUM(BP487:BP487),0)</f>
        <v/>
      </c>
      <c r="AC487">
        <f>IFERROR(MAX(AA487:AA487)-MIN(AA487:AA487),0)</f>
        <v/>
      </c>
      <c r="AD487">
        <f>IFERROR(SUM(BL487:BL487)/1,0)</f>
        <v/>
      </c>
      <c r="AE487">
        <f>IFERROR(SUM(BQ487:BQ487)/1,0)</f>
        <v/>
      </c>
      <c r="AF487">
        <f>IFERROR(SUM(BP487:BP487)/1,0)</f>
        <v/>
      </c>
      <c r="AG487">
        <f>IFERROR(CJ487,0)</f>
        <v/>
      </c>
      <c r="AH487">
        <f>IFERROR(SUM(BR487:BR487)/1,0)</f>
        <v/>
      </c>
      <c r="AI487">
        <f>IFERROR(CL487,0)</f>
        <v/>
      </c>
      <c r="AJ487">
        <f>IFERROR(CN487,0)</f>
        <v/>
      </c>
      <c r="AK487">
        <f>IFERROR(CP487,0)</f>
        <v/>
      </c>
      <c r="AL487">
        <f>IFERROR(SUM(BN487:BN487)/1,0)</f>
        <v/>
      </c>
      <c r="AM487">
        <f>IFERROR(SUM(BJ487:BJ487)/1,0)</f>
        <v/>
      </c>
      <c r="AN487">
        <f>IFERROR(AH487/AD487,0)</f>
        <v/>
      </c>
      <c r="AO487">
        <f>IFERROR(AF487/AD487,0)</f>
        <v/>
      </c>
      <c r="AP487">
        <f>IFERROR(AI487/AK487,0)</f>
        <v/>
      </c>
      <c r="AQ487">
        <f>IFERROR(AJ487/AK487,0)</f>
        <v/>
      </c>
      <c r="AR487">
        <f>IFERROR(AG487/AK487,0)</f>
        <v/>
      </c>
      <c r="AS487">
        <f>IFERROR(365/(AL487/AG487), "")</f>
        <v/>
      </c>
      <c r="AT487" t="inlineStr">
        <is>
          <t>CO170001152750</t>
        </is>
      </c>
      <c r="AU487" t="inlineStr">
        <is>
          <t>Stilotex Sociedad POR Acciones Simplificada</t>
        </is>
      </c>
      <c r="AV487" t="inlineStr">
        <is>
          <t>U1</t>
        </is>
      </c>
      <c r="AW487" t="inlineStr">
        <is>
          <t>U</t>
        </is>
      </c>
      <c r="AX487" t="inlineStr">
        <is>
          <t>Unlisted</t>
        </is>
      </c>
      <c r="AY487" t="n">
        <v>5131</v>
      </c>
      <c r="AZ487" t="inlineStr">
        <is>
          <t>Piece goods, notions, and other dry goods wholesale dealing in</t>
        </is>
      </c>
      <c r="BA487" t="inlineStr">
        <is>
          <t>Colombia</t>
        </is>
      </c>
      <c r="BB487" t="inlineStr">
        <is>
          <t>Bogota</t>
        </is>
      </c>
      <c r="BC487" t="inlineStr">
        <is>
          <t>www.stilotex.com</t>
        </is>
      </c>
      <c r="BD487" s="6" t="n">
        <v>33799</v>
      </c>
      <c r="BE487" t="inlineStr">
        <is>
          <t>This company is primarily engaged in the operation of textile product mills. It is involved in the manufacture and supply of textile products. With a few exceptions, processes used in these industries are generally cut and sew (i.e., purchasing fabric and cutting and sewing to make non-apparel textile products, such as sheets and towels). It was incorporated in July 1992. The company has a registered office located in Bogota, Colombia.</t>
        </is>
      </c>
      <c r="BF487" t="inlineStr">
        <is>
          <t>Active</t>
        </is>
      </c>
      <c r="BG487" t="inlineStr">
        <is>
          <t>Manufacturing</t>
        </is>
      </c>
      <c r="BH487" t="inlineStr">
        <is>
          <t>Involved in the manufacture and supply of textile products</t>
        </is>
      </c>
      <c r="BI487" t="inlineStr">
        <is>
          <t>Textile product</t>
        </is>
      </c>
      <c r="CE487">
        <f>IFERROR(SUM(BU487:BV487)/2,0)</f>
        <v/>
      </c>
      <c r="CF487">
        <f>IFERROR(SUM(CE487:CE487)/1,0)</f>
        <v/>
      </c>
      <c r="CG487">
        <f>IFERROR(SUM(BW487:BX487)/2,0)</f>
        <v/>
      </c>
      <c r="CH487">
        <f>IFERROR(SUM(CG487:CG487)/1,0)</f>
        <v/>
      </c>
      <c r="CI487">
        <f>IFERROR(SUM(BY487:BZ487)/2,0)</f>
        <v/>
      </c>
      <c r="CJ487">
        <f>IFERROR(SUM(CI487:CI487)/1,0)</f>
        <v/>
      </c>
      <c r="CK487">
        <f>IFERROR(SUM(CA487:CB487)/2,0)</f>
        <v/>
      </c>
      <c r="CL487">
        <f>IFERROR(SUM(CK487:CK487)/1,0)</f>
        <v/>
      </c>
      <c r="CM487">
        <f>IFERROR(SUM(CC487:CD487)/2,0)</f>
        <v/>
      </c>
      <c r="CN487">
        <f>IFERROR(SUM(CM487:CM487)/1,0)</f>
        <v/>
      </c>
      <c r="CO487">
        <f>IFERROR(SUM(BS487:BT487)/2,0)</f>
        <v/>
      </c>
      <c r="CP487">
        <f>IFERROR(SUM(CO487:CO487)/1,0)</f>
        <v/>
      </c>
    </row>
    <row r="488">
      <c r="A488" t="n">
        <v>463</v>
      </c>
      <c r="D488">
        <f>IF(AX488="Listed","Yes","No")</f>
        <v/>
      </c>
      <c r="E488">
        <f>IFERROR(IF(AE488&lt;0,"Yes","No"),"No")</f>
        <v/>
      </c>
      <c r="F488">
        <f>IF(BK488="Unqualified","Yes","No")</f>
        <v/>
      </c>
      <c r="G488">
        <f>IF(COUNTIF($D$488:$F$488,"Yes")=3,"Yes","No")</f>
        <v/>
      </c>
      <c r="U488">
        <f>IFERROR(BQ488/BL488,0)</f>
        <v/>
      </c>
      <c r="V488">
        <f>IFERROR(SUM(BQ488:BQ488)/SUM(BL488:BL488),0)</f>
        <v/>
      </c>
      <c r="W488">
        <f>IFERROR(MAX(U488:U488)-MIN(U488:U488),0)</f>
        <v/>
      </c>
      <c r="X488">
        <f>IFERROR(BQ488/(BL488-BQ488),0)</f>
        <v/>
      </c>
      <c r="Y488">
        <f>IFERROR(SUM(BQ488:BQ488)/(SUM(BL488:BL488)-SUM(BQ488:BQ488)),0)</f>
        <v/>
      </c>
      <c r="Z488">
        <f>IFERROR(MAX(X488:X488)-MIN(X488:X488),0)</f>
        <v/>
      </c>
      <c r="AA488">
        <f>IFERROR(BO488/BP488,0)</f>
        <v/>
      </c>
      <c r="AB488">
        <f>IFERROR(SUM(BO488:BO488)/SUM(BP488:BP488),0)</f>
        <v/>
      </c>
      <c r="AC488">
        <f>IFERROR(MAX(AA488:AA488)-MIN(AA488:AA488),0)</f>
        <v/>
      </c>
      <c r="AD488">
        <f>IFERROR(SUM(BL488:BL488)/1,0)</f>
        <v/>
      </c>
      <c r="AE488">
        <f>IFERROR(SUM(BQ488:BQ488)/1,0)</f>
        <v/>
      </c>
      <c r="AF488">
        <f>IFERROR(SUM(BP488:BP488)/1,0)</f>
        <v/>
      </c>
      <c r="AG488">
        <f>IFERROR(CJ488,0)</f>
        <v/>
      </c>
      <c r="AH488">
        <f>IFERROR(SUM(BR488:BR488)/1,0)</f>
        <v/>
      </c>
      <c r="AI488">
        <f>IFERROR(CL488,0)</f>
        <v/>
      </c>
      <c r="AJ488">
        <f>IFERROR(CN488,0)</f>
        <v/>
      </c>
      <c r="AK488">
        <f>IFERROR(CP488,0)</f>
        <v/>
      </c>
      <c r="AL488">
        <f>IFERROR(SUM(BN488:BN488)/1,0)</f>
        <v/>
      </c>
      <c r="AM488">
        <f>IFERROR(SUM(BJ488:BJ488)/1,0)</f>
        <v/>
      </c>
      <c r="AN488">
        <f>IFERROR(AH488/AD488,0)</f>
        <v/>
      </c>
      <c r="AO488">
        <f>IFERROR(AF488/AD488,0)</f>
        <v/>
      </c>
      <c r="AP488">
        <f>IFERROR(AI488/AK488,0)</f>
        <v/>
      </c>
      <c r="AQ488">
        <f>IFERROR(AJ488/AK488,0)</f>
        <v/>
      </c>
      <c r="AR488">
        <f>IFERROR(AG488/AK488,0)</f>
        <v/>
      </c>
      <c r="AS488">
        <f>IFERROR(365/(AL488/AG488), "")</f>
        <v/>
      </c>
      <c r="AT488" t="inlineStr">
        <is>
          <t>CO170002214340</t>
        </is>
      </c>
      <c r="AU488" t="inlineStr">
        <is>
          <t>Licosinu S A S</t>
        </is>
      </c>
      <c r="AV488" t="inlineStr">
        <is>
          <t>U1</t>
        </is>
      </c>
      <c r="AW488" t="inlineStr">
        <is>
          <t>U</t>
        </is>
      </c>
      <c r="AX488" t="inlineStr">
        <is>
          <t>Unlisted</t>
        </is>
      </c>
      <c r="AY488" t="n">
        <v>5181</v>
      </c>
      <c r="AZ488" t="inlineStr">
        <is>
          <t>Beer and ale wholesale dealing in</t>
        </is>
      </c>
      <c r="BA488" t="inlineStr">
        <is>
          <t>Colombia</t>
        </is>
      </c>
      <c r="BB488" t="inlineStr">
        <is>
          <t>Medellin</t>
        </is>
      </c>
      <c r="BC488" t="inlineStr">
        <is>
          <t>licosinu.com</t>
        </is>
      </c>
      <c r="BD488" s="6" t="n">
        <v>32441</v>
      </c>
      <c r="BE488" t="inlineStr">
        <is>
          <t>This company, incorporated in October 1988, is engaged in the sale and distribution of alcoholic beverages. Its registered head office of the company is located in Medellin, Colombia.The company's products include spirits such as brandies, cognacs, digestives, gins, liqueurs, whiskies, and white spirits. Its products are marketed and sold throughout Colombia through its network of distributors in the country.</t>
        </is>
      </c>
      <c r="BF488" t="inlineStr">
        <is>
          <t>Active</t>
        </is>
      </c>
      <c r="BG488" t="inlineStr">
        <is>
          <t>Wholesale; Retail</t>
        </is>
      </c>
      <c r="BH488" t="inlineStr">
        <is>
          <t>Engaged in the sale and distribution of alcoholic beverages</t>
        </is>
      </c>
      <c r="BI488" t="inlineStr">
        <is>
          <t>Spirits (brandies, cognacs, digestives, gins, liqueurs, whiskies, and white spirits)</t>
        </is>
      </c>
      <c r="CE488">
        <f>IFERROR(SUM(BU488:BV488)/2,0)</f>
        <v/>
      </c>
      <c r="CF488">
        <f>IFERROR(SUM(CE488:CE488)/1,0)</f>
        <v/>
      </c>
      <c r="CG488">
        <f>IFERROR(SUM(BW488:BX488)/2,0)</f>
        <v/>
      </c>
      <c r="CH488">
        <f>IFERROR(SUM(CG488:CG488)/1,0)</f>
        <v/>
      </c>
      <c r="CI488">
        <f>IFERROR(SUM(BY488:BZ488)/2,0)</f>
        <v/>
      </c>
      <c r="CJ488">
        <f>IFERROR(SUM(CI488:CI488)/1,0)</f>
        <v/>
      </c>
      <c r="CK488">
        <f>IFERROR(SUM(CA488:CB488)/2,0)</f>
        <v/>
      </c>
      <c r="CL488">
        <f>IFERROR(SUM(CK488:CK488)/1,0)</f>
        <v/>
      </c>
      <c r="CM488">
        <f>IFERROR(SUM(CC488:CD488)/2,0)</f>
        <v/>
      </c>
      <c r="CN488">
        <f>IFERROR(SUM(CM488:CM488)/1,0)</f>
        <v/>
      </c>
      <c r="CO488">
        <f>IFERROR(SUM(BS488:BT488)/2,0)</f>
        <v/>
      </c>
      <c r="CP488">
        <f>IFERROR(SUM(CO488:CO488)/1,0)</f>
        <v/>
      </c>
    </row>
    <row r="489">
      <c r="A489" t="n">
        <v>464</v>
      </c>
      <c r="D489">
        <f>IF(AX489="Listed","Yes","No")</f>
        <v/>
      </c>
      <c r="E489">
        <f>IFERROR(IF(AE489&lt;0,"Yes","No"),"No")</f>
        <v/>
      </c>
      <c r="F489">
        <f>IF(BK489="Unqualified","Yes","No")</f>
        <v/>
      </c>
      <c r="G489">
        <f>IF(COUNTIF($D$489:$F$489,"Yes")=3,"Yes","No")</f>
        <v/>
      </c>
      <c r="U489">
        <f>IFERROR(BQ489/BL489,0)</f>
        <v/>
      </c>
      <c r="V489">
        <f>IFERROR(SUM(BQ489:BQ489)/SUM(BL489:BL489),0)</f>
        <v/>
      </c>
      <c r="W489">
        <f>IFERROR(MAX(U489:U489)-MIN(U489:U489),0)</f>
        <v/>
      </c>
      <c r="X489">
        <f>IFERROR(BQ489/(BL489-BQ489),0)</f>
        <v/>
      </c>
      <c r="Y489">
        <f>IFERROR(SUM(BQ489:BQ489)/(SUM(BL489:BL489)-SUM(BQ489:BQ489)),0)</f>
        <v/>
      </c>
      <c r="Z489">
        <f>IFERROR(MAX(X489:X489)-MIN(X489:X489),0)</f>
        <v/>
      </c>
      <c r="AA489">
        <f>IFERROR(BO489/BP489,0)</f>
        <v/>
      </c>
      <c r="AB489">
        <f>IFERROR(SUM(BO489:BO489)/SUM(BP489:BP489),0)</f>
        <v/>
      </c>
      <c r="AC489">
        <f>IFERROR(MAX(AA489:AA489)-MIN(AA489:AA489),0)</f>
        <v/>
      </c>
      <c r="AD489">
        <f>IFERROR(SUM(BL489:BL489)/1,0)</f>
        <v/>
      </c>
      <c r="AE489">
        <f>IFERROR(SUM(BQ489:BQ489)/1,0)</f>
        <v/>
      </c>
      <c r="AF489">
        <f>IFERROR(SUM(BP489:BP489)/1,0)</f>
        <v/>
      </c>
      <c r="AG489">
        <f>IFERROR(CJ489,0)</f>
        <v/>
      </c>
      <c r="AH489">
        <f>IFERROR(SUM(BR489:BR489)/1,0)</f>
        <v/>
      </c>
      <c r="AI489">
        <f>IFERROR(CL489,0)</f>
        <v/>
      </c>
      <c r="AJ489">
        <f>IFERROR(CN489,0)</f>
        <v/>
      </c>
      <c r="AK489">
        <f>IFERROR(CP489,0)</f>
        <v/>
      </c>
      <c r="AL489">
        <f>IFERROR(SUM(BN489:BN489)/1,0)</f>
        <v/>
      </c>
      <c r="AM489">
        <f>IFERROR(SUM(BJ489:BJ489)/1,0)</f>
        <v/>
      </c>
      <c r="AN489">
        <f>IFERROR(AH489/AD489,0)</f>
        <v/>
      </c>
      <c r="AO489">
        <f>IFERROR(AF489/AD489,0)</f>
        <v/>
      </c>
      <c r="AP489">
        <f>IFERROR(AI489/AK489,0)</f>
        <v/>
      </c>
      <c r="AQ489">
        <f>IFERROR(AJ489/AK489,0)</f>
        <v/>
      </c>
      <c r="AR489">
        <f>IFERROR(AG489/AK489,0)</f>
        <v/>
      </c>
      <c r="AS489">
        <f>IFERROR(365/(AL489/AG489), "")</f>
        <v/>
      </c>
      <c r="AT489" t="inlineStr">
        <is>
          <t>CO170004291160</t>
        </is>
      </c>
      <c r="AU489" t="inlineStr">
        <is>
          <t>Quimicos Y Plasticos Industriales S A S</t>
        </is>
      </c>
      <c r="AV489" t="inlineStr">
        <is>
          <t>U1</t>
        </is>
      </c>
      <c r="AW489" t="inlineStr">
        <is>
          <t>U</t>
        </is>
      </c>
      <c r="AX489" t="inlineStr">
        <is>
          <t>Unlisted</t>
        </is>
      </c>
      <c r="AY489" t="n">
        <v>5162</v>
      </c>
      <c r="AZ489" t="inlineStr">
        <is>
          <t>Plastics materials and basic forms and shapes wholesale dealing in</t>
        </is>
      </c>
      <c r="BA489" t="inlineStr">
        <is>
          <t>Colombia</t>
        </is>
      </c>
      <c r="BB489" t="inlineStr">
        <is>
          <t>Envigado</t>
        </is>
      </c>
      <c r="BC489" t="inlineStr">
        <is>
          <t>www.quimicoplasticos.com</t>
        </is>
      </c>
      <c r="BD489" s="6" t="n">
        <v>29998</v>
      </c>
      <c r="BE489" t="inlineStr">
        <is>
          <t>This company, with registered head office located in Medellin, Colombia, is engaged in the manufacture and distribution of a range of chemicals and other related products. Its products include basic chemicals, resins, synthetic rubber, cellulosic and non-cellulosic fiber and filaments. The company also produces pesticides, fertilizers, and other agricultural chemicals; pharmaceuticals and medicines; paints, coatings and adhesives; soap, cleaning compounds, and toilet preparations; printing inks; explosives; custom compounding of purchased resins; and photographic films, papers, plates, and chemicals. It primarily distributes its products in the domestic and overseas markets. The company was incorporated in 1982.</t>
        </is>
      </c>
      <c r="BF489" t="inlineStr">
        <is>
          <t>Active</t>
        </is>
      </c>
      <c r="BG489" t="inlineStr">
        <is>
          <t>Manufacturing; Wholesale</t>
        </is>
      </c>
      <c r="BH489" t="inlineStr">
        <is>
          <t>Engaged in the manufacture and distribution of a range of chemicals and other related products</t>
        </is>
      </c>
      <c r="BI489" t="inlineStr">
        <is>
          <t>Chemicals and other related products</t>
        </is>
      </c>
      <c r="CE489">
        <f>IFERROR(SUM(BU489:BV489)/2,0)</f>
        <v/>
      </c>
      <c r="CF489">
        <f>IFERROR(SUM(CE489:CE489)/1,0)</f>
        <v/>
      </c>
      <c r="CG489">
        <f>IFERROR(SUM(BW489:BX489)/2,0)</f>
        <v/>
      </c>
      <c r="CH489">
        <f>IFERROR(SUM(CG489:CG489)/1,0)</f>
        <v/>
      </c>
      <c r="CI489">
        <f>IFERROR(SUM(BY489:BZ489)/2,0)</f>
        <v/>
      </c>
      <c r="CJ489">
        <f>IFERROR(SUM(CI489:CI489)/1,0)</f>
        <v/>
      </c>
      <c r="CK489">
        <f>IFERROR(SUM(CA489:CB489)/2,0)</f>
        <v/>
      </c>
      <c r="CL489">
        <f>IFERROR(SUM(CK489:CK489)/1,0)</f>
        <v/>
      </c>
      <c r="CM489">
        <f>IFERROR(SUM(CC489:CD489)/2,0)</f>
        <v/>
      </c>
      <c r="CN489">
        <f>IFERROR(SUM(CM489:CM489)/1,0)</f>
        <v/>
      </c>
      <c r="CO489">
        <f>IFERROR(SUM(BS489:BT489)/2,0)</f>
        <v/>
      </c>
      <c r="CP489">
        <f>IFERROR(SUM(CO489:CO489)/1,0)</f>
        <v/>
      </c>
    </row>
    <row r="490">
      <c r="A490" t="n">
        <v>465</v>
      </c>
      <c r="D490">
        <f>IF(AX490="Listed","Yes","No")</f>
        <v/>
      </c>
      <c r="E490">
        <f>IFERROR(IF(AE490&lt;0,"Yes","No"),"No")</f>
        <v/>
      </c>
      <c r="F490">
        <f>IF(BK490="Unqualified","Yes","No")</f>
        <v/>
      </c>
      <c r="G490">
        <f>IF(COUNTIF($D$490:$F$490,"Yes")=3,"Yes","No")</f>
        <v/>
      </c>
      <c r="U490">
        <f>IFERROR(BQ490/BL490,0)</f>
        <v/>
      </c>
      <c r="V490">
        <f>IFERROR(SUM(BQ490:BQ490)/SUM(BL490:BL490),0)</f>
        <v/>
      </c>
      <c r="W490">
        <f>IFERROR(MAX(U490:U490)-MIN(U490:U490),0)</f>
        <v/>
      </c>
      <c r="X490">
        <f>IFERROR(BQ490/(BL490-BQ490),0)</f>
        <v/>
      </c>
      <c r="Y490">
        <f>IFERROR(SUM(BQ490:BQ490)/(SUM(BL490:BL490)-SUM(BQ490:BQ490)),0)</f>
        <v/>
      </c>
      <c r="Z490">
        <f>IFERROR(MAX(X490:X490)-MIN(X490:X490),0)</f>
        <v/>
      </c>
      <c r="AA490">
        <f>IFERROR(BO490/BP490,0)</f>
        <v/>
      </c>
      <c r="AB490">
        <f>IFERROR(SUM(BO490:BO490)/SUM(BP490:BP490),0)</f>
        <v/>
      </c>
      <c r="AC490">
        <f>IFERROR(MAX(AA490:AA490)-MIN(AA490:AA490),0)</f>
        <v/>
      </c>
      <c r="AD490">
        <f>IFERROR(SUM(BL490:BL490)/1,0)</f>
        <v/>
      </c>
      <c r="AE490">
        <f>IFERROR(SUM(BQ490:BQ490)/1,0)</f>
        <v/>
      </c>
      <c r="AF490">
        <f>IFERROR(SUM(BP490:BP490)/1,0)</f>
        <v/>
      </c>
      <c r="AG490">
        <f>IFERROR(CJ490,0)</f>
        <v/>
      </c>
      <c r="AH490">
        <f>IFERROR(SUM(BR490:BR490)/1,0)</f>
        <v/>
      </c>
      <c r="AI490">
        <f>IFERROR(CL490,0)</f>
        <v/>
      </c>
      <c r="AJ490">
        <f>IFERROR(CN490,0)</f>
        <v/>
      </c>
      <c r="AK490">
        <f>IFERROR(CP490,0)</f>
        <v/>
      </c>
      <c r="AL490">
        <f>IFERROR(SUM(BN490:BN490)/1,0)</f>
        <v/>
      </c>
      <c r="AM490">
        <f>IFERROR(SUM(BJ490:BJ490)/1,0)</f>
        <v/>
      </c>
      <c r="AN490">
        <f>IFERROR(AH490/AD490,0)</f>
        <v/>
      </c>
      <c r="AO490">
        <f>IFERROR(AF490/AD490,0)</f>
        <v/>
      </c>
      <c r="AP490">
        <f>IFERROR(AI490/AK490,0)</f>
        <v/>
      </c>
      <c r="AQ490">
        <f>IFERROR(AJ490/AK490,0)</f>
        <v/>
      </c>
      <c r="AR490">
        <f>IFERROR(AG490/AK490,0)</f>
        <v/>
      </c>
      <c r="AS490">
        <f>IFERROR(365/(AL490/AG490), "")</f>
        <v/>
      </c>
      <c r="AT490" t="inlineStr">
        <is>
          <t>CO170001443600</t>
        </is>
      </c>
      <c r="AU490" t="inlineStr">
        <is>
          <t>Compania Internacional de Integracion S A</t>
        </is>
      </c>
      <c r="AV490" t="inlineStr">
        <is>
          <t>U1</t>
        </is>
      </c>
      <c r="AW490" t="inlineStr">
        <is>
          <t>B+</t>
        </is>
      </c>
      <c r="AX490" t="inlineStr">
        <is>
          <t>Unlisted</t>
        </is>
      </c>
      <c r="AY490" t="n">
        <v>5064</v>
      </c>
      <c r="AZ490" t="inlineStr">
        <is>
          <t>Electrical appliances, television and radio sets wholesale dealing in</t>
        </is>
      </c>
      <c r="BA490" t="inlineStr">
        <is>
          <t>Colombia</t>
        </is>
      </c>
      <c r="BB490" t="inlineStr">
        <is>
          <t>Bogota</t>
        </is>
      </c>
      <c r="BC490" t="inlineStr">
        <is>
          <t>www.ci2.co</t>
        </is>
      </c>
      <c r="BD490" s="6" t="n">
        <v>36234</v>
      </c>
      <c r="BE490" t="inlineStr">
        <is>
          <t>The company, with registered head office located in Bogota, Colombia, is engaged in the installation, maintenance and repair of both electric and electronic systems. It handles electrical construction and maintenance projects focusing on fiber optic cable and computer cable, lighting systems, telecommunications equipment and telephone equipment installation services. The company also builds pole lines, and service meter poles and duct banks, as well as installs transformers. It specializes in commercial construction projects, such as universities, hospitals, retail stores, jails, schools, and retirement facilities. The company also provides electrical construction, maintenance, remodel, and repair services for various commercial and industrial facilities. It was incorporated in 1999.</t>
        </is>
      </c>
      <c r="BF490" t="inlineStr">
        <is>
          <t>Active</t>
        </is>
      </c>
      <c r="BG490" t="inlineStr">
        <is>
          <t>Services</t>
        </is>
      </c>
      <c r="BH490" t="inlineStr">
        <is>
          <t>Engaged in the installation, maintenance and repair of both electric and electronic systems</t>
        </is>
      </c>
      <c r="BI490" t="inlineStr">
        <is>
          <t>Installation, maintenance and repair of both electric and electronic systems</t>
        </is>
      </c>
      <c r="CE490">
        <f>IFERROR(SUM(BU490:BV490)/2,0)</f>
        <v/>
      </c>
      <c r="CF490">
        <f>IFERROR(SUM(CE490:CE490)/1,0)</f>
        <v/>
      </c>
      <c r="CG490">
        <f>IFERROR(SUM(BW490:BX490)/2,0)</f>
        <v/>
      </c>
      <c r="CH490">
        <f>IFERROR(SUM(CG490:CG490)/1,0)</f>
        <v/>
      </c>
      <c r="CI490">
        <f>IFERROR(SUM(BY490:BZ490)/2,0)</f>
        <v/>
      </c>
      <c r="CJ490">
        <f>IFERROR(SUM(CI490:CI490)/1,0)</f>
        <v/>
      </c>
      <c r="CK490">
        <f>IFERROR(SUM(CA490:CB490)/2,0)</f>
        <v/>
      </c>
      <c r="CL490">
        <f>IFERROR(SUM(CK490:CK490)/1,0)</f>
        <v/>
      </c>
      <c r="CM490">
        <f>IFERROR(SUM(CC490:CD490)/2,0)</f>
        <v/>
      </c>
      <c r="CN490">
        <f>IFERROR(SUM(CM490:CM490)/1,0)</f>
        <v/>
      </c>
      <c r="CO490">
        <f>IFERROR(SUM(BS490:BT490)/2,0)</f>
        <v/>
      </c>
      <c r="CP490">
        <f>IFERROR(SUM(CO490:CO490)/1,0)</f>
        <v/>
      </c>
    </row>
    <row r="491">
      <c r="A491" t="n">
        <v>466</v>
      </c>
      <c r="D491">
        <f>IF(AX491="Listed","Yes","No")</f>
        <v/>
      </c>
      <c r="E491">
        <f>IFERROR(IF(AE491&lt;0,"Yes","No"),"No")</f>
        <v/>
      </c>
      <c r="F491">
        <f>IF(BK491="Unqualified","Yes","No")</f>
        <v/>
      </c>
      <c r="G491">
        <f>IF(COUNTIF($D$491:$F$491,"Yes")=3,"Yes","No")</f>
        <v/>
      </c>
      <c r="U491">
        <f>IFERROR(BQ491/BL491,0)</f>
        <v/>
      </c>
      <c r="V491">
        <f>IFERROR(SUM(BQ491:BQ491)/SUM(BL491:BL491),0)</f>
        <v/>
      </c>
      <c r="W491">
        <f>IFERROR(MAX(U491:U491)-MIN(U491:U491),0)</f>
        <v/>
      </c>
      <c r="X491">
        <f>IFERROR(BQ491/(BL491-BQ491),0)</f>
        <v/>
      </c>
      <c r="Y491">
        <f>IFERROR(SUM(BQ491:BQ491)/(SUM(BL491:BL491)-SUM(BQ491:BQ491)),0)</f>
        <v/>
      </c>
      <c r="Z491">
        <f>IFERROR(MAX(X491:X491)-MIN(X491:X491),0)</f>
        <v/>
      </c>
      <c r="AA491">
        <f>IFERROR(BO491/BP491,0)</f>
        <v/>
      </c>
      <c r="AB491">
        <f>IFERROR(SUM(BO491:BO491)/SUM(BP491:BP491),0)</f>
        <v/>
      </c>
      <c r="AC491">
        <f>IFERROR(MAX(AA491:AA491)-MIN(AA491:AA491),0)</f>
        <v/>
      </c>
      <c r="AD491">
        <f>IFERROR(SUM(BL491:BL491)/1,0)</f>
        <v/>
      </c>
      <c r="AE491">
        <f>IFERROR(SUM(BQ491:BQ491)/1,0)</f>
        <v/>
      </c>
      <c r="AF491">
        <f>IFERROR(SUM(BP491:BP491)/1,0)</f>
        <v/>
      </c>
      <c r="AG491">
        <f>IFERROR(CJ491,0)</f>
        <v/>
      </c>
      <c r="AH491">
        <f>IFERROR(SUM(BR491:BR491)/1,0)</f>
        <v/>
      </c>
      <c r="AI491">
        <f>IFERROR(CL491,0)</f>
        <v/>
      </c>
      <c r="AJ491">
        <f>IFERROR(CN491,0)</f>
        <v/>
      </c>
      <c r="AK491">
        <f>IFERROR(CP491,0)</f>
        <v/>
      </c>
      <c r="AL491">
        <f>IFERROR(SUM(BN491:BN491)/1,0)</f>
        <v/>
      </c>
      <c r="AM491">
        <f>IFERROR(SUM(BJ491:BJ491)/1,0)</f>
        <v/>
      </c>
      <c r="AN491">
        <f>IFERROR(AH491/AD491,0)</f>
        <v/>
      </c>
      <c r="AO491">
        <f>IFERROR(AF491/AD491,0)</f>
        <v/>
      </c>
      <c r="AP491">
        <f>IFERROR(AI491/AK491,0)</f>
        <v/>
      </c>
      <c r="AQ491">
        <f>IFERROR(AJ491/AK491,0)</f>
        <v/>
      </c>
      <c r="AR491">
        <f>IFERROR(AG491/AK491,0)</f>
        <v/>
      </c>
      <c r="AS491">
        <f>IFERROR(365/(AL491/AG491), "")</f>
        <v/>
      </c>
      <c r="AT491" t="inlineStr">
        <is>
          <t>CO170003186700</t>
        </is>
      </c>
      <c r="AU491" t="inlineStr">
        <is>
          <t>Mayorautos S A S</t>
        </is>
      </c>
      <c r="AV491" t="inlineStr">
        <is>
          <t>U1</t>
        </is>
      </c>
      <c r="AW491" t="inlineStr">
        <is>
          <t>U</t>
        </is>
      </c>
      <c r="AX491" t="inlineStr">
        <is>
          <t>Unlisted</t>
        </is>
      </c>
      <c r="AY491" t="n">
        <v>5012</v>
      </c>
      <c r="AZ491" t="inlineStr">
        <is>
          <t>Automobiles and Other Motor Vehicles wholesale dealing in</t>
        </is>
      </c>
      <c r="BA491" t="inlineStr">
        <is>
          <t>Colombia</t>
        </is>
      </c>
      <c r="BB491" t="inlineStr">
        <is>
          <t>Bucaramanga</t>
        </is>
      </c>
      <c r="BC491" t="inlineStr">
        <is>
          <t>www.mayorautos.com</t>
        </is>
      </c>
      <c r="BD491" s="6" t="n">
        <v>35657</v>
      </c>
      <c r="BE491" t="inlineStr">
        <is>
          <t>The company is primarily engaged in the retail sale of cars and light motor vehicles. The company is an authorized dealer of Mazda and Ford vehicles. The company was incorporated in August of 1997. The registered head office of the company is located in Bucaramanga,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491" t="inlineStr">
        <is>
          <t>Active</t>
        </is>
      </c>
      <c r="BG491" t="inlineStr">
        <is>
          <t>Retail</t>
        </is>
      </c>
      <c r="BH491" t="inlineStr">
        <is>
          <t>Engaged in the retail sale of cars and light motor vehicles</t>
        </is>
      </c>
      <c r="BI491" t="inlineStr">
        <is>
          <t>Cars and light motor vehicles</t>
        </is>
      </c>
      <c r="CE491">
        <f>IFERROR(SUM(BU491:BV491)/2,0)</f>
        <v/>
      </c>
      <c r="CF491">
        <f>IFERROR(SUM(CE491:CE491)/1,0)</f>
        <v/>
      </c>
      <c r="CG491">
        <f>IFERROR(SUM(BW491:BX491)/2,0)</f>
        <v/>
      </c>
      <c r="CH491">
        <f>IFERROR(SUM(CG491:CG491)/1,0)</f>
        <v/>
      </c>
      <c r="CI491">
        <f>IFERROR(SUM(BY491:BZ491)/2,0)</f>
        <v/>
      </c>
      <c r="CJ491">
        <f>IFERROR(SUM(CI491:CI491)/1,0)</f>
        <v/>
      </c>
      <c r="CK491">
        <f>IFERROR(SUM(CA491:CB491)/2,0)</f>
        <v/>
      </c>
      <c r="CL491">
        <f>IFERROR(SUM(CK491:CK491)/1,0)</f>
        <v/>
      </c>
      <c r="CM491">
        <f>IFERROR(SUM(CC491:CD491)/2,0)</f>
        <v/>
      </c>
      <c r="CN491">
        <f>IFERROR(SUM(CM491:CM491)/1,0)</f>
        <v/>
      </c>
      <c r="CO491">
        <f>IFERROR(SUM(BS491:BT491)/2,0)</f>
        <v/>
      </c>
      <c r="CP491">
        <f>IFERROR(SUM(CO491:CO491)/1,0)</f>
        <v/>
      </c>
    </row>
    <row r="492">
      <c r="A492" t="n">
        <v>467</v>
      </c>
      <c r="D492">
        <f>IF(AX492="Listed","Yes","No")</f>
        <v/>
      </c>
      <c r="E492">
        <f>IFERROR(IF(AE492&lt;0,"Yes","No"),"No")</f>
        <v/>
      </c>
      <c r="F492">
        <f>IF(BK492="Unqualified","Yes","No")</f>
        <v/>
      </c>
      <c r="G492">
        <f>IF(COUNTIF($D$492:$F$492,"Yes")=3,"Yes","No")</f>
        <v/>
      </c>
      <c r="U492">
        <f>IFERROR(BQ492/BL492,0)</f>
        <v/>
      </c>
      <c r="V492">
        <f>IFERROR(SUM(BQ492:BQ492)/SUM(BL492:BL492),0)</f>
        <v/>
      </c>
      <c r="W492">
        <f>IFERROR(MAX(U492:U492)-MIN(U492:U492),0)</f>
        <v/>
      </c>
      <c r="X492">
        <f>IFERROR(BQ492/(BL492-BQ492),0)</f>
        <v/>
      </c>
      <c r="Y492">
        <f>IFERROR(SUM(BQ492:BQ492)/(SUM(BL492:BL492)-SUM(BQ492:BQ492)),0)</f>
        <v/>
      </c>
      <c r="Z492">
        <f>IFERROR(MAX(X492:X492)-MIN(X492:X492),0)</f>
        <v/>
      </c>
      <c r="AA492">
        <f>IFERROR(BO492/BP492,0)</f>
        <v/>
      </c>
      <c r="AB492">
        <f>IFERROR(SUM(BO492:BO492)/SUM(BP492:BP492),0)</f>
        <v/>
      </c>
      <c r="AC492">
        <f>IFERROR(MAX(AA492:AA492)-MIN(AA492:AA492),0)</f>
        <v/>
      </c>
      <c r="AD492">
        <f>IFERROR(SUM(BL492:BL492)/1,0)</f>
        <v/>
      </c>
      <c r="AE492">
        <f>IFERROR(SUM(BQ492:BQ492)/1,0)</f>
        <v/>
      </c>
      <c r="AF492">
        <f>IFERROR(SUM(BP492:BP492)/1,0)</f>
        <v/>
      </c>
      <c r="AG492">
        <f>IFERROR(CJ492,0)</f>
        <v/>
      </c>
      <c r="AH492">
        <f>IFERROR(SUM(BR492:BR492)/1,0)</f>
        <v/>
      </c>
      <c r="AI492">
        <f>IFERROR(CL492,0)</f>
        <v/>
      </c>
      <c r="AJ492">
        <f>IFERROR(CN492,0)</f>
        <v/>
      </c>
      <c r="AK492">
        <f>IFERROR(CP492,0)</f>
        <v/>
      </c>
      <c r="AL492">
        <f>IFERROR(SUM(BN492:BN492)/1,0)</f>
        <v/>
      </c>
      <c r="AM492">
        <f>IFERROR(SUM(BJ492:BJ492)/1,0)</f>
        <v/>
      </c>
      <c r="AN492">
        <f>IFERROR(AH492/AD492,0)</f>
        <v/>
      </c>
      <c r="AO492">
        <f>IFERROR(AF492/AD492,0)</f>
        <v/>
      </c>
      <c r="AP492">
        <f>IFERROR(AI492/AK492,0)</f>
        <v/>
      </c>
      <c r="AQ492">
        <f>IFERROR(AJ492/AK492,0)</f>
        <v/>
      </c>
      <c r="AR492">
        <f>IFERROR(AG492/AK492,0)</f>
        <v/>
      </c>
      <c r="AS492">
        <f>IFERROR(365/(AL492/AG492), "")</f>
        <v/>
      </c>
      <c r="AT492" t="inlineStr">
        <is>
          <t>CO170003897560</t>
        </is>
      </c>
      <c r="AU492" t="inlineStr">
        <is>
          <t>Compania Automotriz Diesel S A</t>
        </is>
      </c>
      <c r="AV492" t="inlineStr">
        <is>
          <t>U1</t>
        </is>
      </c>
      <c r="AW492" t="inlineStr">
        <is>
          <t>U</t>
        </is>
      </c>
      <c r="AX492" t="inlineStr">
        <is>
          <t>Unlisted</t>
        </is>
      </c>
      <c r="AY492" t="n">
        <v>5012</v>
      </c>
      <c r="AZ492" t="inlineStr">
        <is>
          <t>Automobiles and Other Motor Vehicles wholesale dealing in</t>
        </is>
      </c>
      <c r="BA492" t="inlineStr">
        <is>
          <t>Colombia</t>
        </is>
      </c>
      <c r="BB492" t="inlineStr">
        <is>
          <t>Giron</t>
        </is>
      </c>
      <c r="BC492" t="inlineStr">
        <is>
          <t>www.vivecodiesel.com</t>
        </is>
      </c>
      <c r="BD492" s="6" t="n">
        <v>25528</v>
      </c>
      <c r="BE492" t="inlineStr">
        <is>
          <t>The company, based in Colombia, operates as a motor vehicle dealer engaged in the retail distribution of a range of new and used motor vehicles, and its parts and accessories; and provision of repair and maintenance services. It was incorporated in the year 1969 and has its registered business address located in Giron. The company employs motor vehicle salespeople to do the selling and motor vehicle mechanics to provide maintenance services. It also stocks and sells spare motor vehicle parts such as belts, brakes, air filter, alternator, clutch, connecting rod, crankshaft, exhaust pipe, exhaust valve, fuel injector, piston ring, rack and pinion, windscreen wiper, windshield, starter ring gear, steering wheel, rear-view mirror, and rocker arm.</t>
        </is>
      </c>
      <c r="BF492" t="inlineStr">
        <is>
          <t>Active</t>
        </is>
      </c>
      <c r="BG492" t="inlineStr">
        <is>
          <t>Retail; Services</t>
        </is>
      </c>
      <c r="BH492" t="inlineStr">
        <is>
          <t>Operates as a motor vehicle dealer engaged in the retail distribution of a range of new and used motor vehicles, and its parts and accessories; and provision of repair and maintenance services</t>
        </is>
      </c>
      <c r="BI492" t="inlineStr">
        <is>
          <t>A motor vehicle dealer engaged in the retail distribution of a range of new and used motor vehicles, and its parts and accessories; and provision of repair and maintenance services</t>
        </is>
      </c>
      <c r="CE492">
        <f>IFERROR(SUM(BU492:BV492)/2,0)</f>
        <v/>
      </c>
      <c r="CF492">
        <f>IFERROR(SUM(CE492:CE492)/1,0)</f>
        <v/>
      </c>
      <c r="CG492">
        <f>IFERROR(SUM(BW492:BX492)/2,0)</f>
        <v/>
      </c>
      <c r="CH492">
        <f>IFERROR(SUM(CG492:CG492)/1,0)</f>
        <v/>
      </c>
      <c r="CI492">
        <f>IFERROR(SUM(BY492:BZ492)/2,0)</f>
        <v/>
      </c>
      <c r="CJ492">
        <f>IFERROR(SUM(CI492:CI492)/1,0)</f>
        <v/>
      </c>
      <c r="CK492">
        <f>IFERROR(SUM(CA492:CB492)/2,0)</f>
        <v/>
      </c>
      <c r="CL492">
        <f>IFERROR(SUM(CK492:CK492)/1,0)</f>
        <v/>
      </c>
      <c r="CM492">
        <f>IFERROR(SUM(CC492:CD492)/2,0)</f>
        <v/>
      </c>
      <c r="CN492">
        <f>IFERROR(SUM(CM492:CM492)/1,0)</f>
        <v/>
      </c>
      <c r="CO492">
        <f>IFERROR(SUM(BS492:BT492)/2,0)</f>
        <v/>
      </c>
      <c r="CP492">
        <f>IFERROR(SUM(CO492:CO492)/1,0)</f>
        <v/>
      </c>
    </row>
    <row r="493">
      <c r="A493" t="n">
        <v>468</v>
      </c>
      <c r="D493">
        <f>IF(AX493="Listed","Yes","No")</f>
        <v/>
      </c>
      <c r="E493">
        <f>IFERROR(IF(AE493&lt;0,"Yes","No"),"No")</f>
        <v/>
      </c>
      <c r="F493">
        <f>IF(BK493="Unqualified","Yes","No")</f>
        <v/>
      </c>
      <c r="G493">
        <f>IF(COUNTIF($D$493:$F$493,"Yes")=3,"Yes","No")</f>
        <v/>
      </c>
      <c r="U493">
        <f>IFERROR(BQ493/BL493,0)</f>
        <v/>
      </c>
      <c r="V493">
        <f>IFERROR(SUM(BQ493:BQ493)/SUM(BL493:BL493),0)</f>
        <v/>
      </c>
      <c r="W493">
        <f>IFERROR(MAX(U493:U493)-MIN(U493:U493),0)</f>
        <v/>
      </c>
      <c r="X493">
        <f>IFERROR(BQ493/(BL493-BQ493),0)</f>
        <v/>
      </c>
      <c r="Y493">
        <f>IFERROR(SUM(BQ493:BQ493)/(SUM(BL493:BL493)-SUM(BQ493:BQ493)),0)</f>
        <v/>
      </c>
      <c r="Z493">
        <f>IFERROR(MAX(X493:X493)-MIN(X493:X493),0)</f>
        <v/>
      </c>
      <c r="AA493">
        <f>IFERROR(BO493/BP493,0)</f>
        <v/>
      </c>
      <c r="AB493">
        <f>IFERROR(SUM(BO493:BO493)/SUM(BP493:BP493),0)</f>
        <v/>
      </c>
      <c r="AC493">
        <f>IFERROR(MAX(AA493:AA493)-MIN(AA493:AA493),0)</f>
        <v/>
      </c>
      <c r="AD493">
        <f>IFERROR(SUM(BL493:BL493)/1,0)</f>
        <v/>
      </c>
      <c r="AE493">
        <f>IFERROR(SUM(BQ493:BQ493)/1,0)</f>
        <v/>
      </c>
      <c r="AF493">
        <f>IFERROR(SUM(BP493:BP493)/1,0)</f>
        <v/>
      </c>
      <c r="AG493">
        <f>IFERROR(CJ493,0)</f>
        <v/>
      </c>
      <c r="AH493">
        <f>IFERROR(SUM(BR493:BR493)/1,0)</f>
        <v/>
      </c>
      <c r="AI493">
        <f>IFERROR(CL493,0)</f>
        <v/>
      </c>
      <c r="AJ493">
        <f>IFERROR(CN493,0)</f>
        <v/>
      </c>
      <c r="AK493">
        <f>IFERROR(CP493,0)</f>
        <v/>
      </c>
      <c r="AL493">
        <f>IFERROR(SUM(BN493:BN493)/1,0)</f>
        <v/>
      </c>
      <c r="AM493">
        <f>IFERROR(SUM(BJ493:BJ493)/1,0)</f>
        <v/>
      </c>
      <c r="AN493">
        <f>IFERROR(AH493/AD493,0)</f>
        <v/>
      </c>
      <c r="AO493">
        <f>IFERROR(AF493/AD493,0)</f>
        <v/>
      </c>
      <c r="AP493">
        <f>IFERROR(AI493/AK493,0)</f>
        <v/>
      </c>
      <c r="AQ493">
        <f>IFERROR(AJ493/AK493,0)</f>
        <v/>
      </c>
      <c r="AR493">
        <f>IFERROR(AG493/AK493,0)</f>
        <v/>
      </c>
      <c r="AS493">
        <f>IFERROR(365/(AL493/AG493), "")</f>
        <v/>
      </c>
      <c r="AT493" t="inlineStr">
        <is>
          <t>CO170000964120</t>
        </is>
      </c>
      <c r="AU493" t="inlineStr">
        <is>
          <t>Estilo Ingenieria S A</t>
        </is>
      </c>
      <c r="AV493" t="inlineStr">
        <is>
          <t>U1</t>
        </is>
      </c>
      <c r="AW493" t="inlineStr">
        <is>
          <t>U</t>
        </is>
      </c>
      <c r="AX493" t="inlineStr">
        <is>
          <t>Unlisted</t>
        </is>
      </c>
      <c r="AY493" t="n">
        <v>5084</v>
      </c>
      <c r="AZ493" t="inlineStr">
        <is>
          <t>Industrial machinery and equipment wholesale dealing in</t>
        </is>
      </c>
      <c r="BA493" t="inlineStr">
        <is>
          <t>Colombia</t>
        </is>
      </c>
      <c r="BB493" t="inlineStr">
        <is>
          <t>Bogota</t>
        </is>
      </c>
      <c r="BC493" t="inlineStr">
        <is>
          <t>www.estiloingenieria.com</t>
        </is>
      </c>
      <c r="BD493" s="6" t="n">
        <v>29511</v>
      </c>
      <c r="BE493" t="inlineStr">
        <is>
          <t>This company, with registered head office located in Bogota, Colombia, is primarily engaged in the provision of heavy construction, architectural design and engineering services. It also offers construction of buildings and other various services, including design, general contracting, design/build, construction management, owner representation, project management, facility/asset management, and real estate consultation services. The company is also involved in the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 It was incorporated in 1980.</t>
        </is>
      </c>
      <c r="BF493" t="inlineStr">
        <is>
          <t>Active</t>
        </is>
      </c>
      <c r="BG493" t="inlineStr">
        <is>
          <t>Services</t>
        </is>
      </c>
      <c r="BH493" t="inlineStr">
        <is>
          <t>Primarily engaged in the provision of heavy construction, architectural design and engineering services</t>
        </is>
      </c>
      <c r="BI493" t="inlineStr">
        <is>
          <t>Construction of buildings and other various services, including design, general contracting, design/build, construction management, owner representation, project management, facility/asset management, and real estate consultation services;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t>
        </is>
      </c>
      <c r="CE493">
        <f>IFERROR(SUM(BU493:BV493)/2,0)</f>
        <v/>
      </c>
      <c r="CF493">
        <f>IFERROR(SUM(CE493:CE493)/1,0)</f>
        <v/>
      </c>
      <c r="CG493">
        <f>IFERROR(SUM(BW493:BX493)/2,0)</f>
        <v/>
      </c>
      <c r="CH493">
        <f>IFERROR(SUM(CG493:CG493)/1,0)</f>
        <v/>
      </c>
      <c r="CI493">
        <f>IFERROR(SUM(BY493:BZ493)/2,0)</f>
        <v/>
      </c>
      <c r="CJ493">
        <f>IFERROR(SUM(CI493:CI493)/1,0)</f>
        <v/>
      </c>
      <c r="CK493">
        <f>IFERROR(SUM(CA493:CB493)/2,0)</f>
        <v/>
      </c>
      <c r="CL493">
        <f>IFERROR(SUM(CK493:CK493)/1,0)</f>
        <v/>
      </c>
      <c r="CM493">
        <f>IFERROR(SUM(CC493:CD493)/2,0)</f>
        <v/>
      </c>
      <c r="CN493">
        <f>IFERROR(SUM(CM493:CM493)/1,0)</f>
        <v/>
      </c>
      <c r="CO493">
        <f>IFERROR(SUM(BS493:BT493)/2,0)</f>
        <v/>
      </c>
      <c r="CP493">
        <f>IFERROR(SUM(CO493:CO493)/1,0)</f>
        <v/>
      </c>
    </row>
    <row r="494">
      <c r="A494" t="n">
        <v>469</v>
      </c>
      <c r="D494">
        <f>IF(AX494="Listed","Yes","No")</f>
        <v/>
      </c>
      <c r="E494">
        <f>IFERROR(IF(AE494&lt;0,"Yes","No"),"No")</f>
        <v/>
      </c>
      <c r="F494">
        <f>IF(BK494="Unqualified","Yes","No")</f>
        <v/>
      </c>
      <c r="G494">
        <f>IF(COUNTIF($D$494:$F$494,"Yes")=3,"Yes","No")</f>
        <v/>
      </c>
      <c r="U494">
        <f>IFERROR(BQ494/BL494,0)</f>
        <v/>
      </c>
      <c r="V494">
        <f>IFERROR(SUM(BQ494:BQ494)/SUM(BL494:BL494),0)</f>
        <v/>
      </c>
      <c r="W494">
        <f>IFERROR(MAX(U494:U494)-MIN(U494:U494),0)</f>
        <v/>
      </c>
      <c r="X494">
        <f>IFERROR(BQ494/(BL494-BQ494),0)</f>
        <v/>
      </c>
      <c r="Y494">
        <f>IFERROR(SUM(BQ494:BQ494)/(SUM(BL494:BL494)-SUM(BQ494:BQ494)),0)</f>
        <v/>
      </c>
      <c r="Z494">
        <f>IFERROR(MAX(X494:X494)-MIN(X494:X494),0)</f>
        <v/>
      </c>
      <c r="AA494">
        <f>IFERROR(BO494/BP494,0)</f>
        <v/>
      </c>
      <c r="AB494">
        <f>IFERROR(SUM(BO494:BO494)/SUM(BP494:BP494),0)</f>
        <v/>
      </c>
      <c r="AC494">
        <f>IFERROR(MAX(AA494:AA494)-MIN(AA494:AA494),0)</f>
        <v/>
      </c>
      <c r="AD494">
        <f>IFERROR(SUM(BL494:BL494)/1,0)</f>
        <v/>
      </c>
      <c r="AE494">
        <f>IFERROR(SUM(BQ494:BQ494)/1,0)</f>
        <v/>
      </c>
      <c r="AF494">
        <f>IFERROR(SUM(BP494:BP494)/1,0)</f>
        <v/>
      </c>
      <c r="AG494">
        <f>IFERROR(CJ494,0)</f>
        <v/>
      </c>
      <c r="AH494">
        <f>IFERROR(SUM(BR494:BR494)/1,0)</f>
        <v/>
      </c>
      <c r="AI494">
        <f>IFERROR(CL494,0)</f>
        <v/>
      </c>
      <c r="AJ494">
        <f>IFERROR(CN494,0)</f>
        <v/>
      </c>
      <c r="AK494">
        <f>IFERROR(CP494,0)</f>
        <v/>
      </c>
      <c r="AL494">
        <f>IFERROR(SUM(BN494:BN494)/1,0)</f>
        <v/>
      </c>
      <c r="AM494">
        <f>IFERROR(SUM(BJ494:BJ494)/1,0)</f>
        <v/>
      </c>
      <c r="AN494">
        <f>IFERROR(AH494/AD494,0)</f>
        <v/>
      </c>
      <c r="AO494">
        <f>IFERROR(AF494/AD494,0)</f>
        <v/>
      </c>
      <c r="AP494">
        <f>IFERROR(AI494/AK494,0)</f>
        <v/>
      </c>
      <c r="AQ494">
        <f>IFERROR(AJ494/AK494,0)</f>
        <v/>
      </c>
      <c r="AR494">
        <f>IFERROR(AG494/AK494,0)</f>
        <v/>
      </c>
      <c r="AS494">
        <f>IFERROR(365/(AL494/AG494), "")</f>
        <v/>
      </c>
      <c r="AT494" t="inlineStr">
        <is>
          <t>CO170004275050</t>
        </is>
      </c>
      <c r="AU494" t="inlineStr">
        <is>
          <t>Grupo Litoral S A S</t>
        </is>
      </c>
      <c r="AV494" t="inlineStr">
        <is>
          <t>U1</t>
        </is>
      </c>
      <c r="AW494" t="inlineStr">
        <is>
          <t>U</t>
        </is>
      </c>
      <c r="AX494" t="inlineStr">
        <is>
          <t>Unlisted</t>
        </is>
      </c>
      <c r="AY494" t="n">
        <v>5085</v>
      </c>
      <c r="AZ494" t="inlineStr">
        <is>
          <t>Industrial supplies wholesale dealing in</t>
        </is>
      </c>
      <c r="BA494" t="inlineStr">
        <is>
          <t>Colombia</t>
        </is>
      </c>
      <c r="BB494" t="inlineStr">
        <is>
          <t>Medellin</t>
        </is>
      </c>
      <c r="BC494" t="inlineStr">
        <is>
          <t>www.grupolitoral.com</t>
        </is>
      </c>
      <c r="BD494" s="6" t="n">
        <v>29567</v>
      </c>
      <c r="BE494" t="inlineStr">
        <is>
          <t>The company is an entity based in Colombia that is engaged in the retail trade of cosmetics, toiletries and other related products. It started its operations in December of 1980, and has its registered business office located in Monteria, Colombia.The company offers a wide range of cosmetics, including primers, foundations, powders, concealers, shine control, make-up removers, eye shadows, eye liners, mascara, faux lashes, eye brows, glosses, lipsticks, plumpers, tints and stains, pencils, treatments, and brushes and applicators. In addition, it also offers styling tools, such as curling and flat irons, dryers, and brushers; and haircare products, including shampoos and conditioners. Further, the company provides bath and body products, such as body cleansers and moisturizers, body treatments, and suncare products, as well as nail and pedicure products. These are offered to the general consumers. The company has its active operations within the country.</t>
        </is>
      </c>
      <c r="BF494" t="inlineStr">
        <is>
          <t>Active</t>
        </is>
      </c>
      <c r="BG494" t="inlineStr">
        <is>
          <t>Retail</t>
        </is>
      </c>
      <c r="BH494" t="inlineStr">
        <is>
          <t>Engaged in the retail trade of cosmetics, toiletries and other related products</t>
        </is>
      </c>
      <c r="BI494" t="inlineStr">
        <is>
          <t>Cosmetics, toiletries and other related products</t>
        </is>
      </c>
      <c r="CE494">
        <f>IFERROR(SUM(BU494:BV494)/2,0)</f>
        <v/>
      </c>
      <c r="CF494">
        <f>IFERROR(SUM(CE494:CE494)/1,0)</f>
        <v/>
      </c>
      <c r="CG494">
        <f>IFERROR(SUM(BW494:BX494)/2,0)</f>
        <v/>
      </c>
      <c r="CH494">
        <f>IFERROR(SUM(CG494:CG494)/1,0)</f>
        <v/>
      </c>
      <c r="CI494">
        <f>IFERROR(SUM(BY494:BZ494)/2,0)</f>
        <v/>
      </c>
      <c r="CJ494">
        <f>IFERROR(SUM(CI494:CI494)/1,0)</f>
        <v/>
      </c>
      <c r="CK494">
        <f>IFERROR(SUM(CA494:CB494)/2,0)</f>
        <v/>
      </c>
      <c r="CL494">
        <f>IFERROR(SUM(CK494:CK494)/1,0)</f>
        <v/>
      </c>
      <c r="CM494">
        <f>IFERROR(SUM(CC494:CD494)/2,0)</f>
        <v/>
      </c>
      <c r="CN494">
        <f>IFERROR(SUM(CM494:CM494)/1,0)</f>
        <v/>
      </c>
      <c r="CO494">
        <f>IFERROR(SUM(BS494:BT494)/2,0)</f>
        <v/>
      </c>
      <c r="CP494">
        <f>IFERROR(SUM(CO494:CO494)/1,0)</f>
        <v/>
      </c>
    </row>
    <row r="495">
      <c r="A495" t="n">
        <v>470</v>
      </c>
      <c r="D495">
        <f>IF(AX495="Listed","Yes","No")</f>
        <v/>
      </c>
      <c r="E495">
        <f>IFERROR(IF(AE495&lt;0,"Yes","No"),"No")</f>
        <v/>
      </c>
      <c r="F495">
        <f>IF(BK495="Unqualified","Yes","No")</f>
        <v/>
      </c>
      <c r="G495">
        <f>IF(COUNTIF($D$495:$F$495,"Yes")=3,"Yes","No")</f>
        <v/>
      </c>
      <c r="U495">
        <f>IFERROR(BQ495/BL495,0)</f>
        <v/>
      </c>
      <c r="V495">
        <f>IFERROR(SUM(BQ495:BQ495)/SUM(BL495:BL495),0)</f>
        <v/>
      </c>
      <c r="W495">
        <f>IFERROR(MAX(U495:U495)-MIN(U495:U495),0)</f>
        <v/>
      </c>
      <c r="X495">
        <f>IFERROR(BQ495/(BL495-BQ495),0)</f>
        <v/>
      </c>
      <c r="Y495">
        <f>IFERROR(SUM(BQ495:BQ495)/(SUM(BL495:BL495)-SUM(BQ495:BQ495)),0)</f>
        <v/>
      </c>
      <c r="Z495">
        <f>IFERROR(MAX(X495:X495)-MIN(X495:X495),0)</f>
        <v/>
      </c>
      <c r="AA495">
        <f>IFERROR(BO495/BP495,0)</f>
        <v/>
      </c>
      <c r="AB495">
        <f>IFERROR(SUM(BO495:BO495)/SUM(BP495:BP495),0)</f>
        <v/>
      </c>
      <c r="AC495">
        <f>IFERROR(MAX(AA495:AA495)-MIN(AA495:AA495),0)</f>
        <v/>
      </c>
      <c r="AD495">
        <f>IFERROR(SUM(BL495:BL495)/1,0)</f>
        <v/>
      </c>
      <c r="AE495">
        <f>IFERROR(SUM(BQ495:BQ495)/1,0)</f>
        <v/>
      </c>
      <c r="AF495">
        <f>IFERROR(SUM(BP495:BP495)/1,0)</f>
        <v/>
      </c>
      <c r="AG495">
        <f>IFERROR(CJ495,0)</f>
        <v/>
      </c>
      <c r="AH495">
        <f>IFERROR(SUM(BR495:BR495)/1,0)</f>
        <v/>
      </c>
      <c r="AI495">
        <f>IFERROR(CL495,0)</f>
        <v/>
      </c>
      <c r="AJ495">
        <f>IFERROR(CN495,0)</f>
        <v/>
      </c>
      <c r="AK495">
        <f>IFERROR(CP495,0)</f>
        <v/>
      </c>
      <c r="AL495">
        <f>IFERROR(SUM(BN495:BN495)/1,0)</f>
        <v/>
      </c>
      <c r="AM495">
        <f>IFERROR(SUM(BJ495:BJ495)/1,0)</f>
        <v/>
      </c>
      <c r="AN495">
        <f>IFERROR(AH495/AD495,0)</f>
        <v/>
      </c>
      <c r="AO495">
        <f>IFERROR(AF495/AD495,0)</f>
        <v/>
      </c>
      <c r="AP495">
        <f>IFERROR(AI495/AK495,0)</f>
        <v/>
      </c>
      <c r="AQ495">
        <f>IFERROR(AJ495/AK495,0)</f>
        <v/>
      </c>
      <c r="AR495">
        <f>IFERROR(AG495/AK495,0)</f>
        <v/>
      </c>
      <c r="AS495">
        <f>IFERROR(365/(AL495/AG495), "")</f>
        <v/>
      </c>
      <c r="AT495" t="inlineStr">
        <is>
          <t>BR53309852000121</t>
        </is>
      </c>
      <c r="AU495" t="inlineStr">
        <is>
          <t>A Alves SA Industria E Comercio</t>
        </is>
      </c>
      <c r="AV495" t="inlineStr">
        <is>
          <t>U1</t>
        </is>
      </c>
      <c r="AW495" t="inlineStr">
        <is>
          <t>U</t>
        </is>
      </c>
      <c r="AX495" t="inlineStr">
        <is>
          <t>Unlisted</t>
        </is>
      </c>
      <c r="AY495" t="n">
        <v>5012</v>
      </c>
      <c r="AZ495" t="inlineStr">
        <is>
          <t>Automobiles and Other Motor Vehicles wholesale dealing in</t>
        </is>
      </c>
      <c r="BA495" t="inlineStr">
        <is>
          <t>Brazil</t>
        </is>
      </c>
      <c r="BB495" t="inlineStr">
        <is>
          <t>Orlandia</t>
        </is>
      </c>
      <c r="BC495" t="inlineStr">
        <is>
          <t>www.aalves.com.br</t>
        </is>
      </c>
      <c r="BD495" s="6" t="n">
        <v>24343</v>
      </c>
      <c r="BE495" t="inlineStr">
        <is>
          <t>This company is an entity based in Brazil that is engaged in the distribution of motor vehicles. It was incorporated in 1955 and has its registered head office in the city of Orlandia in Brazil. The company sells new and used cars, vans, trucks, and SUVs (sports utility vehicles) under some of the world's leading brands. It also offers associated services such as vehicle financing and leasing as well as provides a range of after-sales services, including vehicle check-up, parts replacement, repair and maintenance. The company conducts its business operations within the country.</t>
        </is>
      </c>
      <c r="BF495" t="inlineStr">
        <is>
          <t>Active</t>
        </is>
      </c>
      <c r="BG495" t="inlineStr">
        <is>
          <t>Retail; Services</t>
        </is>
      </c>
      <c r="BH495" t="inlineStr">
        <is>
          <t>Engaged in the distribution of motor vehicles</t>
        </is>
      </c>
      <c r="BI495" t="inlineStr">
        <is>
          <t>Motor vehicles</t>
        </is>
      </c>
      <c r="CE495">
        <f>IFERROR(SUM(BU495:BV495)/2,0)</f>
        <v/>
      </c>
      <c r="CF495">
        <f>IFERROR(SUM(CE495:CE495)/1,0)</f>
        <v/>
      </c>
      <c r="CG495">
        <f>IFERROR(SUM(BW495:BX495)/2,0)</f>
        <v/>
      </c>
      <c r="CH495">
        <f>IFERROR(SUM(CG495:CG495)/1,0)</f>
        <v/>
      </c>
      <c r="CI495">
        <f>IFERROR(SUM(BY495:BZ495)/2,0)</f>
        <v/>
      </c>
      <c r="CJ495">
        <f>IFERROR(SUM(CI495:CI495)/1,0)</f>
        <v/>
      </c>
      <c r="CK495">
        <f>IFERROR(SUM(CA495:CB495)/2,0)</f>
        <v/>
      </c>
      <c r="CL495">
        <f>IFERROR(SUM(CK495:CK495)/1,0)</f>
        <v/>
      </c>
      <c r="CM495">
        <f>IFERROR(SUM(CC495:CD495)/2,0)</f>
        <v/>
      </c>
      <c r="CN495">
        <f>IFERROR(SUM(CM495:CM495)/1,0)</f>
        <v/>
      </c>
      <c r="CO495">
        <f>IFERROR(SUM(BS495:BT495)/2,0)</f>
        <v/>
      </c>
      <c r="CP495">
        <f>IFERROR(SUM(CO495:CO495)/1,0)</f>
        <v/>
      </c>
    </row>
    <row r="496">
      <c r="A496" t="n">
        <v>471</v>
      </c>
      <c r="D496">
        <f>IF(AX496="Listed","Yes","No")</f>
        <v/>
      </c>
      <c r="E496">
        <f>IFERROR(IF(AE496&lt;0,"Yes","No"),"No")</f>
        <v/>
      </c>
      <c r="F496">
        <f>IF(BK496="Unqualified","Yes","No")</f>
        <v/>
      </c>
      <c r="G496">
        <f>IF(COUNTIF($D$496:$F$496,"Yes")=3,"Yes","No")</f>
        <v/>
      </c>
      <c r="U496">
        <f>IFERROR(BQ496/BL496,0)</f>
        <v/>
      </c>
      <c r="V496">
        <f>IFERROR(SUM(BQ496:BQ496)/SUM(BL496:BL496),0)</f>
        <v/>
      </c>
      <c r="W496">
        <f>IFERROR(MAX(U496:U496)-MIN(U496:U496),0)</f>
        <v/>
      </c>
      <c r="X496">
        <f>IFERROR(BQ496/(BL496-BQ496),0)</f>
        <v/>
      </c>
      <c r="Y496">
        <f>IFERROR(SUM(BQ496:BQ496)/(SUM(BL496:BL496)-SUM(BQ496:BQ496)),0)</f>
        <v/>
      </c>
      <c r="Z496">
        <f>IFERROR(MAX(X496:X496)-MIN(X496:X496),0)</f>
        <v/>
      </c>
      <c r="AA496">
        <f>IFERROR(BO496/BP496,0)</f>
        <v/>
      </c>
      <c r="AB496">
        <f>IFERROR(SUM(BO496:BO496)/SUM(BP496:BP496),0)</f>
        <v/>
      </c>
      <c r="AC496">
        <f>IFERROR(MAX(AA496:AA496)-MIN(AA496:AA496),0)</f>
        <v/>
      </c>
      <c r="AD496">
        <f>IFERROR(SUM(BL496:BL496)/1,0)</f>
        <v/>
      </c>
      <c r="AE496">
        <f>IFERROR(SUM(BQ496:BQ496)/1,0)</f>
        <v/>
      </c>
      <c r="AF496">
        <f>IFERROR(SUM(BP496:BP496)/1,0)</f>
        <v/>
      </c>
      <c r="AG496">
        <f>IFERROR(CJ496,0)</f>
        <v/>
      </c>
      <c r="AH496">
        <f>IFERROR(SUM(BR496:BR496)/1,0)</f>
        <v/>
      </c>
      <c r="AI496">
        <f>IFERROR(CL496,0)</f>
        <v/>
      </c>
      <c r="AJ496">
        <f>IFERROR(CN496,0)</f>
        <v/>
      </c>
      <c r="AK496">
        <f>IFERROR(CP496,0)</f>
        <v/>
      </c>
      <c r="AL496">
        <f>IFERROR(SUM(BN496:BN496)/1,0)</f>
        <v/>
      </c>
      <c r="AM496">
        <f>IFERROR(SUM(BJ496:BJ496)/1,0)</f>
        <v/>
      </c>
      <c r="AN496">
        <f>IFERROR(AH496/AD496,0)</f>
        <v/>
      </c>
      <c r="AO496">
        <f>IFERROR(AF496/AD496,0)</f>
        <v/>
      </c>
      <c r="AP496">
        <f>IFERROR(AI496/AK496,0)</f>
        <v/>
      </c>
      <c r="AQ496">
        <f>IFERROR(AJ496/AK496,0)</f>
        <v/>
      </c>
      <c r="AR496">
        <f>IFERROR(AG496/AK496,0)</f>
        <v/>
      </c>
      <c r="AS496">
        <f>IFERROR(365/(AL496/AG496), "")</f>
        <v/>
      </c>
      <c r="AT496" t="inlineStr">
        <is>
          <t>MXSEM090331R60</t>
        </is>
      </c>
      <c r="AU496" t="inlineStr">
        <is>
          <t>Soluciones Empresariales MX</t>
        </is>
      </c>
      <c r="AV496" t="inlineStr">
        <is>
          <t>U1</t>
        </is>
      </c>
      <c r="AW496" t="inlineStr">
        <is>
          <t>U</t>
        </is>
      </c>
      <c r="AX496" t="inlineStr">
        <is>
          <t>Unlisted</t>
        </is>
      </c>
      <c r="AY496" t="n">
        <v>5045</v>
      </c>
      <c r="AZ496" t="inlineStr">
        <is>
          <t>Computers and computer peripheral equipment and software wholesale dealing in</t>
        </is>
      </c>
      <c r="BA496" t="inlineStr">
        <is>
          <t>Mexico</t>
        </is>
      </c>
      <c r="BB496" t="inlineStr">
        <is>
          <t>Zapopan</t>
        </is>
      </c>
      <c r="BC496" t="inlineStr">
        <is>
          <t>www.laptopshop.mx</t>
        </is>
      </c>
      <c r="BD496" s="6" t="n">
        <v>39903</v>
      </c>
      <c r="BE496" t="inlineStr">
        <is>
          <t>This company is engaged in the retail of computer equipment and accessories. It conducts business from its registered head office located in Zapopan, Mexico. The company was established in 1997. The company specialises in providing customers with a wide selection of computer products from various recognized brands. It provides free shipping on many products and offers hassle-free exchanges at no additional cost. It includes personalized assistance through their Customer Service Center and email support. It aims to provide a seamless online shopping experience for customers, encouraging them to break paradigms and find everything they need for their computer needs on their website.</t>
        </is>
      </c>
      <c r="BF496" t="inlineStr">
        <is>
          <t>Active</t>
        </is>
      </c>
      <c r="BG496" t="inlineStr">
        <is>
          <t>Retail; Services</t>
        </is>
      </c>
      <c r="BH496" t="inlineStr">
        <is>
          <t>Engaged in the retail of computer equipment and accessories</t>
        </is>
      </c>
      <c r="BI496" t="inlineStr">
        <is>
          <t>Providing customers with a wide selection of computer products from various recognized brands; Free shipping on many products and offers hassle-free exchanges at no additional cost; Personalized assistance through their Customer Service Center and email support</t>
        </is>
      </c>
      <c r="CE496">
        <f>IFERROR(SUM(BU496:BV496)/2,0)</f>
        <v/>
      </c>
      <c r="CF496">
        <f>IFERROR(SUM(CE496:CE496)/1,0)</f>
        <v/>
      </c>
      <c r="CG496">
        <f>IFERROR(SUM(BW496:BX496)/2,0)</f>
        <v/>
      </c>
      <c r="CH496">
        <f>IFERROR(SUM(CG496:CG496)/1,0)</f>
        <v/>
      </c>
      <c r="CI496">
        <f>IFERROR(SUM(BY496:BZ496)/2,0)</f>
        <v/>
      </c>
      <c r="CJ496">
        <f>IFERROR(SUM(CI496:CI496)/1,0)</f>
        <v/>
      </c>
      <c r="CK496">
        <f>IFERROR(SUM(CA496:CB496)/2,0)</f>
        <v/>
      </c>
      <c r="CL496">
        <f>IFERROR(SUM(CK496:CK496)/1,0)</f>
        <v/>
      </c>
      <c r="CM496">
        <f>IFERROR(SUM(CC496:CD496)/2,0)</f>
        <v/>
      </c>
      <c r="CN496">
        <f>IFERROR(SUM(CM496:CM496)/1,0)</f>
        <v/>
      </c>
      <c r="CO496">
        <f>IFERROR(SUM(BS496:BT496)/2,0)</f>
        <v/>
      </c>
      <c r="CP496">
        <f>IFERROR(SUM(CO496:CO496)/1,0)</f>
        <v/>
      </c>
    </row>
    <row r="497">
      <c r="A497" t="n">
        <v>472</v>
      </c>
      <c r="D497">
        <f>IF(AX497="Listed","Yes","No")</f>
        <v/>
      </c>
      <c r="E497">
        <f>IFERROR(IF(AE497&lt;0,"Yes","No"),"No")</f>
        <v/>
      </c>
      <c r="F497">
        <f>IF(BK497="Unqualified","Yes","No")</f>
        <v/>
      </c>
      <c r="G497">
        <f>IF(COUNTIF($D$497:$F$497,"Yes")=3,"Yes","No")</f>
        <v/>
      </c>
      <c r="U497">
        <f>IFERROR(BQ497/BL497,0)</f>
        <v/>
      </c>
      <c r="V497">
        <f>IFERROR(SUM(BQ497:BQ497)/SUM(BL497:BL497),0)</f>
        <v/>
      </c>
      <c r="W497">
        <f>IFERROR(MAX(U497:U497)-MIN(U497:U497),0)</f>
        <v/>
      </c>
      <c r="X497">
        <f>IFERROR(BQ497/(BL497-BQ497),0)</f>
        <v/>
      </c>
      <c r="Y497">
        <f>IFERROR(SUM(BQ497:BQ497)/(SUM(BL497:BL497)-SUM(BQ497:BQ497)),0)</f>
        <v/>
      </c>
      <c r="Z497">
        <f>IFERROR(MAX(X497:X497)-MIN(X497:X497),0)</f>
        <v/>
      </c>
      <c r="AA497">
        <f>IFERROR(BO497/BP497,0)</f>
        <v/>
      </c>
      <c r="AB497">
        <f>IFERROR(SUM(BO497:BO497)/SUM(BP497:BP497),0)</f>
        <v/>
      </c>
      <c r="AC497">
        <f>IFERROR(MAX(AA497:AA497)-MIN(AA497:AA497),0)</f>
        <v/>
      </c>
      <c r="AD497">
        <f>IFERROR(SUM(BL497:BL497)/1,0)</f>
        <v/>
      </c>
      <c r="AE497">
        <f>IFERROR(SUM(BQ497:BQ497)/1,0)</f>
        <v/>
      </c>
      <c r="AF497">
        <f>IFERROR(SUM(BP497:BP497)/1,0)</f>
        <v/>
      </c>
      <c r="AG497">
        <f>IFERROR(CJ497,0)</f>
        <v/>
      </c>
      <c r="AH497">
        <f>IFERROR(SUM(BR497:BR497)/1,0)</f>
        <v/>
      </c>
      <c r="AI497">
        <f>IFERROR(CL497,0)</f>
        <v/>
      </c>
      <c r="AJ497">
        <f>IFERROR(CN497,0)</f>
        <v/>
      </c>
      <c r="AK497">
        <f>IFERROR(CP497,0)</f>
        <v/>
      </c>
      <c r="AL497">
        <f>IFERROR(SUM(BN497:BN497)/1,0)</f>
        <v/>
      </c>
      <c r="AM497">
        <f>IFERROR(SUM(BJ497:BJ497)/1,0)</f>
        <v/>
      </c>
      <c r="AN497">
        <f>IFERROR(AH497/AD497,0)</f>
        <v/>
      </c>
      <c r="AO497">
        <f>IFERROR(AF497/AD497,0)</f>
        <v/>
      </c>
      <c r="AP497">
        <f>IFERROR(AI497/AK497,0)</f>
        <v/>
      </c>
      <c r="AQ497">
        <f>IFERROR(AJ497/AK497,0)</f>
        <v/>
      </c>
      <c r="AR497">
        <f>IFERROR(AG497/AK497,0)</f>
        <v/>
      </c>
      <c r="AS497">
        <f>IFERROR(365/(AL497/AG497), "")</f>
        <v/>
      </c>
      <c r="AT497" t="inlineStr">
        <is>
          <t>MXVME010517AEA</t>
        </is>
      </c>
      <c r="AU497" t="inlineStr">
        <is>
          <t>Vinoteca Mexico</t>
        </is>
      </c>
      <c r="AV497" t="inlineStr">
        <is>
          <t>U1</t>
        </is>
      </c>
      <c r="AW497" t="inlineStr">
        <is>
          <t>B+</t>
        </is>
      </c>
      <c r="AX497" t="inlineStr">
        <is>
          <t>Unlisted</t>
        </is>
      </c>
      <c r="AY497" t="n">
        <v>5181</v>
      </c>
      <c r="AZ497" t="inlineStr">
        <is>
          <t>Beer and ale wholesale dealing in</t>
        </is>
      </c>
      <c r="BA497" t="inlineStr">
        <is>
          <t>Mexico</t>
        </is>
      </c>
      <c r="BB497" t="inlineStr">
        <is>
          <t>San Pedro Garza Garcia</t>
        </is>
      </c>
      <c r="BC497" t="inlineStr">
        <is>
          <t>www.vinoteca.com</t>
        </is>
      </c>
      <c r="BD497" s="6" t="n">
        <v>37028</v>
      </c>
      <c r="BE497" t="inlineStr">
        <is>
          <t>This company is engaged in the wholesale trade of alcoholic beverages. It was incorporated in 1980. The company is headquartered in Monterrey, Mexico.The company offers a wide range of products such as red wine, white wine, sparkling wine, rum-cola, beer, spirits, brandy, liquors, alcohol cocktails, champagnes, whiskey, rum, vodka and other related alcoholic beverages. It distributes its products in the main domestic markets.</t>
        </is>
      </c>
      <c r="BF497" t="inlineStr">
        <is>
          <t>Active</t>
        </is>
      </c>
      <c r="BG497" t="inlineStr">
        <is>
          <t>Wholesale</t>
        </is>
      </c>
      <c r="BH497" t="inlineStr">
        <is>
          <t>Engaged in the wholesale trade of alcoholic beverages</t>
        </is>
      </c>
      <c r="BI497" t="inlineStr">
        <is>
          <t>Alcoholic beverages</t>
        </is>
      </c>
      <c r="CE497">
        <f>IFERROR(SUM(BU497:BV497)/2,0)</f>
        <v/>
      </c>
      <c r="CF497">
        <f>IFERROR(SUM(CE497:CE497)/1,0)</f>
        <v/>
      </c>
      <c r="CG497">
        <f>IFERROR(SUM(BW497:BX497)/2,0)</f>
        <v/>
      </c>
      <c r="CH497">
        <f>IFERROR(SUM(CG497:CG497)/1,0)</f>
        <v/>
      </c>
      <c r="CI497">
        <f>IFERROR(SUM(BY497:BZ497)/2,0)</f>
        <v/>
      </c>
      <c r="CJ497">
        <f>IFERROR(SUM(CI497:CI497)/1,0)</f>
        <v/>
      </c>
      <c r="CK497">
        <f>IFERROR(SUM(CA497:CB497)/2,0)</f>
        <v/>
      </c>
      <c r="CL497">
        <f>IFERROR(SUM(CK497:CK497)/1,0)</f>
        <v/>
      </c>
      <c r="CM497">
        <f>IFERROR(SUM(CC497:CD497)/2,0)</f>
        <v/>
      </c>
      <c r="CN497">
        <f>IFERROR(SUM(CM497:CM497)/1,0)</f>
        <v/>
      </c>
      <c r="CO497">
        <f>IFERROR(SUM(BS497:BT497)/2,0)</f>
        <v/>
      </c>
      <c r="CP497">
        <f>IFERROR(SUM(CO497:CO497)/1,0)</f>
        <v/>
      </c>
    </row>
    <row r="498">
      <c r="A498" t="n">
        <v>473</v>
      </c>
      <c r="D498">
        <f>IF(AX498="Listed","Yes","No")</f>
        <v/>
      </c>
      <c r="E498">
        <f>IFERROR(IF(AE498&lt;0,"Yes","No"),"No")</f>
        <v/>
      </c>
      <c r="F498">
        <f>IF(BK498="Unqualified","Yes","No")</f>
        <v/>
      </c>
      <c r="G498">
        <f>IF(COUNTIF($D$498:$F$498,"Yes")=3,"Yes","No")</f>
        <v/>
      </c>
      <c r="U498">
        <f>IFERROR(BQ498/BL498,0)</f>
        <v/>
      </c>
      <c r="V498">
        <f>IFERROR(SUM(BQ498:BQ498)/SUM(BL498:BL498),0)</f>
        <v/>
      </c>
      <c r="W498">
        <f>IFERROR(MAX(U498:U498)-MIN(U498:U498),0)</f>
        <v/>
      </c>
      <c r="X498">
        <f>IFERROR(BQ498/(BL498-BQ498),0)</f>
        <v/>
      </c>
      <c r="Y498">
        <f>IFERROR(SUM(BQ498:BQ498)/(SUM(BL498:BL498)-SUM(BQ498:BQ498)),0)</f>
        <v/>
      </c>
      <c r="Z498">
        <f>IFERROR(MAX(X498:X498)-MIN(X498:X498),0)</f>
        <v/>
      </c>
      <c r="AA498">
        <f>IFERROR(BO498/BP498,0)</f>
        <v/>
      </c>
      <c r="AB498">
        <f>IFERROR(SUM(BO498:BO498)/SUM(BP498:BP498),0)</f>
        <v/>
      </c>
      <c r="AC498">
        <f>IFERROR(MAX(AA498:AA498)-MIN(AA498:AA498),0)</f>
        <v/>
      </c>
      <c r="AD498">
        <f>IFERROR(SUM(BL498:BL498)/1,0)</f>
        <v/>
      </c>
      <c r="AE498">
        <f>IFERROR(SUM(BQ498:BQ498)/1,0)</f>
        <v/>
      </c>
      <c r="AF498">
        <f>IFERROR(SUM(BP498:BP498)/1,0)</f>
        <v/>
      </c>
      <c r="AG498">
        <f>IFERROR(CJ498,0)</f>
        <v/>
      </c>
      <c r="AH498">
        <f>IFERROR(SUM(BR498:BR498)/1,0)</f>
        <v/>
      </c>
      <c r="AI498">
        <f>IFERROR(CL498,0)</f>
        <v/>
      </c>
      <c r="AJ498">
        <f>IFERROR(CN498,0)</f>
        <v/>
      </c>
      <c r="AK498">
        <f>IFERROR(CP498,0)</f>
        <v/>
      </c>
      <c r="AL498">
        <f>IFERROR(SUM(BN498:BN498)/1,0)</f>
        <v/>
      </c>
      <c r="AM498">
        <f>IFERROR(SUM(BJ498:BJ498)/1,0)</f>
        <v/>
      </c>
      <c r="AN498">
        <f>IFERROR(AH498/AD498,0)</f>
        <v/>
      </c>
      <c r="AO498">
        <f>IFERROR(AF498/AD498,0)</f>
        <v/>
      </c>
      <c r="AP498">
        <f>IFERROR(AI498/AK498,0)</f>
        <v/>
      </c>
      <c r="AQ498">
        <f>IFERROR(AJ498/AK498,0)</f>
        <v/>
      </c>
      <c r="AR498">
        <f>IFERROR(AG498/AK498,0)</f>
        <v/>
      </c>
      <c r="AS498">
        <f>IFERROR(365/(AL498/AG498), "")</f>
        <v/>
      </c>
      <c r="AT498" t="inlineStr">
        <is>
          <t>CO170002098270</t>
        </is>
      </c>
      <c r="AU498" t="inlineStr">
        <is>
          <t>Marpico S A S</t>
        </is>
      </c>
      <c r="AV498" t="inlineStr">
        <is>
          <t>U1</t>
        </is>
      </c>
      <c r="AW498" t="inlineStr">
        <is>
          <t>U</t>
        </is>
      </c>
      <c r="AX498" t="inlineStr">
        <is>
          <t>Unlisted</t>
        </is>
      </c>
      <c r="AY498" t="n">
        <v>5032</v>
      </c>
      <c r="AZ498" t="inlineStr">
        <is>
          <t>Brick, stone, and related construction materials wholesale dealing in</t>
        </is>
      </c>
      <c r="BA498" t="inlineStr">
        <is>
          <t>Colombia</t>
        </is>
      </c>
      <c r="BB498" t="inlineStr">
        <is>
          <t>Bogota</t>
        </is>
      </c>
      <c r="BC498" t="inlineStr">
        <is>
          <t>marpicopromocionales.com</t>
        </is>
      </c>
      <c r="BD498" s="6" t="n">
        <v>32029</v>
      </c>
      <c r="BE498" t="inlineStr">
        <is>
          <t>This company is engaged in the wholesale of hardware, plumbing and heating equipment and supplies. The company was incorporated in 1987. The registered head office of the company is located in Bogota D.C., Colombia.The company specialises in the distribution of plumbing equipment, household-type gas appliances, hydronic heating equipment, and supplies. It is also active in the wholesale distribution of gas hot water heaters, plumbing and heating valves, water softening and conditioning equipment, and steam and hot water heating boilers.Lastly, the company offers coil nails, staples, pneumatic nailers, tie wires, hand tackers, and automatic carrier and bag sealing machines.</t>
        </is>
      </c>
      <c r="BF498" t="inlineStr">
        <is>
          <t>Active</t>
        </is>
      </c>
      <c r="BG498" t="inlineStr">
        <is>
          <t>Wholesale</t>
        </is>
      </c>
      <c r="BH498" t="inlineStr">
        <is>
          <t>Engaged in the wholesale of hardware, plumbing and heating equipment and supplies</t>
        </is>
      </c>
      <c r="BI498" t="inlineStr">
        <is>
          <t>Hardware, plumbing and heating equipment and supplies</t>
        </is>
      </c>
      <c r="CE498">
        <f>IFERROR(SUM(BU498:BV498)/2,0)</f>
        <v/>
      </c>
      <c r="CF498">
        <f>IFERROR(SUM(CE498:CE498)/1,0)</f>
        <v/>
      </c>
      <c r="CG498">
        <f>IFERROR(SUM(BW498:BX498)/2,0)</f>
        <v/>
      </c>
      <c r="CH498">
        <f>IFERROR(SUM(CG498:CG498)/1,0)</f>
        <v/>
      </c>
      <c r="CI498">
        <f>IFERROR(SUM(BY498:BZ498)/2,0)</f>
        <v/>
      </c>
      <c r="CJ498">
        <f>IFERROR(SUM(CI498:CI498)/1,0)</f>
        <v/>
      </c>
      <c r="CK498">
        <f>IFERROR(SUM(CA498:CB498)/2,0)</f>
        <v/>
      </c>
      <c r="CL498">
        <f>IFERROR(SUM(CK498:CK498)/1,0)</f>
        <v/>
      </c>
      <c r="CM498">
        <f>IFERROR(SUM(CC498:CD498)/2,0)</f>
        <v/>
      </c>
      <c r="CN498">
        <f>IFERROR(SUM(CM498:CM498)/1,0)</f>
        <v/>
      </c>
      <c r="CO498">
        <f>IFERROR(SUM(BS498:BT498)/2,0)</f>
        <v/>
      </c>
      <c r="CP498">
        <f>IFERROR(SUM(CO498:CO498)/1,0)</f>
        <v/>
      </c>
    </row>
    <row r="499">
      <c r="A499" t="n">
        <v>474</v>
      </c>
      <c r="D499">
        <f>IF(AX499="Listed","Yes","No")</f>
        <v/>
      </c>
      <c r="E499">
        <f>IFERROR(IF(AE499&lt;0,"Yes","No"),"No")</f>
        <v/>
      </c>
      <c r="F499">
        <f>IF(BK499="Unqualified","Yes","No")</f>
        <v/>
      </c>
      <c r="G499">
        <f>IF(COUNTIF($D$499:$F$499,"Yes")=3,"Yes","No")</f>
        <v/>
      </c>
      <c r="U499">
        <f>IFERROR(BQ499/BL499,0)</f>
        <v/>
      </c>
      <c r="V499">
        <f>IFERROR(SUM(BQ499:BQ499)/SUM(BL499:BL499),0)</f>
        <v/>
      </c>
      <c r="W499">
        <f>IFERROR(MAX(U499:U499)-MIN(U499:U499),0)</f>
        <v/>
      </c>
      <c r="X499">
        <f>IFERROR(BQ499/(BL499-BQ499),0)</f>
        <v/>
      </c>
      <c r="Y499">
        <f>IFERROR(SUM(BQ499:BQ499)/(SUM(BL499:BL499)-SUM(BQ499:BQ499)),0)</f>
        <v/>
      </c>
      <c r="Z499">
        <f>IFERROR(MAX(X499:X499)-MIN(X499:X499),0)</f>
        <v/>
      </c>
      <c r="AA499">
        <f>IFERROR(BO499/BP499,0)</f>
        <v/>
      </c>
      <c r="AB499">
        <f>IFERROR(SUM(BO499:BO499)/SUM(BP499:BP499),0)</f>
        <v/>
      </c>
      <c r="AC499">
        <f>IFERROR(MAX(AA499:AA499)-MIN(AA499:AA499),0)</f>
        <v/>
      </c>
      <c r="AD499">
        <f>IFERROR(SUM(BL499:BL499)/1,0)</f>
        <v/>
      </c>
      <c r="AE499">
        <f>IFERROR(SUM(BQ499:BQ499)/1,0)</f>
        <v/>
      </c>
      <c r="AF499">
        <f>IFERROR(SUM(BP499:BP499)/1,0)</f>
        <v/>
      </c>
      <c r="AG499">
        <f>IFERROR(CJ499,0)</f>
        <v/>
      </c>
      <c r="AH499">
        <f>IFERROR(SUM(BR499:BR499)/1,0)</f>
        <v/>
      </c>
      <c r="AI499">
        <f>IFERROR(CL499,0)</f>
        <v/>
      </c>
      <c r="AJ499">
        <f>IFERROR(CN499,0)</f>
        <v/>
      </c>
      <c r="AK499">
        <f>IFERROR(CP499,0)</f>
        <v/>
      </c>
      <c r="AL499">
        <f>IFERROR(SUM(BN499:BN499)/1,0)</f>
        <v/>
      </c>
      <c r="AM499">
        <f>IFERROR(SUM(BJ499:BJ499)/1,0)</f>
        <v/>
      </c>
      <c r="AN499">
        <f>IFERROR(AH499/AD499,0)</f>
        <v/>
      </c>
      <c r="AO499">
        <f>IFERROR(AF499/AD499,0)</f>
        <v/>
      </c>
      <c r="AP499">
        <f>IFERROR(AI499/AK499,0)</f>
        <v/>
      </c>
      <c r="AQ499">
        <f>IFERROR(AJ499/AK499,0)</f>
        <v/>
      </c>
      <c r="AR499">
        <f>IFERROR(AG499/AK499,0)</f>
        <v/>
      </c>
      <c r="AS499">
        <f>IFERROR(365/(AL499/AG499), "")</f>
        <v/>
      </c>
      <c r="AT499" t="inlineStr">
        <is>
          <t>CO170001261910</t>
        </is>
      </c>
      <c r="AU499" t="inlineStr">
        <is>
          <t>Autogalias S A S</t>
        </is>
      </c>
      <c r="AV499" t="inlineStr">
        <is>
          <t>U1</t>
        </is>
      </c>
      <c r="AW499" t="inlineStr">
        <is>
          <t>B+</t>
        </is>
      </c>
      <c r="AX499" t="inlineStr">
        <is>
          <t>Unlisted</t>
        </is>
      </c>
      <c r="AY499" t="n">
        <v>5012</v>
      </c>
      <c r="AZ499" t="inlineStr">
        <is>
          <t>Automobiles and Other Motor Vehicles wholesale dealing in</t>
        </is>
      </c>
      <c r="BA499" t="inlineStr">
        <is>
          <t>Colombia</t>
        </is>
      </c>
      <c r="BB499" t="inlineStr">
        <is>
          <t>Bogota</t>
        </is>
      </c>
      <c r="BC499" t="inlineStr">
        <is>
          <t>www.autogalias.com</t>
        </is>
      </c>
      <c r="BD499" s="6" t="n">
        <v>35012</v>
      </c>
      <c r="BE499" t="inlineStr">
        <is>
          <t>This company is primarily engaged in the retail sale of cars and light motor vehicles in Colombia. The company was incorporated in November 1995. The registered head office of the company is located in Bogota, Colombia.The company specializes in the distribution of new and used Renault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499" t="inlineStr">
        <is>
          <t>Active</t>
        </is>
      </c>
      <c r="BG499" t="inlineStr">
        <is>
          <t>Retail; Services</t>
        </is>
      </c>
      <c r="BH499" t="inlineStr">
        <is>
          <t>Primarily engaged in the retail sale of cars and light motor vehicles in Colombia</t>
        </is>
      </c>
      <c r="BI499" t="inlineStr">
        <is>
          <t>Cars and light motor vehicles</t>
        </is>
      </c>
      <c r="CE499">
        <f>IFERROR(SUM(BU499:BV499)/2,0)</f>
        <v/>
      </c>
      <c r="CF499">
        <f>IFERROR(SUM(CE499:CE499)/1,0)</f>
        <v/>
      </c>
      <c r="CG499">
        <f>IFERROR(SUM(BW499:BX499)/2,0)</f>
        <v/>
      </c>
      <c r="CH499">
        <f>IFERROR(SUM(CG499:CG499)/1,0)</f>
        <v/>
      </c>
      <c r="CI499">
        <f>IFERROR(SUM(BY499:BZ499)/2,0)</f>
        <v/>
      </c>
      <c r="CJ499">
        <f>IFERROR(SUM(CI499:CI499)/1,0)</f>
        <v/>
      </c>
      <c r="CK499">
        <f>IFERROR(SUM(CA499:CB499)/2,0)</f>
        <v/>
      </c>
      <c r="CL499">
        <f>IFERROR(SUM(CK499:CK499)/1,0)</f>
        <v/>
      </c>
      <c r="CM499">
        <f>IFERROR(SUM(CC499:CD499)/2,0)</f>
        <v/>
      </c>
      <c r="CN499">
        <f>IFERROR(SUM(CM499:CM499)/1,0)</f>
        <v/>
      </c>
      <c r="CO499">
        <f>IFERROR(SUM(BS499:BT499)/2,0)</f>
        <v/>
      </c>
      <c r="CP499">
        <f>IFERROR(SUM(CO499:CO499)/1,0)</f>
        <v/>
      </c>
    </row>
    <row r="500">
      <c r="A500" t="n">
        <v>475</v>
      </c>
      <c r="D500">
        <f>IF(AX500="Listed","Yes","No")</f>
        <v/>
      </c>
      <c r="E500">
        <f>IFERROR(IF(AE500&lt;0,"Yes","No"),"No")</f>
        <v/>
      </c>
      <c r="F500">
        <f>IF(BK500="Unqualified","Yes","No")</f>
        <v/>
      </c>
      <c r="G500">
        <f>IF(COUNTIF($D$500:$F$500,"Yes")=3,"Yes","No")</f>
        <v/>
      </c>
      <c r="U500">
        <f>IFERROR(BQ500/BL500,0)</f>
        <v/>
      </c>
      <c r="V500">
        <f>IFERROR(SUM(BQ500:BQ500)/SUM(BL500:BL500),0)</f>
        <v/>
      </c>
      <c r="W500">
        <f>IFERROR(MAX(U500:U500)-MIN(U500:U500),0)</f>
        <v/>
      </c>
      <c r="X500">
        <f>IFERROR(BQ500/(BL500-BQ500),0)</f>
        <v/>
      </c>
      <c r="Y500">
        <f>IFERROR(SUM(BQ500:BQ500)/(SUM(BL500:BL500)-SUM(BQ500:BQ500)),0)</f>
        <v/>
      </c>
      <c r="Z500">
        <f>IFERROR(MAX(X500:X500)-MIN(X500:X500),0)</f>
        <v/>
      </c>
      <c r="AA500">
        <f>IFERROR(BO500/BP500,0)</f>
        <v/>
      </c>
      <c r="AB500">
        <f>IFERROR(SUM(BO500:BO500)/SUM(BP500:BP500),0)</f>
        <v/>
      </c>
      <c r="AC500">
        <f>IFERROR(MAX(AA500:AA500)-MIN(AA500:AA500),0)</f>
        <v/>
      </c>
      <c r="AD500">
        <f>IFERROR(SUM(BL500:BL500)/1,0)</f>
        <v/>
      </c>
      <c r="AE500">
        <f>IFERROR(SUM(BQ500:BQ500)/1,0)</f>
        <v/>
      </c>
      <c r="AF500">
        <f>IFERROR(SUM(BP500:BP500)/1,0)</f>
        <v/>
      </c>
      <c r="AG500">
        <f>IFERROR(CJ500,0)</f>
        <v/>
      </c>
      <c r="AH500">
        <f>IFERROR(SUM(BR500:BR500)/1,0)</f>
        <v/>
      </c>
      <c r="AI500">
        <f>IFERROR(CL500,0)</f>
        <v/>
      </c>
      <c r="AJ500">
        <f>IFERROR(CN500,0)</f>
        <v/>
      </c>
      <c r="AK500">
        <f>IFERROR(CP500,0)</f>
        <v/>
      </c>
      <c r="AL500">
        <f>IFERROR(SUM(BN500:BN500)/1,0)</f>
        <v/>
      </c>
      <c r="AM500">
        <f>IFERROR(SUM(BJ500:BJ500)/1,0)</f>
        <v/>
      </c>
      <c r="AN500">
        <f>IFERROR(AH500/AD500,0)</f>
        <v/>
      </c>
      <c r="AO500">
        <f>IFERROR(AF500/AD500,0)</f>
        <v/>
      </c>
      <c r="AP500">
        <f>IFERROR(AI500/AK500,0)</f>
        <v/>
      </c>
      <c r="AQ500">
        <f>IFERROR(AJ500/AK500,0)</f>
        <v/>
      </c>
      <c r="AR500">
        <f>IFERROR(AG500/AK500,0)</f>
        <v/>
      </c>
      <c r="AS500">
        <f>IFERROR(365/(AL500/AG500), "")</f>
        <v/>
      </c>
      <c r="AT500" t="inlineStr">
        <is>
          <t>BR07199167000172</t>
        </is>
      </c>
      <c r="AU500" t="inlineStr">
        <is>
          <t>Renovagro - Agricultura Renovavel S.A.</t>
        </is>
      </c>
      <c r="AV500" t="inlineStr">
        <is>
          <t>U1</t>
        </is>
      </c>
      <c r="AW500" t="inlineStr">
        <is>
          <t>U</t>
        </is>
      </c>
      <c r="AX500" t="inlineStr">
        <is>
          <t>Unlisted</t>
        </is>
      </c>
      <c r="AY500" t="n">
        <v>5083</v>
      </c>
      <c r="AZ500" t="inlineStr">
        <is>
          <t>Farm and garden machinery and equipment wholesale dealing in</t>
        </is>
      </c>
      <c r="BA500" t="inlineStr">
        <is>
          <t>Brazil</t>
        </is>
      </c>
      <c r="BB500" t="inlineStr">
        <is>
          <t>Uberaba</t>
        </is>
      </c>
      <c r="BC500" t="inlineStr">
        <is>
          <t>www.penergetic.com.br</t>
        </is>
      </c>
      <c r="BD500" s="6" t="n">
        <v>38384</v>
      </c>
      <c r="BE500" t="inlineStr">
        <is>
          <t>This company is engaged in the wholesale distribution of nondurable goods. It conducts business from its registered head office located in Uberaba, Brazil. The company was founded in 2005. The company specialises in art goods, artists' materials, textile bags, baskets made of reed, rattan, willow, and wood, broom and mop handles, burlap, candles, canvas products, artificial Christmas trees, clothes hampers, coats, furs, and hats, coins and stamps, curios, dogs, felt, tropical fish, foam rubber, gifts and novelties, novelty glassware, animal and vegetable greases, hairbrushes, ice, industrial yarn, jewelry boxes, leather and cut stock, leather goods, gloves, and luggage, lighters, matches, paper novelties, animal and vegetable oils, pet supplies, smokers' pipes, plastics foam, rayon yarns, rennet, crude rubber, sawdust, sheet music, silk yarns, smokers' supplies, sponges, statuary, swimming pools and hot tubs, telephone and communication equipment, vegetable cake and meal, wigs, wood carvings, and worms.</t>
        </is>
      </c>
      <c r="BF500" t="inlineStr">
        <is>
          <t>Active</t>
        </is>
      </c>
      <c r="BG500" t="inlineStr">
        <is>
          <t>Wholesale</t>
        </is>
      </c>
      <c r="BH500" t="inlineStr">
        <is>
          <t>Engaged in the wholesale distribution of nondurable goods</t>
        </is>
      </c>
      <c r="BI500" t="inlineStr">
        <is>
          <t>Art goods, artists' materials, textile bags, baskets made of reed, rattan, willow, and wood, broom and mop handles, burlap, candles, canvas products, artificial Christmas trees, clothes hampers, coats, furs, and hats, coins and stamps, curios, dogs, felt, tropical fish, foam rubber, gifts and novelties, novelty glassware, animal and vegetable greases, hairbrushes, ice, industrial yarn, jewelry boxes, leather and cut stock, leather goods, gloves, and luggage, lighters, matches, paper novelties, animal and vegetable oils, pet supplies, smokers' pipes, plastics foam, rayon yarns, rennet, crude rubber, sawdust, sheet music, silk yarns, smokers' supplies, sponges, statuary, swimming pools and hot tubs, telephone and communication equipment, vegetable cake and meal, wigs, wood carvings, and worms</t>
        </is>
      </c>
      <c r="CE500">
        <f>IFERROR(SUM(BU500:BV500)/2,0)</f>
        <v/>
      </c>
      <c r="CF500">
        <f>IFERROR(SUM(CE500:CE500)/1,0)</f>
        <v/>
      </c>
      <c r="CG500">
        <f>IFERROR(SUM(BW500:BX500)/2,0)</f>
        <v/>
      </c>
      <c r="CH500">
        <f>IFERROR(SUM(CG500:CG500)/1,0)</f>
        <v/>
      </c>
      <c r="CI500">
        <f>IFERROR(SUM(BY500:BZ500)/2,0)</f>
        <v/>
      </c>
      <c r="CJ500">
        <f>IFERROR(SUM(CI500:CI500)/1,0)</f>
        <v/>
      </c>
      <c r="CK500">
        <f>IFERROR(SUM(CA500:CB500)/2,0)</f>
        <v/>
      </c>
      <c r="CL500">
        <f>IFERROR(SUM(CK500:CK500)/1,0)</f>
        <v/>
      </c>
      <c r="CM500">
        <f>IFERROR(SUM(CC500:CD500)/2,0)</f>
        <v/>
      </c>
      <c r="CN500">
        <f>IFERROR(SUM(CM500:CM500)/1,0)</f>
        <v/>
      </c>
      <c r="CO500">
        <f>IFERROR(SUM(BS500:BT500)/2,0)</f>
        <v/>
      </c>
      <c r="CP500">
        <f>IFERROR(SUM(CO500:CO500)/1,0)</f>
        <v/>
      </c>
    </row>
    <row r="501">
      <c r="A501" t="n">
        <v>476</v>
      </c>
      <c r="D501">
        <f>IF(AX501="Listed","Yes","No")</f>
        <v/>
      </c>
      <c r="E501">
        <f>IFERROR(IF(AE501&lt;0,"Yes","No"),"No")</f>
        <v/>
      </c>
      <c r="F501">
        <f>IF(BK501="Unqualified","Yes","No")</f>
        <v/>
      </c>
      <c r="G501">
        <f>IF(COUNTIF($D$501:$F$501,"Yes")=3,"Yes","No")</f>
        <v/>
      </c>
      <c r="U501">
        <f>IFERROR(BQ501/BL501,0)</f>
        <v/>
      </c>
      <c r="V501">
        <f>IFERROR(SUM(BQ501:BQ501)/SUM(BL501:BL501),0)</f>
        <v/>
      </c>
      <c r="W501">
        <f>IFERROR(MAX(U501:U501)-MIN(U501:U501),0)</f>
        <v/>
      </c>
      <c r="X501">
        <f>IFERROR(BQ501/(BL501-BQ501),0)</f>
        <v/>
      </c>
      <c r="Y501">
        <f>IFERROR(SUM(BQ501:BQ501)/(SUM(BL501:BL501)-SUM(BQ501:BQ501)),0)</f>
        <v/>
      </c>
      <c r="Z501">
        <f>IFERROR(MAX(X501:X501)-MIN(X501:X501),0)</f>
        <v/>
      </c>
      <c r="AA501">
        <f>IFERROR(BO501/BP501,0)</f>
        <v/>
      </c>
      <c r="AB501">
        <f>IFERROR(SUM(BO501:BO501)/SUM(BP501:BP501),0)</f>
        <v/>
      </c>
      <c r="AC501">
        <f>IFERROR(MAX(AA501:AA501)-MIN(AA501:AA501),0)</f>
        <v/>
      </c>
      <c r="AD501">
        <f>IFERROR(SUM(BL501:BL501)/1,0)</f>
        <v/>
      </c>
      <c r="AE501">
        <f>IFERROR(SUM(BQ501:BQ501)/1,0)</f>
        <v/>
      </c>
      <c r="AF501">
        <f>IFERROR(SUM(BP501:BP501)/1,0)</f>
        <v/>
      </c>
      <c r="AG501">
        <f>IFERROR(CJ501,0)</f>
        <v/>
      </c>
      <c r="AH501">
        <f>IFERROR(SUM(BR501:BR501)/1,0)</f>
        <v/>
      </c>
      <c r="AI501">
        <f>IFERROR(CL501,0)</f>
        <v/>
      </c>
      <c r="AJ501">
        <f>IFERROR(CN501,0)</f>
        <v/>
      </c>
      <c r="AK501">
        <f>IFERROR(CP501,0)</f>
        <v/>
      </c>
      <c r="AL501">
        <f>IFERROR(SUM(BN501:BN501)/1,0)</f>
        <v/>
      </c>
      <c r="AM501">
        <f>IFERROR(SUM(BJ501:BJ501)/1,0)</f>
        <v/>
      </c>
      <c r="AN501">
        <f>IFERROR(AH501/AD501,0)</f>
        <v/>
      </c>
      <c r="AO501">
        <f>IFERROR(AF501/AD501,0)</f>
        <v/>
      </c>
      <c r="AP501">
        <f>IFERROR(AI501/AK501,0)</f>
        <v/>
      </c>
      <c r="AQ501">
        <f>IFERROR(AJ501/AK501,0)</f>
        <v/>
      </c>
      <c r="AR501">
        <f>IFERROR(AG501/AK501,0)</f>
        <v/>
      </c>
      <c r="AS501">
        <f>IFERROR(365/(AL501/AG501), "")</f>
        <v/>
      </c>
      <c r="AT501" t="inlineStr">
        <is>
          <t>MXECS911025BA4</t>
        </is>
      </c>
      <c r="AU501" t="inlineStr">
        <is>
          <t>Enter Computadoras Y Servicios</t>
        </is>
      </c>
      <c r="AV501" t="inlineStr">
        <is>
          <t>U1</t>
        </is>
      </c>
      <c r="AW501" t="inlineStr">
        <is>
          <t>U</t>
        </is>
      </c>
      <c r="AX501" t="inlineStr">
        <is>
          <t>Unlisted</t>
        </is>
      </c>
      <c r="AY501" t="n">
        <v>5045</v>
      </c>
      <c r="AZ501" t="inlineStr">
        <is>
          <t>Computers and computer peripheral equipment and software wholesale dealing in</t>
        </is>
      </c>
      <c r="BA501" t="inlineStr">
        <is>
          <t>Mexico</t>
        </is>
      </c>
      <c r="BB501" t="inlineStr">
        <is>
          <t>Naucalpan De Juarez</t>
        </is>
      </c>
      <c r="BC501" t="inlineStr">
        <is>
          <t>www.entercs.com.mx</t>
        </is>
      </c>
      <c r="BD501" s="6" t="n">
        <v>31929</v>
      </c>
      <c r="BE501" t="inlineStr">
        <is>
          <t>This company commercializes and delivers business solutions. It is a leader in data centers, unified communications and infrastructure, recognized as the best business partner for its clients and allies for their innovative solutions, based on quality processes and high levels of service, made by human capital integrity, professional and committed; self-sustaining and socially responsible. The company has strategic alliances with manufacturers, wholesalers and leading suppliers in the IT market, which strengthen and complement its solutions. These alliances, together with the company's certified engineers with extensive experience in consulting, design, implementation and operation of the technologies allow the company to offer a comprehensive solution geared to the needs of the business. The company was incorporated in 1991. The registered head office of the company is located in Azcapotzalco, Mexico.</t>
        </is>
      </c>
      <c r="BF501" t="inlineStr">
        <is>
          <t>Active</t>
        </is>
      </c>
      <c r="BG501" t="inlineStr">
        <is>
          <t>Services</t>
        </is>
      </c>
      <c r="BH501" t="inlineStr">
        <is>
          <t>Commercializes and delivers business solutions</t>
        </is>
      </c>
      <c r="BI501" t="inlineStr">
        <is>
          <t>Business solutions</t>
        </is>
      </c>
      <c r="CE501">
        <f>IFERROR(SUM(BU501:BV501)/2,0)</f>
        <v/>
      </c>
      <c r="CF501">
        <f>IFERROR(SUM(CE501:CE501)/1,0)</f>
        <v/>
      </c>
      <c r="CG501">
        <f>IFERROR(SUM(BW501:BX501)/2,0)</f>
        <v/>
      </c>
      <c r="CH501">
        <f>IFERROR(SUM(CG501:CG501)/1,0)</f>
        <v/>
      </c>
      <c r="CI501">
        <f>IFERROR(SUM(BY501:BZ501)/2,0)</f>
        <v/>
      </c>
      <c r="CJ501">
        <f>IFERROR(SUM(CI501:CI501)/1,0)</f>
        <v/>
      </c>
      <c r="CK501">
        <f>IFERROR(SUM(CA501:CB501)/2,0)</f>
        <v/>
      </c>
      <c r="CL501">
        <f>IFERROR(SUM(CK501:CK501)/1,0)</f>
        <v/>
      </c>
      <c r="CM501">
        <f>IFERROR(SUM(CC501:CD501)/2,0)</f>
        <v/>
      </c>
      <c r="CN501">
        <f>IFERROR(SUM(CM501:CM501)/1,0)</f>
        <v/>
      </c>
      <c r="CO501">
        <f>IFERROR(SUM(BS501:BT501)/2,0)</f>
        <v/>
      </c>
      <c r="CP501">
        <f>IFERROR(SUM(CO501:CO501)/1,0)</f>
        <v/>
      </c>
    </row>
    <row r="502">
      <c r="A502" t="n">
        <v>477</v>
      </c>
      <c r="D502">
        <f>IF(AX502="Listed","Yes","No")</f>
        <v/>
      </c>
      <c r="E502">
        <f>IFERROR(IF(AE502&lt;0,"Yes","No"),"No")</f>
        <v/>
      </c>
      <c r="F502">
        <f>IF(BK502="Unqualified","Yes","No")</f>
        <v/>
      </c>
      <c r="G502">
        <f>IF(COUNTIF($D$502:$F$502,"Yes")=3,"Yes","No")</f>
        <v/>
      </c>
      <c r="U502">
        <f>IFERROR(BQ502/BL502,0)</f>
        <v/>
      </c>
      <c r="V502">
        <f>IFERROR(SUM(BQ502:BQ502)/SUM(BL502:BL502),0)</f>
        <v/>
      </c>
      <c r="W502">
        <f>IFERROR(MAX(U502:U502)-MIN(U502:U502),0)</f>
        <v/>
      </c>
      <c r="X502">
        <f>IFERROR(BQ502/(BL502-BQ502),0)</f>
        <v/>
      </c>
      <c r="Y502">
        <f>IFERROR(SUM(BQ502:BQ502)/(SUM(BL502:BL502)-SUM(BQ502:BQ502)),0)</f>
        <v/>
      </c>
      <c r="Z502">
        <f>IFERROR(MAX(X502:X502)-MIN(X502:X502),0)</f>
        <v/>
      </c>
      <c r="AA502">
        <f>IFERROR(BO502/BP502,0)</f>
        <v/>
      </c>
      <c r="AB502">
        <f>IFERROR(SUM(BO502:BO502)/SUM(BP502:BP502),0)</f>
        <v/>
      </c>
      <c r="AC502">
        <f>IFERROR(MAX(AA502:AA502)-MIN(AA502:AA502),0)</f>
        <v/>
      </c>
      <c r="AD502">
        <f>IFERROR(SUM(BL502:BL502)/1,0)</f>
        <v/>
      </c>
      <c r="AE502">
        <f>IFERROR(SUM(BQ502:BQ502)/1,0)</f>
        <v/>
      </c>
      <c r="AF502">
        <f>IFERROR(SUM(BP502:BP502)/1,0)</f>
        <v/>
      </c>
      <c r="AG502">
        <f>IFERROR(CJ502,0)</f>
        <v/>
      </c>
      <c r="AH502">
        <f>IFERROR(SUM(BR502:BR502)/1,0)</f>
        <v/>
      </c>
      <c r="AI502">
        <f>IFERROR(CL502,0)</f>
        <v/>
      </c>
      <c r="AJ502">
        <f>IFERROR(CN502,0)</f>
        <v/>
      </c>
      <c r="AK502">
        <f>IFERROR(CP502,0)</f>
        <v/>
      </c>
      <c r="AL502">
        <f>IFERROR(SUM(BN502:BN502)/1,0)</f>
        <v/>
      </c>
      <c r="AM502">
        <f>IFERROR(SUM(BJ502:BJ502)/1,0)</f>
        <v/>
      </c>
      <c r="AN502">
        <f>IFERROR(AH502/AD502,0)</f>
        <v/>
      </c>
      <c r="AO502">
        <f>IFERROR(AF502/AD502,0)</f>
        <v/>
      </c>
      <c r="AP502">
        <f>IFERROR(AI502/AK502,0)</f>
        <v/>
      </c>
      <c r="AQ502">
        <f>IFERROR(AJ502/AK502,0)</f>
        <v/>
      </c>
      <c r="AR502">
        <f>IFERROR(AG502/AK502,0)</f>
        <v/>
      </c>
      <c r="AS502">
        <f>IFERROR(365/(AL502/AG502), "")</f>
        <v/>
      </c>
      <c r="AT502" t="inlineStr">
        <is>
          <t>CO170001217430</t>
        </is>
      </c>
      <c r="AU502" t="inlineStr">
        <is>
          <t>Ferredistarco S A S</t>
        </is>
      </c>
      <c r="AV502" t="inlineStr">
        <is>
          <t>U1</t>
        </is>
      </c>
      <c r="AW502" t="inlineStr">
        <is>
          <t>A-</t>
        </is>
      </c>
      <c r="AX502" t="inlineStr">
        <is>
          <t>Unlisted</t>
        </is>
      </c>
      <c r="AY502" t="n">
        <v>5032</v>
      </c>
      <c r="AZ502" t="inlineStr">
        <is>
          <t>Brick, stone, and related construction materials wholesale dealing in</t>
        </is>
      </c>
      <c r="BA502" t="inlineStr">
        <is>
          <t>Colombia</t>
        </is>
      </c>
      <c r="BB502" t="inlineStr">
        <is>
          <t>Bogota</t>
        </is>
      </c>
      <c r="BC502" t="inlineStr">
        <is>
          <t>www.ferredistarco.com</t>
        </is>
      </c>
      <c r="BD502" s="6" t="n">
        <v>34578</v>
      </c>
      <c r="BE502" t="inlineStr">
        <is>
          <t>The company is engaged in the wholesale distribution of hardware and other related products. It was incorporated in September of 1994. The registered business office of the company is located in Bogota, Colombia.The company offers a wide range of products such as hand and power tools, lawn and garden, heating and cooling, electrical and seasonal, outdoor living, cleaning, home goods, hardware, plumbing, automotive, and paint and paint sundries, as well as various building supplies; and general merchandise used in connection with home and property improvement, remodeling, repair, and maintenance. It also provides various value-added services, such as advertising, marketing, merchandising, and store location and design services.The company is active and operational in Colombia.</t>
        </is>
      </c>
      <c r="BF502" t="inlineStr">
        <is>
          <t>Active</t>
        </is>
      </c>
      <c r="BG502" t="inlineStr">
        <is>
          <t>Wholesale</t>
        </is>
      </c>
      <c r="BH502" t="inlineStr">
        <is>
          <t>Engaged in the wholesale distribution of hardware and other related products</t>
        </is>
      </c>
      <c r="BI502" t="inlineStr">
        <is>
          <t>Hardware and other related products</t>
        </is>
      </c>
      <c r="CE502">
        <f>IFERROR(SUM(BU502:BV502)/2,0)</f>
        <v/>
      </c>
      <c r="CF502">
        <f>IFERROR(SUM(CE502:CE502)/1,0)</f>
        <v/>
      </c>
      <c r="CG502">
        <f>IFERROR(SUM(BW502:BX502)/2,0)</f>
        <v/>
      </c>
      <c r="CH502">
        <f>IFERROR(SUM(CG502:CG502)/1,0)</f>
        <v/>
      </c>
      <c r="CI502">
        <f>IFERROR(SUM(BY502:BZ502)/2,0)</f>
        <v/>
      </c>
      <c r="CJ502">
        <f>IFERROR(SUM(CI502:CI502)/1,0)</f>
        <v/>
      </c>
      <c r="CK502">
        <f>IFERROR(SUM(CA502:CB502)/2,0)</f>
        <v/>
      </c>
      <c r="CL502">
        <f>IFERROR(SUM(CK502:CK502)/1,0)</f>
        <v/>
      </c>
      <c r="CM502">
        <f>IFERROR(SUM(CC502:CD502)/2,0)</f>
        <v/>
      </c>
      <c r="CN502">
        <f>IFERROR(SUM(CM502:CM502)/1,0)</f>
        <v/>
      </c>
      <c r="CO502">
        <f>IFERROR(SUM(BS502:BT502)/2,0)</f>
        <v/>
      </c>
      <c r="CP502">
        <f>IFERROR(SUM(CO502:CO502)/1,0)</f>
        <v/>
      </c>
    </row>
    <row r="503">
      <c r="A503" t="n">
        <v>478</v>
      </c>
      <c r="D503">
        <f>IF(AX503="Listed","Yes","No")</f>
        <v/>
      </c>
      <c r="E503">
        <f>IFERROR(IF(AE503&lt;0,"Yes","No"),"No")</f>
        <v/>
      </c>
      <c r="F503">
        <f>IF(BK503="Unqualified","Yes","No")</f>
        <v/>
      </c>
      <c r="G503">
        <f>IF(COUNTIF($D$503:$F$503,"Yes")=3,"Yes","No")</f>
        <v/>
      </c>
      <c r="U503">
        <f>IFERROR(BQ503/BL503,0)</f>
        <v/>
      </c>
      <c r="V503">
        <f>IFERROR(SUM(BQ503:BQ503)/SUM(BL503:BL503),0)</f>
        <v/>
      </c>
      <c r="W503">
        <f>IFERROR(MAX(U503:U503)-MIN(U503:U503),0)</f>
        <v/>
      </c>
      <c r="X503">
        <f>IFERROR(BQ503/(BL503-BQ503),0)</f>
        <v/>
      </c>
      <c r="Y503">
        <f>IFERROR(SUM(BQ503:BQ503)/(SUM(BL503:BL503)-SUM(BQ503:BQ503)),0)</f>
        <v/>
      </c>
      <c r="Z503">
        <f>IFERROR(MAX(X503:X503)-MIN(X503:X503),0)</f>
        <v/>
      </c>
      <c r="AA503">
        <f>IFERROR(BO503/BP503,0)</f>
        <v/>
      </c>
      <c r="AB503">
        <f>IFERROR(SUM(BO503:BO503)/SUM(BP503:BP503),0)</f>
        <v/>
      </c>
      <c r="AC503">
        <f>IFERROR(MAX(AA503:AA503)-MIN(AA503:AA503),0)</f>
        <v/>
      </c>
      <c r="AD503">
        <f>IFERROR(SUM(BL503:BL503)/1,0)</f>
        <v/>
      </c>
      <c r="AE503">
        <f>IFERROR(SUM(BQ503:BQ503)/1,0)</f>
        <v/>
      </c>
      <c r="AF503">
        <f>IFERROR(SUM(BP503:BP503)/1,0)</f>
        <v/>
      </c>
      <c r="AG503">
        <f>IFERROR(CJ503,0)</f>
        <v/>
      </c>
      <c r="AH503">
        <f>IFERROR(SUM(BR503:BR503)/1,0)</f>
        <v/>
      </c>
      <c r="AI503">
        <f>IFERROR(CL503,0)</f>
        <v/>
      </c>
      <c r="AJ503">
        <f>IFERROR(CN503,0)</f>
        <v/>
      </c>
      <c r="AK503">
        <f>IFERROR(CP503,0)</f>
        <v/>
      </c>
      <c r="AL503">
        <f>IFERROR(SUM(BN503:BN503)/1,0)</f>
        <v/>
      </c>
      <c r="AM503">
        <f>IFERROR(SUM(BJ503:BJ503)/1,0)</f>
        <v/>
      </c>
      <c r="AN503">
        <f>IFERROR(AH503/AD503,0)</f>
        <v/>
      </c>
      <c r="AO503">
        <f>IFERROR(AF503/AD503,0)</f>
        <v/>
      </c>
      <c r="AP503">
        <f>IFERROR(AI503/AK503,0)</f>
        <v/>
      </c>
      <c r="AQ503">
        <f>IFERROR(AJ503/AK503,0)</f>
        <v/>
      </c>
      <c r="AR503">
        <f>IFERROR(AG503/AK503,0)</f>
        <v/>
      </c>
      <c r="AS503">
        <f>IFERROR(365/(AL503/AG503), "")</f>
        <v/>
      </c>
      <c r="AT503" t="inlineStr">
        <is>
          <t>CO170003252830</t>
        </is>
      </c>
      <c r="AU503" t="inlineStr">
        <is>
          <t>Comercializadora R Doron S A S</t>
        </is>
      </c>
      <c r="AV503" t="inlineStr">
        <is>
          <t>U1</t>
        </is>
      </c>
      <c r="AW503" t="inlineStr">
        <is>
          <t>U</t>
        </is>
      </c>
      <c r="AX503" t="inlineStr">
        <is>
          <t>Unlisted</t>
        </is>
      </c>
      <c r="AY503" t="n">
        <v>5085</v>
      </c>
      <c r="AZ503" t="inlineStr">
        <is>
          <t>Industrial supplies wholesale dealing in</t>
        </is>
      </c>
      <c r="BA503" t="inlineStr">
        <is>
          <t>Colombia</t>
        </is>
      </c>
      <c r="BB503" t="inlineStr">
        <is>
          <t>Puerto Tejada</t>
        </is>
      </c>
      <c r="BC503" t="inlineStr">
        <is>
          <t>www.dimeq.com</t>
        </is>
      </c>
      <c r="BD503" s="6" t="n">
        <v>35356</v>
      </c>
      <c r="BE503" t="inlineStr">
        <is>
          <t>The company is a joint stock firm, which is primarily engaged in the manufacture of plastic products. The company was incorporated in October of 1996. The registered head office of the company is located in Guachene, Colombia.The company specializes in processing new or spent (i.e., recycled) plastics resins into intermediate or final products, using such processes as compression molding, extrusion molding, and injection molding, as well as blow molding and casting. The company is active in converting plastics resins into plastics film and unlaminated sheet.</t>
        </is>
      </c>
      <c r="BF503" t="inlineStr">
        <is>
          <t>Active</t>
        </is>
      </c>
      <c r="BG503" t="inlineStr">
        <is>
          <t>Manufacturing</t>
        </is>
      </c>
      <c r="BH503" t="inlineStr">
        <is>
          <t>Engaged in the manufacture of plastic products</t>
        </is>
      </c>
      <c r="BI503" t="inlineStr">
        <is>
          <t>Plastic products</t>
        </is>
      </c>
      <c r="CE503">
        <f>IFERROR(SUM(BU503:BV503)/2,0)</f>
        <v/>
      </c>
      <c r="CF503">
        <f>IFERROR(SUM(CE503:CE503)/1,0)</f>
        <v/>
      </c>
      <c r="CG503">
        <f>IFERROR(SUM(BW503:BX503)/2,0)</f>
        <v/>
      </c>
      <c r="CH503">
        <f>IFERROR(SUM(CG503:CG503)/1,0)</f>
        <v/>
      </c>
      <c r="CI503">
        <f>IFERROR(SUM(BY503:BZ503)/2,0)</f>
        <v/>
      </c>
      <c r="CJ503">
        <f>IFERROR(SUM(CI503:CI503)/1,0)</f>
        <v/>
      </c>
      <c r="CK503">
        <f>IFERROR(SUM(CA503:CB503)/2,0)</f>
        <v/>
      </c>
      <c r="CL503">
        <f>IFERROR(SUM(CK503:CK503)/1,0)</f>
        <v/>
      </c>
      <c r="CM503">
        <f>IFERROR(SUM(CC503:CD503)/2,0)</f>
        <v/>
      </c>
      <c r="CN503">
        <f>IFERROR(SUM(CM503:CM503)/1,0)</f>
        <v/>
      </c>
      <c r="CO503">
        <f>IFERROR(SUM(BS503:BT503)/2,0)</f>
        <v/>
      </c>
      <c r="CP503">
        <f>IFERROR(SUM(CO503:CO503)/1,0)</f>
        <v/>
      </c>
    </row>
    <row r="504">
      <c r="A504" t="n">
        <v>479</v>
      </c>
      <c r="D504">
        <f>IF(AX504="Listed","Yes","No")</f>
        <v/>
      </c>
      <c r="E504">
        <f>IFERROR(IF(AE504&lt;0,"Yes","No"),"No")</f>
        <v/>
      </c>
      <c r="F504">
        <f>IF(BK504="Unqualified","Yes","No")</f>
        <v/>
      </c>
      <c r="G504">
        <f>IF(COUNTIF($D$504:$F$504,"Yes")=3,"Yes","No")</f>
        <v/>
      </c>
      <c r="U504">
        <f>IFERROR(BQ504/BL504,0)</f>
        <v/>
      </c>
      <c r="V504">
        <f>IFERROR(SUM(BQ504:BQ504)/SUM(BL504:BL504),0)</f>
        <v/>
      </c>
      <c r="W504">
        <f>IFERROR(MAX(U504:U504)-MIN(U504:U504),0)</f>
        <v/>
      </c>
      <c r="X504">
        <f>IFERROR(BQ504/(BL504-BQ504),0)</f>
        <v/>
      </c>
      <c r="Y504">
        <f>IFERROR(SUM(BQ504:BQ504)/(SUM(BL504:BL504)-SUM(BQ504:BQ504)),0)</f>
        <v/>
      </c>
      <c r="Z504">
        <f>IFERROR(MAX(X504:X504)-MIN(X504:X504),0)</f>
        <v/>
      </c>
      <c r="AA504">
        <f>IFERROR(BO504/BP504,0)</f>
        <v/>
      </c>
      <c r="AB504">
        <f>IFERROR(SUM(BO504:BO504)/SUM(BP504:BP504),0)</f>
        <v/>
      </c>
      <c r="AC504">
        <f>IFERROR(MAX(AA504:AA504)-MIN(AA504:AA504),0)</f>
        <v/>
      </c>
      <c r="AD504">
        <f>IFERROR(SUM(BL504:BL504)/1,0)</f>
        <v/>
      </c>
      <c r="AE504">
        <f>IFERROR(SUM(BQ504:BQ504)/1,0)</f>
        <v/>
      </c>
      <c r="AF504">
        <f>IFERROR(SUM(BP504:BP504)/1,0)</f>
        <v/>
      </c>
      <c r="AG504">
        <f>IFERROR(CJ504,0)</f>
        <v/>
      </c>
      <c r="AH504">
        <f>IFERROR(SUM(BR504:BR504)/1,0)</f>
        <v/>
      </c>
      <c r="AI504">
        <f>IFERROR(CL504,0)</f>
        <v/>
      </c>
      <c r="AJ504">
        <f>IFERROR(CN504,0)</f>
        <v/>
      </c>
      <c r="AK504">
        <f>IFERROR(CP504,0)</f>
        <v/>
      </c>
      <c r="AL504">
        <f>IFERROR(SUM(BN504:BN504)/1,0)</f>
        <v/>
      </c>
      <c r="AM504">
        <f>IFERROR(SUM(BJ504:BJ504)/1,0)</f>
        <v/>
      </c>
      <c r="AN504">
        <f>IFERROR(AH504/AD504,0)</f>
        <v/>
      </c>
      <c r="AO504">
        <f>IFERROR(AF504/AD504,0)</f>
        <v/>
      </c>
      <c r="AP504">
        <f>IFERROR(AI504/AK504,0)</f>
        <v/>
      </c>
      <c r="AQ504">
        <f>IFERROR(AJ504/AK504,0)</f>
        <v/>
      </c>
      <c r="AR504">
        <f>IFERROR(AG504/AK504,0)</f>
        <v/>
      </c>
      <c r="AS504">
        <f>IFERROR(365/(AL504/AG504), "")</f>
        <v/>
      </c>
      <c r="AT504" t="inlineStr">
        <is>
          <t>KY40911WB</t>
        </is>
      </c>
      <c r="AU504" t="inlineStr">
        <is>
          <t>Space Group Holdings Limited</t>
        </is>
      </c>
      <c r="AV504" t="inlineStr">
        <is>
          <t>C1</t>
        </is>
      </c>
      <c r="AW504" t="inlineStr">
        <is>
          <t>A</t>
        </is>
      </c>
      <c r="AX504" t="inlineStr">
        <is>
          <t>Listed</t>
        </is>
      </c>
      <c r="AY504" t="n">
        <v>5039</v>
      </c>
      <c r="AZ504" t="inlineStr">
        <is>
          <t>Construction materials, not elsewhere classified wholesale dealing in</t>
        </is>
      </c>
      <c r="BA504" t="inlineStr">
        <is>
          <t>Cayman Islands</t>
        </is>
      </c>
      <c r="BB504" t="inlineStr">
        <is>
          <t>George Town</t>
        </is>
      </c>
      <c r="BC504" t="inlineStr">
        <is>
          <t>www.spacegroup.com.mo</t>
        </is>
      </c>
      <c r="BD504" t="inlineStr">
        <is>
          <t>2017</t>
        </is>
      </c>
      <c r="BE504" t="inlineStr">
        <is>
          <t>This company is an investment holding company for subsidiaries engaged in construction works and fitting-out works. The company was incorporated in 2017, and has its registered head office in George Town, Cayman Islands. The company exercises financial control over its subsidiaries and provides central services. The company also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t>
        </is>
      </c>
      <c r="BF504" t="inlineStr">
        <is>
          <t>Active</t>
        </is>
      </c>
      <c r="BG504" t="inlineStr">
        <is>
          <t>Services</t>
        </is>
      </c>
      <c r="BH504" t="inlineStr">
        <is>
          <t>An investment holding company for subsidiaries engaged in construction works and fitting-out works</t>
        </is>
      </c>
      <c r="BI504" t="inlineStr">
        <is>
          <t>An investment holding company</t>
        </is>
      </c>
      <c r="CE504">
        <f>IFERROR(SUM(BU504:BV504)/2,0)</f>
        <v/>
      </c>
      <c r="CF504">
        <f>IFERROR(SUM(CE504:CE504)/1,0)</f>
        <v/>
      </c>
      <c r="CG504">
        <f>IFERROR(SUM(BW504:BX504)/2,0)</f>
        <v/>
      </c>
      <c r="CH504">
        <f>IFERROR(SUM(CG504:CG504)/1,0)</f>
        <v/>
      </c>
      <c r="CI504">
        <f>IFERROR(SUM(BY504:BZ504)/2,0)</f>
        <v/>
      </c>
      <c r="CJ504">
        <f>IFERROR(SUM(CI504:CI504)/1,0)</f>
        <v/>
      </c>
      <c r="CK504">
        <f>IFERROR(SUM(CA504:CB504)/2,0)</f>
        <v/>
      </c>
      <c r="CL504">
        <f>IFERROR(SUM(CK504:CK504)/1,0)</f>
        <v/>
      </c>
      <c r="CM504">
        <f>IFERROR(SUM(CC504:CD504)/2,0)</f>
        <v/>
      </c>
      <c r="CN504">
        <f>IFERROR(SUM(CM504:CM504)/1,0)</f>
        <v/>
      </c>
      <c r="CO504">
        <f>IFERROR(SUM(BS504:BT504)/2,0)</f>
        <v/>
      </c>
      <c r="CP504">
        <f>IFERROR(SUM(CO504:CO504)/1,0)</f>
        <v/>
      </c>
    </row>
    <row r="505">
      <c r="A505" t="n">
        <v>480</v>
      </c>
      <c r="D505">
        <f>IF(AX505="Listed","Yes","No")</f>
        <v/>
      </c>
      <c r="E505">
        <f>IFERROR(IF(AE505&lt;0,"Yes","No"),"No")</f>
        <v/>
      </c>
      <c r="F505">
        <f>IF(BK505="Unqualified","Yes","No")</f>
        <v/>
      </c>
      <c r="G505">
        <f>IF(COUNTIF($D$505:$F$505,"Yes")=3,"Yes","No")</f>
        <v/>
      </c>
      <c r="U505">
        <f>IFERROR(BQ505/BL505,0)</f>
        <v/>
      </c>
      <c r="V505">
        <f>IFERROR(SUM(BQ505:BQ505)/SUM(BL505:BL505),0)</f>
        <v/>
      </c>
      <c r="W505">
        <f>IFERROR(MAX(U505:U505)-MIN(U505:U505),0)</f>
        <v/>
      </c>
      <c r="X505">
        <f>IFERROR(BQ505/(BL505-BQ505),0)</f>
        <v/>
      </c>
      <c r="Y505">
        <f>IFERROR(SUM(BQ505:BQ505)/(SUM(BL505:BL505)-SUM(BQ505:BQ505)),0)</f>
        <v/>
      </c>
      <c r="Z505">
        <f>IFERROR(MAX(X505:X505)-MIN(X505:X505),0)</f>
        <v/>
      </c>
      <c r="AA505">
        <f>IFERROR(BO505/BP505,0)</f>
        <v/>
      </c>
      <c r="AB505">
        <f>IFERROR(SUM(BO505:BO505)/SUM(BP505:BP505),0)</f>
        <v/>
      </c>
      <c r="AC505">
        <f>IFERROR(MAX(AA505:AA505)-MIN(AA505:AA505),0)</f>
        <v/>
      </c>
      <c r="AD505">
        <f>IFERROR(SUM(BL505:BL505)/1,0)</f>
        <v/>
      </c>
      <c r="AE505">
        <f>IFERROR(SUM(BQ505:BQ505)/1,0)</f>
        <v/>
      </c>
      <c r="AF505">
        <f>IFERROR(SUM(BP505:BP505)/1,0)</f>
        <v/>
      </c>
      <c r="AG505">
        <f>IFERROR(CJ505,0)</f>
        <v/>
      </c>
      <c r="AH505">
        <f>IFERROR(SUM(BR505:BR505)/1,0)</f>
        <v/>
      </c>
      <c r="AI505">
        <f>IFERROR(CL505,0)</f>
        <v/>
      </c>
      <c r="AJ505">
        <f>IFERROR(CN505,0)</f>
        <v/>
      </c>
      <c r="AK505">
        <f>IFERROR(CP505,0)</f>
        <v/>
      </c>
      <c r="AL505">
        <f>IFERROR(SUM(BN505:BN505)/1,0)</f>
        <v/>
      </c>
      <c r="AM505">
        <f>IFERROR(SUM(BJ505:BJ505)/1,0)</f>
        <v/>
      </c>
      <c r="AN505">
        <f>IFERROR(AH505/AD505,0)</f>
        <v/>
      </c>
      <c r="AO505">
        <f>IFERROR(AF505/AD505,0)</f>
        <v/>
      </c>
      <c r="AP505">
        <f>IFERROR(AI505/AK505,0)</f>
        <v/>
      </c>
      <c r="AQ505">
        <f>IFERROR(AJ505/AK505,0)</f>
        <v/>
      </c>
      <c r="AR505">
        <f>IFERROR(AG505/AK505,0)</f>
        <v/>
      </c>
      <c r="AS505">
        <f>IFERROR(365/(AL505/AG505), "")</f>
        <v/>
      </c>
      <c r="AT505" t="inlineStr">
        <is>
          <t>CO170004139080</t>
        </is>
      </c>
      <c r="AU505" t="inlineStr">
        <is>
          <t>Sida SAS</t>
        </is>
      </c>
      <c r="AV505" t="inlineStr">
        <is>
          <t>U1</t>
        </is>
      </c>
      <c r="AW505" t="inlineStr">
        <is>
          <t>U</t>
        </is>
      </c>
      <c r="AX505" t="inlineStr">
        <is>
          <t>Unlisted</t>
        </is>
      </c>
      <c r="AY505" t="n">
        <v>5012</v>
      </c>
      <c r="AZ505" t="inlineStr">
        <is>
          <t>Automobiles and Other Motor Vehicles wholesale dealing in</t>
        </is>
      </c>
      <c r="BA505" t="inlineStr">
        <is>
          <t>Colombia</t>
        </is>
      </c>
      <c r="BB505" t="inlineStr">
        <is>
          <t>Ibague</t>
        </is>
      </c>
      <c r="BC505" t="inlineStr">
        <is>
          <t>www.sida-sa.com</t>
        </is>
      </c>
      <c r="BD505" s="6" t="n">
        <v>19863</v>
      </c>
      <c r="BE505" t="inlineStr">
        <is>
          <t>This company is engaged in the retail sale of motor vehicles and motor vehicle parts and supplies. It was incorporated in May 1954. The registered head office of the company is located in Ibague, Colombia.The company sells new and used cars, vans, trucks, and SUVs (sports utility vehicles) under some of the world's leading brands such as Kia, Ford and Hyundai. It also offers associated services such as vehicle financing and leasing as well as provides a range of after-sales services, including vehicle check-up, parts replacement, repair and maintenance.The company conducts its business activities in Ibague and serves the general public of the city as well as the surrounding areas.</t>
        </is>
      </c>
      <c r="BF505" t="inlineStr">
        <is>
          <t>Active</t>
        </is>
      </c>
      <c r="BG505" t="inlineStr">
        <is>
          <t>Retail</t>
        </is>
      </c>
      <c r="BH505" t="inlineStr">
        <is>
          <t>Engaged in the retail sale of motor vehicles and motor vehicle parts and supplies</t>
        </is>
      </c>
      <c r="BI505" t="inlineStr">
        <is>
          <t>New and used cars, vans, trucks, and SUVs (sports utility vehicles); Vehicle financing and leasing; Vehicle check-up; parts replacement; repair and maintenance</t>
        </is>
      </c>
      <c r="CE505">
        <f>IFERROR(SUM(BU505:BV505)/2,0)</f>
        <v/>
      </c>
      <c r="CF505">
        <f>IFERROR(SUM(CE505:CE505)/1,0)</f>
        <v/>
      </c>
      <c r="CG505">
        <f>IFERROR(SUM(BW505:BX505)/2,0)</f>
        <v/>
      </c>
      <c r="CH505">
        <f>IFERROR(SUM(CG505:CG505)/1,0)</f>
        <v/>
      </c>
      <c r="CI505">
        <f>IFERROR(SUM(BY505:BZ505)/2,0)</f>
        <v/>
      </c>
      <c r="CJ505">
        <f>IFERROR(SUM(CI505:CI505)/1,0)</f>
        <v/>
      </c>
      <c r="CK505">
        <f>IFERROR(SUM(CA505:CB505)/2,0)</f>
        <v/>
      </c>
      <c r="CL505">
        <f>IFERROR(SUM(CK505:CK505)/1,0)</f>
        <v/>
      </c>
      <c r="CM505">
        <f>IFERROR(SUM(CC505:CD505)/2,0)</f>
        <v/>
      </c>
      <c r="CN505">
        <f>IFERROR(SUM(CM505:CM505)/1,0)</f>
        <v/>
      </c>
      <c r="CO505">
        <f>IFERROR(SUM(BS505:BT505)/2,0)</f>
        <v/>
      </c>
      <c r="CP505">
        <f>IFERROR(SUM(CO505:CO505)/1,0)</f>
        <v/>
      </c>
    </row>
    <row r="506">
      <c r="A506" t="n">
        <v>481</v>
      </c>
      <c r="D506">
        <f>IF(AX506="Listed","Yes","No")</f>
        <v/>
      </c>
      <c r="E506">
        <f>IFERROR(IF(AE506&lt;0,"Yes","No"),"No")</f>
        <v/>
      </c>
      <c r="F506">
        <f>IF(BK506="Unqualified","Yes","No")</f>
        <v/>
      </c>
      <c r="G506">
        <f>IF(COUNTIF($D$506:$F$506,"Yes")=3,"Yes","No")</f>
        <v/>
      </c>
      <c r="U506">
        <f>IFERROR(BQ506/BL506,0)</f>
        <v/>
      </c>
      <c r="V506">
        <f>IFERROR(SUM(BQ506:BQ506)/SUM(BL506:BL506),0)</f>
        <v/>
      </c>
      <c r="W506">
        <f>IFERROR(MAX(U506:U506)-MIN(U506:U506),0)</f>
        <v/>
      </c>
      <c r="X506">
        <f>IFERROR(BQ506/(BL506-BQ506),0)</f>
        <v/>
      </c>
      <c r="Y506">
        <f>IFERROR(SUM(BQ506:BQ506)/(SUM(BL506:BL506)-SUM(BQ506:BQ506)),0)</f>
        <v/>
      </c>
      <c r="Z506">
        <f>IFERROR(MAX(X506:X506)-MIN(X506:X506),0)</f>
        <v/>
      </c>
      <c r="AA506">
        <f>IFERROR(BO506/BP506,0)</f>
        <v/>
      </c>
      <c r="AB506">
        <f>IFERROR(SUM(BO506:BO506)/SUM(BP506:BP506),0)</f>
        <v/>
      </c>
      <c r="AC506">
        <f>IFERROR(MAX(AA506:AA506)-MIN(AA506:AA506),0)</f>
        <v/>
      </c>
      <c r="AD506">
        <f>IFERROR(SUM(BL506:BL506)/1,0)</f>
        <v/>
      </c>
      <c r="AE506">
        <f>IFERROR(SUM(BQ506:BQ506)/1,0)</f>
        <v/>
      </c>
      <c r="AF506">
        <f>IFERROR(SUM(BP506:BP506)/1,0)</f>
        <v/>
      </c>
      <c r="AG506">
        <f>IFERROR(CJ506,0)</f>
        <v/>
      </c>
      <c r="AH506">
        <f>IFERROR(SUM(BR506:BR506)/1,0)</f>
        <v/>
      </c>
      <c r="AI506">
        <f>IFERROR(CL506,0)</f>
        <v/>
      </c>
      <c r="AJ506">
        <f>IFERROR(CN506,0)</f>
        <v/>
      </c>
      <c r="AK506">
        <f>IFERROR(CP506,0)</f>
        <v/>
      </c>
      <c r="AL506">
        <f>IFERROR(SUM(BN506:BN506)/1,0)</f>
        <v/>
      </c>
      <c r="AM506">
        <f>IFERROR(SUM(BJ506:BJ506)/1,0)</f>
        <v/>
      </c>
      <c r="AN506">
        <f>IFERROR(AH506/AD506,0)</f>
        <v/>
      </c>
      <c r="AO506">
        <f>IFERROR(AF506/AD506,0)</f>
        <v/>
      </c>
      <c r="AP506">
        <f>IFERROR(AI506/AK506,0)</f>
        <v/>
      </c>
      <c r="AQ506">
        <f>IFERROR(AJ506/AK506,0)</f>
        <v/>
      </c>
      <c r="AR506">
        <f>IFERROR(AG506/AK506,0)</f>
        <v/>
      </c>
      <c r="AS506">
        <f>IFERROR(365/(AL506/AG506), "")</f>
        <v/>
      </c>
      <c r="AT506" t="inlineStr">
        <is>
          <t>CO170024154270</t>
        </is>
      </c>
      <c r="AU506" t="inlineStr">
        <is>
          <t>Quimtia S A S</t>
        </is>
      </c>
      <c r="AV506" t="inlineStr">
        <is>
          <t>U1</t>
        </is>
      </c>
      <c r="AW506" t="inlineStr">
        <is>
          <t>U</t>
        </is>
      </c>
      <c r="AX506" t="inlineStr">
        <is>
          <t>Unlisted</t>
        </is>
      </c>
      <c r="AY506" t="n">
        <v>5162</v>
      </c>
      <c r="AZ506" t="inlineStr">
        <is>
          <t>Plastics materials and basic forms and shapes wholesale dealing in</t>
        </is>
      </c>
      <c r="BA506" t="inlineStr">
        <is>
          <t>Colombia</t>
        </is>
      </c>
      <c r="BB506" t="inlineStr">
        <is>
          <t>Medellin</t>
        </is>
      </c>
      <c r="BC506" t="inlineStr">
        <is>
          <t>www.quimtia.com</t>
        </is>
      </c>
      <c r="BD506" s="6" t="n">
        <v>39758</v>
      </c>
      <c r="BE506" t="inlineStr">
        <is>
          <t>The company is engaged in the wholesale distribution of chemicals, industrial supplies and industrial solutions. It was incorporated in November of 2008 and conducts business in its registered head office located in Medellin, department of Antioquia, Colombia. The company produces and trades products for the food and pharmaceutical industries; nutrition and animal health products for poultry, livestock and aquaculture industries and for pets; natural pigments derived from Marigold flowers and from the fruit of Paprika; and heptahydrated zinc sulfate, copper sulfate pentahydrate, and copper sulfate pentahydrate.</t>
        </is>
      </c>
      <c r="BF506" t="inlineStr">
        <is>
          <t>Active</t>
        </is>
      </c>
      <c r="BG506" t="inlineStr">
        <is>
          <t>Wholesale</t>
        </is>
      </c>
      <c r="BH506" t="inlineStr">
        <is>
          <t>Engaged in the wholesale distribution of chemicals, industrial supplies and industrial solutions</t>
        </is>
      </c>
      <c r="BI506" t="inlineStr">
        <is>
          <t>Chemicals, industrial supplies and industrial solutions</t>
        </is>
      </c>
      <c r="CE506">
        <f>IFERROR(SUM(BU506:BV506)/2,0)</f>
        <v/>
      </c>
      <c r="CF506">
        <f>IFERROR(SUM(CE506:CE506)/1,0)</f>
        <v/>
      </c>
      <c r="CG506">
        <f>IFERROR(SUM(BW506:BX506)/2,0)</f>
        <v/>
      </c>
      <c r="CH506">
        <f>IFERROR(SUM(CG506:CG506)/1,0)</f>
        <v/>
      </c>
      <c r="CI506">
        <f>IFERROR(SUM(BY506:BZ506)/2,0)</f>
        <v/>
      </c>
      <c r="CJ506">
        <f>IFERROR(SUM(CI506:CI506)/1,0)</f>
        <v/>
      </c>
      <c r="CK506">
        <f>IFERROR(SUM(CA506:CB506)/2,0)</f>
        <v/>
      </c>
      <c r="CL506">
        <f>IFERROR(SUM(CK506:CK506)/1,0)</f>
        <v/>
      </c>
      <c r="CM506">
        <f>IFERROR(SUM(CC506:CD506)/2,0)</f>
        <v/>
      </c>
      <c r="CN506">
        <f>IFERROR(SUM(CM506:CM506)/1,0)</f>
        <v/>
      </c>
      <c r="CO506">
        <f>IFERROR(SUM(BS506:BT506)/2,0)</f>
        <v/>
      </c>
      <c r="CP506">
        <f>IFERROR(SUM(CO506:CO506)/1,0)</f>
        <v/>
      </c>
    </row>
    <row r="507">
      <c r="A507" t="n">
        <v>482</v>
      </c>
      <c r="D507">
        <f>IF(AX507="Listed","Yes","No")</f>
        <v/>
      </c>
      <c r="E507">
        <f>IFERROR(IF(AE507&lt;0,"Yes","No"),"No")</f>
        <v/>
      </c>
      <c r="F507">
        <f>IF(BK507="Unqualified","Yes","No")</f>
        <v/>
      </c>
      <c r="G507">
        <f>IF(COUNTIF($D$507:$F$507,"Yes")=3,"Yes","No")</f>
        <v/>
      </c>
      <c r="U507">
        <f>IFERROR(BQ507/BL507,0)</f>
        <v/>
      </c>
      <c r="V507">
        <f>IFERROR(SUM(BQ507:BQ507)/SUM(BL507:BL507),0)</f>
        <v/>
      </c>
      <c r="W507">
        <f>IFERROR(MAX(U507:U507)-MIN(U507:U507),0)</f>
        <v/>
      </c>
      <c r="X507">
        <f>IFERROR(BQ507/(BL507-BQ507),0)</f>
        <v/>
      </c>
      <c r="Y507">
        <f>IFERROR(SUM(BQ507:BQ507)/(SUM(BL507:BL507)-SUM(BQ507:BQ507)),0)</f>
        <v/>
      </c>
      <c r="Z507">
        <f>IFERROR(MAX(X507:X507)-MIN(X507:X507),0)</f>
        <v/>
      </c>
      <c r="AA507">
        <f>IFERROR(BO507/BP507,0)</f>
        <v/>
      </c>
      <c r="AB507">
        <f>IFERROR(SUM(BO507:BO507)/SUM(BP507:BP507),0)</f>
        <v/>
      </c>
      <c r="AC507">
        <f>IFERROR(MAX(AA507:AA507)-MIN(AA507:AA507),0)</f>
        <v/>
      </c>
      <c r="AD507">
        <f>IFERROR(SUM(BL507:BL507)/1,0)</f>
        <v/>
      </c>
      <c r="AE507">
        <f>IFERROR(SUM(BQ507:BQ507)/1,0)</f>
        <v/>
      </c>
      <c r="AF507">
        <f>IFERROR(SUM(BP507:BP507)/1,0)</f>
        <v/>
      </c>
      <c r="AG507">
        <f>IFERROR(CJ507,0)</f>
        <v/>
      </c>
      <c r="AH507">
        <f>IFERROR(SUM(BR507:BR507)/1,0)</f>
        <v/>
      </c>
      <c r="AI507">
        <f>IFERROR(CL507,0)</f>
        <v/>
      </c>
      <c r="AJ507">
        <f>IFERROR(CN507,0)</f>
        <v/>
      </c>
      <c r="AK507">
        <f>IFERROR(CP507,0)</f>
        <v/>
      </c>
      <c r="AL507">
        <f>IFERROR(SUM(BN507:BN507)/1,0)</f>
        <v/>
      </c>
      <c r="AM507">
        <f>IFERROR(SUM(BJ507:BJ507)/1,0)</f>
        <v/>
      </c>
      <c r="AN507">
        <f>IFERROR(AH507/AD507,0)</f>
        <v/>
      </c>
      <c r="AO507">
        <f>IFERROR(AF507/AD507,0)</f>
        <v/>
      </c>
      <c r="AP507">
        <f>IFERROR(AI507/AK507,0)</f>
        <v/>
      </c>
      <c r="AQ507">
        <f>IFERROR(AJ507/AK507,0)</f>
        <v/>
      </c>
      <c r="AR507">
        <f>IFERROR(AG507/AK507,0)</f>
        <v/>
      </c>
      <c r="AS507">
        <f>IFERROR(365/(AL507/AG507), "")</f>
        <v/>
      </c>
      <c r="AT507" t="inlineStr">
        <is>
          <t>CO170025651600</t>
        </is>
      </c>
      <c r="AU507" t="inlineStr">
        <is>
          <t>Farmaquirurgicos JM SAS</t>
        </is>
      </c>
      <c r="AV507" t="inlineStr">
        <is>
          <t>U1</t>
        </is>
      </c>
      <c r="AW507" t="inlineStr">
        <is>
          <t>U</t>
        </is>
      </c>
      <c r="AX507" t="inlineStr">
        <is>
          <t>Unlisted</t>
        </is>
      </c>
      <c r="AY507" t="n">
        <v>5122</v>
      </c>
      <c r="AZ507" t="inlineStr">
        <is>
          <t>Drugs, drug proprietaries, and druggists' sundries wholesale dealing in</t>
        </is>
      </c>
      <c r="BA507" t="inlineStr">
        <is>
          <t>Colombia</t>
        </is>
      </c>
      <c r="BB507" t="inlineStr">
        <is>
          <t>Bogota</t>
        </is>
      </c>
      <c r="BC507" t="inlineStr">
        <is>
          <t>www.farmaqx.com</t>
        </is>
      </c>
      <c r="BD507" s="6" t="n">
        <v>40630</v>
      </c>
      <c r="BE507" t="inlineStr">
        <is>
          <t>This company is engaged in the sale of medicines. It was incorporated in 2011 and conducts business from its registered business address located in Bogota, Colombia. The company operates in marketing and selling a wide range of pharmaceutical supplies such as nutritional supplements, drugs, food supplement, cosmetics, contraceptives, medical aids and requisites, medical equipment for patients and other related dental and medical equipment. Its products are sold in the domestic market.</t>
        </is>
      </c>
      <c r="BF507" t="inlineStr">
        <is>
          <t>Active</t>
        </is>
      </c>
      <c r="BG507" t="inlineStr">
        <is>
          <t>Wholesale</t>
        </is>
      </c>
      <c r="BH507" t="inlineStr">
        <is>
          <t>Engaged in the sale of medicines</t>
        </is>
      </c>
      <c r="BI507" t="inlineStr">
        <is>
          <t>Pharmaceutical supplies such as nutritional supplements, drugs, food supplement, cosmetics, contraceptives, medical aids and requisites, medical equipment for patients and other related dental and medical equipment</t>
        </is>
      </c>
      <c r="CE507">
        <f>IFERROR(SUM(BU507:BV507)/2,0)</f>
        <v/>
      </c>
      <c r="CF507">
        <f>IFERROR(SUM(CE507:CE507)/1,0)</f>
        <v/>
      </c>
      <c r="CG507">
        <f>IFERROR(SUM(BW507:BX507)/2,0)</f>
        <v/>
      </c>
      <c r="CH507">
        <f>IFERROR(SUM(CG507:CG507)/1,0)</f>
        <v/>
      </c>
      <c r="CI507">
        <f>IFERROR(SUM(BY507:BZ507)/2,0)</f>
        <v/>
      </c>
      <c r="CJ507">
        <f>IFERROR(SUM(CI507:CI507)/1,0)</f>
        <v/>
      </c>
      <c r="CK507">
        <f>IFERROR(SUM(CA507:CB507)/2,0)</f>
        <v/>
      </c>
      <c r="CL507">
        <f>IFERROR(SUM(CK507:CK507)/1,0)</f>
        <v/>
      </c>
      <c r="CM507">
        <f>IFERROR(SUM(CC507:CD507)/2,0)</f>
        <v/>
      </c>
      <c r="CN507">
        <f>IFERROR(SUM(CM507:CM507)/1,0)</f>
        <v/>
      </c>
      <c r="CO507">
        <f>IFERROR(SUM(BS507:BT507)/2,0)</f>
        <v/>
      </c>
      <c r="CP507">
        <f>IFERROR(SUM(CO507:CO507)/1,0)</f>
        <v/>
      </c>
    </row>
    <row r="508">
      <c r="A508" t="n">
        <v>483</v>
      </c>
      <c r="D508">
        <f>IF(AX508="Listed","Yes","No")</f>
        <v/>
      </c>
      <c r="E508">
        <f>IFERROR(IF(AE508&lt;0,"Yes","No"),"No")</f>
        <v/>
      </c>
      <c r="F508">
        <f>IF(BK508="Unqualified","Yes","No")</f>
        <v/>
      </c>
      <c r="G508">
        <f>IF(COUNTIF($D$508:$F$508,"Yes")=3,"Yes","No")</f>
        <v/>
      </c>
      <c r="U508">
        <f>IFERROR(BQ508/BL508,0)</f>
        <v/>
      </c>
      <c r="V508">
        <f>IFERROR(SUM(BQ508:BQ508)/SUM(BL508:BL508),0)</f>
        <v/>
      </c>
      <c r="W508">
        <f>IFERROR(MAX(U508:U508)-MIN(U508:U508),0)</f>
        <v/>
      </c>
      <c r="X508">
        <f>IFERROR(BQ508/(BL508-BQ508),0)</f>
        <v/>
      </c>
      <c r="Y508">
        <f>IFERROR(SUM(BQ508:BQ508)/(SUM(BL508:BL508)-SUM(BQ508:BQ508)),0)</f>
        <v/>
      </c>
      <c r="Z508">
        <f>IFERROR(MAX(X508:X508)-MIN(X508:X508),0)</f>
        <v/>
      </c>
      <c r="AA508">
        <f>IFERROR(BO508/BP508,0)</f>
        <v/>
      </c>
      <c r="AB508">
        <f>IFERROR(SUM(BO508:BO508)/SUM(BP508:BP508),0)</f>
        <v/>
      </c>
      <c r="AC508">
        <f>IFERROR(MAX(AA508:AA508)-MIN(AA508:AA508),0)</f>
        <v/>
      </c>
      <c r="AD508">
        <f>IFERROR(SUM(BL508:BL508)/1,0)</f>
        <v/>
      </c>
      <c r="AE508">
        <f>IFERROR(SUM(BQ508:BQ508)/1,0)</f>
        <v/>
      </c>
      <c r="AF508">
        <f>IFERROR(SUM(BP508:BP508)/1,0)</f>
        <v/>
      </c>
      <c r="AG508">
        <f>IFERROR(CJ508,0)</f>
        <v/>
      </c>
      <c r="AH508">
        <f>IFERROR(SUM(BR508:BR508)/1,0)</f>
        <v/>
      </c>
      <c r="AI508">
        <f>IFERROR(CL508,0)</f>
        <v/>
      </c>
      <c r="AJ508">
        <f>IFERROR(CN508,0)</f>
        <v/>
      </c>
      <c r="AK508">
        <f>IFERROR(CP508,0)</f>
        <v/>
      </c>
      <c r="AL508">
        <f>IFERROR(SUM(BN508:BN508)/1,0)</f>
        <v/>
      </c>
      <c r="AM508">
        <f>IFERROR(SUM(BJ508:BJ508)/1,0)</f>
        <v/>
      </c>
      <c r="AN508">
        <f>IFERROR(AH508/AD508,0)</f>
        <v/>
      </c>
      <c r="AO508">
        <f>IFERROR(AF508/AD508,0)</f>
        <v/>
      </c>
      <c r="AP508">
        <f>IFERROR(AI508/AK508,0)</f>
        <v/>
      </c>
      <c r="AQ508">
        <f>IFERROR(AJ508/AK508,0)</f>
        <v/>
      </c>
      <c r="AR508">
        <f>IFERROR(AG508/AK508,0)</f>
        <v/>
      </c>
      <c r="AS508">
        <f>IFERROR(365/(AL508/AG508), "")</f>
        <v/>
      </c>
      <c r="AT508" t="inlineStr">
        <is>
          <t>KY41235WB</t>
        </is>
      </c>
      <c r="AU508" t="inlineStr">
        <is>
          <t>Shinelong Automotive Lightweight Application Limited</t>
        </is>
      </c>
      <c r="AV508" t="inlineStr">
        <is>
          <t>C1</t>
        </is>
      </c>
      <c r="AW508" t="inlineStr">
        <is>
          <t>B+</t>
        </is>
      </c>
      <c r="AX508" t="inlineStr">
        <is>
          <t>Listed</t>
        </is>
      </c>
      <c r="AY508" t="n">
        <v>5015</v>
      </c>
      <c r="AZ508" t="inlineStr">
        <is>
          <t>Motor vehicle parts used wholesale dealing in</t>
        </is>
      </c>
      <c r="BA508" t="inlineStr">
        <is>
          <t>Cayman Islands</t>
        </is>
      </c>
      <c r="BB508" t="inlineStr">
        <is>
          <t>George Town</t>
        </is>
      </c>
      <c r="BC508" t="inlineStr">
        <is>
          <t>www.shinlone.com.cn</t>
        </is>
      </c>
      <c r="BD508" t="inlineStr">
        <is>
          <t>2018</t>
        </is>
      </c>
      <c r="BE508" t="inlineStr">
        <is>
          <t>This company operates as an investment holding company primarily engaged in the development and sale of customized molds. It was established in 2002 in George Town, Cayman Islands and has its registered head office in Kunshan, China.The companys main business is involved in the design, development, manufacture and sales of customized hot-pressing molds, hyfroforming molds and injection molds which are used in auto manufacturing. It is also engaged in the design, development, manufacture and sales of customized plastic molds for the production of electrical appliance and other parts as well as the provision of parts processing services including modification of molds the company manufactured and sold, and processing machine parts that are used in automotive molds and electrical appliance molds.</t>
        </is>
      </c>
      <c r="BF508" t="inlineStr">
        <is>
          <t>Active</t>
        </is>
      </c>
      <c r="BG508" t="inlineStr">
        <is>
          <t>Services</t>
        </is>
      </c>
      <c r="BH508" t="inlineStr">
        <is>
          <t>Operates as an investment holding company primarily engaged in the development and sale of customized molds</t>
        </is>
      </c>
      <c r="BI508" t="inlineStr">
        <is>
          <t>Investment holding company</t>
        </is>
      </c>
      <c r="CE508">
        <f>IFERROR(SUM(BU508:BV508)/2,0)</f>
        <v/>
      </c>
      <c r="CF508">
        <f>IFERROR(SUM(CE508:CE508)/1,0)</f>
        <v/>
      </c>
      <c r="CG508">
        <f>IFERROR(SUM(BW508:BX508)/2,0)</f>
        <v/>
      </c>
      <c r="CH508">
        <f>IFERROR(SUM(CG508:CG508)/1,0)</f>
        <v/>
      </c>
      <c r="CI508">
        <f>IFERROR(SUM(BY508:BZ508)/2,0)</f>
        <v/>
      </c>
      <c r="CJ508">
        <f>IFERROR(SUM(CI508:CI508)/1,0)</f>
        <v/>
      </c>
      <c r="CK508">
        <f>IFERROR(SUM(CA508:CB508)/2,0)</f>
        <v/>
      </c>
      <c r="CL508">
        <f>IFERROR(SUM(CK508:CK508)/1,0)</f>
        <v/>
      </c>
      <c r="CM508">
        <f>IFERROR(SUM(CC508:CD508)/2,0)</f>
        <v/>
      </c>
      <c r="CN508">
        <f>IFERROR(SUM(CM508:CM508)/1,0)</f>
        <v/>
      </c>
      <c r="CO508">
        <f>IFERROR(SUM(BS508:BT508)/2,0)</f>
        <v/>
      </c>
      <c r="CP508">
        <f>IFERROR(SUM(CO508:CO508)/1,0)</f>
        <v/>
      </c>
    </row>
    <row r="509">
      <c r="A509" t="n">
        <v>484</v>
      </c>
      <c r="D509">
        <f>IF(AX509="Listed","Yes","No")</f>
        <v/>
      </c>
      <c r="E509">
        <f>IFERROR(IF(AE509&lt;0,"Yes","No"),"No")</f>
        <v/>
      </c>
      <c r="F509">
        <f>IF(BK509="Unqualified","Yes","No")</f>
        <v/>
      </c>
      <c r="G509">
        <f>IF(COUNTIF($D$509:$F$509,"Yes")=3,"Yes","No")</f>
        <v/>
      </c>
      <c r="U509">
        <f>IFERROR(BQ509/BL509,0)</f>
        <v/>
      </c>
      <c r="V509">
        <f>IFERROR(SUM(BQ509:BQ509)/SUM(BL509:BL509),0)</f>
        <v/>
      </c>
      <c r="W509">
        <f>IFERROR(MAX(U509:U509)-MIN(U509:U509),0)</f>
        <v/>
      </c>
      <c r="X509">
        <f>IFERROR(BQ509/(BL509-BQ509),0)</f>
        <v/>
      </c>
      <c r="Y509">
        <f>IFERROR(SUM(BQ509:BQ509)/(SUM(BL509:BL509)-SUM(BQ509:BQ509)),0)</f>
        <v/>
      </c>
      <c r="Z509">
        <f>IFERROR(MAX(X509:X509)-MIN(X509:X509),0)</f>
        <v/>
      </c>
      <c r="AA509">
        <f>IFERROR(BO509/BP509,0)</f>
        <v/>
      </c>
      <c r="AB509">
        <f>IFERROR(SUM(BO509:BO509)/SUM(BP509:BP509),0)</f>
        <v/>
      </c>
      <c r="AC509">
        <f>IFERROR(MAX(AA509:AA509)-MIN(AA509:AA509),0)</f>
        <v/>
      </c>
      <c r="AD509">
        <f>IFERROR(SUM(BL509:BL509)/1,0)</f>
        <v/>
      </c>
      <c r="AE509">
        <f>IFERROR(SUM(BQ509:BQ509)/1,0)</f>
        <v/>
      </c>
      <c r="AF509">
        <f>IFERROR(SUM(BP509:BP509)/1,0)</f>
        <v/>
      </c>
      <c r="AG509">
        <f>IFERROR(CJ509,0)</f>
        <v/>
      </c>
      <c r="AH509">
        <f>IFERROR(SUM(BR509:BR509)/1,0)</f>
        <v/>
      </c>
      <c r="AI509">
        <f>IFERROR(CL509,0)</f>
        <v/>
      </c>
      <c r="AJ509">
        <f>IFERROR(CN509,0)</f>
        <v/>
      </c>
      <c r="AK509">
        <f>IFERROR(CP509,0)</f>
        <v/>
      </c>
      <c r="AL509">
        <f>IFERROR(SUM(BN509:BN509)/1,0)</f>
        <v/>
      </c>
      <c r="AM509">
        <f>IFERROR(SUM(BJ509:BJ509)/1,0)</f>
        <v/>
      </c>
      <c r="AN509">
        <f>IFERROR(AH509/AD509,0)</f>
        <v/>
      </c>
      <c r="AO509">
        <f>IFERROR(AF509/AD509,0)</f>
        <v/>
      </c>
      <c r="AP509">
        <f>IFERROR(AI509/AK509,0)</f>
        <v/>
      </c>
      <c r="AQ509">
        <f>IFERROR(AJ509/AK509,0)</f>
        <v/>
      </c>
      <c r="AR509">
        <f>IFERROR(AG509/AK509,0)</f>
        <v/>
      </c>
      <c r="AS509">
        <f>IFERROR(365/(AL509/AG509), "")</f>
        <v/>
      </c>
      <c r="AT509" t="inlineStr">
        <is>
          <t>CO170027083830</t>
        </is>
      </c>
      <c r="AU509" t="inlineStr">
        <is>
          <t>Distribuidora LOS Autos de Colombia S A S</t>
        </is>
      </c>
      <c r="AV509" t="inlineStr">
        <is>
          <t>U1</t>
        </is>
      </c>
      <c r="AW509" t="inlineStr">
        <is>
          <t>U</t>
        </is>
      </c>
      <c r="AX509" t="inlineStr">
        <is>
          <t>Unlisted</t>
        </is>
      </c>
      <c r="AY509" t="n">
        <v>5012</v>
      </c>
      <c r="AZ509" t="inlineStr">
        <is>
          <t>Automobiles and Other Motor Vehicles wholesale dealing in</t>
        </is>
      </c>
      <c r="BA509" t="inlineStr">
        <is>
          <t>Colombia</t>
        </is>
      </c>
      <c r="BB509" t="inlineStr">
        <is>
          <t>Bogota</t>
        </is>
      </c>
      <c r="BC509" t="inlineStr">
        <is>
          <t>www.loscoches.com</t>
        </is>
      </c>
      <c r="BD509" s="6" t="n">
        <v>40855</v>
      </c>
      <c r="BE509" t="inlineStr">
        <is>
          <t>This company is engaged in the distribution of automobiles. It conducts business from its registered head office located in Bogota, Colombia and was established in December 2011. The company is the largest multi-brand dealer in the country and one of the largest in Latin America. It offers advice and sale of new cars, some of them with electric and hybrid technology, from the most innovative and prestigious brands in the world such as Volkswagen, Ford, Renault, Hyundai, Volvo, Audi, Seat, Peugeot, Jeep, Dodge, Ram, Fiat., Honda, Opel and MG Morris Garages. It also offers services with dynamic processes, for the maintenance of vehicles including oil change, fast mechanic, bodywork and painting, synchronization, spare parts, brakes and suspension. The company also provides after-sales service and its workshop meets the demanding standards of the brands it represents.</t>
        </is>
      </c>
      <c r="BF509" t="inlineStr">
        <is>
          <t>Active</t>
        </is>
      </c>
      <c r="BG509" t="inlineStr">
        <is>
          <t>Retail</t>
        </is>
      </c>
      <c r="BH509" t="inlineStr">
        <is>
          <t>Engaged in the distribution of automobiles</t>
        </is>
      </c>
      <c r="BI509" t="inlineStr">
        <is>
          <t>Largest multi-brand dealer in the country and one of the largest in Latin America; Offers advice and sale of new cars, some of them with electric and hybrid technology, from the most innovative and prestigious brands in the world such as Volkswagen, Ford, Renault, Hyundai, Volvo, Audi, Seat, Peugeot, Jeep, Dodge, Ram, Fiat. , Honda, Opel and MG Morris Garages; Offers services with dynamic processes, for the maintenance of vehicles including oil change, fast mechanic, bodywork and painting, synchronization, spare parts, brakes and suspension; Provides after-sales service and its workshop meets the demanding standards of the brands it represents</t>
        </is>
      </c>
      <c r="CE509">
        <f>IFERROR(SUM(BU509:BV509)/2,0)</f>
        <v/>
      </c>
      <c r="CF509">
        <f>IFERROR(SUM(CE509:CE509)/1,0)</f>
        <v/>
      </c>
      <c r="CG509">
        <f>IFERROR(SUM(BW509:BX509)/2,0)</f>
        <v/>
      </c>
      <c r="CH509">
        <f>IFERROR(SUM(CG509:CG509)/1,0)</f>
        <v/>
      </c>
      <c r="CI509">
        <f>IFERROR(SUM(BY509:BZ509)/2,0)</f>
        <v/>
      </c>
      <c r="CJ509">
        <f>IFERROR(SUM(CI509:CI509)/1,0)</f>
        <v/>
      </c>
      <c r="CK509">
        <f>IFERROR(SUM(CA509:CB509)/2,0)</f>
        <v/>
      </c>
      <c r="CL509">
        <f>IFERROR(SUM(CK509:CK509)/1,0)</f>
        <v/>
      </c>
      <c r="CM509">
        <f>IFERROR(SUM(CC509:CD509)/2,0)</f>
        <v/>
      </c>
      <c r="CN509">
        <f>IFERROR(SUM(CM509:CM509)/1,0)</f>
        <v/>
      </c>
      <c r="CO509">
        <f>IFERROR(SUM(BS509:BT509)/2,0)</f>
        <v/>
      </c>
      <c r="CP509">
        <f>IFERROR(SUM(CO509:CO509)/1,0)</f>
        <v/>
      </c>
    </row>
    <row r="510">
      <c r="A510" t="n">
        <v>485</v>
      </c>
      <c r="D510">
        <f>IF(AX510="Listed","Yes","No")</f>
        <v/>
      </c>
      <c r="E510">
        <f>IFERROR(IF(AE510&lt;0,"Yes","No"),"No")</f>
        <v/>
      </c>
      <c r="F510">
        <f>IF(BK510="Unqualified","Yes","No")</f>
        <v/>
      </c>
      <c r="G510">
        <f>IF(COUNTIF($D$510:$F$510,"Yes")=3,"Yes","No")</f>
        <v/>
      </c>
      <c r="U510">
        <f>IFERROR(BQ510/BL510,0)</f>
        <v/>
      </c>
      <c r="V510">
        <f>IFERROR(SUM(BQ510:BQ510)/SUM(BL510:BL510),0)</f>
        <v/>
      </c>
      <c r="W510">
        <f>IFERROR(MAX(U510:U510)-MIN(U510:U510),0)</f>
        <v/>
      </c>
      <c r="X510">
        <f>IFERROR(BQ510/(BL510-BQ510),0)</f>
        <v/>
      </c>
      <c r="Y510">
        <f>IFERROR(SUM(BQ510:BQ510)/(SUM(BL510:BL510)-SUM(BQ510:BQ510)),0)</f>
        <v/>
      </c>
      <c r="Z510">
        <f>IFERROR(MAX(X510:X510)-MIN(X510:X510),0)</f>
        <v/>
      </c>
      <c r="AA510">
        <f>IFERROR(BO510/BP510,0)</f>
        <v/>
      </c>
      <c r="AB510">
        <f>IFERROR(SUM(BO510:BO510)/SUM(BP510:BP510),0)</f>
        <v/>
      </c>
      <c r="AC510">
        <f>IFERROR(MAX(AA510:AA510)-MIN(AA510:AA510),0)</f>
        <v/>
      </c>
      <c r="AD510">
        <f>IFERROR(SUM(BL510:BL510)/1,0)</f>
        <v/>
      </c>
      <c r="AE510">
        <f>IFERROR(SUM(BQ510:BQ510)/1,0)</f>
        <v/>
      </c>
      <c r="AF510">
        <f>IFERROR(SUM(BP510:BP510)/1,0)</f>
        <v/>
      </c>
      <c r="AG510">
        <f>IFERROR(CJ510,0)</f>
        <v/>
      </c>
      <c r="AH510">
        <f>IFERROR(SUM(BR510:BR510)/1,0)</f>
        <v/>
      </c>
      <c r="AI510">
        <f>IFERROR(CL510,0)</f>
        <v/>
      </c>
      <c r="AJ510">
        <f>IFERROR(CN510,0)</f>
        <v/>
      </c>
      <c r="AK510">
        <f>IFERROR(CP510,0)</f>
        <v/>
      </c>
      <c r="AL510">
        <f>IFERROR(SUM(BN510:BN510)/1,0)</f>
        <v/>
      </c>
      <c r="AM510">
        <f>IFERROR(SUM(BJ510:BJ510)/1,0)</f>
        <v/>
      </c>
      <c r="AN510">
        <f>IFERROR(AH510/AD510,0)</f>
        <v/>
      </c>
      <c r="AO510">
        <f>IFERROR(AF510/AD510,0)</f>
        <v/>
      </c>
      <c r="AP510">
        <f>IFERROR(AI510/AK510,0)</f>
        <v/>
      </c>
      <c r="AQ510">
        <f>IFERROR(AJ510/AK510,0)</f>
        <v/>
      </c>
      <c r="AR510">
        <f>IFERROR(AG510/AK510,0)</f>
        <v/>
      </c>
      <c r="AS510">
        <f>IFERROR(365/(AL510/AG510), "")</f>
        <v/>
      </c>
      <c r="AT510" t="inlineStr">
        <is>
          <t>CO170003823890</t>
        </is>
      </c>
      <c r="AU510" t="inlineStr">
        <is>
          <t>Automercantil DEL Caribe S A S</t>
        </is>
      </c>
      <c r="AV510" t="inlineStr">
        <is>
          <t>U1</t>
        </is>
      </c>
      <c r="AW510" t="inlineStr">
        <is>
          <t>U</t>
        </is>
      </c>
      <c r="AX510" t="inlineStr">
        <is>
          <t>Unlisted</t>
        </is>
      </c>
      <c r="AY510" t="n">
        <v>5012</v>
      </c>
      <c r="AZ510" t="inlineStr">
        <is>
          <t>Automobiles and Other Motor Vehicles wholesale dealing in</t>
        </is>
      </c>
      <c r="BA510" t="inlineStr">
        <is>
          <t>Colombia</t>
        </is>
      </c>
      <c r="BB510" t="inlineStr">
        <is>
          <t>Barranquilla</t>
        </is>
      </c>
      <c r="BC510" t="inlineStr">
        <is>
          <t>www.automercantiltoyota.com</t>
        </is>
      </c>
      <c r="BD510" s="6" t="n">
        <v>23732</v>
      </c>
      <c r="BE510" t="inlineStr">
        <is>
          <t>This company is engaged in the distribution and representation of motor vehicles, tractors, stationary engines and agricultural machinery and supplies, spare parts and other accessories. Its business was established in December 1964. The company has a registered head office based in Barranquilla, Colombia.The company specializes in dealing and trading of commercial and light motor vehicles under the Toyota brand. The company offers vehicle models include Corolla, Camry, FJ Cruiser, Rav4, Prado, 4Runner, Fortuner, Land Cruiser 200, Hilux, and Land Cruiser 70. The company is also involved in the sale of mini-vehicles, passenger vehicles, commercial vehicles, and other auto parts.</t>
        </is>
      </c>
      <c r="BF510" t="inlineStr">
        <is>
          <t>Active</t>
        </is>
      </c>
      <c r="BG510" t="inlineStr">
        <is>
          <t>Wholesale; Retail</t>
        </is>
      </c>
      <c r="BH510" t="inlineStr">
        <is>
          <t>Engaged in the distribution and representation of motor vehicles, tractors, stationary engines and agricultural machinery and supplies, spare parts and other accessories</t>
        </is>
      </c>
      <c r="BI510" t="inlineStr">
        <is>
          <t>Motor vehicles, tractors, stationary engines and agricultural machinery and supplies, spare parts and other accessories</t>
        </is>
      </c>
      <c r="CE510">
        <f>IFERROR(SUM(BU510:BV510)/2,0)</f>
        <v/>
      </c>
      <c r="CF510">
        <f>IFERROR(SUM(CE510:CE510)/1,0)</f>
        <v/>
      </c>
      <c r="CG510">
        <f>IFERROR(SUM(BW510:BX510)/2,0)</f>
        <v/>
      </c>
      <c r="CH510">
        <f>IFERROR(SUM(CG510:CG510)/1,0)</f>
        <v/>
      </c>
      <c r="CI510">
        <f>IFERROR(SUM(BY510:BZ510)/2,0)</f>
        <v/>
      </c>
      <c r="CJ510">
        <f>IFERROR(SUM(CI510:CI510)/1,0)</f>
        <v/>
      </c>
      <c r="CK510">
        <f>IFERROR(SUM(CA510:CB510)/2,0)</f>
        <v/>
      </c>
      <c r="CL510">
        <f>IFERROR(SUM(CK510:CK510)/1,0)</f>
        <v/>
      </c>
      <c r="CM510">
        <f>IFERROR(SUM(CC510:CD510)/2,0)</f>
        <v/>
      </c>
      <c r="CN510">
        <f>IFERROR(SUM(CM510:CM510)/1,0)</f>
        <v/>
      </c>
      <c r="CO510">
        <f>IFERROR(SUM(BS510:BT510)/2,0)</f>
        <v/>
      </c>
      <c r="CP510">
        <f>IFERROR(SUM(CO510:CO510)/1,0)</f>
        <v/>
      </c>
    </row>
    <row r="511">
      <c r="A511" t="n">
        <v>486</v>
      </c>
      <c r="D511">
        <f>IF(AX511="Listed","Yes","No")</f>
        <v/>
      </c>
      <c r="E511">
        <f>IFERROR(IF(AE511&lt;0,"Yes","No"),"No")</f>
        <v/>
      </c>
      <c r="F511">
        <f>IF(BK511="Unqualified","Yes","No")</f>
        <v/>
      </c>
      <c r="G511">
        <f>IF(COUNTIF($D$511:$F$511,"Yes")=3,"Yes","No")</f>
        <v/>
      </c>
      <c r="U511">
        <f>IFERROR(BQ511/BL511,0)</f>
        <v/>
      </c>
      <c r="V511">
        <f>IFERROR(SUM(BQ511:BQ511)/SUM(BL511:BL511),0)</f>
        <v/>
      </c>
      <c r="W511">
        <f>IFERROR(MAX(U511:U511)-MIN(U511:U511),0)</f>
        <v/>
      </c>
      <c r="X511">
        <f>IFERROR(BQ511/(BL511-BQ511),0)</f>
        <v/>
      </c>
      <c r="Y511">
        <f>IFERROR(SUM(BQ511:BQ511)/(SUM(BL511:BL511)-SUM(BQ511:BQ511)),0)</f>
        <v/>
      </c>
      <c r="Z511">
        <f>IFERROR(MAX(X511:X511)-MIN(X511:X511),0)</f>
        <v/>
      </c>
      <c r="AA511">
        <f>IFERROR(BO511/BP511,0)</f>
        <v/>
      </c>
      <c r="AB511">
        <f>IFERROR(SUM(BO511:BO511)/SUM(BP511:BP511),0)</f>
        <v/>
      </c>
      <c r="AC511">
        <f>IFERROR(MAX(AA511:AA511)-MIN(AA511:AA511),0)</f>
        <v/>
      </c>
      <c r="AD511">
        <f>IFERROR(SUM(BL511:BL511)/1,0)</f>
        <v/>
      </c>
      <c r="AE511">
        <f>IFERROR(SUM(BQ511:BQ511)/1,0)</f>
        <v/>
      </c>
      <c r="AF511">
        <f>IFERROR(SUM(BP511:BP511)/1,0)</f>
        <v/>
      </c>
      <c r="AG511">
        <f>IFERROR(CJ511,0)</f>
        <v/>
      </c>
      <c r="AH511">
        <f>IFERROR(SUM(BR511:BR511)/1,0)</f>
        <v/>
      </c>
      <c r="AI511">
        <f>IFERROR(CL511,0)</f>
        <v/>
      </c>
      <c r="AJ511">
        <f>IFERROR(CN511,0)</f>
        <v/>
      </c>
      <c r="AK511">
        <f>IFERROR(CP511,0)</f>
        <v/>
      </c>
      <c r="AL511">
        <f>IFERROR(SUM(BN511:BN511)/1,0)</f>
        <v/>
      </c>
      <c r="AM511">
        <f>IFERROR(SUM(BJ511:BJ511)/1,0)</f>
        <v/>
      </c>
      <c r="AN511">
        <f>IFERROR(AH511/AD511,0)</f>
        <v/>
      </c>
      <c r="AO511">
        <f>IFERROR(AF511/AD511,0)</f>
        <v/>
      </c>
      <c r="AP511">
        <f>IFERROR(AI511/AK511,0)</f>
        <v/>
      </c>
      <c r="AQ511">
        <f>IFERROR(AJ511/AK511,0)</f>
        <v/>
      </c>
      <c r="AR511">
        <f>IFERROR(AG511/AK511,0)</f>
        <v/>
      </c>
      <c r="AS511">
        <f>IFERROR(365/(AL511/AG511), "")</f>
        <v/>
      </c>
      <c r="AT511" t="inlineStr">
        <is>
          <t>CO170004406330</t>
        </is>
      </c>
      <c r="AU511" t="inlineStr">
        <is>
          <t>Puyo S A</t>
        </is>
      </c>
      <c r="AV511" t="inlineStr">
        <is>
          <t>U1</t>
        </is>
      </c>
      <c r="AW511" t="inlineStr">
        <is>
          <t>U</t>
        </is>
      </c>
      <c r="AX511" t="inlineStr">
        <is>
          <t>Unlisted</t>
        </is>
      </c>
      <c r="AY511" t="n">
        <v>5141</v>
      </c>
      <c r="AZ511" t="inlineStr">
        <is>
          <t>Groceries, general line wholesale dealing in</t>
        </is>
      </c>
      <c r="BA511" t="inlineStr">
        <is>
          <t>Colombia</t>
        </is>
      </c>
      <c r="BB511" t="inlineStr">
        <is>
          <t>Pasto</t>
        </is>
      </c>
      <c r="BC511" t="inlineStr">
        <is>
          <t>puyosa.com</t>
        </is>
      </c>
      <c r="BD511" s="6" t="n">
        <v>28292</v>
      </c>
      <c r="BE511" t="inlineStr">
        <is>
          <t>This company operates as a distributor of consumer goods. It was founded in 1950 by Jorge Puyo Garces. The registered business office of the company is located in Pasto, Colombia. The company offers food products, persocal care products, liquors and cigarettes, pet products and other consumer goods. Its offers some brands including Familia, Colgate-Palmolive, Colombina, Quala, Kellog's, Johnson&amp;Johnson, among others. The corporate mission is to become the largest distribution company in the South West of the country of quality products, with full coverage, consolidated, strengthened, and efficient, with professionalism and state-of-the-art technology.</t>
        </is>
      </c>
      <c r="BF511" t="inlineStr">
        <is>
          <t>Active</t>
        </is>
      </c>
      <c r="BG511" t="inlineStr">
        <is>
          <t>Wholesale</t>
        </is>
      </c>
      <c r="BH511" t="inlineStr">
        <is>
          <t>Operates as a distributor of consumer goods</t>
        </is>
      </c>
      <c r="BI511" t="inlineStr">
        <is>
          <t>Food products, persocal care products, liquors and cigarettes, pet products and other consumer goods</t>
        </is>
      </c>
      <c r="CE511">
        <f>IFERROR(SUM(BU511:BV511)/2,0)</f>
        <v/>
      </c>
      <c r="CF511">
        <f>IFERROR(SUM(CE511:CE511)/1,0)</f>
        <v/>
      </c>
      <c r="CG511">
        <f>IFERROR(SUM(BW511:BX511)/2,0)</f>
        <v/>
      </c>
      <c r="CH511">
        <f>IFERROR(SUM(CG511:CG511)/1,0)</f>
        <v/>
      </c>
      <c r="CI511">
        <f>IFERROR(SUM(BY511:BZ511)/2,0)</f>
        <v/>
      </c>
      <c r="CJ511">
        <f>IFERROR(SUM(CI511:CI511)/1,0)</f>
        <v/>
      </c>
      <c r="CK511">
        <f>IFERROR(SUM(CA511:CB511)/2,0)</f>
        <v/>
      </c>
      <c r="CL511">
        <f>IFERROR(SUM(CK511:CK511)/1,0)</f>
        <v/>
      </c>
      <c r="CM511">
        <f>IFERROR(SUM(CC511:CD511)/2,0)</f>
        <v/>
      </c>
      <c r="CN511">
        <f>IFERROR(SUM(CM511:CM511)/1,0)</f>
        <v/>
      </c>
      <c r="CO511">
        <f>IFERROR(SUM(BS511:BT511)/2,0)</f>
        <v/>
      </c>
      <c r="CP511">
        <f>IFERROR(SUM(CO511:CO511)/1,0)</f>
        <v/>
      </c>
    </row>
    <row r="512">
      <c r="A512" t="n">
        <v>487</v>
      </c>
      <c r="D512">
        <f>IF(AX512="Listed","Yes","No")</f>
        <v/>
      </c>
      <c r="E512">
        <f>IFERROR(IF(AE512&lt;0,"Yes","No"),"No")</f>
        <v/>
      </c>
      <c r="F512">
        <f>IF(BK512="Unqualified","Yes","No")</f>
        <v/>
      </c>
      <c r="G512">
        <f>IF(COUNTIF($D$512:$F$512,"Yes")=3,"Yes","No")</f>
        <v/>
      </c>
      <c r="U512">
        <f>IFERROR(BQ512/BL512,0)</f>
        <v/>
      </c>
      <c r="V512">
        <f>IFERROR(SUM(BQ512:BQ512)/SUM(BL512:BL512),0)</f>
        <v/>
      </c>
      <c r="W512">
        <f>IFERROR(MAX(U512:U512)-MIN(U512:U512),0)</f>
        <v/>
      </c>
      <c r="X512">
        <f>IFERROR(BQ512/(BL512-BQ512),0)</f>
        <v/>
      </c>
      <c r="Y512">
        <f>IFERROR(SUM(BQ512:BQ512)/(SUM(BL512:BL512)-SUM(BQ512:BQ512)),0)</f>
        <v/>
      </c>
      <c r="Z512">
        <f>IFERROR(MAX(X512:X512)-MIN(X512:X512),0)</f>
        <v/>
      </c>
      <c r="AA512">
        <f>IFERROR(BO512/BP512,0)</f>
        <v/>
      </c>
      <c r="AB512">
        <f>IFERROR(SUM(BO512:BO512)/SUM(BP512:BP512),0)</f>
        <v/>
      </c>
      <c r="AC512">
        <f>IFERROR(MAX(AA512:AA512)-MIN(AA512:AA512),0)</f>
        <v/>
      </c>
      <c r="AD512">
        <f>IFERROR(SUM(BL512:BL512)/1,0)</f>
        <v/>
      </c>
      <c r="AE512">
        <f>IFERROR(SUM(BQ512:BQ512)/1,0)</f>
        <v/>
      </c>
      <c r="AF512">
        <f>IFERROR(SUM(BP512:BP512)/1,0)</f>
        <v/>
      </c>
      <c r="AG512">
        <f>IFERROR(CJ512,0)</f>
        <v/>
      </c>
      <c r="AH512">
        <f>IFERROR(SUM(BR512:BR512)/1,0)</f>
        <v/>
      </c>
      <c r="AI512">
        <f>IFERROR(CL512,0)</f>
        <v/>
      </c>
      <c r="AJ512">
        <f>IFERROR(CN512,0)</f>
        <v/>
      </c>
      <c r="AK512">
        <f>IFERROR(CP512,0)</f>
        <v/>
      </c>
      <c r="AL512">
        <f>IFERROR(SUM(BN512:BN512)/1,0)</f>
        <v/>
      </c>
      <c r="AM512">
        <f>IFERROR(SUM(BJ512:BJ512)/1,0)</f>
        <v/>
      </c>
      <c r="AN512">
        <f>IFERROR(AH512/AD512,0)</f>
        <v/>
      </c>
      <c r="AO512">
        <f>IFERROR(AF512/AD512,0)</f>
        <v/>
      </c>
      <c r="AP512">
        <f>IFERROR(AI512/AK512,0)</f>
        <v/>
      </c>
      <c r="AQ512">
        <f>IFERROR(AJ512/AK512,0)</f>
        <v/>
      </c>
      <c r="AR512">
        <f>IFERROR(AG512/AK512,0)</f>
        <v/>
      </c>
      <c r="AS512">
        <f>IFERROR(365/(AL512/AG512), "")</f>
        <v/>
      </c>
      <c r="AT512" t="inlineStr">
        <is>
          <t>BR11666105000109</t>
        </is>
      </c>
      <c r="AU512" t="inlineStr">
        <is>
          <t>Dellamed S.A.</t>
        </is>
      </c>
      <c r="AV512" t="inlineStr">
        <is>
          <t>U1</t>
        </is>
      </c>
      <c r="AW512" t="inlineStr">
        <is>
          <t>U</t>
        </is>
      </c>
      <c r="AX512" t="inlineStr">
        <is>
          <t>Unlisted</t>
        </is>
      </c>
      <c r="AY512" t="n">
        <v>5085</v>
      </c>
      <c r="AZ512" t="inlineStr">
        <is>
          <t>Industrial supplies wholesale dealing in</t>
        </is>
      </c>
      <c r="BA512" t="inlineStr">
        <is>
          <t>Brazil</t>
        </is>
      </c>
      <c r="BB512" t="inlineStr">
        <is>
          <t>Caxias Do Sul</t>
        </is>
      </c>
      <c r="BC512" t="inlineStr">
        <is>
          <t>www.dellamed.com.br</t>
        </is>
      </c>
      <c r="BD512" s="6" t="n">
        <v>40246</v>
      </c>
      <c r="BE512" t="inlineStr">
        <is>
          <t>This company operates in the health and wellness industry, specifically focusing on providing products for health and well-being. It conducts business from its registered head office located in Caxias Do Sul, Brazil. The company specialises in providing a range of offerings aimed at supporting individuals in their pursuit of physical and mental well-being. This includes a variety of exercise machines, weights, and accessories to facilitate physical fitness maintenance, as well as skincare, haircare, and hygiene products crafted to improve personal wellness and appearance. Additionally, the company extends services such as massage therapy, acupuncture, and yoga classes to promote relaxation and alleviate stress, along with counseling, therapy, or mindfulness programs tailored to enhance mental and emotional health.</t>
        </is>
      </c>
      <c r="BF512" t="inlineStr">
        <is>
          <t>Active</t>
        </is>
      </c>
      <c r="BG512" t="inlineStr">
        <is>
          <t>Retail; Services</t>
        </is>
      </c>
      <c r="BH512" t="inlineStr">
        <is>
          <t>Operates in the health and wellness industry, specifically focusing on providing products for health and well-being</t>
        </is>
      </c>
      <c r="BI512" t="inlineStr">
        <is>
          <t>Providing a range of offerings aimed at supporting individuals in their pursuit of physical and mental well-being. This includes a variety of exercise machines, weights, and accessories to facilitate physical fitness maintenance, as well as skincare, haircare, and hygiene products crafted to improve personal wellness and appearance</t>
        </is>
      </c>
      <c r="CE512">
        <f>IFERROR(SUM(BU512:BV512)/2,0)</f>
        <v/>
      </c>
      <c r="CF512">
        <f>IFERROR(SUM(CE512:CE512)/1,0)</f>
        <v/>
      </c>
      <c r="CG512">
        <f>IFERROR(SUM(BW512:BX512)/2,0)</f>
        <v/>
      </c>
      <c r="CH512">
        <f>IFERROR(SUM(CG512:CG512)/1,0)</f>
        <v/>
      </c>
      <c r="CI512">
        <f>IFERROR(SUM(BY512:BZ512)/2,0)</f>
        <v/>
      </c>
      <c r="CJ512">
        <f>IFERROR(SUM(CI512:CI512)/1,0)</f>
        <v/>
      </c>
      <c r="CK512">
        <f>IFERROR(SUM(CA512:CB512)/2,0)</f>
        <v/>
      </c>
      <c r="CL512">
        <f>IFERROR(SUM(CK512:CK512)/1,0)</f>
        <v/>
      </c>
      <c r="CM512">
        <f>IFERROR(SUM(CC512:CD512)/2,0)</f>
        <v/>
      </c>
      <c r="CN512">
        <f>IFERROR(SUM(CM512:CM512)/1,0)</f>
        <v/>
      </c>
      <c r="CO512">
        <f>IFERROR(SUM(BS512:BT512)/2,0)</f>
        <v/>
      </c>
      <c r="CP512">
        <f>IFERROR(SUM(CO512:CO512)/1,0)</f>
        <v/>
      </c>
    </row>
    <row r="513">
      <c r="A513" t="n">
        <v>488</v>
      </c>
      <c r="D513">
        <f>IF(AX513="Listed","Yes","No")</f>
        <v/>
      </c>
      <c r="E513">
        <f>IFERROR(IF(AE513&lt;0,"Yes","No"),"No")</f>
        <v/>
      </c>
      <c r="F513">
        <f>IF(BK513="Unqualified","Yes","No")</f>
        <v/>
      </c>
      <c r="G513">
        <f>IF(COUNTIF($D$513:$F$513,"Yes")=3,"Yes","No")</f>
        <v/>
      </c>
      <c r="U513">
        <f>IFERROR(BQ513/BL513,0)</f>
        <v/>
      </c>
      <c r="V513">
        <f>IFERROR(SUM(BQ513:BQ513)/SUM(BL513:BL513),0)</f>
        <v/>
      </c>
      <c r="W513">
        <f>IFERROR(MAX(U513:U513)-MIN(U513:U513),0)</f>
        <v/>
      </c>
      <c r="X513">
        <f>IFERROR(BQ513/(BL513-BQ513),0)</f>
        <v/>
      </c>
      <c r="Y513">
        <f>IFERROR(SUM(BQ513:BQ513)/(SUM(BL513:BL513)-SUM(BQ513:BQ513)),0)</f>
        <v/>
      </c>
      <c r="Z513">
        <f>IFERROR(MAX(X513:X513)-MIN(X513:X513),0)</f>
        <v/>
      </c>
      <c r="AA513">
        <f>IFERROR(BO513/BP513,0)</f>
        <v/>
      </c>
      <c r="AB513">
        <f>IFERROR(SUM(BO513:BO513)/SUM(BP513:BP513),0)</f>
        <v/>
      </c>
      <c r="AC513">
        <f>IFERROR(MAX(AA513:AA513)-MIN(AA513:AA513),0)</f>
        <v/>
      </c>
      <c r="AD513">
        <f>IFERROR(SUM(BL513:BL513)/1,0)</f>
        <v/>
      </c>
      <c r="AE513">
        <f>IFERROR(SUM(BQ513:BQ513)/1,0)</f>
        <v/>
      </c>
      <c r="AF513">
        <f>IFERROR(SUM(BP513:BP513)/1,0)</f>
        <v/>
      </c>
      <c r="AG513">
        <f>IFERROR(CJ513,0)</f>
        <v/>
      </c>
      <c r="AH513">
        <f>IFERROR(SUM(BR513:BR513)/1,0)</f>
        <v/>
      </c>
      <c r="AI513">
        <f>IFERROR(CL513,0)</f>
        <v/>
      </c>
      <c r="AJ513">
        <f>IFERROR(CN513,0)</f>
        <v/>
      </c>
      <c r="AK513">
        <f>IFERROR(CP513,0)</f>
        <v/>
      </c>
      <c r="AL513">
        <f>IFERROR(SUM(BN513:BN513)/1,0)</f>
        <v/>
      </c>
      <c r="AM513">
        <f>IFERROR(SUM(BJ513:BJ513)/1,0)</f>
        <v/>
      </c>
      <c r="AN513">
        <f>IFERROR(AH513/AD513,0)</f>
        <v/>
      </c>
      <c r="AO513">
        <f>IFERROR(AF513/AD513,0)</f>
        <v/>
      </c>
      <c r="AP513">
        <f>IFERROR(AI513/AK513,0)</f>
        <v/>
      </c>
      <c r="AQ513">
        <f>IFERROR(AJ513/AK513,0)</f>
        <v/>
      </c>
      <c r="AR513">
        <f>IFERROR(AG513/AK513,0)</f>
        <v/>
      </c>
      <c r="AS513">
        <f>IFERROR(365/(AL513/AG513), "")</f>
        <v/>
      </c>
      <c r="AT513" t="inlineStr">
        <is>
          <t>CO170039788170</t>
        </is>
      </c>
      <c r="AU513" t="inlineStr">
        <is>
          <t>C I Inti Mining Group SAS</t>
        </is>
      </c>
      <c r="AV513" t="inlineStr">
        <is>
          <t>U1</t>
        </is>
      </c>
      <c r="AW513" t="inlineStr">
        <is>
          <t>U</t>
        </is>
      </c>
      <c r="AX513" t="inlineStr">
        <is>
          <t>Unlisted</t>
        </is>
      </c>
      <c r="AY513" t="n">
        <v>5093</v>
      </c>
      <c r="AZ513" t="inlineStr">
        <is>
          <t>Scrap and waste materials wholesale dealing in</t>
        </is>
      </c>
      <c r="BA513" t="inlineStr">
        <is>
          <t>Colombia</t>
        </is>
      </c>
      <c r="BB513" t="inlineStr">
        <is>
          <t>Bogota</t>
        </is>
      </c>
      <c r="BC513" t="inlineStr">
        <is>
          <t>intimining.com</t>
        </is>
      </c>
      <c r="BD513" s="6" t="n">
        <v>42230</v>
      </c>
      <c r="BE513" t="inlineStr">
        <is>
          <t>This company is engaged in the wholesale trade of waste and scrap. It was incorporated in 2015 and has its registered head office located in Bogota, Colombia. The company's business operation specialised in the merchant wholesale distribution of automotive scrap, industrial scrap, and other recyclable materials. It has auto wreckers which is primarily engaged in dismantling motor vehicles for the purpose of wholesaling scrap. It also has a state-of-the-art technology and facilities for separating and sorting recyclable materials, commingled recyclable materials, such as metals, are sorted into distinct categories.</t>
        </is>
      </c>
      <c r="BF513" t="inlineStr">
        <is>
          <t>Active</t>
        </is>
      </c>
      <c r="BG513" t="inlineStr">
        <is>
          <t>Wholesale</t>
        </is>
      </c>
      <c r="BH513" t="inlineStr">
        <is>
          <t>Engaged in the wholesale trade of waste and scrap</t>
        </is>
      </c>
      <c r="BI513" t="inlineStr">
        <is>
          <t>Specialised in the merchant wholesale distribution of automotive scrap, industrial scrap, and other recyclable materials</t>
        </is>
      </c>
      <c r="CE513">
        <f>IFERROR(SUM(BU513:BV513)/2,0)</f>
        <v/>
      </c>
      <c r="CF513">
        <f>IFERROR(SUM(CE513:CE513)/1,0)</f>
        <v/>
      </c>
      <c r="CG513">
        <f>IFERROR(SUM(BW513:BX513)/2,0)</f>
        <v/>
      </c>
      <c r="CH513">
        <f>IFERROR(SUM(CG513:CG513)/1,0)</f>
        <v/>
      </c>
      <c r="CI513">
        <f>IFERROR(SUM(BY513:BZ513)/2,0)</f>
        <v/>
      </c>
      <c r="CJ513">
        <f>IFERROR(SUM(CI513:CI513)/1,0)</f>
        <v/>
      </c>
      <c r="CK513">
        <f>IFERROR(SUM(CA513:CB513)/2,0)</f>
        <v/>
      </c>
      <c r="CL513">
        <f>IFERROR(SUM(CK513:CK513)/1,0)</f>
        <v/>
      </c>
      <c r="CM513">
        <f>IFERROR(SUM(CC513:CD513)/2,0)</f>
        <v/>
      </c>
      <c r="CN513">
        <f>IFERROR(SUM(CM513:CM513)/1,0)</f>
        <v/>
      </c>
      <c r="CO513">
        <f>IFERROR(SUM(BS513:BT513)/2,0)</f>
        <v/>
      </c>
      <c r="CP513">
        <f>IFERROR(SUM(CO513:CO513)/1,0)</f>
        <v/>
      </c>
    </row>
    <row r="514">
      <c r="A514" t="n">
        <v>489</v>
      </c>
      <c r="D514">
        <f>IF(AX514="Listed","Yes","No")</f>
        <v/>
      </c>
      <c r="E514">
        <f>IFERROR(IF(AE514&lt;0,"Yes","No"),"No")</f>
        <v/>
      </c>
      <c r="F514">
        <f>IF(BK514="Unqualified","Yes","No")</f>
        <v/>
      </c>
      <c r="G514">
        <f>IF(COUNTIF($D$514:$F$514,"Yes")=3,"Yes","No")</f>
        <v/>
      </c>
      <c r="U514">
        <f>IFERROR(BQ514/BL514,0)</f>
        <v/>
      </c>
      <c r="V514">
        <f>IFERROR(SUM(BQ514:BQ514)/SUM(BL514:BL514),0)</f>
        <v/>
      </c>
      <c r="W514">
        <f>IFERROR(MAX(U514:U514)-MIN(U514:U514),0)</f>
        <v/>
      </c>
      <c r="X514">
        <f>IFERROR(BQ514/(BL514-BQ514),0)</f>
        <v/>
      </c>
      <c r="Y514">
        <f>IFERROR(SUM(BQ514:BQ514)/(SUM(BL514:BL514)-SUM(BQ514:BQ514)),0)</f>
        <v/>
      </c>
      <c r="Z514">
        <f>IFERROR(MAX(X514:X514)-MIN(X514:X514),0)</f>
        <v/>
      </c>
      <c r="AA514">
        <f>IFERROR(BO514/BP514,0)</f>
        <v/>
      </c>
      <c r="AB514">
        <f>IFERROR(SUM(BO514:BO514)/SUM(BP514:BP514),0)</f>
        <v/>
      </c>
      <c r="AC514">
        <f>IFERROR(MAX(AA514:AA514)-MIN(AA514:AA514),0)</f>
        <v/>
      </c>
      <c r="AD514">
        <f>IFERROR(SUM(BL514:BL514)/1,0)</f>
        <v/>
      </c>
      <c r="AE514">
        <f>IFERROR(SUM(BQ514:BQ514)/1,0)</f>
        <v/>
      </c>
      <c r="AF514">
        <f>IFERROR(SUM(BP514:BP514)/1,0)</f>
        <v/>
      </c>
      <c r="AG514">
        <f>IFERROR(CJ514,0)</f>
        <v/>
      </c>
      <c r="AH514">
        <f>IFERROR(SUM(BR514:BR514)/1,0)</f>
        <v/>
      </c>
      <c r="AI514">
        <f>IFERROR(CL514,0)</f>
        <v/>
      </c>
      <c r="AJ514">
        <f>IFERROR(CN514,0)</f>
        <v/>
      </c>
      <c r="AK514">
        <f>IFERROR(CP514,0)</f>
        <v/>
      </c>
      <c r="AL514">
        <f>IFERROR(SUM(BN514:BN514)/1,0)</f>
        <v/>
      </c>
      <c r="AM514">
        <f>IFERROR(SUM(BJ514:BJ514)/1,0)</f>
        <v/>
      </c>
      <c r="AN514">
        <f>IFERROR(AH514/AD514,0)</f>
        <v/>
      </c>
      <c r="AO514">
        <f>IFERROR(AF514/AD514,0)</f>
        <v/>
      </c>
      <c r="AP514">
        <f>IFERROR(AI514/AK514,0)</f>
        <v/>
      </c>
      <c r="AQ514">
        <f>IFERROR(AJ514/AK514,0)</f>
        <v/>
      </c>
      <c r="AR514">
        <f>IFERROR(AG514/AK514,0)</f>
        <v/>
      </c>
      <c r="AS514">
        <f>IFERROR(365/(AL514/AG514), "")</f>
        <v/>
      </c>
      <c r="AT514" t="inlineStr">
        <is>
          <t>CO170000961300</t>
        </is>
      </c>
      <c r="AU514" t="inlineStr">
        <is>
          <t>Omniparts S A S</t>
        </is>
      </c>
      <c r="AV514" t="inlineStr">
        <is>
          <t>U1</t>
        </is>
      </c>
      <c r="AW514" t="inlineStr">
        <is>
          <t>B+</t>
        </is>
      </c>
      <c r="AX514" t="inlineStr">
        <is>
          <t>Unlisted</t>
        </is>
      </c>
      <c r="AY514" t="n">
        <v>5013</v>
      </c>
      <c r="AZ514" t="inlineStr">
        <is>
          <t>Motor vehicle supplies and new parts wholesale dealing in</t>
        </is>
      </c>
      <c r="BA514" t="inlineStr">
        <is>
          <t>Colombia</t>
        </is>
      </c>
      <c r="BB514" t="inlineStr">
        <is>
          <t>Cota</t>
        </is>
      </c>
      <c r="BC514" t="inlineStr">
        <is>
          <t>www.omniparts.com.co</t>
        </is>
      </c>
      <c r="BD514" s="6" t="n">
        <v>29378</v>
      </c>
      <c r="BE514" t="inlineStr">
        <is>
          <t>This company is engaged in the dealership of motor vehicles as well as related parts, supplies and accessories. It was incorporated in 1980 and conducts business from its registered head office located in Cota, Colombia. The company is involved in dealing and trading of commercial and motor vehicles, as well as auto parts and supplies. The company offers new and used cars, trucks and sports utility vehicles, vans, pick-up trucks, campers, coaches, transit buses, and mini vans, as well as motor vehicle parts and supplies such as ring and pinion gear sets, replacement axle shafts, manual transmission and transfer case components, differential bearing and components, and overhaul kits, as well as manual transmission overhaul kits. Other services include import and commercialization of auto parts at a national level for a wide range of vehicles in the sectors of ambulances, cargo transport trucks, public service vehicles, as well as for transport fleets. The company has a qualified and competent work team, with an infrastructure that guarantees a quality service; complying with legal requirements and constantly working for the satisfaction of its customers with extensive product portfolios. In addition, it aims to be a leading company in the commercialization of auto parts, with the objective of being the preferred option for its market and achieving sustained growth, generating work and progress for both Colombians and the members of its companies and of course committed to continuous improvement in the attention and satisfaction of its customers.</t>
        </is>
      </c>
      <c r="BF514" t="inlineStr">
        <is>
          <t>Active</t>
        </is>
      </c>
      <c r="BG514" t="inlineStr">
        <is>
          <t>Retail</t>
        </is>
      </c>
      <c r="BH514" t="inlineStr">
        <is>
          <t>Engaged in the dealership of motor vehicles as well as related parts, supplies and accessories</t>
        </is>
      </c>
      <c r="BI514" t="inlineStr">
        <is>
          <t>Commercial and motor vehicles, as well as auto parts and supplies; New and used cars, trucks and sports utility vehicles, vans, pick-up trucks, campers, coaches, transit buses, and mini vans, as well as motor vehicle parts and supplies such as ring and pinion gear sets, replacement axle shafts, manual transmission and transfer case components, differential bearing and components, and overhaul kits, as well as manual transmission overhaul kits; Services include import and commercialization of auto parts at a national level for a wide range of vehicles in the sectors of ambulances, cargo transport trucks, public service vehicles, as well as for transport fleets</t>
        </is>
      </c>
      <c r="CE514">
        <f>IFERROR(SUM(BU514:BV514)/2,0)</f>
        <v/>
      </c>
      <c r="CF514">
        <f>IFERROR(SUM(CE514:CE514)/1,0)</f>
        <v/>
      </c>
      <c r="CG514">
        <f>IFERROR(SUM(BW514:BX514)/2,0)</f>
        <v/>
      </c>
      <c r="CH514">
        <f>IFERROR(SUM(CG514:CG514)/1,0)</f>
        <v/>
      </c>
      <c r="CI514">
        <f>IFERROR(SUM(BY514:BZ514)/2,0)</f>
        <v/>
      </c>
      <c r="CJ514">
        <f>IFERROR(SUM(CI514:CI514)/1,0)</f>
        <v/>
      </c>
      <c r="CK514">
        <f>IFERROR(SUM(CA514:CB514)/2,0)</f>
        <v/>
      </c>
      <c r="CL514">
        <f>IFERROR(SUM(CK514:CK514)/1,0)</f>
        <v/>
      </c>
      <c r="CM514">
        <f>IFERROR(SUM(CC514:CD514)/2,0)</f>
        <v/>
      </c>
      <c r="CN514">
        <f>IFERROR(SUM(CM514:CM514)/1,0)</f>
        <v/>
      </c>
      <c r="CO514">
        <f>IFERROR(SUM(BS514:BT514)/2,0)</f>
        <v/>
      </c>
      <c r="CP514">
        <f>IFERROR(SUM(CO514:CO514)/1,0)</f>
        <v/>
      </c>
    </row>
    <row r="515">
      <c r="A515" t="n">
        <v>490</v>
      </c>
      <c r="D515">
        <f>IF(AX515="Listed","Yes","No")</f>
        <v/>
      </c>
      <c r="E515">
        <f>IFERROR(IF(AE515&lt;0,"Yes","No"),"No")</f>
        <v/>
      </c>
      <c r="F515">
        <f>IF(BK515="Unqualified","Yes","No")</f>
        <v/>
      </c>
      <c r="G515">
        <f>IF(COUNTIF($D$515:$F$515,"Yes")=3,"Yes","No")</f>
        <v/>
      </c>
      <c r="U515">
        <f>IFERROR(BQ515/BL515,0)</f>
        <v/>
      </c>
      <c r="V515">
        <f>IFERROR(SUM(BQ515:BQ515)/SUM(BL515:BL515),0)</f>
        <v/>
      </c>
      <c r="W515">
        <f>IFERROR(MAX(U515:U515)-MIN(U515:U515),0)</f>
        <v/>
      </c>
      <c r="X515">
        <f>IFERROR(BQ515/(BL515-BQ515),0)</f>
        <v/>
      </c>
      <c r="Y515">
        <f>IFERROR(SUM(BQ515:BQ515)/(SUM(BL515:BL515)-SUM(BQ515:BQ515)),0)</f>
        <v/>
      </c>
      <c r="Z515">
        <f>IFERROR(MAX(X515:X515)-MIN(X515:X515),0)</f>
        <v/>
      </c>
      <c r="AA515">
        <f>IFERROR(BO515/BP515,0)</f>
        <v/>
      </c>
      <c r="AB515">
        <f>IFERROR(SUM(BO515:BO515)/SUM(BP515:BP515),0)</f>
        <v/>
      </c>
      <c r="AC515">
        <f>IFERROR(MAX(AA515:AA515)-MIN(AA515:AA515),0)</f>
        <v/>
      </c>
      <c r="AD515">
        <f>IFERROR(SUM(BL515:BL515)/1,0)</f>
        <v/>
      </c>
      <c r="AE515">
        <f>IFERROR(SUM(BQ515:BQ515)/1,0)</f>
        <v/>
      </c>
      <c r="AF515">
        <f>IFERROR(SUM(BP515:BP515)/1,0)</f>
        <v/>
      </c>
      <c r="AG515">
        <f>IFERROR(CJ515,0)</f>
        <v/>
      </c>
      <c r="AH515">
        <f>IFERROR(SUM(BR515:BR515)/1,0)</f>
        <v/>
      </c>
      <c r="AI515">
        <f>IFERROR(CL515,0)</f>
        <v/>
      </c>
      <c r="AJ515">
        <f>IFERROR(CN515,0)</f>
        <v/>
      </c>
      <c r="AK515">
        <f>IFERROR(CP515,0)</f>
        <v/>
      </c>
      <c r="AL515">
        <f>IFERROR(SUM(BN515:BN515)/1,0)</f>
        <v/>
      </c>
      <c r="AM515">
        <f>IFERROR(SUM(BJ515:BJ515)/1,0)</f>
        <v/>
      </c>
      <c r="AN515">
        <f>IFERROR(AH515/AD515,0)</f>
        <v/>
      </c>
      <c r="AO515">
        <f>IFERROR(AF515/AD515,0)</f>
        <v/>
      </c>
      <c r="AP515">
        <f>IFERROR(AI515/AK515,0)</f>
        <v/>
      </c>
      <c r="AQ515">
        <f>IFERROR(AJ515/AK515,0)</f>
        <v/>
      </c>
      <c r="AR515">
        <f>IFERROR(AG515/AK515,0)</f>
        <v/>
      </c>
      <c r="AS515">
        <f>IFERROR(365/(AL515/AG515), "")</f>
        <v/>
      </c>
      <c r="AT515" t="inlineStr">
        <is>
          <t>CO170003778810</t>
        </is>
      </c>
      <c r="AU515" t="inlineStr">
        <is>
          <t>Comercializadora de Autos Marcali S A S</t>
        </is>
      </c>
      <c r="AV515" t="inlineStr">
        <is>
          <t>U1</t>
        </is>
      </c>
      <c r="AW515" t="inlineStr">
        <is>
          <t>U</t>
        </is>
      </c>
      <c r="AX515" t="inlineStr">
        <is>
          <t>Unlisted</t>
        </is>
      </c>
      <c r="AY515" t="n">
        <v>5012</v>
      </c>
      <c r="AZ515" t="inlineStr">
        <is>
          <t>Automobiles and Other Motor Vehicles wholesale dealing in</t>
        </is>
      </c>
      <c r="BA515" t="inlineStr">
        <is>
          <t>Colombia</t>
        </is>
      </c>
      <c r="BB515" t="inlineStr">
        <is>
          <t>Cali</t>
        </is>
      </c>
      <c r="BC515" t="inlineStr">
        <is>
          <t>www.automarcali.com</t>
        </is>
      </c>
      <c r="BD515" s="6" t="n">
        <v>28325</v>
      </c>
      <c r="BE515" t="inlineStr">
        <is>
          <t>This company is engaged in the sale of motor vehicles. It was incorporated in 1977 and has its registered head office based in Cali, Colombia. The company's extensive inventory of Chevrolet cars, trucks, and SUV's, include the Chevrolet Corvette, Avalanche, Camaro, Cruze, Volt, Traverse, Tahoe, and Impala. The company provides services ranging from general maintenance such as oil changes to major repairs. It also offers OEM certified parts and auto loan and financing services.</t>
        </is>
      </c>
      <c r="BF515" t="inlineStr">
        <is>
          <t>Active</t>
        </is>
      </c>
      <c r="BG515" t="inlineStr">
        <is>
          <t>Retail</t>
        </is>
      </c>
      <c r="BH515" t="inlineStr">
        <is>
          <t>Engaged in the sale of motor vehicles</t>
        </is>
      </c>
      <c r="BI515" t="inlineStr">
        <is>
          <t>Motor vehicles</t>
        </is>
      </c>
      <c r="CE515">
        <f>IFERROR(SUM(BU515:BV515)/2,0)</f>
        <v/>
      </c>
      <c r="CF515">
        <f>IFERROR(SUM(CE515:CE515)/1,0)</f>
        <v/>
      </c>
      <c r="CG515">
        <f>IFERROR(SUM(BW515:BX515)/2,0)</f>
        <v/>
      </c>
      <c r="CH515">
        <f>IFERROR(SUM(CG515:CG515)/1,0)</f>
        <v/>
      </c>
      <c r="CI515">
        <f>IFERROR(SUM(BY515:BZ515)/2,0)</f>
        <v/>
      </c>
      <c r="CJ515">
        <f>IFERROR(SUM(CI515:CI515)/1,0)</f>
        <v/>
      </c>
      <c r="CK515">
        <f>IFERROR(SUM(CA515:CB515)/2,0)</f>
        <v/>
      </c>
      <c r="CL515">
        <f>IFERROR(SUM(CK515:CK515)/1,0)</f>
        <v/>
      </c>
      <c r="CM515">
        <f>IFERROR(SUM(CC515:CD515)/2,0)</f>
        <v/>
      </c>
      <c r="CN515">
        <f>IFERROR(SUM(CM515:CM515)/1,0)</f>
        <v/>
      </c>
      <c r="CO515">
        <f>IFERROR(SUM(BS515:BT515)/2,0)</f>
        <v/>
      </c>
      <c r="CP515">
        <f>IFERROR(SUM(CO515:CO515)/1,0)</f>
        <v/>
      </c>
    </row>
    <row r="516">
      <c r="A516" t="n">
        <v>491</v>
      </c>
      <c r="D516">
        <f>IF(AX516="Listed","Yes","No")</f>
        <v/>
      </c>
      <c r="E516">
        <f>IFERROR(IF(AE516&lt;0,"Yes","No"),"No")</f>
        <v/>
      </c>
      <c r="F516">
        <f>IF(BK516="Unqualified","Yes","No")</f>
        <v/>
      </c>
      <c r="G516">
        <f>IF(COUNTIF($D$516:$F$516,"Yes")=3,"Yes","No")</f>
        <v/>
      </c>
      <c r="U516">
        <f>IFERROR(BQ516/BL516,0)</f>
        <v/>
      </c>
      <c r="V516">
        <f>IFERROR(SUM(BQ516:BQ516)/SUM(BL516:BL516),0)</f>
        <v/>
      </c>
      <c r="W516">
        <f>IFERROR(MAX(U516:U516)-MIN(U516:U516),0)</f>
        <v/>
      </c>
      <c r="X516">
        <f>IFERROR(BQ516/(BL516-BQ516),0)</f>
        <v/>
      </c>
      <c r="Y516">
        <f>IFERROR(SUM(BQ516:BQ516)/(SUM(BL516:BL516)-SUM(BQ516:BQ516)),0)</f>
        <v/>
      </c>
      <c r="Z516">
        <f>IFERROR(MAX(X516:X516)-MIN(X516:X516),0)</f>
        <v/>
      </c>
      <c r="AA516">
        <f>IFERROR(BO516/BP516,0)</f>
        <v/>
      </c>
      <c r="AB516">
        <f>IFERROR(SUM(BO516:BO516)/SUM(BP516:BP516),0)</f>
        <v/>
      </c>
      <c r="AC516">
        <f>IFERROR(MAX(AA516:AA516)-MIN(AA516:AA516),0)</f>
        <v/>
      </c>
      <c r="AD516">
        <f>IFERROR(SUM(BL516:BL516)/1,0)</f>
        <v/>
      </c>
      <c r="AE516">
        <f>IFERROR(SUM(BQ516:BQ516)/1,0)</f>
        <v/>
      </c>
      <c r="AF516">
        <f>IFERROR(SUM(BP516:BP516)/1,0)</f>
        <v/>
      </c>
      <c r="AG516">
        <f>IFERROR(CJ516,0)</f>
        <v/>
      </c>
      <c r="AH516">
        <f>IFERROR(SUM(BR516:BR516)/1,0)</f>
        <v/>
      </c>
      <c r="AI516">
        <f>IFERROR(CL516,0)</f>
        <v/>
      </c>
      <c r="AJ516">
        <f>IFERROR(CN516,0)</f>
        <v/>
      </c>
      <c r="AK516">
        <f>IFERROR(CP516,0)</f>
        <v/>
      </c>
      <c r="AL516">
        <f>IFERROR(SUM(BN516:BN516)/1,0)</f>
        <v/>
      </c>
      <c r="AM516">
        <f>IFERROR(SUM(BJ516:BJ516)/1,0)</f>
        <v/>
      </c>
      <c r="AN516">
        <f>IFERROR(AH516/AD516,0)</f>
        <v/>
      </c>
      <c r="AO516">
        <f>IFERROR(AF516/AD516,0)</f>
        <v/>
      </c>
      <c r="AP516">
        <f>IFERROR(AI516/AK516,0)</f>
        <v/>
      </c>
      <c r="AQ516">
        <f>IFERROR(AJ516/AK516,0)</f>
        <v/>
      </c>
      <c r="AR516">
        <f>IFERROR(AG516/AK516,0)</f>
        <v/>
      </c>
      <c r="AS516">
        <f>IFERROR(365/(AL516/AG516), "")</f>
        <v/>
      </c>
      <c r="AT516" t="inlineStr">
        <is>
          <t>CO170014608930</t>
        </is>
      </c>
      <c r="AU516" t="inlineStr">
        <is>
          <t>Global Service Pharmaceutical S A S</t>
        </is>
      </c>
      <c r="AV516" t="inlineStr">
        <is>
          <t>U1</t>
        </is>
      </c>
      <c r="AW516" t="inlineStr">
        <is>
          <t>U</t>
        </is>
      </c>
      <c r="AX516" t="inlineStr">
        <is>
          <t>Unlisted</t>
        </is>
      </c>
      <c r="AY516" t="n">
        <v>5122</v>
      </c>
      <c r="AZ516" t="inlineStr">
        <is>
          <t>Drugs, drug proprietaries, and druggists' sundries wholesale dealing in</t>
        </is>
      </c>
      <c r="BA516" t="inlineStr">
        <is>
          <t>Colombia</t>
        </is>
      </c>
      <c r="BB516" t="inlineStr">
        <is>
          <t>Medellin</t>
        </is>
      </c>
      <c r="BC516" t="inlineStr">
        <is>
          <t>gpharma.net</t>
        </is>
      </c>
      <c r="BD516" s="6" t="n">
        <v>38937</v>
      </c>
      <c r="BE516" t="inlineStr">
        <is>
          <t>This company is engaged in providing specialised services for the pharmaceutical, biotech and medical device industries. It conducts business from its registered head office located in Medellin, Colombia. The company was incorporated in 1994.The company provides advice to clients from early strategic planning activities and non-clinical requirements through clinical development, regulatory submission processes and post-approval/maintenance post-launch activities. It provides services including research and development, statistics and data science, market access, patient safety (pharmacovigilance), regulatory affairs and CMC, quality management and compliance, and training. Its industry solutions include strategic and scientific consultancy, integrated product development, bringing innovations to market, post-launch outsourcing, local affiliate services, business and portfolio mergers and acquisitions.</t>
        </is>
      </c>
      <c r="BF516" t="inlineStr">
        <is>
          <t>Active</t>
        </is>
      </c>
      <c r="BG516" t="inlineStr">
        <is>
          <t>Services</t>
        </is>
      </c>
      <c r="BH516" t="inlineStr">
        <is>
          <t>Engaged in providing specialised services for the pharmaceutical, biotech and medical device industries</t>
        </is>
      </c>
      <c r="BI516" t="inlineStr">
        <is>
          <t>Research and development, statistics and data science, market access, patient safety (pharmacovigilance), regulatory affairs and CMC, quality management and compliance, and training</t>
        </is>
      </c>
      <c r="CE516">
        <f>IFERROR(SUM(BU516:BV516)/2,0)</f>
        <v/>
      </c>
      <c r="CF516">
        <f>IFERROR(SUM(CE516:CE516)/1,0)</f>
        <v/>
      </c>
      <c r="CG516">
        <f>IFERROR(SUM(BW516:BX516)/2,0)</f>
        <v/>
      </c>
      <c r="CH516">
        <f>IFERROR(SUM(CG516:CG516)/1,0)</f>
        <v/>
      </c>
      <c r="CI516">
        <f>IFERROR(SUM(BY516:BZ516)/2,0)</f>
        <v/>
      </c>
      <c r="CJ516">
        <f>IFERROR(SUM(CI516:CI516)/1,0)</f>
        <v/>
      </c>
      <c r="CK516">
        <f>IFERROR(SUM(CA516:CB516)/2,0)</f>
        <v/>
      </c>
      <c r="CL516">
        <f>IFERROR(SUM(CK516:CK516)/1,0)</f>
        <v/>
      </c>
      <c r="CM516">
        <f>IFERROR(SUM(CC516:CD516)/2,0)</f>
        <v/>
      </c>
      <c r="CN516">
        <f>IFERROR(SUM(CM516:CM516)/1,0)</f>
        <v/>
      </c>
      <c r="CO516">
        <f>IFERROR(SUM(BS516:BT516)/2,0)</f>
        <v/>
      </c>
      <c r="CP516">
        <f>IFERROR(SUM(CO516:CO516)/1,0)</f>
        <v/>
      </c>
    </row>
    <row r="517">
      <c r="A517" t="n">
        <v>492</v>
      </c>
      <c r="D517">
        <f>IF(AX517="Listed","Yes","No")</f>
        <v/>
      </c>
      <c r="E517">
        <f>IFERROR(IF(AE517&lt;0,"Yes","No"),"No")</f>
        <v/>
      </c>
      <c r="F517">
        <f>IF(BK517="Unqualified","Yes","No")</f>
        <v/>
      </c>
      <c r="G517">
        <f>IF(COUNTIF($D$517:$F$517,"Yes")=3,"Yes","No")</f>
        <v/>
      </c>
      <c r="U517">
        <f>IFERROR(BQ517/BL517,0)</f>
        <v/>
      </c>
      <c r="V517">
        <f>IFERROR(SUM(BQ517:BQ517)/SUM(BL517:BL517),0)</f>
        <v/>
      </c>
      <c r="W517">
        <f>IFERROR(MAX(U517:U517)-MIN(U517:U517),0)</f>
        <v/>
      </c>
      <c r="X517">
        <f>IFERROR(BQ517/(BL517-BQ517),0)</f>
        <v/>
      </c>
      <c r="Y517">
        <f>IFERROR(SUM(BQ517:BQ517)/(SUM(BL517:BL517)-SUM(BQ517:BQ517)),0)</f>
        <v/>
      </c>
      <c r="Z517">
        <f>IFERROR(MAX(X517:X517)-MIN(X517:X517),0)</f>
        <v/>
      </c>
      <c r="AA517">
        <f>IFERROR(BO517/BP517,0)</f>
        <v/>
      </c>
      <c r="AB517">
        <f>IFERROR(SUM(BO517:BO517)/SUM(BP517:BP517),0)</f>
        <v/>
      </c>
      <c r="AC517">
        <f>IFERROR(MAX(AA517:AA517)-MIN(AA517:AA517),0)</f>
        <v/>
      </c>
      <c r="AD517">
        <f>IFERROR(SUM(BL517:BL517)/1,0)</f>
        <v/>
      </c>
      <c r="AE517">
        <f>IFERROR(SUM(BQ517:BQ517)/1,0)</f>
        <v/>
      </c>
      <c r="AF517">
        <f>IFERROR(SUM(BP517:BP517)/1,0)</f>
        <v/>
      </c>
      <c r="AG517">
        <f>IFERROR(CJ517,0)</f>
        <v/>
      </c>
      <c r="AH517">
        <f>IFERROR(SUM(BR517:BR517)/1,0)</f>
        <v/>
      </c>
      <c r="AI517">
        <f>IFERROR(CL517,0)</f>
        <v/>
      </c>
      <c r="AJ517">
        <f>IFERROR(CN517,0)</f>
        <v/>
      </c>
      <c r="AK517">
        <f>IFERROR(CP517,0)</f>
        <v/>
      </c>
      <c r="AL517">
        <f>IFERROR(SUM(BN517:BN517)/1,0)</f>
        <v/>
      </c>
      <c r="AM517">
        <f>IFERROR(SUM(BJ517:BJ517)/1,0)</f>
        <v/>
      </c>
      <c r="AN517">
        <f>IFERROR(AH517/AD517,0)</f>
        <v/>
      </c>
      <c r="AO517">
        <f>IFERROR(AF517/AD517,0)</f>
        <v/>
      </c>
      <c r="AP517">
        <f>IFERROR(AI517/AK517,0)</f>
        <v/>
      </c>
      <c r="AQ517">
        <f>IFERROR(AJ517/AK517,0)</f>
        <v/>
      </c>
      <c r="AR517">
        <f>IFERROR(AG517/AK517,0)</f>
        <v/>
      </c>
      <c r="AS517">
        <f>IFERROR(365/(AL517/AG517), "")</f>
        <v/>
      </c>
      <c r="AT517" t="inlineStr">
        <is>
          <t>MXIMU730414DG0</t>
        </is>
      </c>
      <c r="AU517" t="inlineStr">
        <is>
          <t>Importaciones Mufel</t>
        </is>
      </c>
      <c r="AV517" t="inlineStr">
        <is>
          <t>U1</t>
        </is>
      </c>
      <c r="AW517" t="inlineStr">
        <is>
          <t>B-</t>
        </is>
      </c>
      <c r="AX517" t="inlineStr">
        <is>
          <t>Unlisted</t>
        </is>
      </c>
      <c r="AY517" t="n">
        <v>5122</v>
      </c>
      <c r="AZ517" t="inlineStr">
        <is>
          <t>Drugs, drug proprietaries, and druggists' sundries wholesale dealing in</t>
        </is>
      </c>
      <c r="BA517" t="inlineStr">
        <is>
          <t>Mexico</t>
        </is>
      </c>
      <c r="BB517" t="inlineStr">
        <is>
          <t>Tijuana</t>
        </is>
      </c>
      <c r="BC517" t="inlineStr">
        <is>
          <t>www.mufel.com.mx</t>
        </is>
      </c>
      <c r="BD517" s="6" t="n">
        <v>26768</v>
      </c>
      <c r="BE517" t="inlineStr">
        <is>
          <t>This company is engaged in the wholesale distribution of prescription and non-prescription medicines and pharmaceutical supplies. It was incorporated in 1973. The registered business office of the company is located in Tijuana, Mexico.The company offers a wide range of pharmaceutical products intended for internal and external consumption in such forms as ampules, tablets, capsules, vials, ointments, powders, solutions, and suspensions. These products include health and beauty products, therapeutic products, vitamins and food supplements. It also sells various kinds of medical supplies, and related products. This wholesaler of pharmaceutical products is active and operational in Mexico. Some of the company's clients are individuals, hospitals and drugstores.</t>
        </is>
      </c>
      <c r="BF517" t="inlineStr">
        <is>
          <t>Active</t>
        </is>
      </c>
      <c r="BG517" t="inlineStr">
        <is>
          <t>Wholesale</t>
        </is>
      </c>
      <c r="BH517" t="inlineStr">
        <is>
          <t>Engaged in the wholesale distribution of prescription and non-prescription medicines and pharmaceutical supplies</t>
        </is>
      </c>
      <c r="BI517" t="inlineStr">
        <is>
          <t>Prescription and non-prescription medicines and pharmaceutical supplies</t>
        </is>
      </c>
      <c r="CE517">
        <f>IFERROR(SUM(BU517:BV517)/2,0)</f>
        <v/>
      </c>
      <c r="CF517">
        <f>IFERROR(SUM(CE517:CE517)/1,0)</f>
        <v/>
      </c>
      <c r="CG517">
        <f>IFERROR(SUM(BW517:BX517)/2,0)</f>
        <v/>
      </c>
      <c r="CH517">
        <f>IFERROR(SUM(CG517:CG517)/1,0)</f>
        <v/>
      </c>
      <c r="CI517">
        <f>IFERROR(SUM(BY517:BZ517)/2,0)</f>
        <v/>
      </c>
      <c r="CJ517">
        <f>IFERROR(SUM(CI517:CI517)/1,0)</f>
        <v/>
      </c>
      <c r="CK517">
        <f>IFERROR(SUM(CA517:CB517)/2,0)</f>
        <v/>
      </c>
      <c r="CL517">
        <f>IFERROR(SUM(CK517:CK517)/1,0)</f>
        <v/>
      </c>
      <c r="CM517">
        <f>IFERROR(SUM(CC517:CD517)/2,0)</f>
        <v/>
      </c>
      <c r="CN517">
        <f>IFERROR(SUM(CM517:CM517)/1,0)</f>
        <v/>
      </c>
      <c r="CO517">
        <f>IFERROR(SUM(BS517:BT517)/2,0)</f>
        <v/>
      </c>
      <c r="CP517">
        <f>IFERROR(SUM(CO517:CO517)/1,0)</f>
        <v/>
      </c>
    </row>
    <row r="518">
      <c r="A518" t="n">
        <v>493</v>
      </c>
      <c r="D518">
        <f>IF(AX518="Listed","Yes","No")</f>
        <v/>
      </c>
      <c r="E518">
        <f>IFERROR(IF(AE518&lt;0,"Yes","No"),"No")</f>
        <v/>
      </c>
      <c r="F518">
        <f>IF(BK518="Unqualified","Yes","No")</f>
        <v/>
      </c>
      <c r="G518">
        <f>IF(COUNTIF($D$518:$F$518,"Yes")=3,"Yes","No")</f>
        <v/>
      </c>
      <c r="U518">
        <f>IFERROR(BQ518/BL518,0)</f>
        <v/>
      </c>
      <c r="V518">
        <f>IFERROR(SUM(BQ518:BQ518)/SUM(BL518:BL518),0)</f>
        <v/>
      </c>
      <c r="W518">
        <f>IFERROR(MAX(U518:U518)-MIN(U518:U518),0)</f>
        <v/>
      </c>
      <c r="X518">
        <f>IFERROR(BQ518/(BL518-BQ518),0)</f>
        <v/>
      </c>
      <c r="Y518">
        <f>IFERROR(SUM(BQ518:BQ518)/(SUM(BL518:BL518)-SUM(BQ518:BQ518)),0)</f>
        <v/>
      </c>
      <c r="Z518">
        <f>IFERROR(MAX(X518:X518)-MIN(X518:X518),0)</f>
        <v/>
      </c>
      <c r="AA518">
        <f>IFERROR(BO518/BP518,0)</f>
        <v/>
      </c>
      <c r="AB518">
        <f>IFERROR(SUM(BO518:BO518)/SUM(BP518:BP518),0)</f>
        <v/>
      </c>
      <c r="AC518">
        <f>IFERROR(MAX(AA518:AA518)-MIN(AA518:AA518),0)</f>
        <v/>
      </c>
      <c r="AD518">
        <f>IFERROR(SUM(BL518:BL518)/1,0)</f>
        <v/>
      </c>
      <c r="AE518">
        <f>IFERROR(SUM(BQ518:BQ518)/1,0)</f>
        <v/>
      </c>
      <c r="AF518">
        <f>IFERROR(SUM(BP518:BP518)/1,0)</f>
        <v/>
      </c>
      <c r="AG518">
        <f>IFERROR(CJ518,0)</f>
        <v/>
      </c>
      <c r="AH518">
        <f>IFERROR(SUM(BR518:BR518)/1,0)</f>
        <v/>
      </c>
      <c r="AI518">
        <f>IFERROR(CL518,0)</f>
        <v/>
      </c>
      <c r="AJ518">
        <f>IFERROR(CN518,0)</f>
        <v/>
      </c>
      <c r="AK518">
        <f>IFERROR(CP518,0)</f>
        <v/>
      </c>
      <c r="AL518">
        <f>IFERROR(SUM(BN518:BN518)/1,0)</f>
        <v/>
      </c>
      <c r="AM518">
        <f>IFERROR(SUM(BJ518:BJ518)/1,0)</f>
        <v/>
      </c>
      <c r="AN518">
        <f>IFERROR(AH518/AD518,0)</f>
        <v/>
      </c>
      <c r="AO518">
        <f>IFERROR(AF518/AD518,0)</f>
        <v/>
      </c>
      <c r="AP518">
        <f>IFERROR(AI518/AK518,0)</f>
        <v/>
      </c>
      <c r="AQ518">
        <f>IFERROR(AJ518/AK518,0)</f>
        <v/>
      </c>
      <c r="AR518">
        <f>IFERROR(AG518/AK518,0)</f>
        <v/>
      </c>
      <c r="AS518">
        <f>IFERROR(365/(AL518/AG518), "")</f>
        <v/>
      </c>
      <c r="AT518" t="inlineStr">
        <is>
          <t>CO170011113090</t>
        </is>
      </c>
      <c r="AU518" t="inlineStr">
        <is>
          <t>EL Roble Motor S A S</t>
        </is>
      </c>
      <c r="AV518" t="inlineStr">
        <is>
          <t>U1</t>
        </is>
      </c>
      <c r="AW518" t="inlineStr">
        <is>
          <t>U</t>
        </is>
      </c>
      <c r="AX518" t="inlineStr">
        <is>
          <t>Unlisted</t>
        </is>
      </c>
      <c r="AY518" t="n">
        <v>5012</v>
      </c>
      <c r="AZ518" t="inlineStr">
        <is>
          <t>Automobiles and Other Motor Vehicles wholesale dealing in</t>
        </is>
      </c>
      <c r="BA518" t="inlineStr">
        <is>
          <t>Colombia</t>
        </is>
      </c>
      <c r="BB518" t="inlineStr">
        <is>
          <t>Medellin</t>
        </is>
      </c>
      <c r="BC518" t="inlineStr">
        <is>
          <t>www.roblemotor.com</t>
        </is>
      </c>
      <c r="BD518" s="6" t="n">
        <v>38384</v>
      </c>
      <c r="BE518" t="inlineStr">
        <is>
          <t>The company is engaged in the retail sale of motor vehicles and motor vehicle parts and supplies. The company was incorporated in 2005. The registered head office of the company is located in Medellin, Colombia.The company specializes in the retail sale of tires, tubes, and tire-related products; used motor vehicle parts; and new or used recreational vehicles. It is also a dealer of motor vehicle accessories, tools, and equipment. Lastly, the company operates a general automotive repair shop, and a body repair and paint shop. It primarily offers its products and services to customers in Colombia.</t>
        </is>
      </c>
      <c r="BF518" t="inlineStr">
        <is>
          <t>Active</t>
        </is>
      </c>
      <c r="BG518" t="inlineStr">
        <is>
          <t>Retail</t>
        </is>
      </c>
      <c r="BH518" t="inlineStr">
        <is>
          <t>Engaged in the retail sale of motor vehicles and motor vehicle parts and supplies</t>
        </is>
      </c>
      <c r="BI518" t="inlineStr">
        <is>
          <t>Motor vehicles and motor vehicle parts and supplies</t>
        </is>
      </c>
      <c r="CE518">
        <f>IFERROR(SUM(BU518:BV518)/2,0)</f>
        <v/>
      </c>
      <c r="CF518">
        <f>IFERROR(SUM(CE518:CE518)/1,0)</f>
        <v/>
      </c>
      <c r="CG518">
        <f>IFERROR(SUM(BW518:BX518)/2,0)</f>
        <v/>
      </c>
      <c r="CH518">
        <f>IFERROR(SUM(CG518:CG518)/1,0)</f>
        <v/>
      </c>
      <c r="CI518">
        <f>IFERROR(SUM(BY518:BZ518)/2,0)</f>
        <v/>
      </c>
      <c r="CJ518">
        <f>IFERROR(SUM(CI518:CI518)/1,0)</f>
        <v/>
      </c>
      <c r="CK518">
        <f>IFERROR(SUM(CA518:CB518)/2,0)</f>
        <v/>
      </c>
      <c r="CL518">
        <f>IFERROR(SUM(CK518:CK518)/1,0)</f>
        <v/>
      </c>
      <c r="CM518">
        <f>IFERROR(SUM(CC518:CD518)/2,0)</f>
        <v/>
      </c>
      <c r="CN518">
        <f>IFERROR(SUM(CM518:CM518)/1,0)</f>
        <v/>
      </c>
      <c r="CO518">
        <f>IFERROR(SUM(BS518:BT518)/2,0)</f>
        <v/>
      </c>
      <c r="CP518">
        <f>IFERROR(SUM(CO518:CO518)/1,0)</f>
        <v/>
      </c>
    </row>
    <row r="519">
      <c r="A519" t="n">
        <v>494</v>
      </c>
      <c r="D519">
        <f>IF(AX519="Listed","Yes","No")</f>
        <v/>
      </c>
      <c r="E519">
        <f>IFERROR(IF(AE519&lt;0,"Yes","No"),"No")</f>
        <v/>
      </c>
      <c r="F519">
        <f>IF(BK519="Unqualified","Yes","No")</f>
        <v/>
      </c>
      <c r="G519">
        <f>IF(COUNTIF($D$519:$F$519,"Yes")=3,"Yes","No")</f>
        <v/>
      </c>
      <c r="U519">
        <f>IFERROR(BQ519/BL519,0)</f>
        <v/>
      </c>
      <c r="V519">
        <f>IFERROR(SUM(BQ519:BQ519)/SUM(BL519:BL519),0)</f>
        <v/>
      </c>
      <c r="W519">
        <f>IFERROR(MAX(U519:U519)-MIN(U519:U519),0)</f>
        <v/>
      </c>
      <c r="X519">
        <f>IFERROR(BQ519/(BL519-BQ519),0)</f>
        <v/>
      </c>
      <c r="Y519">
        <f>IFERROR(SUM(BQ519:BQ519)/(SUM(BL519:BL519)-SUM(BQ519:BQ519)),0)</f>
        <v/>
      </c>
      <c r="Z519">
        <f>IFERROR(MAX(X519:X519)-MIN(X519:X519),0)</f>
        <v/>
      </c>
      <c r="AA519">
        <f>IFERROR(BO519/BP519,0)</f>
        <v/>
      </c>
      <c r="AB519">
        <f>IFERROR(SUM(BO519:BO519)/SUM(BP519:BP519),0)</f>
        <v/>
      </c>
      <c r="AC519">
        <f>IFERROR(MAX(AA519:AA519)-MIN(AA519:AA519),0)</f>
        <v/>
      </c>
      <c r="AD519">
        <f>IFERROR(SUM(BL519:BL519)/1,0)</f>
        <v/>
      </c>
      <c r="AE519">
        <f>IFERROR(SUM(BQ519:BQ519)/1,0)</f>
        <v/>
      </c>
      <c r="AF519">
        <f>IFERROR(SUM(BP519:BP519)/1,0)</f>
        <v/>
      </c>
      <c r="AG519">
        <f>IFERROR(CJ519,0)</f>
        <v/>
      </c>
      <c r="AH519">
        <f>IFERROR(SUM(BR519:BR519)/1,0)</f>
        <v/>
      </c>
      <c r="AI519">
        <f>IFERROR(CL519,0)</f>
        <v/>
      </c>
      <c r="AJ519">
        <f>IFERROR(CN519,0)</f>
        <v/>
      </c>
      <c r="AK519">
        <f>IFERROR(CP519,0)</f>
        <v/>
      </c>
      <c r="AL519">
        <f>IFERROR(SUM(BN519:BN519)/1,0)</f>
        <v/>
      </c>
      <c r="AM519">
        <f>IFERROR(SUM(BJ519:BJ519)/1,0)</f>
        <v/>
      </c>
      <c r="AN519">
        <f>IFERROR(AH519/AD519,0)</f>
        <v/>
      </c>
      <c r="AO519">
        <f>IFERROR(AF519/AD519,0)</f>
        <v/>
      </c>
      <c r="AP519">
        <f>IFERROR(AI519/AK519,0)</f>
        <v/>
      </c>
      <c r="AQ519">
        <f>IFERROR(AJ519/AK519,0)</f>
        <v/>
      </c>
      <c r="AR519">
        <f>IFERROR(AG519/AK519,0)</f>
        <v/>
      </c>
      <c r="AS519">
        <f>IFERROR(365/(AL519/AG519), "")</f>
        <v/>
      </c>
      <c r="AT519" t="inlineStr">
        <is>
          <t>BR18707422000167</t>
        </is>
      </c>
      <c r="AU519" t="inlineStr">
        <is>
          <t>Marka Veiculos E Pecas S/A</t>
        </is>
      </c>
      <c r="AV519" t="inlineStr">
        <is>
          <t>U1</t>
        </is>
      </c>
      <c r="AW519" t="inlineStr">
        <is>
          <t>U</t>
        </is>
      </c>
      <c r="AX519" t="inlineStr">
        <is>
          <t>Unlisted</t>
        </is>
      </c>
      <c r="AY519" t="n">
        <v>5012</v>
      </c>
      <c r="AZ519" t="inlineStr">
        <is>
          <t>Automobiles and Other Motor Vehicles wholesale dealing in</t>
        </is>
      </c>
      <c r="BA519" t="inlineStr">
        <is>
          <t>Brazil</t>
        </is>
      </c>
      <c r="BB519" t="inlineStr">
        <is>
          <t>Divinopolis</t>
        </is>
      </c>
      <c r="BC519" t="inlineStr">
        <is>
          <t>www.chevel.com.br</t>
        </is>
      </c>
      <c r="BD519" s="6" t="n">
        <v>27092</v>
      </c>
      <c r="BE519" t="inlineStr">
        <is>
          <t>This company is engaged in the wholesale distribution of automobiles and automobile parts, and supplies. It conducts business from its registered head office located in Divinopolis, Brazil. The company was incorporated in March of 1974.The company's business operation specialises in the distribution of new and used automobiles, motor vehicles, supplies, parts and accessories, tires and tubes, seats cover and floor mats, and other related products, and other services include maintenance and repair services and carries stocks of replacement parts, tires, batteries, and automotive accessories.</t>
        </is>
      </c>
      <c r="BF519" t="inlineStr">
        <is>
          <t>Active</t>
        </is>
      </c>
      <c r="BG519" t="inlineStr">
        <is>
          <t>Wholesale; Services</t>
        </is>
      </c>
      <c r="BH519" t="inlineStr">
        <is>
          <t>Engaged in the wholesale distribution of automobiles and automobile parts, and supplies</t>
        </is>
      </c>
      <c r="BI519" t="inlineStr">
        <is>
          <t>Distribution of new and used automobiles, motor vehicles, supplies, parts and accessories, tires and tubes, seats cover and floor mats, and other related products, and other services include maintenance and repair services and carries stocks of replacement parts, tires, batteries, and automotive accessories</t>
        </is>
      </c>
      <c r="CE519">
        <f>IFERROR(SUM(BU519:BV519)/2,0)</f>
        <v/>
      </c>
      <c r="CF519">
        <f>IFERROR(SUM(CE519:CE519)/1,0)</f>
        <v/>
      </c>
      <c r="CG519">
        <f>IFERROR(SUM(BW519:BX519)/2,0)</f>
        <v/>
      </c>
      <c r="CH519">
        <f>IFERROR(SUM(CG519:CG519)/1,0)</f>
        <v/>
      </c>
      <c r="CI519">
        <f>IFERROR(SUM(BY519:BZ519)/2,0)</f>
        <v/>
      </c>
      <c r="CJ519">
        <f>IFERROR(SUM(CI519:CI519)/1,0)</f>
        <v/>
      </c>
      <c r="CK519">
        <f>IFERROR(SUM(CA519:CB519)/2,0)</f>
        <v/>
      </c>
      <c r="CL519">
        <f>IFERROR(SUM(CK519:CK519)/1,0)</f>
        <v/>
      </c>
      <c r="CM519">
        <f>IFERROR(SUM(CC519:CD519)/2,0)</f>
        <v/>
      </c>
      <c r="CN519">
        <f>IFERROR(SUM(CM519:CM519)/1,0)</f>
        <v/>
      </c>
      <c r="CO519">
        <f>IFERROR(SUM(BS519:BT519)/2,0)</f>
        <v/>
      </c>
      <c r="CP519">
        <f>IFERROR(SUM(CO519:CO519)/1,0)</f>
        <v/>
      </c>
    </row>
    <row r="520">
      <c r="A520" t="n">
        <v>495</v>
      </c>
      <c r="D520">
        <f>IF(AX520="Listed","Yes","No")</f>
        <v/>
      </c>
      <c r="E520">
        <f>IFERROR(IF(AE520&lt;0,"Yes","No"),"No")</f>
        <v/>
      </c>
      <c r="F520">
        <f>IF(BK520="Unqualified","Yes","No")</f>
        <v/>
      </c>
      <c r="G520">
        <f>IF(COUNTIF($D$520:$F$520,"Yes")=3,"Yes","No")</f>
        <v/>
      </c>
      <c r="U520">
        <f>IFERROR(BQ520/BL520,0)</f>
        <v/>
      </c>
      <c r="V520">
        <f>IFERROR(SUM(BQ520:BQ520)/SUM(BL520:BL520),0)</f>
        <v/>
      </c>
      <c r="W520">
        <f>IFERROR(MAX(U520:U520)-MIN(U520:U520),0)</f>
        <v/>
      </c>
      <c r="X520">
        <f>IFERROR(BQ520/(BL520-BQ520),0)</f>
        <v/>
      </c>
      <c r="Y520">
        <f>IFERROR(SUM(BQ520:BQ520)/(SUM(BL520:BL520)-SUM(BQ520:BQ520)),0)</f>
        <v/>
      </c>
      <c r="Z520">
        <f>IFERROR(MAX(X520:X520)-MIN(X520:X520),0)</f>
        <v/>
      </c>
      <c r="AA520">
        <f>IFERROR(BO520/BP520,0)</f>
        <v/>
      </c>
      <c r="AB520">
        <f>IFERROR(SUM(BO520:BO520)/SUM(BP520:BP520),0)</f>
        <v/>
      </c>
      <c r="AC520">
        <f>IFERROR(MAX(AA520:AA520)-MIN(AA520:AA520),0)</f>
        <v/>
      </c>
      <c r="AD520">
        <f>IFERROR(SUM(BL520:BL520)/1,0)</f>
        <v/>
      </c>
      <c r="AE520">
        <f>IFERROR(SUM(BQ520:BQ520)/1,0)</f>
        <v/>
      </c>
      <c r="AF520">
        <f>IFERROR(SUM(BP520:BP520)/1,0)</f>
        <v/>
      </c>
      <c r="AG520">
        <f>IFERROR(CJ520,0)</f>
        <v/>
      </c>
      <c r="AH520">
        <f>IFERROR(SUM(BR520:BR520)/1,0)</f>
        <v/>
      </c>
      <c r="AI520">
        <f>IFERROR(CL520,0)</f>
        <v/>
      </c>
      <c r="AJ520">
        <f>IFERROR(CN520,0)</f>
        <v/>
      </c>
      <c r="AK520">
        <f>IFERROR(CP520,0)</f>
        <v/>
      </c>
      <c r="AL520">
        <f>IFERROR(SUM(BN520:BN520)/1,0)</f>
        <v/>
      </c>
      <c r="AM520">
        <f>IFERROR(SUM(BJ520:BJ520)/1,0)</f>
        <v/>
      </c>
      <c r="AN520">
        <f>IFERROR(AH520/AD520,0)</f>
        <v/>
      </c>
      <c r="AO520">
        <f>IFERROR(AF520/AD520,0)</f>
        <v/>
      </c>
      <c r="AP520">
        <f>IFERROR(AI520/AK520,0)</f>
        <v/>
      </c>
      <c r="AQ520">
        <f>IFERROR(AJ520/AK520,0)</f>
        <v/>
      </c>
      <c r="AR520">
        <f>IFERROR(AG520/AK520,0)</f>
        <v/>
      </c>
      <c r="AS520">
        <f>IFERROR(365/(AL520/AG520), "")</f>
        <v/>
      </c>
      <c r="AT520" t="inlineStr">
        <is>
          <t>CO170002222940</t>
        </is>
      </c>
      <c r="AU520" t="inlineStr">
        <is>
          <t>T M S A</t>
        </is>
      </c>
      <c r="AV520" t="inlineStr">
        <is>
          <t>U1</t>
        </is>
      </c>
      <c r="AW520" t="inlineStr">
        <is>
          <t>A+</t>
        </is>
      </c>
      <c r="AX520" t="inlineStr">
        <is>
          <t>Unlisted</t>
        </is>
      </c>
      <c r="AY520" t="n">
        <v>5181</v>
      </c>
      <c r="AZ520" t="inlineStr">
        <is>
          <t>Beer and ale wholesale dealing in</t>
        </is>
      </c>
      <c r="BA520" t="inlineStr">
        <is>
          <t>Colombia</t>
        </is>
      </c>
      <c r="BB520" t="inlineStr">
        <is>
          <t>Manizales</t>
        </is>
      </c>
      <c r="BC520" t="inlineStr">
        <is>
          <t>casautos.com.co</t>
        </is>
      </c>
      <c r="BD520" s="6" t="n">
        <v>32490</v>
      </c>
      <c r="BE520" t="inlineStr">
        <is>
          <t>This company is engaged in the wholesale of beverages and tobacco products. It was incorporated in December 1988 and conducts its business from its registered headquarters located in Manizales, Colombia.The company is primarily involved in selling specialized foods such as eggs, poultry, health foods, spices, herbs, coffee, and tea. It also sells alcoholic beverages, non-alcoholic beverages, soft drinks, and hot beverages. Some of the products it distributes include as wine, beer, liquor, ale, vodka, low alcohol beer, non-alcoholic wine, sparkling cider, cola, sparkling water, iced tea, lemonade, fruit punch, cappuccino, coffee, espresso, cafe au lait, flavored coffees (such as mocha), latte, hot chocolate, hot cider, mulled cider, flavored teas (including chai), green tea, pearl milk tea, tea, herbal teas, as well as roasted grain beverages.This company is independent (but not the global ultimate owner of a corporate group).</t>
        </is>
      </c>
      <c r="BF520" t="inlineStr">
        <is>
          <t>Active</t>
        </is>
      </c>
      <c r="BG520" t="inlineStr">
        <is>
          <t>Wholesale</t>
        </is>
      </c>
      <c r="BH520" t="inlineStr">
        <is>
          <t>Engaged in the wholesale of beverages and tobacco</t>
        </is>
      </c>
      <c r="BI520" t="inlineStr">
        <is>
          <t>Eggs, poultry, health foods, spices, herbs, coffee, and tea; Wine, beer, liquor, ale, vodka, low alcohol beer, non-alcoholic wine, sparkling cider, cola, sparkling water, iced tea, lemonade, fruit punch, cappuccino, coffee, espresso, cafe au lait, flavored coffees (such as mocha), latte, hot chocolate, hot cider, mulled cider, flavored teas (including chai), green tea, pearl milk tea, tea, herbal teas, as well as roasted grain beverages</t>
        </is>
      </c>
      <c r="CE520">
        <f>IFERROR(SUM(BU520:BV520)/2,0)</f>
        <v/>
      </c>
      <c r="CF520">
        <f>IFERROR(SUM(CE520:CE520)/1,0)</f>
        <v/>
      </c>
      <c r="CG520">
        <f>IFERROR(SUM(BW520:BX520)/2,0)</f>
        <v/>
      </c>
      <c r="CH520">
        <f>IFERROR(SUM(CG520:CG520)/1,0)</f>
        <v/>
      </c>
      <c r="CI520">
        <f>IFERROR(SUM(BY520:BZ520)/2,0)</f>
        <v/>
      </c>
      <c r="CJ520">
        <f>IFERROR(SUM(CI520:CI520)/1,0)</f>
        <v/>
      </c>
      <c r="CK520">
        <f>IFERROR(SUM(CA520:CB520)/2,0)</f>
        <v/>
      </c>
      <c r="CL520">
        <f>IFERROR(SUM(CK520:CK520)/1,0)</f>
        <v/>
      </c>
      <c r="CM520">
        <f>IFERROR(SUM(CC520:CD520)/2,0)</f>
        <v/>
      </c>
      <c r="CN520">
        <f>IFERROR(SUM(CM520:CM520)/1,0)</f>
        <v/>
      </c>
      <c r="CO520">
        <f>IFERROR(SUM(BS520:BT520)/2,0)</f>
        <v/>
      </c>
      <c r="CP520">
        <f>IFERROR(SUM(CO520:CO520)/1,0)</f>
        <v/>
      </c>
    </row>
    <row r="521">
      <c r="A521" t="n">
        <v>496</v>
      </c>
      <c r="D521">
        <f>IF(AX521="Listed","Yes","No")</f>
        <v/>
      </c>
      <c r="E521">
        <f>IFERROR(IF(AE521&lt;0,"Yes","No"),"No")</f>
        <v/>
      </c>
      <c r="F521">
        <f>IF(BK521="Unqualified","Yes","No")</f>
        <v/>
      </c>
      <c r="G521">
        <f>IF(COUNTIF($D$521:$F$521,"Yes")=3,"Yes","No")</f>
        <v/>
      </c>
      <c r="U521">
        <f>IFERROR(BQ521/BL521,0)</f>
        <v/>
      </c>
      <c r="V521">
        <f>IFERROR(SUM(BQ521:BQ521)/SUM(BL521:BL521),0)</f>
        <v/>
      </c>
      <c r="W521">
        <f>IFERROR(MAX(U521:U521)-MIN(U521:U521),0)</f>
        <v/>
      </c>
      <c r="X521">
        <f>IFERROR(BQ521/(BL521-BQ521),0)</f>
        <v/>
      </c>
      <c r="Y521">
        <f>IFERROR(SUM(BQ521:BQ521)/(SUM(BL521:BL521)-SUM(BQ521:BQ521)),0)</f>
        <v/>
      </c>
      <c r="Z521">
        <f>IFERROR(MAX(X521:X521)-MIN(X521:X521),0)</f>
        <v/>
      </c>
      <c r="AA521">
        <f>IFERROR(BO521/BP521,0)</f>
        <v/>
      </c>
      <c r="AB521">
        <f>IFERROR(SUM(BO521:BO521)/SUM(BP521:BP521),0)</f>
        <v/>
      </c>
      <c r="AC521">
        <f>IFERROR(MAX(AA521:AA521)-MIN(AA521:AA521),0)</f>
        <v/>
      </c>
      <c r="AD521">
        <f>IFERROR(SUM(BL521:BL521)/1,0)</f>
        <v/>
      </c>
      <c r="AE521">
        <f>IFERROR(SUM(BQ521:BQ521)/1,0)</f>
        <v/>
      </c>
      <c r="AF521">
        <f>IFERROR(SUM(BP521:BP521)/1,0)</f>
        <v/>
      </c>
      <c r="AG521">
        <f>IFERROR(CJ521,0)</f>
        <v/>
      </c>
      <c r="AH521">
        <f>IFERROR(SUM(BR521:BR521)/1,0)</f>
        <v/>
      </c>
      <c r="AI521">
        <f>IFERROR(CL521,0)</f>
        <v/>
      </c>
      <c r="AJ521">
        <f>IFERROR(CN521,0)</f>
        <v/>
      </c>
      <c r="AK521">
        <f>IFERROR(CP521,0)</f>
        <v/>
      </c>
      <c r="AL521">
        <f>IFERROR(SUM(BN521:BN521)/1,0)</f>
        <v/>
      </c>
      <c r="AM521">
        <f>IFERROR(SUM(BJ521:BJ521)/1,0)</f>
        <v/>
      </c>
      <c r="AN521">
        <f>IFERROR(AH521/AD521,0)</f>
        <v/>
      </c>
      <c r="AO521">
        <f>IFERROR(AF521/AD521,0)</f>
        <v/>
      </c>
      <c r="AP521">
        <f>IFERROR(AI521/AK521,0)</f>
        <v/>
      </c>
      <c r="AQ521">
        <f>IFERROR(AJ521/AK521,0)</f>
        <v/>
      </c>
      <c r="AR521">
        <f>IFERROR(AG521/AK521,0)</f>
        <v/>
      </c>
      <c r="AS521">
        <f>IFERROR(365/(AL521/AG521), "")</f>
        <v/>
      </c>
      <c r="AT521" t="inlineStr">
        <is>
          <t>CO170004201830</t>
        </is>
      </c>
      <c r="AU521" t="inlineStr">
        <is>
          <t>Almacen Rodamientos S A</t>
        </is>
      </c>
      <c r="AV521" t="inlineStr">
        <is>
          <t>U1</t>
        </is>
      </c>
      <c r="AW521" t="inlineStr">
        <is>
          <t>B+</t>
        </is>
      </c>
      <c r="AX521" t="inlineStr">
        <is>
          <t>Unlisted</t>
        </is>
      </c>
      <c r="AY521" t="n">
        <v>5085</v>
      </c>
      <c r="AZ521" t="inlineStr">
        <is>
          <t>Industrial supplies wholesale dealing in</t>
        </is>
      </c>
      <c r="BA521" t="inlineStr">
        <is>
          <t>Colombia</t>
        </is>
      </c>
      <c r="BB521" t="inlineStr">
        <is>
          <t>Medellin</t>
        </is>
      </c>
      <c r="BC521" t="inlineStr">
        <is>
          <t>www.arsa.com.co</t>
        </is>
      </c>
      <c r="BD521" s="6" t="n">
        <v>25538</v>
      </c>
      <c r="BE521" t="inlineStr">
        <is>
          <t>This company is primarily engaged in the wholesale trade of metals and metal ores. The company distributes and sells products of the primary metals industries. Incorporated in December 1969, the company has a registered office located in Medellin, Colombia.The company is also involved in the operation of metal service centers and offices. Its service centers maintain inventory and may perform functions, such as sawing, shearing, bending, leveling, cleaning, or edging, on a custom basis as part of sales transactions. Its sales offices are usually affiliated or owned by a particular manufacturer and take orders but have no inventory. The company operates principally in Colombia.</t>
        </is>
      </c>
      <c r="BF521" t="inlineStr">
        <is>
          <t>Active</t>
        </is>
      </c>
      <c r="BG521" t="inlineStr">
        <is>
          <t>Wholesale</t>
        </is>
      </c>
      <c r="BH521" t="inlineStr">
        <is>
          <t>Primarily engaged in the wholesale trade of metals and metal ores</t>
        </is>
      </c>
      <c r="BI521" t="inlineStr">
        <is>
          <t>Metals and metal ores</t>
        </is>
      </c>
      <c r="CE521">
        <f>IFERROR(SUM(BU521:BV521)/2,0)</f>
        <v/>
      </c>
      <c r="CF521">
        <f>IFERROR(SUM(CE521:CE521)/1,0)</f>
        <v/>
      </c>
      <c r="CG521">
        <f>IFERROR(SUM(BW521:BX521)/2,0)</f>
        <v/>
      </c>
      <c r="CH521">
        <f>IFERROR(SUM(CG521:CG521)/1,0)</f>
        <v/>
      </c>
      <c r="CI521">
        <f>IFERROR(SUM(BY521:BZ521)/2,0)</f>
        <v/>
      </c>
      <c r="CJ521">
        <f>IFERROR(SUM(CI521:CI521)/1,0)</f>
        <v/>
      </c>
      <c r="CK521">
        <f>IFERROR(SUM(CA521:CB521)/2,0)</f>
        <v/>
      </c>
      <c r="CL521">
        <f>IFERROR(SUM(CK521:CK521)/1,0)</f>
        <v/>
      </c>
      <c r="CM521">
        <f>IFERROR(SUM(CC521:CD521)/2,0)</f>
        <v/>
      </c>
      <c r="CN521">
        <f>IFERROR(SUM(CM521:CM521)/1,0)</f>
        <v/>
      </c>
      <c r="CO521">
        <f>IFERROR(SUM(BS521:BT521)/2,0)</f>
        <v/>
      </c>
      <c r="CP521">
        <f>IFERROR(SUM(CO521:CO521)/1,0)</f>
        <v/>
      </c>
    </row>
    <row r="522">
      <c r="A522" t="n">
        <v>497</v>
      </c>
      <c r="D522">
        <f>IF(AX522="Listed","Yes","No")</f>
        <v/>
      </c>
      <c r="E522">
        <f>IFERROR(IF(AE522&lt;0,"Yes","No"),"No")</f>
        <v/>
      </c>
      <c r="F522">
        <f>IF(BK522="Unqualified","Yes","No")</f>
        <v/>
      </c>
      <c r="G522">
        <f>IF(COUNTIF($D$522:$F$522,"Yes")=3,"Yes","No")</f>
        <v/>
      </c>
      <c r="U522">
        <f>IFERROR(BQ522/BL522,0)</f>
        <v/>
      </c>
      <c r="V522">
        <f>IFERROR(SUM(BQ522:BQ522)/SUM(BL522:BL522),0)</f>
        <v/>
      </c>
      <c r="W522">
        <f>IFERROR(MAX(U522:U522)-MIN(U522:U522),0)</f>
        <v/>
      </c>
      <c r="X522">
        <f>IFERROR(BQ522/(BL522-BQ522),0)</f>
        <v/>
      </c>
      <c r="Y522">
        <f>IFERROR(SUM(BQ522:BQ522)/(SUM(BL522:BL522)-SUM(BQ522:BQ522)),0)</f>
        <v/>
      </c>
      <c r="Z522">
        <f>IFERROR(MAX(X522:X522)-MIN(X522:X522),0)</f>
        <v/>
      </c>
      <c r="AA522">
        <f>IFERROR(BO522/BP522,0)</f>
        <v/>
      </c>
      <c r="AB522">
        <f>IFERROR(SUM(BO522:BO522)/SUM(BP522:BP522),0)</f>
        <v/>
      </c>
      <c r="AC522">
        <f>IFERROR(MAX(AA522:AA522)-MIN(AA522:AA522),0)</f>
        <v/>
      </c>
      <c r="AD522">
        <f>IFERROR(SUM(BL522:BL522)/1,0)</f>
        <v/>
      </c>
      <c r="AE522">
        <f>IFERROR(SUM(BQ522:BQ522)/1,0)</f>
        <v/>
      </c>
      <c r="AF522">
        <f>IFERROR(SUM(BP522:BP522)/1,0)</f>
        <v/>
      </c>
      <c r="AG522">
        <f>IFERROR(CJ522,0)</f>
        <v/>
      </c>
      <c r="AH522">
        <f>IFERROR(SUM(BR522:BR522)/1,0)</f>
        <v/>
      </c>
      <c r="AI522">
        <f>IFERROR(CL522,0)</f>
        <v/>
      </c>
      <c r="AJ522">
        <f>IFERROR(CN522,0)</f>
        <v/>
      </c>
      <c r="AK522">
        <f>IFERROR(CP522,0)</f>
        <v/>
      </c>
      <c r="AL522">
        <f>IFERROR(SUM(BN522:BN522)/1,0)</f>
        <v/>
      </c>
      <c r="AM522">
        <f>IFERROR(SUM(BJ522:BJ522)/1,0)</f>
        <v/>
      </c>
      <c r="AN522">
        <f>IFERROR(AH522/AD522,0)</f>
        <v/>
      </c>
      <c r="AO522">
        <f>IFERROR(AF522/AD522,0)</f>
        <v/>
      </c>
      <c r="AP522">
        <f>IFERROR(AI522/AK522,0)</f>
        <v/>
      </c>
      <c r="AQ522">
        <f>IFERROR(AJ522/AK522,0)</f>
        <v/>
      </c>
      <c r="AR522">
        <f>IFERROR(AG522/AK522,0)</f>
        <v/>
      </c>
      <c r="AS522">
        <f>IFERROR(365/(AL522/AG522), "")</f>
        <v/>
      </c>
      <c r="AT522" t="inlineStr">
        <is>
          <t>KY41063WB</t>
        </is>
      </c>
      <c r="AU522" t="inlineStr">
        <is>
          <t>Pacific Legend Group Limited</t>
        </is>
      </c>
      <c r="AV522" t="inlineStr">
        <is>
          <t>C1</t>
        </is>
      </c>
      <c r="AW522" t="inlineStr">
        <is>
          <t>A</t>
        </is>
      </c>
      <c r="AX522" t="inlineStr">
        <is>
          <t>Listed</t>
        </is>
      </c>
      <c r="AY522" t="n">
        <v>5021</v>
      </c>
      <c r="AZ522" t="inlineStr">
        <is>
          <t>Furniture wholesale dealing in</t>
        </is>
      </c>
      <c r="BA522" t="inlineStr">
        <is>
          <t>Cayman Islands</t>
        </is>
      </c>
      <c r="BB522" t="inlineStr">
        <is>
          <t>George Town</t>
        </is>
      </c>
      <c r="BC522" t="inlineStr">
        <is>
          <t>www.pacificlegendgroup.com</t>
        </is>
      </c>
      <c r="BD522" t="inlineStr">
        <is>
          <t>2017</t>
        </is>
      </c>
      <c r="BE522" t="inlineStr">
        <is>
          <t>This company operates as an investment holding company engaged in the distribution of home furniture and accessories. It was incorporated in 2017 in George Town, Cayman Islands and has its registered office in Cyberport, Hong Kong.The company sells furniture and accessories through retail, corporate sales, online shops, wholesale and franchise. It also rents home furniture and accessories to customers in return for monthly rental payment. The products for sale and rental include tables, chairs, sofas, beds, as well as storage solutions. The company also offers designing, styling, decorating and furnishing commercial or residential properties such as hotels, serviced apartments and show flats.</t>
        </is>
      </c>
      <c r="BF522" t="inlineStr">
        <is>
          <t>Active</t>
        </is>
      </c>
      <c r="BG522" t="inlineStr">
        <is>
          <t>Services</t>
        </is>
      </c>
      <c r="BH522" t="inlineStr">
        <is>
          <t>Operates as an investment holding company engaged in the distribution of home furniture and accessories</t>
        </is>
      </c>
      <c r="BI522" t="inlineStr">
        <is>
          <t>Investment holding company</t>
        </is>
      </c>
      <c r="CE522">
        <f>IFERROR(SUM(BU522:BV522)/2,0)</f>
        <v/>
      </c>
      <c r="CF522">
        <f>IFERROR(SUM(CE522:CE522)/1,0)</f>
        <v/>
      </c>
      <c r="CG522">
        <f>IFERROR(SUM(BW522:BX522)/2,0)</f>
        <v/>
      </c>
      <c r="CH522">
        <f>IFERROR(SUM(CG522:CG522)/1,0)</f>
        <v/>
      </c>
      <c r="CI522">
        <f>IFERROR(SUM(BY522:BZ522)/2,0)</f>
        <v/>
      </c>
      <c r="CJ522">
        <f>IFERROR(SUM(CI522:CI522)/1,0)</f>
        <v/>
      </c>
      <c r="CK522">
        <f>IFERROR(SUM(CA522:CB522)/2,0)</f>
        <v/>
      </c>
      <c r="CL522">
        <f>IFERROR(SUM(CK522:CK522)/1,0)</f>
        <v/>
      </c>
      <c r="CM522">
        <f>IFERROR(SUM(CC522:CD522)/2,0)</f>
        <v/>
      </c>
      <c r="CN522">
        <f>IFERROR(SUM(CM522:CM522)/1,0)</f>
        <v/>
      </c>
      <c r="CO522">
        <f>IFERROR(SUM(BS522:BT522)/2,0)</f>
        <v/>
      </c>
      <c r="CP522">
        <f>IFERROR(SUM(CO522:CO522)/1,0)</f>
        <v/>
      </c>
    </row>
    <row r="523">
      <c r="A523" t="n">
        <v>498</v>
      </c>
      <c r="D523">
        <f>IF(AX523="Listed","Yes","No")</f>
        <v/>
      </c>
      <c r="E523">
        <f>IFERROR(IF(AE523&lt;0,"Yes","No"),"No")</f>
        <v/>
      </c>
      <c r="F523">
        <f>IF(BK523="Unqualified","Yes","No")</f>
        <v/>
      </c>
      <c r="G523">
        <f>IF(COUNTIF($D$523:$F$523,"Yes")=3,"Yes","No")</f>
        <v/>
      </c>
      <c r="U523">
        <f>IFERROR(BQ523/BL523,0)</f>
        <v/>
      </c>
      <c r="V523">
        <f>IFERROR(SUM(BQ523:BQ523)/SUM(BL523:BL523),0)</f>
        <v/>
      </c>
      <c r="W523">
        <f>IFERROR(MAX(U523:U523)-MIN(U523:U523),0)</f>
        <v/>
      </c>
      <c r="X523">
        <f>IFERROR(BQ523/(BL523-BQ523),0)</f>
        <v/>
      </c>
      <c r="Y523">
        <f>IFERROR(SUM(BQ523:BQ523)/(SUM(BL523:BL523)-SUM(BQ523:BQ523)),0)</f>
        <v/>
      </c>
      <c r="Z523">
        <f>IFERROR(MAX(X523:X523)-MIN(X523:X523),0)</f>
        <v/>
      </c>
      <c r="AA523">
        <f>IFERROR(BO523/BP523,0)</f>
        <v/>
      </c>
      <c r="AB523">
        <f>IFERROR(SUM(BO523:BO523)/SUM(BP523:BP523),0)</f>
        <v/>
      </c>
      <c r="AC523">
        <f>IFERROR(MAX(AA523:AA523)-MIN(AA523:AA523),0)</f>
        <v/>
      </c>
      <c r="AD523">
        <f>IFERROR(SUM(BL523:BL523)/1,0)</f>
        <v/>
      </c>
      <c r="AE523">
        <f>IFERROR(SUM(BQ523:BQ523)/1,0)</f>
        <v/>
      </c>
      <c r="AF523">
        <f>IFERROR(SUM(BP523:BP523)/1,0)</f>
        <v/>
      </c>
      <c r="AG523">
        <f>IFERROR(CJ523,0)</f>
        <v/>
      </c>
      <c r="AH523">
        <f>IFERROR(SUM(BR523:BR523)/1,0)</f>
        <v/>
      </c>
      <c r="AI523">
        <f>IFERROR(CL523,0)</f>
        <v/>
      </c>
      <c r="AJ523">
        <f>IFERROR(CN523,0)</f>
        <v/>
      </c>
      <c r="AK523">
        <f>IFERROR(CP523,0)</f>
        <v/>
      </c>
      <c r="AL523">
        <f>IFERROR(SUM(BN523:BN523)/1,0)</f>
        <v/>
      </c>
      <c r="AM523">
        <f>IFERROR(SUM(BJ523:BJ523)/1,0)</f>
        <v/>
      </c>
      <c r="AN523">
        <f>IFERROR(AH523/AD523,0)</f>
        <v/>
      </c>
      <c r="AO523">
        <f>IFERROR(AF523/AD523,0)</f>
        <v/>
      </c>
      <c r="AP523">
        <f>IFERROR(AI523/AK523,0)</f>
        <v/>
      </c>
      <c r="AQ523">
        <f>IFERROR(AJ523/AK523,0)</f>
        <v/>
      </c>
      <c r="AR523">
        <f>IFERROR(AG523/AK523,0)</f>
        <v/>
      </c>
      <c r="AS523">
        <f>IFERROR(365/(AL523/AG523), "")</f>
        <v/>
      </c>
      <c r="AT523" t="inlineStr">
        <is>
          <t>CO170001694300</t>
        </is>
      </c>
      <c r="AU523" t="inlineStr">
        <is>
          <t>Reindustrias S A S</t>
        </is>
      </c>
      <c r="AV523" t="inlineStr">
        <is>
          <t>U1</t>
        </is>
      </c>
      <c r="AW523" t="inlineStr">
        <is>
          <t>U</t>
        </is>
      </c>
      <c r="AX523" t="inlineStr">
        <is>
          <t>Unlisted</t>
        </is>
      </c>
      <c r="AY523" t="n">
        <v>5012</v>
      </c>
      <c r="AZ523" t="inlineStr">
        <is>
          <t>Automobiles and Other Motor Vehicles wholesale dealing in</t>
        </is>
      </c>
      <c r="BA523" t="inlineStr">
        <is>
          <t>Colombia</t>
        </is>
      </c>
      <c r="BB523" t="inlineStr">
        <is>
          <t>Bogota</t>
        </is>
      </c>
      <c r="BC523" t="inlineStr">
        <is>
          <t>www.reindustrias.com</t>
        </is>
      </c>
      <c r="BD523" s="6" t="n">
        <v>36948</v>
      </c>
      <c r="BE523" t="inlineStr">
        <is>
          <t>This company, with registered head office located in Neiva, Colombia, is engaged in the selling and repairing of motor vehicles. It was incorporated in 2001. The company offers a complete range of new and approved cars, trucks, SUVs (sport utility vehicles) and crossovers. It also offers spare parts, accessories, car stereos, tires, lubricants, fuels and many other related items. In addition, it offers motor vehicle leasing services and a full after-sales service with trained technicians. The company also has a fully stocked parts and servicing area as well as a modern body shop for accident repair work.</t>
        </is>
      </c>
      <c r="BF523" t="inlineStr">
        <is>
          <t>Active</t>
        </is>
      </c>
      <c r="BG523" t="inlineStr">
        <is>
          <t>Retail</t>
        </is>
      </c>
      <c r="BH523" t="inlineStr">
        <is>
          <t>Engaged in the selling and repairing of motor vehicles</t>
        </is>
      </c>
      <c r="BI523" t="inlineStr">
        <is>
          <t>New and approved cars, trucks, SUVs (sport utility vehicles) and crossovers; Offers spare parts, accessories, car stereos, tires, lubricants, fuels and many other related items; Offers motor vehicle leasing services and a full after-sales service with trained technicians</t>
        </is>
      </c>
      <c r="CE523">
        <f>IFERROR(SUM(BU523:BV523)/2,0)</f>
        <v/>
      </c>
      <c r="CF523">
        <f>IFERROR(SUM(CE523:CE523)/1,0)</f>
        <v/>
      </c>
      <c r="CG523">
        <f>IFERROR(SUM(BW523:BX523)/2,0)</f>
        <v/>
      </c>
      <c r="CH523">
        <f>IFERROR(SUM(CG523:CG523)/1,0)</f>
        <v/>
      </c>
      <c r="CI523">
        <f>IFERROR(SUM(BY523:BZ523)/2,0)</f>
        <v/>
      </c>
      <c r="CJ523">
        <f>IFERROR(SUM(CI523:CI523)/1,0)</f>
        <v/>
      </c>
      <c r="CK523">
        <f>IFERROR(SUM(CA523:CB523)/2,0)</f>
        <v/>
      </c>
      <c r="CL523">
        <f>IFERROR(SUM(CK523:CK523)/1,0)</f>
        <v/>
      </c>
      <c r="CM523">
        <f>IFERROR(SUM(CC523:CD523)/2,0)</f>
        <v/>
      </c>
      <c r="CN523">
        <f>IFERROR(SUM(CM523:CM523)/1,0)</f>
        <v/>
      </c>
      <c r="CO523">
        <f>IFERROR(SUM(BS523:BT523)/2,0)</f>
        <v/>
      </c>
      <c r="CP523">
        <f>IFERROR(SUM(CO523:CO523)/1,0)</f>
        <v/>
      </c>
    </row>
    <row r="524">
      <c r="A524" t="n">
        <v>499</v>
      </c>
      <c r="D524">
        <f>IF(AX524="Listed","Yes","No")</f>
        <v/>
      </c>
      <c r="E524">
        <f>IFERROR(IF(AE524&lt;0,"Yes","No"),"No")</f>
        <v/>
      </c>
      <c r="F524">
        <f>IF(BK524="Unqualified","Yes","No")</f>
        <v/>
      </c>
      <c r="G524">
        <f>IF(COUNTIF($D$524:$F$524,"Yes")=3,"Yes","No")</f>
        <v/>
      </c>
      <c r="U524">
        <f>IFERROR(BQ524/BL524,0)</f>
        <v/>
      </c>
      <c r="V524">
        <f>IFERROR(SUM(BQ524:BQ524)/SUM(BL524:BL524),0)</f>
        <v/>
      </c>
      <c r="W524">
        <f>IFERROR(MAX(U524:U524)-MIN(U524:U524),0)</f>
        <v/>
      </c>
      <c r="X524">
        <f>IFERROR(BQ524/(BL524-BQ524),0)</f>
        <v/>
      </c>
      <c r="Y524">
        <f>IFERROR(SUM(BQ524:BQ524)/(SUM(BL524:BL524)-SUM(BQ524:BQ524)),0)</f>
        <v/>
      </c>
      <c r="Z524">
        <f>IFERROR(MAX(X524:X524)-MIN(X524:X524),0)</f>
        <v/>
      </c>
      <c r="AA524">
        <f>IFERROR(BO524/BP524,0)</f>
        <v/>
      </c>
      <c r="AB524">
        <f>IFERROR(SUM(BO524:BO524)/SUM(BP524:BP524),0)</f>
        <v/>
      </c>
      <c r="AC524">
        <f>IFERROR(MAX(AA524:AA524)-MIN(AA524:AA524),0)</f>
        <v/>
      </c>
      <c r="AD524">
        <f>IFERROR(SUM(BL524:BL524)/1,0)</f>
        <v/>
      </c>
      <c r="AE524">
        <f>IFERROR(SUM(BQ524:BQ524)/1,0)</f>
        <v/>
      </c>
      <c r="AF524">
        <f>IFERROR(SUM(BP524:BP524)/1,0)</f>
        <v/>
      </c>
      <c r="AG524">
        <f>IFERROR(CJ524,0)</f>
        <v/>
      </c>
      <c r="AH524">
        <f>IFERROR(SUM(BR524:BR524)/1,0)</f>
        <v/>
      </c>
      <c r="AI524">
        <f>IFERROR(CL524,0)</f>
        <v/>
      </c>
      <c r="AJ524">
        <f>IFERROR(CN524,0)</f>
        <v/>
      </c>
      <c r="AK524">
        <f>IFERROR(CP524,0)</f>
        <v/>
      </c>
      <c r="AL524">
        <f>IFERROR(SUM(BN524:BN524)/1,0)</f>
        <v/>
      </c>
      <c r="AM524">
        <f>IFERROR(SUM(BJ524:BJ524)/1,0)</f>
        <v/>
      </c>
      <c r="AN524">
        <f>IFERROR(AH524/AD524,0)</f>
        <v/>
      </c>
      <c r="AO524">
        <f>IFERROR(AF524/AD524,0)</f>
        <v/>
      </c>
      <c r="AP524">
        <f>IFERROR(AI524/AK524,0)</f>
        <v/>
      </c>
      <c r="AQ524">
        <f>IFERROR(AJ524/AK524,0)</f>
        <v/>
      </c>
      <c r="AR524">
        <f>IFERROR(AG524/AK524,0)</f>
        <v/>
      </c>
      <c r="AS524">
        <f>IFERROR(365/(AL524/AG524), "")</f>
        <v/>
      </c>
      <c r="AT524" t="inlineStr">
        <is>
          <t>CO170001082500</t>
        </is>
      </c>
      <c r="AU524" t="inlineStr">
        <is>
          <t>Materiales Electricos Y Mecanicos S A S</t>
        </is>
      </c>
      <c r="AV524" t="inlineStr">
        <is>
          <t>U1</t>
        </is>
      </c>
      <c r="AW524" t="inlineStr">
        <is>
          <t>B+</t>
        </is>
      </c>
      <c r="AX524" t="inlineStr">
        <is>
          <t>Unlisted</t>
        </is>
      </c>
      <c r="AY524" t="n">
        <v>5064</v>
      </c>
      <c r="AZ524" t="inlineStr">
        <is>
          <t>Electrical appliances, television and radio sets wholesale dealing in</t>
        </is>
      </c>
      <c r="BA524" t="inlineStr">
        <is>
          <t>Colombia</t>
        </is>
      </c>
      <c r="BB524" t="inlineStr">
        <is>
          <t>Bogota</t>
        </is>
      </c>
      <c r="BC524" t="inlineStr">
        <is>
          <t>www.mem.net.co</t>
        </is>
      </c>
      <c r="BD524" s="6" t="n">
        <v>26135</v>
      </c>
      <c r="BE524" t="inlineStr">
        <is>
          <t>The company is a Colombia-based enterprise engaged in the wholesale trade of electrical and electronic parts and equipment. It conducts its business from its registered head office located in Bogota, Colombia. It was founded in the year 1971.The company carries a wide selection of products, including electrical conductors, fiber optics, connectors, terminals, coaxial and shielded cables, CCTV, linear actuators, fire barrier system, alarm systems, cabinets and boxes, switchgear, routing system, cable tray system, industrial boxes and boards, pipe and fittings, instrumentation and control, regulators, and hand tools. It represent brands like 3M, APC, Bosch, Teldor, Centelsa, Siemens, Dexson, Reditek, Viyilant, Mecano, and Panduit.</t>
        </is>
      </c>
      <c r="BF524" t="inlineStr">
        <is>
          <t>Active</t>
        </is>
      </c>
      <c r="BG524" t="inlineStr">
        <is>
          <t>Wholesale</t>
        </is>
      </c>
      <c r="BH524" t="inlineStr">
        <is>
          <t>Engaged in the wholesale trade of electrical and electronic parts and equipment</t>
        </is>
      </c>
      <c r="BI524" t="inlineStr">
        <is>
          <t>Electrical and electronic parts and equipment</t>
        </is>
      </c>
      <c r="CE524">
        <f>IFERROR(SUM(BU524:BV524)/2,0)</f>
        <v/>
      </c>
      <c r="CF524">
        <f>IFERROR(SUM(CE524:CE524)/1,0)</f>
        <v/>
      </c>
      <c r="CG524">
        <f>IFERROR(SUM(BW524:BX524)/2,0)</f>
        <v/>
      </c>
      <c r="CH524">
        <f>IFERROR(SUM(CG524:CG524)/1,0)</f>
        <v/>
      </c>
      <c r="CI524">
        <f>IFERROR(SUM(BY524:BZ524)/2,0)</f>
        <v/>
      </c>
      <c r="CJ524">
        <f>IFERROR(SUM(CI524:CI524)/1,0)</f>
        <v/>
      </c>
      <c r="CK524">
        <f>IFERROR(SUM(CA524:CB524)/2,0)</f>
        <v/>
      </c>
      <c r="CL524">
        <f>IFERROR(SUM(CK524:CK524)/1,0)</f>
        <v/>
      </c>
      <c r="CM524">
        <f>IFERROR(SUM(CC524:CD524)/2,0)</f>
        <v/>
      </c>
      <c r="CN524">
        <f>IFERROR(SUM(CM524:CM524)/1,0)</f>
        <v/>
      </c>
      <c r="CO524">
        <f>IFERROR(SUM(BS524:BT524)/2,0)</f>
        <v/>
      </c>
      <c r="CP524">
        <f>IFERROR(SUM(CO524:CO524)/1,0)</f>
        <v/>
      </c>
    </row>
    <row r="525">
      <c r="A525" t="n">
        <v>500</v>
      </c>
      <c r="D525">
        <f>IF(AX525="Listed","Yes","No")</f>
        <v/>
      </c>
      <c r="E525">
        <f>IFERROR(IF(AE525&lt;0,"Yes","No"),"No")</f>
        <v/>
      </c>
      <c r="F525">
        <f>IF(BK525="Unqualified","Yes","No")</f>
        <v/>
      </c>
      <c r="G525">
        <f>IF(COUNTIF($D$525:$F$525,"Yes")=3,"Yes","No")</f>
        <v/>
      </c>
      <c r="U525">
        <f>IFERROR(BQ525/BL525,0)</f>
        <v/>
      </c>
      <c r="V525">
        <f>IFERROR(SUM(BQ525:BQ525)/SUM(BL525:BL525),0)</f>
        <v/>
      </c>
      <c r="W525">
        <f>IFERROR(MAX(U525:U525)-MIN(U525:U525),0)</f>
        <v/>
      </c>
      <c r="X525">
        <f>IFERROR(BQ525/(BL525-BQ525),0)</f>
        <v/>
      </c>
      <c r="Y525">
        <f>IFERROR(SUM(BQ525:BQ525)/(SUM(BL525:BL525)-SUM(BQ525:BQ525)),0)</f>
        <v/>
      </c>
      <c r="Z525">
        <f>IFERROR(MAX(X525:X525)-MIN(X525:X525),0)</f>
        <v/>
      </c>
      <c r="AA525">
        <f>IFERROR(BO525/BP525,0)</f>
        <v/>
      </c>
      <c r="AB525">
        <f>IFERROR(SUM(BO525:BO525)/SUM(BP525:BP525),0)</f>
        <v/>
      </c>
      <c r="AC525">
        <f>IFERROR(MAX(AA525:AA525)-MIN(AA525:AA525),0)</f>
        <v/>
      </c>
      <c r="AD525">
        <f>IFERROR(SUM(BL525:BL525)/1,0)</f>
        <v/>
      </c>
      <c r="AE525">
        <f>IFERROR(SUM(BQ525:BQ525)/1,0)</f>
        <v/>
      </c>
      <c r="AF525">
        <f>IFERROR(SUM(BP525:BP525)/1,0)</f>
        <v/>
      </c>
      <c r="AG525">
        <f>IFERROR(CJ525,0)</f>
        <v/>
      </c>
      <c r="AH525">
        <f>IFERROR(SUM(BR525:BR525)/1,0)</f>
        <v/>
      </c>
      <c r="AI525">
        <f>IFERROR(CL525,0)</f>
        <v/>
      </c>
      <c r="AJ525">
        <f>IFERROR(CN525,0)</f>
        <v/>
      </c>
      <c r="AK525">
        <f>IFERROR(CP525,0)</f>
        <v/>
      </c>
      <c r="AL525">
        <f>IFERROR(SUM(BN525:BN525)/1,0)</f>
        <v/>
      </c>
      <c r="AM525">
        <f>IFERROR(SUM(BJ525:BJ525)/1,0)</f>
        <v/>
      </c>
      <c r="AN525">
        <f>IFERROR(AH525/AD525,0)</f>
        <v/>
      </c>
      <c r="AO525">
        <f>IFERROR(AF525/AD525,0)</f>
        <v/>
      </c>
      <c r="AP525">
        <f>IFERROR(AI525/AK525,0)</f>
        <v/>
      </c>
      <c r="AQ525">
        <f>IFERROR(AJ525/AK525,0)</f>
        <v/>
      </c>
      <c r="AR525">
        <f>IFERROR(AG525/AK525,0)</f>
        <v/>
      </c>
      <c r="AS525">
        <f>IFERROR(365/(AL525/AG525), "")</f>
        <v/>
      </c>
      <c r="AT525" t="inlineStr">
        <is>
          <t>CO170013281190</t>
        </is>
      </c>
      <c r="AU525" t="inlineStr">
        <is>
          <t>Fruticola de Colombia S A S</t>
        </is>
      </c>
      <c r="AV525" t="inlineStr">
        <is>
          <t>U1</t>
        </is>
      </c>
      <c r="AW525" t="inlineStr">
        <is>
          <t>U</t>
        </is>
      </c>
      <c r="AX525" t="inlineStr">
        <is>
          <t>Unlisted</t>
        </is>
      </c>
      <c r="AY525" t="n">
        <v>5141</v>
      </c>
      <c r="AZ525" t="inlineStr">
        <is>
          <t>Groceries, general line wholesale dealing in</t>
        </is>
      </c>
      <c r="BA525" t="inlineStr">
        <is>
          <t>Colombia</t>
        </is>
      </c>
      <c r="BB525" t="inlineStr">
        <is>
          <t>Yumbo</t>
        </is>
      </c>
      <c r="BC525" t="inlineStr">
        <is>
          <t>www.fruticoladecolombia.com</t>
        </is>
      </c>
      <c r="BD525" s="6" t="n">
        <v>37761</v>
      </c>
      <c r="BE525" t="inlineStr">
        <is>
          <t>The company is engaged in the wholesale distribution of food products. It started its operations in May of 2003. The registered business office of the company is located in Yumbo, Colombia.The company offers a wide range of products that include beverages, fruits and vegetables, dairy and ice cream products, frozen food products, meat and meat products, dry groceries, bakery products, salad dressings and other related products. It also offers food sanitation solutions, as well as paper plates and other kitchen ware. The company serves restaurants, healthcare providers, schools, caterers, coffee and tea shops, and bagel shops.</t>
        </is>
      </c>
      <c r="BF525" t="inlineStr">
        <is>
          <t>Active</t>
        </is>
      </c>
      <c r="BG525" t="inlineStr">
        <is>
          <t>Wholesale</t>
        </is>
      </c>
      <c r="BH525" t="inlineStr">
        <is>
          <t>Engaged in the wholesale distribution of food products</t>
        </is>
      </c>
      <c r="BI525" t="inlineStr">
        <is>
          <t>Food products</t>
        </is>
      </c>
      <c r="CE525">
        <f>IFERROR(SUM(BU525:BV525)/2,0)</f>
        <v/>
      </c>
      <c r="CF525">
        <f>IFERROR(SUM(CE525:CE525)/1,0)</f>
        <v/>
      </c>
      <c r="CG525">
        <f>IFERROR(SUM(BW525:BX525)/2,0)</f>
        <v/>
      </c>
      <c r="CH525">
        <f>IFERROR(SUM(CG525:CG525)/1,0)</f>
        <v/>
      </c>
      <c r="CI525">
        <f>IFERROR(SUM(BY525:BZ525)/2,0)</f>
        <v/>
      </c>
      <c r="CJ525">
        <f>IFERROR(SUM(CI525:CI525)/1,0)</f>
        <v/>
      </c>
      <c r="CK525">
        <f>IFERROR(SUM(CA525:CB525)/2,0)</f>
        <v/>
      </c>
      <c r="CL525">
        <f>IFERROR(SUM(CK525:CK525)/1,0)</f>
        <v/>
      </c>
      <c r="CM525">
        <f>IFERROR(SUM(CC525:CD525)/2,0)</f>
        <v/>
      </c>
      <c r="CN525">
        <f>IFERROR(SUM(CM525:CM525)/1,0)</f>
        <v/>
      </c>
      <c r="CO525">
        <f>IFERROR(SUM(BS525:BT525)/2,0)</f>
        <v/>
      </c>
      <c r="CP525">
        <f>IFERROR(SUM(CO525:CO525)/1,0)</f>
        <v/>
      </c>
    </row>
    <row r="526">
      <c r="A526" t="n">
        <v>501</v>
      </c>
      <c r="D526">
        <f>IF(AX526="Listed","Yes","No")</f>
        <v/>
      </c>
      <c r="E526">
        <f>IFERROR(IF(AE526&lt;0,"Yes","No"),"No")</f>
        <v/>
      </c>
      <c r="F526">
        <f>IF(BK526="Unqualified","Yes","No")</f>
        <v/>
      </c>
      <c r="G526">
        <f>IF(COUNTIF($D$526:$F$526,"Yes")=3,"Yes","No")</f>
        <v/>
      </c>
      <c r="U526">
        <f>IFERROR(BQ526/BL526,0)</f>
        <v/>
      </c>
      <c r="V526">
        <f>IFERROR(SUM(BQ526:BQ526)/SUM(BL526:BL526),0)</f>
        <v/>
      </c>
      <c r="W526">
        <f>IFERROR(MAX(U526:U526)-MIN(U526:U526),0)</f>
        <v/>
      </c>
      <c r="X526">
        <f>IFERROR(BQ526/(BL526-BQ526),0)</f>
        <v/>
      </c>
      <c r="Y526">
        <f>IFERROR(SUM(BQ526:BQ526)/(SUM(BL526:BL526)-SUM(BQ526:BQ526)),0)</f>
        <v/>
      </c>
      <c r="Z526">
        <f>IFERROR(MAX(X526:X526)-MIN(X526:X526),0)</f>
        <v/>
      </c>
      <c r="AA526">
        <f>IFERROR(BO526/BP526,0)</f>
        <v/>
      </c>
      <c r="AB526">
        <f>IFERROR(SUM(BO526:BO526)/SUM(BP526:BP526),0)</f>
        <v/>
      </c>
      <c r="AC526">
        <f>IFERROR(MAX(AA526:AA526)-MIN(AA526:AA526),0)</f>
        <v/>
      </c>
      <c r="AD526">
        <f>IFERROR(SUM(BL526:BL526)/1,0)</f>
        <v/>
      </c>
      <c r="AE526">
        <f>IFERROR(SUM(BQ526:BQ526)/1,0)</f>
        <v/>
      </c>
      <c r="AF526">
        <f>IFERROR(SUM(BP526:BP526)/1,0)</f>
        <v/>
      </c>
      <c r="AG526">
        <f>IFERROR(CJ526,0)</f>
        <v/>
      </c>
      <c r="AH526">
        <f>IFERROR(SUM(BR526:BR526)/1,0)</f>
        <v/>
      </c>
      <c r="AI526">
        <f>IFERROR(CL526,0)</f>
        <v/>
      </c>
      <c r="AJ526">
        <f>IFERROR(CN526,0)</f>
        <v/>
      </c>
      <c r="AK526">
        <f>IFERROR(CP526,0)</f>
        <v/>
      </c>
      <c r="AL526">
        <f>IFERROR(SUM(BN526:BN526)/1,0)</f>
        <v/>
      </c>
      <c r="AM526">
        <f>IFERROR(SUM(BJ526:BJ526)/1,0)</f>
        <v/>
      </c>
      <c r="AN526">
        <f>IFERROR(AH526/AD526,0)</f>
        <v/>
      </c>
      <c r="AO526">
        <f>IFERROR(AF526/AD526,0)</f>
        <v/>
      </c>
      <c r="AP526">
        <f>IFERROR(AI526/AK526,0)</f>
        <v/>
      </c>
      <c r="AQ526">
        <f>IFERROR(AJ526/AK526,0)</f>
        <v/>
      </c>
      <c r="AR526">
        <f>IFERROR(AG526/AK526,0)</f>
        <v/>
      </c>
      <c r="AS526">
        <f>IFERROR(365/(AL526/AG526), "")</f>
        <v/>
      </c>
      <c r="AT526" t="inlineStr">
        <is>
          <t>CO170051685010</t>
        </is>
      </c>
      <c r="AU526" t="inlineStr">
        <is>
          <t>Distribuciones Electricas AC SAS</t>
        </is>
      </c>
      <c r="AV526" t="inlineStr">
        <is>
          <t>U1</t>
        </is>
      </c>
      <c r="AW526" t="inlineStr">
        <is>
          <t>B+</t>
        </is>
      </c>
      <c r="AX526" t="inlineStr">
        <is>
          <t>Unlisted</t>
        </is>
      </c>
      <c r="AY526" t="n">
        <v>5032</v>
      </c>
      <c r="AZ526" t="inlineStr">
        <is>
          <t>Brick, stone, and related construction materials wholesale dealing in</t>
        </is>
      </c>
      <c r="BA526" t="inlineStr">
        <is>
          <t>Colombia</t>
        </is>
      </c>
      <c r="BB526" t="inlineStr">
        <is>
          <t>Cali</t>
        </is>
      </c>
      <c r="BC526" t="inlineStr">
        <is>
          <t>delectricasac.com</t>
        </is>
      </c>
      <c r="BD526" s="6" t="n">
        <v>43423</v>
      </c>
      <c r="BE526" t="inlineStr">
        <is>
          <t>This company is engaged in the wholesale distribution of construction materials in Colombia. It was founded in 2018 and conducts its business from its registered headquarters located in Pasto, Colombia.The company primarily involves in distributing a wide variety of building products for the construction industry. Its products include wood products, metal products, hand tools, power tools, electrical supplies, plumbing, paints, cabinets, bolts, concrete products, doors, windows, molding, PVC pipes, wires and cables, and roofing materials. The company primarily operates in Colombia.</t>
        </is>
      </c>
      <c r="BF526" t="inlineStr">
        <is>
          <t>Active</t>
        </is>
      </c>
      <c r="BG526" t="inlineStr">
        <is>
          <t>Wholesale</t>
        </is>
      </c>
      <c r="BH526" t="inlineStr">
        <is>
          <t>Engaged in the wholesale distribution of construction materials</t>
        </is>
      </c>
      <c r="BI526" t="inlineStr">
        <is>
          <t>Construction materials</t>
        </is>
      </c>
      <c r="CE526">
        <f>IFERROR(SUM(BU526:BV526)/2,0)</f>
        <v/>
      </c>
      <c r="CF526">
        <f>IFERROR(SUM(CE526:CE526)/1,0)</f>
        <v/>
      </c>
      <c r="CG526">
        <f>IFERROR(SUM(BW526:BX526)/2,0)</f>
        <v/>
      </c>
      <c r="CH526">
        <f>IFERROR(SUM(CG526:CG526)/1,0)</f>
        <v/>
      </c>
      <c r="CI526">
        <f>IFERROR(SUM(BY526:BZ526)/2,0)</f>
        <v/>
      </c>
      <c r="CJ526">
        <f>IFERROR(SUM(CI526:CI526)/1,0)</f>
        <v/>
      </c>
      <c r="CK526">
        <f>IFERROR(SUM(CA526:CB526)/2,0)</f>
        <v/>
      </c>
      <c r="CL526">
        <f>IFERROR(SUM(CK526:CK526)/1,0)</f>
        <v/>
      </c>
      <c r="CM526">
        <f>IFERROR(SUM(CC526:CD526)/2,0)</f>
        <v/>
      </c>
      <c r="CN526">
        <f>IFERROR(SUM(CM526:CM526)/1,0)</f>
        <v/>
      </c>
      <c r="CO526">
        <f>IFERROR(SUM(BS526:BT526)/2,0)</f>
        <v/>
      </c>
      <c r="CP526">
        <f>IFERROR(SUM(CO526:CO526)/1,0)</f>
        <v/>
      </c>
    </row>
    <row r="527">
      <c r="A527" t="n">
        <v>502</v>
      </c>
      <c r="D527">
        <f>IF(AX527="Listed","Yes","No")</f>
        <v/>
      </c>
      <c r="E527">
        <f>IFERROR(IF(AE527&lt;0,"Yes","No"),"No")</f>
        <v/>
      </c>
      <c r="F527">
        <f>IF(BK527="Unqualified","Yes","No")</f>
        <v/>
      </c>
      <c r="G527">
        <f>IF(COUNTIF($D$527:$F$527,"Yes")=3,"Yes","No")</f>
        <v/>
      </c>
      <c r="U527">
        <f>IFERROR(BQ527/BL527,0)</f>
        <v/>
      </c>
      <c r="V527">
        <f>IFERROR(SUM(BQ527:BQ527)/SUM(BL527:BL527),0)</f>
        <v/>
      </c>
      <c r="W527">
        <f>IFERROR(MAX(U527:U527)-MIN(U527:U527),0)</f>
        <v/>
      </c>
      <c r="X527">
        <f>IFERROR(BQ527/(BL527-BQ527),0)</f>
        <v/>
      </c>
      <c r="Y527">
        <f>IFERROR(SUM(BQ527:BQ527)/(SUM(BL527:BL527)-SUM(BQ527:BQ527)),0)</f>
        <v/>
      </c>
      <c r="Z527">
        <f>IFERROR(MAX(X527:X527)-MIN(X527:X527),0)</f>
        <v/>
      </c>
      <c r="AA527">
        <f>IFERROR(BO527/BP527,0)</f>
        <v/>
      </c>
      <c r="AB527">
        <f>IFERROR(SUM(BO527:BO527)/SUM(BP527:BP527),0)</f>
        <v/>
      </c>
      <c r="AC527">
        <f>IFERROR(MAX(AA527:AA527)-MIN(AA527:AA527),0)</f>
        <v/>
      </c>
      <c r="AD527">
        <f>IFERROR(SUM(BL527:BL527)/1,0)</f>
        <v/>
      </c>
      <c r="AE527">
        <f>IFERROR(SUM(BQ527:BQ527)/1,0)</f>
        <v/>
      </c>
      <c r="AF527">
        <f>IFERROR(SUM(BP527:BP527)/1,0)</f>
        <v/>
      </c>
      <c r="AG527">
        <f>IFERROR(CJ527,0)</f>
        <v/>
      </c>
      <c r="AH527">
        <f>IFERROR(SUM(BR527:BR527)/1,0)</f>
        <v/>
      </c>
      <c r="AI527">
        <f>IFERROR(CL527,0)</f>
        <v/>
      </c>
      <c r="AJ527">
        <f>IFERROR(CN527,0)</f>
        <v/>
      </c>
      <c r="AK527">
        <f>IFERROR(CP527,0)</f>
        <v/>
      </c>
      <c r="AL527">
        <f>IFERROR(SUM(BN527:BN527)/1,0)</f>
        <v/>
      </c>
      <c r="AM527">
        <f>IFERROR(SUM(BJ527:BJ527)/1,0)</f>
        <v/>
      </c>
      <c r="AN527">
        <f>IFERROR(AH527/AD527,0)</f>
        <v/>
      </c>
      <c r="AO527">
        <f>IFERROR(AF527/AD527,0)</f>
        <v/>
      </c>
      <c r="AP527">
        <f>IFERROR(AI527/AK527,0)</f>
        <v/>
      </c>
      <c r="AQ527">
        <f>IFERROR(AJ527/AK527,0)</f>
        <v/>
      </c>
      <c r="AR527">
        <f>IFERROR(AG527/AK527,0)</f>
        <v/>
      </c>
      <c r="AS527">
        <f>IFERROR(365/(AL527/AG527), "")</f>
        <v/>
      </c>
      <c r="AT527" t="inlineStr">
        <is>
          <t>CO170001232800</t>
        </is>
      </c>
      <c r="AU527" t="inlineStr">
        <is>
          <t>Sumimas S A S</t>
        </is>
      </c>
      <c r="AV527" t="inlineStr">
        <is>
          <t>U1</t>
        </is>
      </c>
      <c r="AW527" t="inlineStr">
        <is>
          <t>B+</t>
        </is>
      </c>
      <c r="AX527" t="inlineStr">
        <is>
          <t>Unlisted</t>
        </is>
      </c>
      <c r="AY527" t="n">
        <v>5099</v>
      </c>
      <c r="AZ527" t="inlineStr">
        <is>
          <t>Durable goods, not elsewhere classified wholesale dealing in</t>
        </is>
      </c>
      <c r="BA527" t="inlineStr">
        <is>
          <t>Colombia</t>
        </is>
      </c>
      <c r="BB527" t="inlineStr">
        <is>
          <t>Cota</t>
        </is>
      </c>
      <c r="BC527" t="inlineStr">
        <is>
          <t>sumimas.co</t>
        </is>
      </c>
      <c r="BD527" s="6" t="n">
        <v>34730</v>
      </c>
      <c r="BE527" t="inlineStr">
        <is>
          <t>The company is engaged in the manufacture of rubber products. It was incorporated in January of 1995 and conducts business in its registered head office located in Cota, Colombia.The company is primarily involved in processing natural, and synthetic or reclaimed rubber materials into intermediate or final products using processes such as vulcanizing, cementing, molding, extruding, and lathe-cutting. Its products intended for industrial use include: oil seal, dust seal, dust keepers, packings, boots, and dust covers.</t>
        </is>
      </c>
      <c r="BF527" t="inlineStr">
        <is>
          <t>Active</t>
        </is>
      </c>
      <c r="BG527" t="inlineStr">
        <is>
          <t>Manufacturing</t>
        </is>
      </c>
      <c r="BH527" t="inlineStr">
        <is>
          <t>Engaged in the manufacture of rubber products</t>
        </is>
      </c>
      <c r="BI527" t="inlineStr">
        <is>
          <t>Rubber products</t>
        </is>
      </c>
      <c r="CE527">
        <f>IFERROR(SUM(BU527:BV527)/2,0)</f>
        <v/>
      </c>
      <c r="CF527">
        <f>IFERROR(SUM(CE527:CE527)/1,0)</f>
        <v/>
      </c>
      <c r="CG527">
        <f>IFERROR(SUM(BW527:BX527)/2,0)</f>
        <v/>
      </c>
      <c r="CH527">
        <f>IFERROR(SUM(CG527:CG527)/1,0)</f>
        <v/>
      </c>
      <c r="CI527">
        <f>IFERROR(SUM(BY527:BZ527)/2,0)</f>
        <v/>
      </c>
      <c r="CJ527">
        <f>IFERROR(SUM(CI527:CI527)/1,0)</f>
        <v/>
      </c>
      <c r="CK527">
        <f>IFERROR(SUM(CA527:CB527)/2,0)</f>
        <v/>
      </c>
      <c r="CL527">
        <f>IFERROR(SUM(CK527:CK527)/1,0)</f>
        <v/>
      </c>
      <c r="CM527">
        <f>IFERROR(SUM(CC527:CD527)/2,0)</f>
        <v/>
      </c>
      <c r="CN527">
        <f>IFERROR(SUM(CM527:CM527)/1,0)</f>
        <v/>
      </c>
      <c r="CO527">
        <f>IFERROR(SUM(BS527:BT527)/2,0)</f>
        <v/>
      </c>
      <c r="CP527">
        <f>IFERROR(SUM(CO527:CO527)/1,0)</f>
        <v/>
      </c>
    </row>
    <row r="528">
      <c r="A528" t="n">
        <v>503</v>
      </c>
      <c r="D528">
        <f>IF(AX528="Listed","Yes","No")</f>
        <v/>
      </c>
      <c r="E528">
        <f>IFERROR(IF(AE528&lt;0,"Yes","No"),"No")</f>
        <v/>
      </c>
      <c r="F528">
        <f>IF(BK528="Unqualified","Yes","No")</f>
        <v/>
      </c>
      <c r="G528">
        <f>IF(COUNTIF($D$528:$F$528,"Yes")=3,"Yes","No")</f>
        <v/>
      </c>
      <c r="U528">
        <f>IFERROR(BQ528/BL528,0)</f>
        <v/>
      </c>
      <c r="V528">
        <f>IFERROR(SUM(BQ528:BQ528)/SUM(BL528:BL528),0)</f>
        <v/>
      </c>
      <c r="W528">
        <f>IFERROR(MAX(U528:U528)-MIN(U528:U528),0)</f>
        <v/>
      </c>
      <c r="X528">
        <f>IFERROR(BQ528/(BL528-BQ528),0)</f>
        <v/>
      </c>
      <c r="Y528">
        <f>IFERROR(SUM(BQ528:BQ528)/(SUM(BL528:BL528)-SUM(BQ528:BQ528)),0)</f>
        <v/>
      </c>
      <c r="Z528">
        <f>IFERROR(MAX(X528:X528)-MIN(X528:X528),0)</f>
        <v/>
      </c>
      <c r="AA528">
        <f>IFERROR(BO528/BP528,0)</f>
        <v/>
      </c>
      <c r="AB528">
        <f>IFERROR(SUM(BO528:BO528)/SUM(BP528:BP528),0)</f>
        <v/>
      </c>
      <c r="AC528">
        <f>IFERROR(MAX(AA528:AA528)-MIN(AA528:AA528),0)</f>
        <v/>
      </c>
      <c r="AD528">
        <f>IFERROR(SUM(BL528:BL528)/1,0)</f>
        <v/>
      </c>
      <c r="AE528">
        <f>IFERROR(SUM(BQ528:BQ528)/1,0)</f>
        <v/>
      </c>
      <c r="AF528">
        <f>IFERROR(SUM(BP528:BP528)/1,0)</f>
        <v/>
      </c>
      <c r="AG528">
        <f>IFERROR(CJ528,0)</f>
        <v/>
      </c>
      <c r="AH528">
        <f>IFERROR(SUM(BR528:BR528)/1,0)</f>
        <v/>
      </c>
      <c r="AI528">
        <f>IFERROR(CL528,0)</f>
        <v/>
      </c>
      <c r="AJ528">
        <f>IFERROR(CN528,0)</f>
        <v/>
      </c>
      <c r="AK528">
        <f>IFERROR(CP528,0)</f>
        <v/>
      </c>
      <c r="AL528">
        <f>IFERROR(SUM(BN528:BN528)/1,0)</f>
        <v/>
      </c>
      <c r="AM528">
        <f>IFERROR(SUM(BJ528:BJ528)/1,0)</f>
        <v/>
      </c>
      <c r="AN528">
        <f>IFERROR(AH528/AD528,0)</f>
        <v/>
      </c>
      <c r="AO528">
        <f>IFERROR(AF528/AD528,0)</f>
        <v/>
      </c>
      <c r="AP528">
        <f>IFERROR(AI528/AK528,0)</f>
        <v/>
      </c>
      <c r="AQ528">
        <f>IFERROR(AJ528/AK528,0)</f>
        <v/>
      </c>
      <c r="AR528">
        <f>IFERROR(AG528/AK528,0)</f>
        <v/>
      </c>
      <c r="AS528">
        <f>IFERROR(365/(AL528/AG528), "")</f>
        <v/>
      </c>
      <c r="AT528" t="inlineStr">
        <is>
          <t>CO170003952480</t>
        </is>
      </c>
      <c r="AU528" t="inlineStr">
        <is>
          <t>Importadora Cali S A</t>
        </is>
      </c>
      <c r="AV528" t="inlineStr">
        <is>
          <t>U1</t>
        </is>
      </c>
      <c r="AW528" t="inlineStr">
        <is>
          <t>U</t>
        </is>
      </c>
      <c r="AX528" t="inlineStr">
        <is>
          <t>Unlisted</t>
        </is>
      </c>
      <c r="AY528" t="n">
        <v>5013</v>
      </c>
      <c r="AZ528" t="inlineStr">
        <is>
          <t>Motor vehicle supplies and new parts wholesale dealing in</t>
        </is>
      </c>
      <c r="BA528" t="inlineStr">
        <is>
          <t>Colombia</t>
        </is>
      </c>
      <c r="BB528" t="inlineStr">
        <is>
          <t>Yumbo</t>
        </is>
      </c>
      <c r="BC528" t="inlineStr">
        <is>
          <t>www.impocali.com</t>
        </is>
      </c>
      <c r="BD528" s="6" t="n">
        <v>25092</v>
      </c>
      <c r="BE528" t="inlineStr">
        <is>
          <t>This company is engaged in the wholesale distribution of automotive and motorcycle parts and supplies. It was incorporated in 1968 and it conducts business from its registered head office which is located in Cali, Colombia.The company sells the following products: tires, wheels, tubes, frames, bearings, springs, bumpers, brake systems, battery relay, alternator and starter, carbon brush, ignition wire set, voltage regulator, wiper arm and blade, and bearing. In addition, the company also sells brake drum and rotor, fuel injectors, seats, seat belts, airbags, cushioning, safety padding materials, carburetor repair kit, and valve stem seal. In addition, the company's knowledgeable sales staff works closely with customers to assure timely deliveries that meet and exceed their expectations.</t>
        </is>
      </c>
      <c r="BF528" t="inlineStr">
        <is>
          <t>Active</t>
        </is>
      </c>
      <c r="BG528" t="inlineStr">
        <is>
          <t>Wholesale</t>
        </is>
      </c>
      <c r="BH528" t="inlineStr">
        <is>
          <t>Engaged in the wholesale distribution of automotive and motorcycle parts and supplies</t>
        </is>
      </c>
      <c r="BI528" t="inlineStr">
        <is>
          <t>Automotive and motorcycle parts and supplies</t>
        </is>
      </c>
      <c r="CE528">
        <f>IFERROR(SUM(BU528:BV528)/2,0)</f>
        <v/>
      </c>
      <c r="CF528">
        <f>IFERROR(SUM(CE528:CE528)/1,0)</f>
        <v/>
      </c>
      <c r="CG528">
        <f>IFERROR(SUM(BW528:BX528)/2,0)</f>
        <v/>
      </c>
      <c r="CH528">
        <f>IFERROR(SUM(CG528:CG528)/1,0)</f>
        <v/>
      </c>
      <c r="CI528">
        <f>IFERROR(SUM(BY528:BZ528)/2,0)</f>
        <v/>
      </c>
      <c r="CJ528">
        <f>IFERROR(SUM(CI528:CI528)/1,0)</f>
        <v/>
      </c>
      <c r="CK528">
        <f>IFERROR(SUM(CA528:CB528)/2,0)</f>
        <v/>
      </c>
      <c r="CL528">
        <f>IFERROR(SUM(CK528:CK528)/1,0)</f>
        <v/>
      </c>
      <c r="CM528">
        <f>IFERROR(SUM(CC528:CD528)/2,0)</f>
        <v/>
      </c>
      <c r="CN528">
        <f>IFERROR(SUM(CM528:CM528)/1,0)</f>
        <v/>
      </c>
      <c r="CO528">
        <f>IFERROR(SUM(BS528:BT528)/2,0)</f>
        <v/>
      </c>
      <c r="CP528">
        <f>IFERROR(SUM(CO528:CO528)/1,0)</f>
        <v/>
      </c>
    </row>
    <row r="529">
      <c r="A529" t="n">
        <v>504</v>
      </c>
      <c r="D529">
        <f>IF(AX529="Listed","Yes","No")</f>
        <v/>
      </c>
      <c r="E529">
        <f>IFERROR(IF(AE529&lt;0,"Yes","No"),"No")</f>
        <v/>
      </c>
      <c r="F529">
        <f>IF(BK529="Unqualified","Yes","No")</f>
        <v/>
      </c>
      <c r="G529">
        <f>IF(COUNTIF($D$529:$F$529,"Yes")=3,"Yes","No")</f>
        <v/>
      </c>
      <c r="U529">
        <f>IFERROR(BQ529/BL529,0)</f>
        <v/>
      </c>
      <c r="V529">
        <f>IFERROR(SUM(BQ529:BQ529)/SUM(BL529:BL529),0)</f>
        <v/>
      </c>
      <c r="W529">
        <f>IFERROR(MAX(U529:U529)-MIN(U529:U529),0)</f>
        <v/>
      </c>
      <c r="X529">
        <f>IFERROR(BQ529/(BL529-BQ529),0)</f>
        <v/>
      </c>
      <c r="Y529">
        <f>IFERROR(SUM(BQ529:BQ529)/(SUM(BL529:BL529)-SUM(BQ529:BQ529)),0)</f>
        <v/>
      </c>
      <c r="Z529">
        <f>IFERROR(MAX(X529:X529)-MIN(X529:X529),0)</f>
        <v/>
      </c>
      <c r="AA529">
        <f>IFERROR(BO529/BP529,0)</f>
        <v/>
      </c>
      <c r="AB529">
        <f>IFERROR(SUM(BO529:BO529)/SUM(BP529:BP529),0)</f>
        <v/>
      </c>
      <c r="AC529">
        <f>IFERROR(MAX(AA529:AA529)-MIN(AA529:AA529),0)</f>
        <v/>
      </c>
      <c r="AD529">
        <f>IFERROR(SUM(BL529:BL529)/1,0)</f>
        <v/>
      </c>
      <c r="AE529">
        <f>IFERROR(SUM(BQ529:BQ529)/1,0)</f>
        <v/>
      </c>
      <c r="AF529">
        <f>IFERROR(SUM(BP529:BP529)/1,0)</f>
        <v/>
      </c>
      <c r="AG529">
        <f>IFERROR(CJ529,0)</f>
        <v/>
      </c>
      <c r="AH529">
        <f>IFERROR(SUM(BR529:BR529)/1,0)</f>
        <v/>
      </c>
      <c r="AI529">
        <f>IFERROR(CL529,0)</f>
        <v/>
      </c>
      <c r="AJ529">
        <f>IFERROR(CN529,0)</f>
        <v/>
      </c>
      <c r="AK529">
        <f>IFERROR(CP529,0)</f>
        <v/>
      </c>
      <c r="AL529">
        <f>IFERROR(SUM(BN529:BN529)/1,0)</f>
        <v/>
      </c>
      <c r="AM529">
        <f>IFERROR(SUM(BJ529:BJ529)/1,0)</f>
        <v/>
      </c>
      <c r="AN529">
        <f>IFERROR(AH529/AD529,0)</f>
        <v/>
      </c>
      <c r="AO529">
        <f>IFERROR(AF529/AD529,0)</f>
        <v/>
      </c>
      <c r="AP529">
        <f>IFERROR(AI529/AK529,0)</f>
        <v/>
      </c>
      <c r="AQ529">
        <f>IFERROR(AJ529/AK529,0)</f>
        <v/>
      </c>
      <c r="AR529">
        <f>IFERROR(AG529/AK529,0)</f>
        <v/>
      </c>
      <c r="AS529">
        <f>IFERROR(365/(AL529/AG529), "")</f>
        <v/>
      </c>
      <c r="AT529" t="inlineStr">
        <is>
          <t>CO170001293460</t>
        </is>
      </c>
      <c r="AU529" t="inlineStr">
        <is>
          <t>Comercializadora de Vehiculos Importados S A</t>
        </is>
      </c>
      <c r="AV529" t="inlineStr">
        <is>
          <t>U1</t>
        </is>
      </c>
      <c r="AW529" t="inlineStr">
        <is>
          <t>B+</t>
        </is>
      </c>
      <c r="AX529" t="inlineStr">
        <is>
          <t>Unlisted</t>
        </is>
      </c>
      <c r="AY529" t="n">
        <v>5012</v>
      </c>
      <c r="AZ529" t="inlineStr">
        <is>
          <t>Automobiles and Other Motor Vehicles wholesale dealing in</t>
        </is>
      </c>
      <c r="BA529" t="inlineStr">
        <is>
          <t>Colombia</t>
        </is>
      </c>
      <c r="BB529" t="inlineStr">
        <is>
          <t>Bogota</t>
        </is>
      </c>
      <c r="BC529" t="inlineStr">
        <is>
          <t>www.toyotacvi.com.co</t>
        </is>
      </c>
      <c r="BD529" s="6" t="n">
        <v>35342</v>
      </c>
      <c r="BE529" t="inlineStr">
        <is>
          <t>The company operates as a motor vehicle dealer which is engaged in the sale of new and used cars and light motor vehicles and their maintenance and repair. It was incorporated in 1996 and has a registered head office located in Bogota, Colombia.The company sells different types of cars and light motor vehicles with different models under various brands. It also provides repair and maintenance services, such as automotive tune-ups, automotive electrical repair, battery and ignition repair, fuel system conversion, generator and starter repair, and brake work. Further, the company aims to market vehicles, forklifts, spare parts and service Toyota with highest quality, reliability and durability, with the constant commitment to customer satisfaction, respect, comprehensive and professional development of its staff and ongoing compliance with Colombian law.</t>
        </is>
      </c>
      <c r="BF529" t="inlineStr">
        <is>
          <t>Active</t>
        </is>
      </c>
      <c r="BG529" t="inlineStr">
        <is>
          <t>Retail; Services</t>
        </is>
      </c>
      <c r="BH529" t="inlineStr">
        <is>
          <t>Operates as a motor vehicle dealer which is engaged in the sale of new and used cars and light motor vehicles and their maintenance and repair</t>
        </is>
      </c>
      <c r="BI529" t="inlineStr">
        <is>
          <t>New and used cars and light motor vehicles and their maintenance and repair</t>
        </is>
      </c>
      <c r="CE529">
        <f>IFERROR(SUM(BU529:BV529)/2,0)</f>
        <v/>
      </c>
      <c r="CF529">
        <f>IFERROR(SUM(CE529:CE529)/1,0)</f>
        <v/>
      </c>
      <c r="CG529">
        <f>IFERROR(SUM(BW529:BX529)/2,0)</f>
        <v/>
      </c>
      <c r="CH529">
        <f>IFERROR(SUM(CG529:CG529)/1,0)</f>
        <v/>
      </c>
      <c r="CI529">
        <f>IFERROR(SUM(BY529:BZ529)/2,0)</f>
        <v/>
      </c>
      <c r="CJ529">
        <f>IFERROR(SUM(CI529:CI529)/1,0)</f>
        <v/>
      </c>
      <c r="CK529">
        <f>IFERROR(SUM(CA529:CB529)/2,0)</f>
        <v/>
      </c>
      <c r="CL529">
        <f>IFERROR(SUM(CK529:CK529)/1,0)</f>
        <v/>
      </c>
      <c r="CM529">
        <f>IFERROR(SUM(CC529:CD529)/2,0)</f>
        <v/>
      </c>
      <c r="CN529">
        <f>IFERROR(SUM(CM529:CM529)/1,0)</f>
        <v/>
      </c>
      <c r="CO529">
        <f>IFERROR(SUM(BS529:BT529)/2,0)</f>
        <v/>
      </c>
      <c r="CP529">
        <f>IFERROR(SUM(CO529:CO529)/1,0)</f>
        <v/>
      </c>
    </row>
    <row r="530">
      <c r="A530" t="n">
        <v>505</v>
      </c>
      <c r="D530">
        <f>IF(AX530="Listed","Yes","No")</f>
        <v/>
      </c>
      <c r="E530">
        <f>IFERROR(IF(AE530&lt;0,"Yes","No"),"No")</f>
        <v/>
      </c>
      <c r="F530">
        <f>IF(BK530="Unqualified","Yes","No")</f>
        <v/>
      </c>
      <c r="G530">
        <f>IF(COUNTIF($D$530:$F$530,"Yes")=3,"Yes","No")</f>
        <v/>
      </c>
      <c r="U530">
        <f>IFERROR(BQ530/BL530,0)</f>
        <v/>
      </c>
      <c r="V530">
        <f>IFERROR(SUM(BQ530:BQ530)/SUM(BL530:BL530),0)</f>
        <v/>
      </c>
      <c r="W530">
        <f>IFERROR(MAX(U530:U530)-MIN(U530:U530),0)</f>
        <v/>
      </c>
      <c r="X530">
        <f>IFERROR(BQ530/(BL530-BQ530),0)</f>
        <v/>
      </c>
      <c r="Y530">
        <f>IFERROR(SUM(BQ530:BQ530)/(SUM(BL530:BL530)-SUM(BQ530:BQ530)),0)</f>
        <v/>
      </c>
      <c r="Z530">
        <f>IFERROR(MAX(X530:X530)-MIN(X530:X530),0)</f>
        <v/>
      </c>
      <c r="AA530">
        <f>IFERROR(BO530/BP530,0)</f>
        <v/>
      </c>
      <c r="AB530">
        <f>IFERROR(SUM(BO530:BO530)/SUM(BP530:BP530),0)</f>
        <v/>
      </c>
      <c r="AC530">
        <f>IFERROR(MAX(AA530:AA530)-MIN(AA530:AA530),0)</f>
        <v/>
      </c>
      <c r="AD530">
        <f>IFERROR(SUM(BL530:BL530)/1,0)</f>
        <v/>
      </c>
      <c r="AE530">
        <f>IFERROR(SUM(BQ530:BQ530)/1,0)</f>
        <v/>
      </c>
      <c r="AF530">
        <f>IFERROR(SUM(BP530:BP530)/1,0)</f>
        <v/>
      </c>
      <c r="AG530">
        <f>IFERROR(CJ530,0)</f>
        <v/>
      </c>
      <c r="AH530">
        <f>IFERROR(SUM(BR530:BR530)/1,0)</f>
        <v/>
      </c>
      <c r="AI530">
        <f>IFERROR(CL530,0)</f>
        <v/>
      </c>
      <c r="AJ530">
        <f>IFERROR(CN530,0)</f>
        <v/>
      </c>
      <c r="AK530">
        <f>IFERROR(CP530,0)</f>
        <v/>
      </c>
      <c r="AL530">
        <f>IFERROR(SUM(BN530:BN530)/1,0)</f>
        <v/>
      </c>
      <c r="AM530">
        <f>IFERROR(SUM(BJ530:BJ530)/1,0)</f>
        <v/>
      </c>
      <c r="AN530">
        <f>IFERROR(AH530/AD530,0)</f>
        <v/>
      </c>
      <c r="AO530">
        <f>IFERROR(AF530/AD530,0)</f>
        <v/>
      </c>
      <c r="AP530">
        <f>IFERROR(AI530/AK530,0)</f>
        <v/>
      </c>
      <c r="AQ530">
        <f>IFERROR(AJ530/AK530,0)</f>
        <v/>
      </c>
      <c r="AR530">
        <f>IFERROR(AG530/AK530,0)</f>
        <v/>
      </c>
      <c r="AS530">
        <f>IFERROR(365/(AL530/AG530), "")</f>
        <v/>
      </c>
      <c r="AT530" t="inlineStr">
        <is>
          <t>CO170003901600</t>
        </is>
      </c>
      <c r="AU530" t="inlineStr">
        <is>
          <t>Comertex S A S</t>
        </is>
      </c>
      <c r="AV530" t="inlineStr">
        <is>
          <t>U1</t>
        </is>
      </c>
      <c r="AW530" t="inlineStr">
        <is>
          <t>U</t>
        </is>
      </c>
      <c r="AX530" t="inlineStr">
        <is>
          <t>Unlisted</t>
        </is>
      </c>
      <c r="AY530" t="n">
        <v>5131</v>
      </c>
      <c r="AZ530" t="inlineStr">
        <is>
          <t>Piece goods, notions, and other dry goods wholesale dealing in</t>
        </is>
      </c>
      <c r="BA530" t="inlineStr">
        <is>
          <t>Colombia</t>
        </is>
      </c>
      <c r="BB530" t="inlineStr">
        <is>
          <t>Giron</t>
        </is>
      </c>
      <c r="BC530" t="inlineStr">
        <is>
          <t>www.comertex.com.co</t>
        </is>
      </c>
      <c r="BD530" s="6" t="n">
        <v>27340</v>
      </c>
      <c r="BE530" t="inlineStr">
        <is>
          <t>This company is engaged in the wholesale trade of textile products. It was established in 1974 as a family business trading in textiles as a result of a clear mission of the changing environment has established itself as one of the most solid companies in the country. The company is headquartered in Giron, Colombia.It manufactures footwear, linens, and clothing products. It attends segments of the textile chain, some markets in manufacturing, footwear, linens and clothing, also has outlets to final consumers.</t>
        </is>
      </c>
      <c r="BF530" t="inlineStr">
        <is>
          <t>Active</t>
        </is>
      </c>
      <c r="BG530" t="inlineStr">
        <is>
          <t>Wholesale</t>
        </is>
      </c>
      <c r="BH530" t="inlineStr">
        <is>
          <t>Engaged in the wholesale trade of textile products</t>
        </is>
      </c>
      <c r="BI530" t="inlineStr">
        <is>
          <t>Textile products (footwear, linens, and clothing products)</t>
        </is>
      </c>
      <c r="CE530">
        <f>IFERROR(SUM(BU530:BV530)/2,0)</f>
        <v/>
      </c>
      <c r="CF530">
        <f>IFERROR(SUM(CE530:CE530)/1,0)</f>
        <v/>
      </c>
      <c r="CG530">
        <f>IFERROR(SUM(BW530:BX530)/2,0)</f>
        <v/>
      </c>
      <c r="CH530">
        <f>IFERROR(SUM(CG530:CG530)/1,0)</f>
        <v/>
      </c>
      <c r="CI530">
        <f>IFERROR(SUM(BY530:BZ530)/2,0)</f>
        <v/>
      </c>
      <c r="CJ530">
        <f>IFERROR(SUM(CI530:CI530)/1,0)</f>
        <v/>
      </c>
      <c r="CK530">
        <f>IFERROR(SUM(CA530:CB530)/2,0)</f>
        <v/>
      </c>
      <c r="CL530">
        <f>IFERROR(SUM(CK530:CK530)/1,0)</f>
        <v/>
      </c>
      <c r="CM530">
        <f>IFERROR(SUM(CC530:CD530)/2,0)</f>
        <v/>
      </c>
      <c r="CN530">
        <f>IFERROR(SUM(CM530:CM530)/1,0)</f>
        <v/>
      </c>
      <c r="CO530">
        <f>IFERROR(SUM(BS530:BT530)/2,0)</f>
        <v/>
      </c>
      <c r="CP530">
        <f>IFERROR(SUM(CO530:CO530)/1,0)</f>
        <v/>
      </c>
    </row>
    <row r="531">
      <c r="A531" t="n">
        <v>506</v>
      </c>
      <c r="D531">
        <f>IF(AX531="Listed","Yes","No")</f>
        <v/>
      </c>
      <c r="E531">
        <f>IFERROR(IF(AE531&lt;0,"Yes","No"),"No")</f>
        <v/>
      </c>
      <c r="F531">
        <f>IF(BK531="Unqualified","Yes","No")</f>
        <v/>
      </c>
      <c r="G531">
        <f>IF(COUNTIF($D$531:$F$531,"Yes")=3,"Yes","No")</f>
        <v/>
      </c>
      <c r="U531">
        <f>IFERROR(BQ531/BL531,0)</f>
        <v/>
      </c>
      <c r="V531">
        <f>IFERROR(SUM(BQ531:BQ531)/SUM(BL531:BL531),0)</f>
        <v/>
      </c>
      <c r="W531">
        <f>IFERROR(MAX(U531:U531)-MIN(U531:U531),0)</f>
        <v/>
      </c>
      <c r="X531">
        <f>IFERROR(BQ531/(BL531-BQ531),0)</f>
        <v/>
      </c>
      <c r="Y531">
        <f>IFERROR(SUM(BQ531:BQ531)/(SUM(BL531:BL531)-SUM(BQ531:BQ531)),0)</f>
        <v/>
      </c>
      <c r="Z531">
        <f>IFERROR(MAX(X531:X531)-MIN(X531:X531),0)</f>
        <v/>
      </c>
      <c r="AA531">
        <f>IFERROR(BO531/BP531,0)</f>
        <v/>
      </c>
      <c r="AB531">
        <f>IFERROR(SUM(BO531:BO531)/SUM(BP531:BP531),0)</f>
        <v/>
      </c>
      <c r="AC531">
        <f>IFERROR(MAX(AA531:AA531)-MIN(AA531:AA531),0)</f>
        <v/>
      </c>
      <c r="AD531">
        <f>IFERROR(SUM(BL531:BL531)/1,0)</f>
        <v/>
      </c>
      <c r="AE531">
        <f>IFERROR(SUM(BQ531:BQ531)/1,0)</f>
        <v/>
      </c>
      <c r="AF531">
        <f>IFERROR(SUM(BP531:BP531)/1,0)</f>
        <v/>
      </c>
      <c r="AG531">
        <f>IFERROR(CJ531,0)</f>
        <v/>
      </c>
      <c r="AH531">
        <f>IFERROR(SUM(BR531:BR531)/1,0)</f>
        <v/>
      </c>
      <c r="AI531">
        <f>IFERROR(CL531,0)</f>
        <v/>
      </c>
      <c r="AJ531">
        <f>IFERROR(CN531,0)</f>
        <v/>
      </c>
      <c r="AK531">
        <f>IFERROR(CP531,0)</f>
        <v/>
      </c>
      <c r="AL531">
        <f>IFERROR(SUM(BN531:BN531)/1,0)</f>
        <v/>
      </c>
      <c r="AM531">
        <f>IFERROR(SUM(BJ531:BJ531)/1,0)</f>
        <v/>
      </c>
      <c r="AN531">
        <f>IFERROR(AH531/AD531,0)</f>
        <v/>
      </c>
      <c r="AO531">
        <f>IFERROR(AF531/AD531,0)</f>
        <v/>
      </c>
      <c r="AP531">
        <f>IFERROR(AI531/AK531,0)</f>
        <v/>
      </c>
      <c r="AQ531">
        <f>IFERROR(AJ531/AK531,0)</f>
        <v/>
      </c>
      <c r="AR531">
        <f>IFERROR(AG531/AK531,0)</f>
        <v/>
      </c>
      <c r="AS531">
        <f>IFERROR(365/(AL531/AG531), "")</f>
        <v/>
      </c>
      <c r="AT531" t="inlineStr">
        <is>
          <t>CO170002482550</t>
        </is>
      </c>
      <c r="AU531" t="inlineStr">
        <is>
          <t>RG Distribuciones S A</t>
        </is>
      </c>
      <c r="AV531" t="inlineStr">
        <is>
          <t>U1</t>
        </is>
      </c>
      <c r="AW531" t="inlineStr">
        <is>
          <t>U</t>
        </is>
      </c>
      <c r="AX531" t="inlineStr">
        <is>
          <t>Unlisted</t>
        </is>
      </c>
      <c r="AY531" t="n">
        <v>5032</v>
      </c>
      <c r="AZ531" t="inlineStr">
        <is>
          <t>Brick, stone, and related construction materials wholesale dealing in</t>
        </is>
      </c>
      <c r="BA531" t="inlineStr">
        <is>
          <t>Colombia</t>
        </is>
      </c>
      <c r="BB531" t="inlineStr">
        <is>
          <t>Dosquebradas</t>
        </is>
      </c>
      <c r="BC531" t="inlineStr">
        <is>
          <t>www.rgd.com.co</t>
        </is>
      </c>
      <c r="BD531" s="6" t="n">
        <v>33240</v>
      </c>
      <c r="BE531" t="inlineStr">
        <is>
          <t>The company, based in Colombia, is engaged in the wholesale distribution of a general line of new hardware items, such as tools and builders' hardware; and plumbing equipment, hydronic heating equipment, household-type gas appliances and supplies. It was incorporated in 1991 and has its registered business address located in Dosquebradas.Some of the products the company distributes are fuel oil and distillate oil burners, household-type cooking equipment, plumbers' fittings and valves, gas fireplaces, gas ranges, gas hot water heaters, plumbing and heating valves, plumbing fixtures, and plumbing supplies. Its hardware products include protective and safety equipment, layout and measuring tools, work benches and sawhorses, building materials and supplies, home safety and security products, plumber's tools, and electrical products.</t>
        </is>
      </c>
      <c r="BF531" t="inlineStr">
        <is>
          <t>Active</t>
        </is>
      </c>
      <c r="BG531" t="inlineStr">
        <is>
          <t>Wholesale</t>
        </is>
      </c>
      <c r="BH531" t="inlineStr">
        <is>
          <t>Engaged in the wholesale distribution of a general line of new hardware items, such as tools and builders' hardware; and plumbing equipment, hydronic heating equipment, household-type gas appliances and supplies</t>
        </is>
      </c>
      <c r="BI531" t="inlineStr">
        <is>
          <t>A general line of new hardware items, such as tools and builders' hardware; and plumbing equipment, hydronic heating equipment, household-type gas appliances and supplies</t>
        </is>
      </c>
      <c r="CE531">
        <f>IFERROR(SUM(BU531:BV531)/2,0)</f>
        <v/>
      </c>
      <c r="CF531">
        <f>IFERROR(SUM(CE531:CE531)/1,0)</f>
        <v/>
      </c>
      <c r="CG531">
        <f>IFERROR(SUM(BW531:BX531)/2,0)</f>
        <v/>
      </c>
      <c r="CH531">
        <f>IFERROR(SUM(CG531:CG531)/1,0)</f>
        <v/>
      </c>
      <c r="CI531">
        <f>IFERROR(SUM(BY531:BZ531)/2,0)</f>
        <v/>
      </c>
      <c r="CJ531">
        <f>IFERROR(SUM(CI531:CI531)/1,0)</f>
        <v/>
      </c>
      <c r="CK531">
        <f>IFERROR(SUM(CA531:CB531)/2,0)</f>
        <v/>
      </c>
      <c r="CL531">
        <f>IFERROR(SUM(CK531:CK531)/1,0)</f>
        <v/>
      </c>
      <c r="CM531">
        <f>IFERROR(SUM(CC531:CD531)/2,0)</f>
        <v/>
      </c>
      <c r="CN531">
        <f>IFERROR(SUM(CM531:CM531)/1,0)</f>
        <v/>
      </c>
      <c r="CO531">
        <f>IFERROR(SUM(BS531:BT531)/2,0)</f>
        <v/>
      </c>
      <c r="CP531">
        <f>IFERROR(SUM(CO531:CO531)/1,0)</f>
        <v/>
      </c>
    </row>
    <row r="532">
      <c r="A532" t="n">
        <v>507</v>
      </c>
      <c r="D532">
        <f>IF(AX532="Listed","Yes","No")</f>
        <v/>
      </c>
      <c r="E532">
        <f>IFERROR(IF(AE532&lt;0,"Yes","No"),"No")</f>
        <v/>
      </c>
      <c r="F532">
        <f>IF(BK532="Unqualified","Yes","No")</f>
        <v/>
      </c>
      <c r="G532">
        <f>IF(COUNTIF($D$532:$F$532,"Yes")=3,"Yes","No")</f>
        <v/>
      </c>
      <c r="U532">
        <f>IFERROR(BQ532/BL532,0)</f>
        <v/>
      </c>
      <c r="V532">
        <f>IFERROR(SUM(BQ532:BQ532)/SUM(BL532:BL532),0)</f>
        <v/>
      </c>
      <c r="W532">
        <f>IFERROR(MAX(U532:U532)-MIN(U532:U532),0)</f>
        <v/>
      </c>
      <c r="X532">
        <f>IFERROR(BQ532/(BL532-BQ532),0)</f>
        <v/>
      </c>
      <c r="Y532">
        <f>IFERROR(SUM(BQ532:BQ532)/(SUM(BL532:BL532)-SUM(BQ532:BQ532)),0)</f>
        <v/>
      </c>
      <c r="Z532">
        <f>IFERROR(MAX(X532:X532)-MIN(X532:X532),0)</f>
        <v/>
      </c>
      <c r="AA532">
        <f>IFERROR(BO532/BP532,0)</f>
        <v/>
      </c>
      <c r="AB532">
        <f>IFERROR(SUM(BO532:BO532)/SUM(BP532:BP532),0)</f>
        <v/>
      </c>
      <c r="AC532">
        <f>IFERROR(MAX(AA532:AA532)-MIN(AA532:AA532),0)</f>
        <v/>
      </c>
      <c r="AD532">
        <f>IFERROR(SUM(BL532:BL532)/1,0)</f>
        <v/>
      </c>
      <c r="AE532">
        <f>IFERROR(SUM(BQ532:BQ532)/1,0)</f>
        <v/>
      </c>
      <c r="AF532">
        <f>IFERROR(SUM(BP532:BP532)/1,0)</f>
        <v/>
      </c>
      <c r="AG532">
        <f>IFERROR(CJ532,0)</f>
        <v/>
      </c>
      <c r="AH532">
        <f>IFERROR(SUM(BR532:BR532)/1,0)</f>
        <v/>
      </c>
      <c r="AI532">
        <f>IFERROR(CL532,0)</f>
        <v/>
      </c>
      <c r="AJ532">
        <f>IFERROR(CN532,0)</f>
        <v/>
      </c>
      <c r="AK532">
        <f>IFERROR(CP532,0)</f>
        <v/>
      </c>
      <c r="AL532">
        <f>IFERROR(SUM(BN532:BN532)/1,0)</f>
        <v/>
      </c>
      <c r="AM532">
        <f>IFERROR(SUM(BJ532:BJ532)/1,0)</f>
        <v/>
      </c>
      <c r="AN532">
        <f>IFERROR(AH532/AD532,0)</f>
        <v/>
      </c>
      <c r="AO532">
        <f>IFERROR(AF532/AD532,0)</f>
        <v/>
      </c>
      <c r="AP532">
        <f>IFERROR(AI532/AK532,0)</f>
        <v/>
      </c>
      <c r="AQ532">
        <f>IFERROR(AJ532/AK532,0)</f>
        <v/>
      </c>
      <c r="AR532">
        <f>IFERROR(AG532/AK532,0)</f>
        <v/>
      </c>
      <c r="AS532">
        <f>IFERROR(365/(AL532/AG532), "")</f>
        <v/>
      </c>
      <c r="AT532" t="inlineStr">
        <is>
          <t>CO170000944050</t>
        </is>
      </c>
      <c r="AU532" t="inlineStr">
        <is>
          <t>Sutex S A S</t>
        </is>
      </c>
      <c r="AV532" t="inlineStr">
        <is>
          <t>U1</t>
        </is>
      </c>
      <c r="AW532" t="inlineStr">
        <is>
          <t>U</t>
        </is>
      </c>
      <c r="AX532" t="inlineStr">
        <is>
          <t>Unlisted</t>
        </is>
      </c>
      <c r="AY532" t="n">
        <v>5131</v>
      </c>
      <c r="AZ532" t="inlineStr">
        <is>
          <t>Piece goods, notions, and other dry goods wholesale dealing in</t>
        </is>
      </c>
      <c r="BA532" t="inlineStr">
        <is>
          <t>Colombia</t>
        </is>
      </c>
      <c r="BB532" t="inlineStr">
        <is>
          <t>Cota</t>
        </is>
      </c>
      <c r="BC532" t="inlineStr">
        <is>
          <t>www.sutex.com</t>
        </is>
      </c>
      <c r="BD532" s="6" t="n">
        <v>28549</v>
      </c>
      <c r="BE532" t="inlineStr">
        <is>
          <t>This company is engaged in the manufacture and distribution of fabrics and textile products. It was founded in 1985 and conducts its business from its registered head office located in Cota, Colombia. The company produces textiles and fabrics used in the creation of garments, upholstery, lingerie, footwear and leather goods. It offers a wide range of alternatives that give clients the option to live fashion everyday through the manufacture of garments, accessories and cutting-edge and quality complements, not only in the world of clothing but also in textiles for décor. It closely follows the fashion cycles to detect the latest trends and react swiftly to make available to customers the product indicated at the precise moment. The company distributes its products through retailers and wholesalers as well as other network distributors.</t>
        </is>
      </c>
      <c r="BF532" t="inlineStr">
        <is>
          <t>Active</t>
        </is>
      </c>
      <c r="BG532" t="inlineStr">
        <is>
          <t>Manufacturing; Wholesale</t>
        </is>
      </c>
      <c r="BH532" t="inlineStr">
        <is>
          <t>Engaged in the manufacture and distribution of fabrics and textile products</t>
        </is>
      </c>
      <c r="BI532" t="inlineStr">
        <is>
          <t>Fabrics and textile products</t>
        </is>
      </c>
      <c r="CE532">
        <f>IFERROR(SUM(BU532:BV532)/2,0)</f>
        <v/>
      </c>
      <c r="CF532">
        <f>IFERROR(SUM(CE532:CE532)/1,0)</f>
        <v/>
      </c>
      <c r="CG532">
        <f>IFERROR(SUM(BW532:BX532)/2,0)</f>
        <v/>
      </c>
      <c r="CH532">
        <f>IFERROR(SUM(CG532:CG532)/1,0)</f>
        <v/>
      </c>
      <c r="CI532">
        <f>IFERROR(SUM(BY532:BZ532)/2,0)</f>
        <v/>
      </c>
      <c r="CJ532">
        <f>IFERROR(SUM(CI532:CI532)/1,0)</f>
        <v/>
      </c>
      <c r="CK532">
        <f>IFERROR(SUM(CA532:CB532)/2,0)</f>
        <v/>
      </c>
      <c r="CL532">
        <f>IFERROR(SUM(CK532:CK532)/1,0)</f>
        <v/>
      </c>
      <c r="CM532">
        <f>IFERROR(SUM(CC532:CD532)/2,0)</f>
        <v/>
      </c>
      <c r="CN532">
        <f>IFERROR(SUM(CM532:CM532)/1,0)</f>
        <v/>
      </c>
      <c r="CO532">
        <f>IFERROR(SUM(BS532:BT532)/2,0)</f>
        <v/>
      </c>
      <c r="CP532">
        <f>IFERROR(SUM(CO532:CO532)/1,0)</f>
        <v/>
      </c>
    </row>
    <row r="533">
      <c r="A533" t="n">
        <v>508</v>
      </c>
      <c r="D533">
        <f>IF(AX533="Listed","Yes","No")</f>
        <v/>
      </c>
      <c r="E533">
        <f>IFERROR(IF(AE533&lt;0,"Yes","No"),"No")</f>
        <v/>
      </c>
      <c r="F533">
        <f>IF(BK533="Unqualified","Yes","No")</f>
        <v/>
      </c>
      <c r="G533">
        <f>IF(COUNTIF($D$533:$F$533,"Yes")=3,"Yes","No")</f>
        <v/>
      </c>
      <c r="U533">
        <f>IFERROR(BQ533/BL533,0)</f>
        <v/>
      </c>
      <c r="V533">
        <f>IFERROR(SUM(BQ533:BQ533)/SUM(BL533:BL533),0)</f>
        <v/>
      </c>
      <c r="W533">
        <f>IFERROR(MAX(U533:U533)-MIN(U533:U533),0)</f>
        <v/>
      </c>
      <c r="X533">
        <f>IFERROR(BQ533/(BL533-BQ533),0)</f>
        <v/>
      </c>
      <c r="Y533">
        <f>IFERROR(SUM(BQ533:BQ533)/(SUM(BL533:BL533)-SUM(BQ533:BQ533)),0)</f>
        <v/>
      </c>
      <c r="Z533">
        <f>IFERROR(MAX(X533:X533)-MIN(X533:X533),0)</f>
        <v/>
      </c>
      <c r="AA533">
        <f>IFERROR(BO533/BP533,0)</f>
        <v/>
      </c>
      <c r="AB533">
        <f>IFERROR(SUM(BO533:BO533)/SUM(BP533:BP533),0)</f>
        <v/>
      </c>
      <c r="AC533">
        <f>IFERROR(MAX(AA533:AA533)-MIN(AA533:AA533),0)</f>
        <v/>
      </c>
      <c r="AD533">
        <f>IFERROR(SUM(BL533:BL533)/1,0)</f>
        <v/>
      </c>
      <c r="AE533">
        <f>IFERROR(SUM(BQ533:BQ533)/1,0)</f>
        <v/>
      </c>
      <c r="AF533">
        <f>IFERROR(SUM(BP533:BP533)/1,0)</f>
        <v/>
      </c>
      <c r="AG533">
        <f>IFERROR(CJ533,0)</f>
        <v/>
      </c>
      <c r="AH533">
        <f>IFERROR(SUM(BR533:BR533)/1,0)</f>
        <v/>
      </c>
      <c r="AI533">
        <f>IFERROR(CL533,0)</f>
        <v/>
      </c>
      <c r="AJ533">
        <f>IFERROR(CN533,0)</f>
        <v/>
      </c>
      <c r="AK533">
        <f>IFERROR(CP533,0)</f>
        <v/>
      </c>
      <c r="AL533">
        <f>IFERROR(SUM(BN533:BN533)/1,0)</f>
        <v/>
      </c>
      <c r="AM533">
        <f>IFERROR(SUM(BJ533:BJ533)/1,0)</f>
        <v/>
      </c>
      <c r="AN533">
        <f>IFERROR(AH533/AD533,0)</f>
        <v/>
      </c>
      <c r="AO533">
        <f>IFERROR(AF533/AD533,0)</f>
        <v/>
      </c>
      <c r="AP533">
        <f>IFERROR(AI533/AK533,0)</f>
        <v/>
      </c>
      <c r="AQ533">
        <f>IFERROR(AJ533/AK533,0)</f>
        <v/>
      </c>
      <c r="AR533">
        <f>IFERROR(AG533/AK533,0)</f>
        <v/>
      </c>
      <c r="AS533">
        <f>IFERROR(365/(AL533/AG533), "")</f>
        <v/>
      </c>
      <c r="AT533" t="inlineStr">
        <is>
          <t>US112602030</t>
        </is>
      </c>
      <c r="AU533" t="inlineStr">
        <is>
          <t>Surge Components, Inc.</t>
        </is>
      </c>
      <c r="AV533" t="inlineStr">
        <is>
          <t>C1</t>
        </is>
      </c>
      <c r="AW533" t="inlineStr">
        <is>
          <t>A</t>
        </is>
      </c>
      <c r="AX533" t="inlineStr">
        <is>
          <t>Listed</t>
        </is>
      </c>
      <c r="AY533" t="n">
        <v>5065</v>
      </c>
      <c r="AZ533" t="inlineStr">
        <is>
          <t>Electronic parts and equipment, not elsewhere classified wholesale dealing in</t>
        </is>
      </c>
      <c r="BA533" t="inlineStr">
        <is>
          <t>United States of America</t>
        </is>
      </c>
      <c r="BB533" t="inlineStr">
        <is>
          <t>Deer Park</t>
        </is>
      </c>
      <c r="BC533" t="inlineStr">
        <is>
          <t>www.surgecomponents.com</t>
        </is>
      </c>
      <c r="BD533" s="6" t="n">
        <v>43501</v>
      </c>
      <c r="BE533" t="inlineStr">
        <is>
          <t>This company operates as a supplier of electronic parts and equipment, specializing in capacitors and discrete semiconductors. It was established in 1981 and has its registered headquarters located in Deer Park, New York, USA. The company's product offering include: aluminum electrolytic capacitors, film capacitors, and ceramic capacitors. It also offers a range of discrete semiconductors, such as bridge rectifiers, transient voltage suppressors, zener diodes, switching diodes, and transistors. These products are used in a variety of electrical and electronic gear, particularly utilized in the manufacturing industry. The company serves as the distributor of Lelon Electronics, a Taiwanese manufacturer of aluminum electrolytic capacitors. Its distribution facilities are located throughout the United States as well as in Canada, Mexico, China, Singapore, Hong Kong, Taiwan, Korea, Thailand and Malaysia. It operates as an active member of the National Electronic Distributors Association (NEDA) and the Electronic Representatives Association (ERA).</t>
        </is>
      </c>
      <c r="BF533" t="inlineStr">
        <is>
          <t>Active</t>
        </is>
      </c>
      <c r="BG533" t="inlineStr">
        <is>
          <t>Manufacturing</t>
        </is>
      </c>
      <c r="BH533" t="inlineStr">
        <is>
          <t>Operates as a supplier of electronic parts and equipment, specializing in capacitors and discrete semiconductors</t>
        </is>
      </c>
      <c r="BI533" t="inlineStr">
        <is>
          <t>Aluminum electrolytic capacitors, film capacitors, and ceramic capacitors. It also offers a range of discrete semiconductors, such as bridge rectifiers, transient voltage suppressors, zener diodes, switching diodes, and transistors</t>
        </is>
      </c>
      <c r="CE533">
        <f>IFERROR(SUM(BU533:BV533)/2,0)</f>
        <v/>
      </c>
      <c r="CF533">
        <f>IFERROR(SUM(CE533:CE533)/1,0)</f>
        <v/>
      </c>
      <c r="CG533">
        <f>IFERROR(SUM(BW533:BX533)/2,0)</f>
        <v/>
      </c>
      <c r="CH533">
        <f>IFERROR(SUM(CG533:CG533)/1,0)</f>
        <v/>
      </c>
      <c r="CI533">
        <f>IFERROR(SUM(BY533:BZ533)/2,0)</f>
        <v/>
      </c>
      <c r="CJ533">
        <f>IFERROR(SUM(CI533:CI533)/1,0)</f>
        <v/>
      </c>
      <c r="CK533">
        <f>IFERROR(SUM(CA533:CB533)/2,0)</f>
        <v/>
      </c>
      <c r="CL533">
        <f>IFERROR(SUM(CK533:CK533)/1,0)</f>
        <v/>
      </c>
      <c r="CM533">
        <f>IFERROR(SUM(CC533:CD533)/2,0)</f>
        <v/>
      </c>
      <c r="CN533">
        <f>IFERROR(SUM(CM533:CM533)/1,0)</f>
        <v/>
      </c>
      <c r="CO533">
        <f>IFERROR(SUM(BS533:BT533)/2,0)</f>
        <v/>
      </c>
      <c r="CP533">
        <f>IFERROR(SUM(CO533:CO533)/1,0)</f>
        <v/>
      </c>
    </row>
    <row r="534">
      <c r="A534" t="n">
        <v>509</v>
      </c>
      <c r="D534">
        <f>IF(AX534="Listed","Yes","No")</f>
        <v/>
      </c>
      <c r="E534">
        <f>IFERROR(IF(AE534&lt;0,"Yes","No"),"No")</f>
        <v/>
      </c>
      <c r="F534">
        <f>IF(BK534="Unqualified","Yes","No")</f>
        <v/>
      </c>
      <c r="G534">
        <f>IF(COUNTIF($D$534:$F$534,"Yes")=3,"Yes","No")</f>
        <v/>
      </c>
      <c r="U534">
        <f>IFERROR(BQ534/BL534,0)</f>
        <v/>
      </c>
      <c r="V534">
        <f>IFERROR(SUM(BQ534:BQ534)/SUM(BL534:BL534),0)</f>
        <v/>
      </c>
      <c r="W534">
        <f>IFERROR(MAX(U534:U534)-MIN(U534:U534),0)</f>
        <v/>
      </c>
      <c r="X534">
        <f>IFERROR(BQ534/(BL534-BQ534),0)</f>
        <v/>
      </c>
      <c r="Y534">
        <f>IFERROR(SUM(BQ534:BQ534)/(SUM(BL534:BL534)-SUM(BQ534:BQ534)),0)</f>
        <v/>
      </c>
      <c r="Z534">
        <f>IFERROR(MAX(X534:X534)-MIN(X534:X534),0)</f>
        <v/>
      </c>
      <c r="AA534">
        <f>IFERROR(BO534/BP534,0)</f>
        <v/>
      </c>
      <c r="AB534">
        <f>IFERROR(SUM(BO534:BO534)/SUM(BP534:BP534),0)</f>
        <v/>
      </c>
      <c r="AC534">
        <f>IFERROR(MAX(AA534:AA534)-MIN(AA534:AA534),0)</f>
        <v/>
      </c>
      <c r="AD534">
        <f>IFERROR(SUM(BL534:BL534)/1,0)</f>
        <v/>
      </c>
      <c r="AE534">
        <f>IFERROR(SUM(BQ534:BQ534)/1,0)</f>
        <v/>
      </c>
      <c r="AF534">
        <f>IFERROR(SUM(BP534:BP534)/1,0)</f>
        <v/>
      </c>
      <c r="AG534">
        <f>IFERROR(CJ534,0)</f>
        <v/>
      </c>
      <c r="AH534">
        <f>IFERROR(SUM(BR534:BR534)/1,0)</f>
        <v/>
      </c>
      <c r="AI534">
        <f>IFERROR(CL534,0)</f>
        <v/>
      </c>
      <c r="AJ534">
        <f>IFERROR(CN534,0)</f>
        <v/>
      </c>
      <c r="AK534">
        <f>IFERROR(CP534,0)</f>
        <v/>
      </c>
      <c r="AL534">
        <f>IFERROR(SUM(BN534:BN534)/1,0)</f>
        <v/>
      </c>
      <c r="AM534">
        <f>IFERROR(SUM(BJ534:BJ534)/1,0)</f>
        <v/>
      </c>
      <c r="AN534">
        <f>IFERROR(AH534/AD534,0)</f>
        <v/>
      </c>
      <c r="AO534">
        <f>IFERROR(AF534/AD534,0)</f>
        <v/>
      </c>
      <c r="AP534">
        <f>IFERROR(AI534/AK534,0)</f>
        <v/>
      </c>
      <c r="AQ534">
        <f>IFERROR(AJ534/AK534,0)</f>
        <v/>
      </c>
      <c r="AR534">
        <f>IFERROR(AG534/AK534,0)</f>
        <v/>
      </c>
      <c r="AS534">
        <f>IFERROR(365/(AL534/AG534), "")</f>
        <v/>
      </c>
      <c r="AT534" t="inlineStr">
        <is>
          <t>CO170002266570</t>
        </is>
      </c>
      <c r="AU534" t="inlineStr">
        <is>
          <t>Grupo SAN PIO S A S</t>
        </is>
      </c>
      <c r="AV534" t="inlineStr">
        <is>
          <t>U1</t>
        </is>
      </c>
      <c r="AW534" t="inlineStr">
        <is>
          <t>A+</t>
        </is>
      </c>
      <c r="AX534" t="inlineStr">
        <is>
          <t>Unlisted</t>
        </is>
      </c>
      <c r="AY534" t="n">
        <v>5032</v>
      </c>
      <c r="AZ534" t="inlineStr">
        <is>
          <t>Brick, stone, and related construction materials wholesale dealing in</t>
        </is>
      </c>
      <c r="BA534" t="inlineStr">
        <is>
          <t>Colombia</t>
        </is>
      </c>
      <c r="BB534" t="inlineStr">
        <is>
          <t>Itagui</t>
        </is>
      </c>
      <c r="BC534" t="inlineStr">
        <is>
          <t>www.depositosanpio.com</t>
        </is>
      </c>
      <c r="BD534" s="6" t="n">
        <v>32589</v>
      </c>
      <c r="BE534" t="inlineStr">
        <is>
          <t>This company is engaged in the wholesale and retail distribution of construction materials and related products in Colombia. It was incorporated in 1989 and conducts its business from its registered head office which is located in Itagui. The company offers a wide range of products for all its customers' building and remodeling projects. Some of its products include cement, iron, hardware, plumbing equipment, electrical supplies, drywall products, ceramics, paints and allied products, hand tools, power tools, among others. The company's products are marketed through its network of store locations throughout the country. The company's vision is to be recognized as the best marketer of building materials in the markets where it participates.</t>
        </is>
      </c>
      <c r="BF534" t="inlineStr">
        <is>
          <t>Active</t>
        </is>
      </c>
      <c r="BG534" t="inlineStr">
        <is>
          <t>Wholesale; Retail</t>
        </is>
      </c>
      <c r="BH534" t="inlineStr">
        <is>
          <t>Engaged in the wholesale and retail distribution of construction materials and related products in Colombia</t>
        </is>
      </c>
      <c r="BI534" t="inlineStr">
        <is>
          <t>Construction materials and related products</t>
        </is>
      </c>
      <c r="CE534">
        <f>IFERROR(SUM(BU534:BV534)/2,0)</f>
        <v/>
      </c>
      <c r="CF534">
        <f>IFERROR(SUM(CE534:CE534)/1,0)</f>
        <v/>
      </c>
      <c r="CG534">
        <f>IFERROR(SUM(BW534:BX534)/2,0)</f>
        <v/>
      </c>
      <c r="CH534">
        <f>IFERROR(SUM(CG534:CG534)/1,0)</f>
        <v/>
      </c>
      <c r="CI534">
        <f>IFERROR(SUM(BY534:BZ534)/2,0)</f>
        <v/>
      </c>
      <c r="CJ534">
        <f>IFERROR(SUM(CI534:CI534)/1,0)</f>
        <v/>
      </c>
      <c r="CK534">
        <f>IFERROR(SUM(CA534:CB534)/2,0)</f>
        <v/>
      </c>
      <c r="CL534">
        <f>IFERROR(SUM(CK534:CK534)/1,0)</f>
        <v/>
      </c>
      <c r="CM534">
        <f>IFERROR(SUM(CC534:CD534)/2,0)</f>
        <v/>
      </c>
      <c r="CN534">
        <f>IFERROR(SUM(CM534:CM534)/1,0)</f>
        <v/>
      </c>
      <c r="CO534">
        <f>IFERROR(SUM(BS534:BT534)/2,0)</f>
        <v/>
      </c>
      <c r="CP534">
        <f>IFERROR(SUM(CO534:CO534)/1,0)</f>
        <v/>
      </c>
    </row>
    <row r="535">
      <c r="A535" t="n">
        <v>510</v>
      </c>
      <c r="D535">
        <f>IF(AX535="Listed","Yes","No")</f>
        <v/>
      </c>
      <c r="E535">
        <f>IFERROR(IF(AE535&lt;0,"Yes","No"),"No")</f>
        <v/>
      </c>
      <c r="F535">
        <f>IF(BK535="Unqualified","Yes","No")</f>
        <v/>
      </c>
      <c r="G535">
        <f>IF(COUNTIF($D$535:$F$535,"Yes")=3,"Yes","No")</f>
        <v/>
      </c>
      <c r="U535">
        <f>IFERROR(BQ535/BL535,0)</f>
        <v/>
      </c>
      <c r="V535">
        <f>IFERROR(SUM(BQ535:BQ535)/SUM(BL535:BL535),0)</f>
        <v/>
      </c>
      <c r="W535">
        <f>IFERROR(MAX(U535:U535)-MIN(U535:U535),0)</f>
        <v/>
      </c>
      <c r="X535">
        <f>IFERROR(BQ535/(BL535-BQ535),0)</f>
        <v/>
      </c>
      <c r="Y535">
        <f>IFERROR(SUM(BQ535:BQ535)/(SUM(BL535:BL535)-SUM(BQ535:BQ535)),0)</f>
        <v/>
      </c>
      <c r="Z535">
        <f>IFERROR(MAX(X535:X535)-MIN(X535:X535),0)</f>
        <v/>
      </c>
      <c r="AA535">
        <f>IFERROR(BO535/BP535,0)</f>
        <v/>
      </c>
      <c r="AB535">
        <f>IFERROR(SUM(BO535:BO535)/SUM(BP535:BP535),0)</f>
        <v/>
      </c>
      <c r="AC535">
        <f>IFERROR(MAX(AA535:AA535)-MIN(AA535:AA535),0)</f>
        <v/>
      </c>
      <c r="AD535">
        <f>IFERROR(SUM(BL535:BL535)/1,0)</f>
        <v/>
      </c>
      <c r="AE535">
        <f>IFERROR(SUM(BQ535:BQ535)/1,0)</f>
        <v/>
      </c>
      <c r="AF535">
        <f>IFERROR(SUM(BP535:BP535)/1,0)</f>
        <v/>
      </c>
      <c r="AG535">
        <f>IFERROR(CJ535,0)</f>
        <v/>
      </c>
      <c r="AH535">
        <f>IFERROR(SUM(BR535:BR535)/1,0)</f>
        <v/>
      </c>
      <c r="AI535">
        <f>IFERROR(CL535,0)</f>
        <v/>
      </c>
      <c r="AJ535">
        <f>IFERROR(CN535,0)</f>
        <v/>
      </c>
      <c r="AK535">
        <f>IFERROR(CP535,0)</f>
        <v/>
      </c>
      <c r="AL535">
        <f>IFERROR(SUM(BN535:BN535)/1,0)</f>
        <v/>
      </c>
      <c r="AM535">
        <f>IFERROR(SUM(BJ535:BJ535)/1,0)</f>
        <v/>
      </c>
      <c r="AN535">
        <f>IFERROR(AH535/AD535,0)</f>
        <v/>
      </c>
      <c r="AO535">
        <f>IFERROR(AF535/AD535,0)</f>
        <v/>
      </c>
      <c r="AP535">
        <f>IFERROR(AI535/AK535,0)</f>
        <v/>
      </c>
      <c r="AQ535">
        <f>IFERROR(AJ535/AK535,0)</f>
        <v/>
      </c>
      <c r="AR535">
        <f>IFERROR(AG535/AK535,0)</f>
        <v/>
      </c>
      <c r="AS535">
        <f>IFERROR(365/(AL535/AG535), "")</f>
        <v/>
      </c>
      <c r="AT535" t="inlineStr">
        <is>
          <t>CO170002962230</t>
        </is>
      </c>
      <c r="AU535" t="inlineStr">
        <is>
          <t>Drogas S &amp; S S A S</t>
        </is>
      </c>
      <c r="AV535" t="inlineStr">
        <is>
          <t>U1</t>
        </is>
      </c>
      <c r="AW535" t="inlineStr">
        <is>
          <t>U</t>
        </is>
      </c>
      <c r="AX535" t="inlineStr">
        <is>
          <t>Unlisted</t>
        </is>
      </c>
      <c r="AY535" t="n">
        <v>5122</v>
      </c>
      <c r="AZ535" t="inlineStr">
        <is>
          <t>Drugs, drug proprietaries, and druggists' sundries wholesale dealing in</t>
        </is>
      </c>
      <c r="BA535" t="inlineStr">
        <is>
          <t>Colombia</t>
        </is>
      </c>
      <c r="BB535" t="inlineStr">
        <is>
          <t>Barranquilla</t>
        </is>
      </c>
      <c r="BC535" t="inlineStr">
        <is>
          <t>www.drogassys.com</t>
        </is>
      </c>
      <c r="BD535" s="6" t="n">
        <v>34477</v>
      </c>
      <c r="BE535" t="inlineStr">
        <is>
          <t>This company is engaged in the wholesale of perfume and cosmetics. It was incorporated in 1994. The company is headquartered in Barranquilla, Colombia.The company's products include skin care and make-up. Its range of skin care products include facial cleansers, exfoliating treatments and masks, as well as moisturizing and firming products. Lastly, the company offers skin-care creams, lotions, powders, lipsticks, fingernail and toe nail polish, eye and facial makeup, permanent waves, colored contact lenses, hair colors, hair sprays and gels, deodorants, baby products, bath oils, bubble baths, and bath salts.</t>
        </is>
      </c>
      <c r="BF535" t="inlineStr">
        <is>
          <t>Active</t>
        </is>
      </c>
      <c r="BG535" t="inlineStr">
        <is>
          <t>Wholesale</t>
        </is>
      </c>
      <c r="BH535" t="inlineStr">
        <is>
          <t>Engaged in the wholesale of perfume and cosmetics</t>
        </is>
      </c>
      <c r="BI535" t="inlineStr">
        <is>
          <t>Perfume and cosmetics</t>
        </is>
      </c>
      <c r="CE535">
        <f>IFERROR(SUM(BU535:BV535)/2,0)</f>
        <v/>
      </c>
      <c r="CF535">
        <f>IFERROR(SUM(CE535:CE535)/1,0)</f>
        <v/>
      </c>
      <c r="CG535">
        <f>IFERROR(SUM(BW535:BX535)/2,0)</f>
        <v/>
      </c>
      <c r="CH535">
        <f>IFERROR(SUM(CG535:CG535)/1,0)</f>
        <v/>
      </c>
      <c r="CI535">
        <f>IFERROR(SUM(BY535:BZ535)/2,0)</f>
        <v/>
      </c>
      <c r="CJ535">
        <f>IFERROR(SUM(CI535:CI535)/1,0)</f>
        <v/>
      </c>
      <c r="CK535">
        <f>IFERROR(SUM(CA535:CB535)/2,0)</f>
        <v/>
      </c>
      <c r="CL535">
        <f>IFERROR(SUM(CK535:CK535)/1,0)</f>
        <v/>
      </c>
      <c r="CM535">
        <f>IFERROR(SUM(CC535:CD535)/2,0)</f>
        <v/>
      </c>
      <c r="CN535">
        <f>IFERROR(SUM(CM535:CM535)/1,0)</f>
        <v/>
      </c>
      <c r="CO535">
        <f>IFERROR(SUM(BS535:BT535)/2,0)</f>
        <v/>
      </c>
      <c r="CP535">
        <f>IFERROR(SUM(CO535:CO535)/1,0)</f>
        <v/>
      </c>
    </row>
    <row r="536">
      <c r="A536" t="n">
        <v>511</v>
      </c>
      <c r="D536">
        <f>IF(AX536="Listed","Yes","No")</f>
        <v/>
      </c>
      <c r="E536">
        <f>IFERROR(IF(AE536&lt;0,"Yes","No"),"No")</f>
        <v/>
      </c>
      <c r="F536">
        <f>IF(BK536="Unqualified","Yes","No")</f>
        <v/>
      </c>
      <c r="G536">
        <f>IF(COUNTIF($D$536:$F$536,"Yes")=3,"Yes","No")</f>
        <v/>
      </c>
      <c r="U536">
        <f>IFERROR(BQ536/BL536,0)</f>
        <v/>
      </c>
      <c r="V536">
        <f>IFERROR(SUM(BQ536:BQ536)/SUM(BL536:BL536),0)</f>
        <v/>
      </c>
      <c r="W536">
        <f>IFERROR(MAX(U536:U536)-MIN(U536:U536),0)</f>
        <v/>
      </c>
      <c r="X536">
        <f>IFERROR(BQ536/(BL536-BQ536),0)</f>
        <v/>
      </c>
      <c r="Y536">
        <f>IFERROR(SUM(BQ536:BQ536)/(SUM(BL536:BL536)-SUM(BQ536:BQ536)),0)</f>
        <v/>
      </c>
      <c r="Z536">
        <f>IFERROR(MAX(X536:X536)-MIN(X536:X536),0)</f>
        <v/>
      </c>
      <c r="AA536">
        <f>IFERROR(BO536/BP536,0)</f>
        <v/>
      </c>
      <c r="AB536">
        <f>IFERROR(SUM(BO536:BO536)/SUM(BP536:BP536),0)</f>
        <v/>
      </c>
      <c r="AC536">
        <f>IFERROR(MAX(AA536:AA536)-MIN(AA536:AA536),0)</f>
        <v/>
      </c>
      <c r="AD536">
        <f>IFERROR(SUM(BL536:BL536)/1,0)</f>
        <v/>
      </c>
      <c r="AE536">
        <f>IFERROR(SUM(BQ536:BQ536)/1,0)</f>
        <v/>
      </c>
      <c r="AF536">
        <f>IFERROR(SUM(BP536:BP536)/1,0)</f>
        <v/>
      </c>
      <c r="AG536">
        <f>IFERROR(CJ536,0)</f>
        <v/>
      </c>
      <c r="AH536">
        <f>IFERROR(SUM(BR536:BR536)/1,0)</f>
        <v/>
      </c>
      <c r="AI536">
        <f>IFERROR(CL536,0)</f>
        <v/>
      </c>
      <c r="AJ536">
        <f>IFERROR(CN536,0)</f>
        <v/>
      </c>
      <c r="AK536">
        <f>IFERROR(CP536,0)</f>
        <v/>
      </c>
      <c r="AL536">
        <f>IFERROR(SUM(BN536:BN536)/1,0)</f>
        <v/>
      </c>
      <c r="AM536">
        <f>IFERROR(SUM(BJ536:BJ536)/1,0)</f>
        <v/>
      </c>
      <c r="AN536">
        <f>IFERROR(AH536/AD536,0)</f>
        <v/>
      </c>
      <c r="AO536">
        <f>IFERROR(AF536/AD536,0)</f>
        <v/>
      </c>
      <c r="AP536">
        <f>IFERROR(AI536/AK536,0)</f>
        <v/>
      </c>
      <c r="AQ536">
        <f>IFERROR(AJ536/AK536,0)</f>
        <v/>
      </c>
      <c r="AR536">
        <f>IFERROR(AG536/AK536,0)</f>
        <v/>
      </c>
      <c r="AS536">
        <f>IFERROR(365/(AL536/AG536), "")</f>
        <v/>
      </c>
      <c r="AT536" t="inlineStr">
        <is>
          <t>CO170001091230</t>
        </is>
      </c>
      <c r="AU536" t="inlineStr">
        <is>
          <t>More Products S A S</t>
        </is>
      </c>
      <c r="AV536" t="inlineStr">
        <is>
          <t>U1</t>
        </is>
      </c>
      <c r="AW536" t="inlineStr">
        <is>
          <t>B+</t>
        </is>
      </c>
      <c r="AX536" t="inlineStr">
        <is>
          <t>Unlisted</t>
        </is>
      </c>
      <c r="AY536" t="n">
        <v>5085</v>
      </c>
      <c r="AZ536" t="inlineStr">
        <is>
          <t>Industrial supplies wholesale dealing in</t>
        </is>
      </c>
      <c r="BA536" t="inlineStr">
        <is>
          <t>Colombia</t>
        </is>
      </c>
      <c r="BB536" t="inlineStr">
        <is>
          <t>Bogota</t>
        </is>
      </c>
      <c r="BC536" t="inlineStr">
        <is>
          <t>moreproducts.com</t>
        </is>
      </c>
      <c r="BD536" s="6" t="n">
        <v>32798</v>
      </c>
      <c r="BE536" t="inlineStr">
        <is>
          <t>This company is an entity based in Colombia that is engaged in the retail trade of grocery products. It started its operations in October 1989. The registered business office of the company is located in Bogota, Colombia. The company offers a wide range of products, such as audio/video, baby needs, bakery, beer, carbonated beverages, cigarettes, confectioneries, cosmetics/toiletries, counter items, dairy, detergents/bleach, fastfood, fragrances, frozen food, grocery, hardware, home accessories, home care/home ware, ice cream, juices, medications, news paper-magazines, picnic-outdoor, publications, sandwiches and other catering, shaving aids, shoe care, snacks, special items, stationery-school supplies, sunglasses, tissue-paper-foil-nylon, toys, water, and wear items. These products are offered to the general public. The company has its active operations within the country.</t>
        </is>
      </c>
      <c r="BF536" t="inlineStr">
        <is>
          <t>Active</t>
        </is>
      </c>
      <c r="BG536" t="inlineStr">
        <is>
          <t>Retail</t>
        </is>
      </c>
      <c r="BH536" t="inlineStr">
        <is>
          <t>Engaged in the retail trade of grocery products</t>
        </is>
      </c>
      <c r="BI536" t="inlineStr">
        <is>
          <t>Audio/video, baby needs, bakery, beer, carbonated beverages, cigarettes, confectioneries, cosmetics/toiletries, counter items, dairy, detergents/bleach, fastfood, fragrances, frozen food, grocery, hardware, home accessories, home care/home ware, ice cream, juices, medications, news paper-magazines, picnic-outdoor, publications, sandwiches and other catering, shaving aids, shoe care, snacks, special items, stationery-school supplies, sunglasses, tissue-paper-foil-nylon, toys, water, and wear items</t>
        </is>
      </c>
      <c r="CE536">
        <f>IFERROR(SUM(BU536:BV536)/2,0)</f>
        <v/>
      </c>
      <c r="CF536">
        <f>IFERROR(SUM(CE536:CE536)/1,0)</f>
        <v/>
      </c>
      <c r="CG536">
        <f>IFERROR(SUM(BW536:BX536)/2,0)</f>
        <v/>
      </c>
      <c r="CH536">
        <f>IFERROR(SUM(CG536:CG536)/1,0)</f>
        <v/>
      </c>
      <c r="CI536">
        <f>IFERROR(SUM(BY536:BZ536)/2,0)</f>
        <v/>
      </c>
      <c r="CJ536">
        <f>IFERROR(SUM(CI536:CI536)/1,0)</f>
        <v/>
      </c>
      <c r="CK536">
        <f>IFERROR(SUM(CA536:CB536)/2,0)</f>
        <v/>
      </c>
      <c r="CL536">
        <f>IFERROR(SUM(CK536:CK536)/1,0)</f>
        <v/>
      </c>
      <c r="CM536">
        <f>IFERROR(SUM(CC536:CD536)/2,0)</f>
        <v/>
      </c>
      <c r="CN536">
        <f>IFERROR(SUM(CM536:CM536)/1,0)</f>
        <v/>
      </c>
      <c r="CO536">
        <f>IFERROR(SUM(BS536:BT536)/2,0)</f>
        <v/>
      </c>
      <c r="CP536">
        <f>IFERROR(SUM(CO536:CO536)/1,0)</f>
        <v/>
      </c>
    </row>
    <row r="537">
      <c r="A537" t="n">
        <v>512</v>
      </c>
      <c r="D537">
        <f>IF(AX537="Listed","Yes","No")</f>
        <v/>
      </c>
      <c r="E537">
        <f>IFERROR(IF(AE537&lt;0,"Yes","No"),"No")</f>
        <v/>
      </c>
      <c r="F537">
        <f>IF(BK537="Unqualified","Yes","No")</f>
        <v/>
      </c>
      <c r="G537">
        <f>IF(COUNTIF($D$537:$F$537,"Yes")=3,"Yes","No")</f>
        <v/>
      </c>
      <c r="U537">
        <f>IFERROR(BQ537/BL537,0)</f>
        <v/>
      </c>
      <c r="V537">
        <f>IFERROR(SUM(BQ537:BQ537)/SUM(BL537:BL537),0)</f>
        <v/>
      </c>
      <c r="W537">
        <f>IFERROR(MAX(U537:U537)-MIN(U537:U537),0)</f>
        <v/>
      </c>
      <c r="X537">
        <f>IFERROR(BQ537/(BL537-BQ537),0)</f>
        <v/>
      </c>
      <c r="Y537">
        <f>IFERROR(SUM(BQ537:BQ537)/(SUM(BL537:BL537)-SUM(BQ537:BQ537)),0)</f>
        <v/>
      </c>
      <c r="Z537">
        <f>IFERROR(MAX(X537:X537)-MIN(X537:X537),0)</f>
        <v/>
      </c>
      <c r="AA537">
        <f>IFERROR(BO537/BP537,0)</f>
        <v/>
      </c>
      <c r="AB537">
        <f>IFERROR(SUM(BO537:BO537)/SUM(BP537:BP537),0)</f>
        <v/>
      </c>
      <c r="AC537">
        <f>IFERROR(MAX(AA537:AA537)-MIN(AA537:AA537),0)</f>
        <v/>
      </c>
      <c r="AD537">
        <f>IFERROR(SUM(BL537:BL537)/1,0)</f>
        <v/>
      </c>
      <c r="AE537">
        <f>IFERROR(SUM(BQ537:BQ537)/1,0)</f>
        <v/>
      </c>
      <c r="AF537">
        <f>IFERROR(SUM(BP537:BP537)/1,0)</f>
        <v/>
      </c>
      <c r="AG537">
        <f>IFERROR(CJ537,0)</f>
        <v/>
      </c>
      <c r="AH537">
        <f>IFERROR(SUM(BR537:BR537)/1,0)</f>
        <v/>
      </c>
      <c r="AI537">
        <f>IFERROR(CL537,0)</f>
        <v/>
      </c>
      <c r="AJ537">
        <f>IFERROR(CN537,0)</f>
        <v/>
      </c>
      <c r="AK537">
        <f>IFERROR(CP537,0)</f>
        <v/>
      </c>
      <c r="AL537">
        <f>IFERROR(SUM(BN537:BN537)/1,0)</f>
        <v/>
      </c>
      <c r="AM537">
        <f>IFERROR(SUM(BJ537:BJ537)/1,0)</f>
        <v/>
      </c>
      <c r="AN537">
        <f>IFERROR(AH537/AD537,0)</f>
        <v/>
      </c>
      <c r="AO537">
        <f>IFERROR(AF537/AD537,0)</f>
        <v/>
      </c>
      <c r="AP537">
        <f>IFERROR(AI537/AK537,0)</f>
        <v/>
      </c>
      <c r="AQ537">
        <f>IFERROR(AJ537/AK537,0)</f>
        <v/>
      </c>
      <c r="AR537">
        <f>IFERROR(AG537/AK537,0)</f>
        <v/>
      </c>
      <c r="AS537">
        <f>IFERROR(365/(AL537/AG537), "")</f>
        <v/>
      </c>
      <c r="AT537" t="inlineStr">
        <is>
          <t>CO170017641830</t>
        </is>
      </c>
      <c r="AU537" t="inlineStr">
        <is>
          <t>Agricultura Y Servicios S A S</t>
        </is>
      </c>
      <c r="AV537" t="inlineStr">
        <is>
          <t>U1</t>
        </is>
      </c>
      <c r="AW537" t="inlineStr">
        <is>
          <t>U</t>
        </is>
      </c>
      <c r="AX537" t="inlineStr">
        <is>
          <t>Unlisted</t>
        </is>
      </c>
      <c r="AY537" t="n">
        <v>5162</v>
      </c>
      <c r="AZ537" t="inlineStr">
        <is>
          <t>Plastics materials and basic forms and shapes wholesale dealing in</t>
        </is>
      </c>
      <c r="BA537" t="inlineStr">
        <is>
          <t>Colombia</t>
        </is>
      </c>
      <c r="BB537" t="inlineStr">
        <is>
          <t>Bogota</t>
        </is>
      </c>
      <c r="BC537" t="inlineStr">
        <is>
          <t>www.agsesa.com</t>
        </is>
      </c>
      <c r="BD537" s="6" t="n">
        <v>37109</v>
      </c>
      <c r="BE537" t="inlineStr">
        <is>
          <t>This company is engaged in providing fungicides, insecticides, herbicides, fertilizers, seeds and equipment for crop production. It was incorporated in August 2001 and has its registered business office strategically located in Cali, Colombia. It aims for high quality inputs, efficiency and economy, accompanied with excellent service looking for a complete satisfaction of customers. It is recognized as one of the leading companies in the domestic market for agricultural products. It specializes in offering Cosmo Organic and Coadyudantes.</t>
        </is>
      </c>
      <c r="BF537" t="inlineStr">
        <is>
          <t>Active</t>
        </is>
      </c>
      <c r="BG537" t="inlineStr">
        <is>
          <t>Services</t>
        </is>
      </c>
      <c r="BH537" t="inlineStr">
        <is>
          <t>Engaged in providing fungicides, insecticides, herbicides, fertilizers, seeds and equipment for crop production</t>
        </is>
      </c>
      <c r="BI537" t="inlineStr">
        <is>
          <t>Fungicides, insecticides, herbicides, fertilizers, seeds and equipment for crop production</t>
        </is>
      </c>
      <c r="CE537">
        <f>IFERROR(SUM(BU537:BV537)/2,0)</f>
        <v/>
      </c>
      <c r="CF537">
        <f>IFERROR(SUM(CE537:CE537)/1,0)</f>
        <v/>
      </c>
      <c r="CG537">
        <f>IFERROR(SUM(BW537:BX537)/2,0)</f>
        <v/>
      </c>
      <c r="CH537">
        <f>IFERROR(SUM(CG537:CG537)/1,0)</f>
        <v/>
      </c>
      <c r="CI537">
        <f>IFERROR(SUM(BY537:BZ537)/2,0)</f>
        <v/>
      </c>
      <c r="CJ537">
        <f>IFERROR(SUM(CI537:CI537)/1,0)</f>
        <v/>
      </c>
      <c r="CK537">
        <f>IFERROR(SUM(CA537:CB537)/2,0)</f>
        <v/>
      </c>
      <c r="CL537">
        <f>IFERROR(SUM(CK537:CK537)/1,0)</f>
        <v/>
      </c>
      <c r="CM537">
        <f>IFERROR(SUM(CC537:CD537)/2,0)</f>
        <v/>
      </c>
      <c r="CN537">
        <f>IFERROR(SUM(CM537:CM537)/1,0)</f>
        <v/>
      </c>
      <c r="CO537">
        <f>IFERROR(SUM(BS537:BT537)/2,0)</f>
        <v/>
      </c>
      <c r="CP537">
        <f>IFERROR(SUM(CO537:CO537)/1,0)</f>
        <v/>
      </c>
    </row>
    <row r="538">
      <c r="A538" t="n">
        <v>513</v>
      </c>
      <c r="D538">
        <f>IF(AX538="Listed","Yes","No")</f>
        <v/>
      </c>
      <c r="E538">
        <f>IFERROR(IF(AE538&lt;0,"Yes","No"),"No")</f>
        <v/>
      </c>
      <c r="F538">
        <f>IF(BK538="Unqualified","Yes","No")</f>
        <v/>
      </c>
      <c r="G538">
        <f>IF(COUNTIF($D$538:$F$538,"Yes")=3,"Yes","No")</f>
        <v/>
      </c>
      <c r="U538">
        <f>IFERROR(BQ538/BL538,0)</f>
        <v/>
      </c>
      <c r="V538">
        <f>IFERROR(SUM(BQ538:BQ538)/SUM(BL538:BL538),0)</f>
        <v/>
      </c>
      <c r="W538">
        <f>IFERROR(MAX(U538:U538)-MIN(U538:U538),0)</f>
        <v/>
      </c>
      <c r="X538">
        <f>IFERROR(BQ538/(BL538-BQ538),0)</f>
        <v/>
      </c>
      <c r="Y538">
        <f>IFERROR(SUM(BQ538:BQ538)/(SUM(BL538:BL538)-SUM(BQ538:BQ538)),0)</f>
        <v/>
      </c>
      <c r="Z538">
        <f>IFERROR(MAX(X538:X538)-MIN(X538:X538),0)</f>
        <v/>
      </c>
      <c r="AA538">
        <f>IFERROR(BO538/BP538,0)</f>
        <v/>
      </c>
      <c r="AB538">
        <f>IFERROR(SUM(BO538:BO538)/SUM(BP538:BP538),0)</f>
        <v/>
      </c>
      <c r="AC538">
        <f>IFERROR(MAX(AA538:AA538)-MIN(AA538:AA538),0)</f>
        <v/>
      </c>
      <c r="AD538">
        <f>IFERROR(SUM(BL538:BL538)/1,0)</f>
        <v/>
      </c>
      <c r="AE538">
        <f>IFERROR(SUM(BQ538:BQ538)/1,0)</f>
        <v/>
      </c>
      <c r="AF538">
        <f>IFERROR(SUM(BP538:BP538)/1,0)</f>
        <v/>
      </c>
      <c r="AG538">
        <f>IFERROR(CJ538,0)</f>
        <v/>
      </c>
      <c r="AH538">
        <f>IFERROR(SUM(BR538:BR538)/1,0)</f>
        <v/>
      </c>
      <c r="AI538">
        <f>IFERROR(CL538,0)</f>
        <v/>
      </c>
      <c r="AJ538">
        <f>IFERROR(CN538,0)</f>
        <v/>
      </c>
      <c r="AK538">
        <f>IFERROR(CP538,0)</f>
        <v/>
      </c>
      <c r="AL538">
        <f>IFERROR(SUM(BN538:BN538)/1,0)</f>
        <v/>
      </c>
      <c r="AM538">
        <f>IFERROR(SUM(BJ538:BJ538)/1,0)</f>
        <v/>
      </c>
      <c r="AN538">
        <f>IFERROR(AH538/AD538,0)</f>
        <v/>
      </c>
      <c r="AO538">
        <f>IFERROR(AF538/AD538,0)</f>
        <v/>
      </c>
      <c r="AP538">
        <f>IFERROR(AI538/AK538,0)</f>
        <v/>
      </c>
      <c r="AQ538">
        <f>IFERROR(AJ538/AK538,0)</f>
        <v/>
      </c>
      <c r="AR538">
        <f>IFERROR(AG538/AK538,0)</f>
        <v/>
      </c>
      <c r="AS538">
        <f>IFERROR(365/(AL538/AG538), "")</f>
        <v/>
      </c>
      <c r="AT538" t="inlineStr">
        <is>
          <t>CO170003893020</t>
        </is>
      </c>
      <c r="AU538" t="inlineStr">
        <is>
          <t>Ardisa S A</t>
        </is>
      </c>
      <c r="AV538" t="inlineStr">
        <is>
          <t>U1</t>
        </is>
      </c>
      <c r="AW538" t="inlineStr">
        <is>
          <t>U</t>
        </is>
      </c>
      <c r="AX538" t="inlineStr">
        <is>
          <t>Unlisted</t>
        </is>
      </c>
      <c r="AY538" t="n">
        <v>5032</v>
      </c>
      <c r="AZ538" t="inlineStr">
        <is>
          <t>Brick, stone, and related construction materials wholesale dealing in</t>
        </is>
      </c>
      <c r="BA538" t="inlineStr">
        <is>
          <t>Colombia</t>
        </is>
      </c>
      <c r="BB538" t="inlineStr">
        <is>
          <t>Bucaramanga</t>
        </is>
      </c>
      <c r="BC538" t="inlineStr">
        <is>
          <t>www.ardisa.com</t>
        </is>
      </c>
      <c r="BD538" s="6" t="n">
        <v>20102</v>
      </c>
      <c r="BE538" t="inlineStr">
        <is>
          <t>This company is engaged in the wholesale of hardware, plumbing and heating equipment and construction supplies. The company was incorporated in 1955, and it conducts business from its registered head office located in Bucaramanga, department of Santander, Colombia. The company's products include aluminum, ceramic, full kitchens and furniture mobilex, architectural concrete, drywall, appliances, hardware, fiberglass architecture and waterproofing, formic, faucets, fittings for furniture, Hunter Douglas, dishwasher, woods, materials of construction, paintings, construction chemical products, Texas and tanks, pipe metal and accessories, and pipes and fittings PVC.</t>
        </is>
      </c>
      <c r="BF538" t="inlineStr">
        <is>
          <t>Active</t>
        </is>
      </c>
      <c r="BG538" t="inlineStr">
        <is>
          <t>Wholesale</t>
        </is>
      </c>
      <c r="BH538" t="inlineStr">
        <is>
          <t>Engaged in the wholesale of hardware, plumbing and heating equipment and construction supplies</t>
        </is>
      </c>
      <c r="BI538" t="inlineStr">
        <is>
          <t>Aluminum, ceramic, full kitchens and furniture mobilex, architectural concrete, drywall, appliances, hardware, fiberglass architecture and waterproofing, formic, faucets, fittings for furniture, Hunter Douglas, dishwasher, woods, materials of construction, paintings, construction chemical products, Texas and tanks, pipe metal and accessories, and pipes and fittings PVC</t>
        </is>
      </c>
      <c r="CE538">
        <f>IFERROR(SUM(BU538:BV538)/2,0)</f>
        <v/>
      </c>
      <c r="CF538">
        <f>IFERROR(SUM(CE538:CE538)/1,0)</f>
        <v/>
      </c>
      <c r="CG538">
        <f>IFERROR(SUM(BW538:BX538)/2,0)</f>
        <v/>
      </c>
      <c r="CH538">
        <f>IFERROR(SUM(CG538:CG538)/1,0)</f>
        <v/>
      </c>
      <c r="CI538">
        <f>IFERROR(SUM(BY538:BZ538)/2,0)</f>
        <v/>
      </c>
      <c r="CJ538">
        <f>IFERROR(SUM(CI538:CI538)/1,0)</f>
        <v/>
      </c>
      <c r="CK538">
        <f>IFERROR(SUM(CA538:CB538)/2,0)</f>
        <v/>
      </c>
      <c r="CL538">
        <f>IFERROR(SUM(CK538:CK538)/1,0)</f>
        <v/>
      </c>
      <c r="CM538">
        <f>IFERROR(SUM(CC538:CD538)/2,0)</f>
        <v/>
      </c>
      <c r="CN538">
        <f>IFERROR(SUM(CM538:CM538)/1,0)</f>
        <v/>
      </c>
      <c r="CO538">
        <f>IFERROR(SUM(BS538:BT538)/2,0)</f>
        <v/>
      </c>
      <c r="CP538">
        <f>IFERROR(SUM(CO538:CO538)/1,0)</f>
        <v/>
      </c>
    </row>
    <row r="539">
      <c r="A539" t="n">
        <v>514</v>
      </c>
      <c r="D539">
        <f>IF(AX539="Listed","Yes","No")</f>
        <v/>
      </c>
      <c r="E539">
        <f>IFERROR(IF(AE539&lt;0,"Yes","No"),"No")</f>
        <v/>
      </c>
      <c r="F539">
        <f>IF(BK539="Unqualified","Yes","No")</f>
        <v/>
      </c>
      <c r="G539">
        <f>IF(COUNTIF($D$539:$F$539,"Yes")=3,"Yes","No")</f>
        <v/>
      </c>
      <c r="U539">
        <f>IFERROR(BQ539/BL539,0)</f>
        <v/>
      </c>
      <c r="V539">
        <f>IFERROR(SUM(BQ539:BQ539)/SUM(BL539:BL539),0)</f>
        <v/>
      </c>
      <c r="W539">
        <f>IFERROR(MAX(U539:U539)-MIN(U539:U539),0)</f>
        <v/>
      </c>
      <c r="X539">
        <f>IFERROR(BQ539/(BL539-BQ539),0)</f>
        <v/>
      </c>
      <c r="Y539">
        <f>IFERROR(SUM(BQ539:BQ539)/(SUM(BL539:BL539)-SUM(BQ539:BQ539)),0)</f>
        <v/>
      </c>
      <c r="Z539">
        <f>IFERROR(MAX(X539:X539)-MIN(X539:X539),0)</f>
        <v/>
      </c>
      <c r="AA539">
        <f>IFERROR(BO539/BP539,0)</f>
        <v/>
      </c>
      <c r="AB539">
        <f>IFERROR(SUM(BO539:BO539)/SUM(BP539:BP539),0)</f>
        <v/>
      </c>
      <c r="AC539">
        <f>IFERROR(MAX(AA539:AA539)-MIN(AA539:AA539),0)</f>
        <v/>
      </c>
      <c r="AD539">
        <f>IFERROR(SUM(BL539:BL539)/1,0)</f>
        <v/>
      </c>
      <c r="AE539">
        <f>IFERROR(SUM(BQ539:BQ539)/1,0)</f>
        <v/>
      </c>
      <c r="AF539">
        <f>IFERROR(SUM(BP539:BP539)/1,0)</f>
        <v/>
      </c>
      <c r="AG539">
        <f>IFERROR(CJ539,0)</f>
        <v/>
      </c>
      <c r="AH539">
        <f>IFERROR(SUM(BR539:BR539)/1,0)</f>
        <v/>
      </c>
      <c r="AI539">
        <f>IFERROR(CL539,0)</f>
        <v/>
      </c>
      <c r="AJ539">
        <f>IFERROR(CN539,0)</f>
        <v/>
      </c>
      <c r="AK539">
        <f>IFERROR(CP539,0)</f>
        <v/>
      </c>
      <c r="AL539">
        <f>IFERROR(SUM(BN539:BN539)/1,0)</f>
        <v/>
      </c>
      <c r="AM539">
        <f>IFERROR(SUM(BJ539:BJ539)/1,0)</f>
        <v/>
      </c>
      <c r="AN539">
        <f>IFERROR(AH539/AD539,0)</f>
        <v/>
      </c>
      <c r="AO539">
        <f>IFERROR(AF539/AD539,0)</f>
        <v/>
      </c>
      <c r="AP539">
        <f>IFERROR(AI539/AK539,0)</f>
        <v/>
      </c>
      <c r="AQ539">
        <f>IFERROR(AJ539/AK539,0)</f>
        <v/>
      </c>
      <c r="AR539">
        <f>IFERROR(AG539/AK539,0)</f>
        <v/>
      </c>
      <c r="AS539">
        <f>IFERROR(365/(AL539/AG539), "")</f>
        <v/>
      </c>
      <c r="AT539" t="inlineStr">
        <is>
          <t>BR01219321000144</t>
        </is>
      </c>
      <c r="AU539" t="inlineStr">
        <is>
          <t>Yangzi Brasil Corporation S.A.</t>
        </is>
      </c>
      <c r="AV539" t="inlineStr">
        <is>
          <t>U1</t>
        </is>
      </c>
      <c r="AW539" t="inlineStr">
        <is>
          <t>U</t>
        </is>
      </c>
      <c r="AX539" t="inlineStr">
        <is>
          <t>Unlisted</t>
        </is>
      </c>
      <c r="AY539" t="n">
        <v>5085</v>
      </c>
      <c r="AZ539" t="inlineStr">
        <is>
          <t>Industrial supplies wholesale dealing in</t>
        </is>
      </c>
      <c r="BA539" t="inlineStr">
        <is>
          <t>Brazil</t>
        </is>
      </c>
      <c r="BB539" t="inlineStr">
        <is>
          <t>Contagem</t>
        </is>
      </c>
      <c r="BC539" t="inlineStr">
        <is>
          <t>www.yangzi.com.br</t>
        </is>
      </c>
      <c r="BD539" s="6" t="n">
        <v>35212</v>
      </c>
      <c r="BE539" t="inlineStr">
        <is>
          <t>This company is engaged in the wholesale distribution of furniture and home furnishing. It was established in 1996 and conducts business from its registered head office located in the city of Contagem, Brazil. The company's business operation specialises in the wholesale distribution of household goods, Christmas products, licensed products, glass products, backpacks, lunch boxes, cases, umbrellas and other related products. Its mission is to develop and market products that satisfy consumers and are a good business for the company and its sales channels. The company's vision is to be among the three main companies in the business in which it operates.</t>
        </is>
      </c>
      <c r="BF539" t="inlineStr">
        <is>
          <t>Active</t>
        </is>
      </c>
      <c r="BG539" t="inlineStr">
        <is>
          <t>Wholesale</t>
        </is>
      </c>
      <c r="BH539" t="inlineStr">
        <is>
          <t>Engaged in the wholesale distribution of furniture and home furnishing</t>
        </is>
      </c>
      <c r="BI539" t="inlineStr">
        <is>
          <t>Household goods, Christmas products, licensed products, glass products, backpacks, lunch boxes, cases, umbrellas and other related products</t>
        </is>
      </c>
      <c r="CE539">
        <f>IFERROR(SUM(BU539:BV539)/2,0)</f>
        <v/>
      </c>
      <c r="CF539">
        <f>IFERROR(SUM(CE539:CE539)/1,0)</f>
        <v/>
      </c>
      <c r="CG539">
        <f>IFERROR(SUM(BW539:BX539)/2,0)</f>
        <v/>
      </c>
      <c r="CH539">
        <f>IFERROR(SUM(CG539:CG539)/1,0)</f>
        <v/>
      </c>
      <c r="CI539">
        <f>IFERROR(SUM(BY539:BZ539)/2,0)</f>
        <v/>
      </c>
      <c r="CJ539">
        <f>IFERROR(SUM(CI539:CI539)/1,0)</f>
        <v/>
      </c>
      <c r="CK539">
        <f>IFERROR(SUM(CA539:CB539)/2,0)</f>
        <v/>
      </c>
      <c r="CL539">
        <f>IFERROR(SUM(CK539:CK539)/1,0)</f>
        <v/>
      </c>
      <c r="CM539">
        <f>IFERROR(SUM(CC539:CD539)/2,0)</f>
        <v/>
      </c>
      <c r="CN539">
        <f>IFERROR(SUM(CM539:CM539)/1,0)</f>
        <v/>
      </c>
      <c r="CO539">
        <f>IFERROR(SUM(BS539:BT539)/2,0)</f>
        <v/>
      </c>
      <c r="CP539">
        <f>IFERROR(SUM(CO539:CO539)/1,0)</f>
        <v/>
      </c>
    </row>
    <row r="540">
      <c r="A540" t="n">
        <v>515</v>
      </c>
      <c r="D540">
        <f>IF(AX540="Listed","Yes","No")</f>
        <v/>
      </c>
      <c r="E540">
        <f>IFERROR(IF(AE540&lt;0,"Yes","No"),"No")</f>
        <v/>
      </c>
      <c r="F540">
        <f>IF(BK540="Unqualified","Yes","No")</f>
        <v/>
      </c>
      <c r="G540">
        <f>IF(COUNTIF($D$540:$F$540,"Yes")=3,"Yes","No")</f>
        <v/>
      </c>
      <c r="U540">
        <f>IFERROR(BQ540/BL540,0)</f>
        <v/>
      </c>
      <c r="V540">
        <f>IFERROR(SUM(BQ540:BQ540)/SUM(BL540:BL540),0)</f>
        <v/>
      </c>
      <c r="W540">
        <f>IFERROR(MAX(U540:U540)-MIN(U540:U540),0)</f>
        <v/>
      </c>
      <c r="X540">
        <f>IFERROR(BQ540/(BL540-BQ540),0)</f>
        <v/>
      </c>
      <c r="Y540">
        <f>IFERROR(SUM(BQ540:BQ540)/(SUM(BL540:BL540)-SUM(BQ540:BQ540)),0)</f>
        <v/>
      </c>
      <c r="Z540">
        <f>IFERROR(MAX(X540:X540)-MIN(X540:X540),0)</f>
        <v/>
      </c>
      <c r="AA540">
        <f>IFERROR(BO540/BP540,0)</f>
        <v/>
      </c>
      <c r="AB540">
        <f>IFERROR(SUM(BO540:BO540)/SUM(BP540:BP540),0)</f>
        <v/>
      </c>
      <c r="AC540">
        <f>IFERROR(MAX(AA540:AA540)-MIN(AA540:AA540),0)</f>
        <v/>
      </c>
      <c r="AD540">
        <f>IFERROR(SUM(BL540:BL540)/1,0)</f>
        <v/>
      </c>
      <c r="AE540">
        <f>IFERROR(SUM(BQ540:BQ540)/1,0)</f>
        <v/>
      </c>
      <c r="AF540">
        <f>IFERROR(SUM(BP540:BP540)/1,0)</f>
        <v/>
      </c>
      <c r="AG540">
        <f>IFERROR(CJ540,0)</f>
        <v/>
      </c>
      <c r="AH540">
        <f>IFERROR(SUM(BR540:BR540)/1,0)</f>
        <v/>
      </c>
      <c r="AI540">
        <f>IFERROR(CL540,0)</f>
        <v/>
      </c>
      <c r="AJ540">
        <f>IFERROR(CN540,0)</f>
        <v/>
      </c>
      <c r="AK540">
        <f>IFERROR(CP540,0)</f>
        <v/>
      </c>
      <c r="AL540">
        <f>IFERROR(SUM(BN540:BN540)/1,0)</f>
        <v/>
      </c>
      <c r="AM540">
        <f>IFERROR(SUM(BJ540:BJ540)/1,0)</f>
        <v/>
      </c>
      <c r="AN540">
        <f>IFERROR(AH540/AD540,0)</f>
        <v/>
      </c>
      <c r="AO540">
        <f>IFERROR(AF540/AD540,0)</f>
        <v/>
      </c>
      <c r="AP540">
        <f>IFERROR(AI540/AK540,0)</f>
        <v/>
      </c>
      <c r="AQ540">
        <f>IFERROR(AJ540/AK540,0)</f>
        <v/>
      </c>
      <c r="AR540">
        <f>IFERROR(AG540/AK540,0)</f>
        <v/>
      </c>
      <c r="AS540">
        <f>IFERROR(365/(AL540/AG540), "")</f>
        <v/>
      </c>
      <c r="AT540" t="inlineStr">
        <is>
          <t>KY40741WB</t>
        </is>
      </c>
      <c r="AU540" t="inlineStr">
        <is>
          <t>Aeso Holding Limited</t>
        </is>
      </c>
      <c r="AV540" t="inlineStr">
        <is>
          <t>C1</t>
        </is>
      </c>
      <c r="AW540" t="inlineStr">
        <is>
          <t>A-</t>
        </is>
      </c>
      <c r="AX540" t="inlineStr">
        <is>
          <t>Listed</t>
        </is>
      </c>
      <c r="AY540" t="n">
        <v>5039</v>
      </c>
      <c r="AZ540" t="inlineStr">
        <is>
          <t>Construction materials, not elsewhere classified wholesale dealing in</t>
        </is>
      </c>
      <c r="BA540" t="inlineStr">
        <is>
          <t>Cayman Islands</t>
        </is>
      </c>
      <c r="BB540" t="inlineStr">
        <is>
          <t>Grand Cayman</t>
        </is>
      </c>
      <c r="BC540" t="inlineStr">
        <is>
          <t>www.aeso.hk</t>
        </is>
      </c>
      <c r="BD540" t="inlineStr">
        <is>
          <t>2015</t>
        </is>
      </c>
      <c r="BE540" t="inlineStr">
        <is>
          <t>This company, based in Cayman Islands, through its subsidiary is involved in the provision of fitting-out and renovation (including alteration and addition) contracting service of Hong Kong premises. It was incorporated in 2015. It conducts business from its registered head office located in Grand Cayman. The company undertakes fitting-out work for construction of newly built commercial premises and residential developments. It also undertakes renovation (including alteration and addition) work for existing commercial premises.</t>
        </is>
      </c>
      <c r="BF540" t="inlineStr">
        <is>
          <t>Active</t>
        </is>
      </c>
      <c r="BG540" t="inlineStr">
        <is>
          <t>Services</t>
        </is>
      </c>
      <c r="BH540" t="inlineStr">
        <is>
          <t>Through its subsidiary is involved in the provision of fitting-out and renovation (including alteration and addition) contracting service of Hong Kong premises</t>
        </is>
      </c>
      <c r="BI540" t="inlineStr">
        <is>
          <t>Through its subsidiary is involved in the provision of fitting-out and renovation (including alteration and addition) contracting service of Hong Kong premises</t>
        </is>
      </c>
      <c r="CE540">
        <f>IFERROR(SUM(BU540:BV540)/2,0)</f>
        <v/>
      </c>
      <c r="CF540">
        <f>IFERROR(SUM(CE540:CE540)/1,0)</f>
        <v/>
      </c>
      <c r="CG540">
        <f>IFERROR(SUM(BW540:BX540)/2,0)</f>
        <v/>
      </c>
      <c r="CH540">
        <f>IFERROR(SUM(CG540:CG540)/1,0)</f>
        <v/>
      </c>
      <c r="CI540">
        <f>IFERROR(SUM(BY540:BZ540)/2,0)</f>
        <v/>
      </c>
      <c r="CJ540">
        <f>IFERROR(SUM(CI540:CI540)/1,0)</f>
        <v/>
      </c>
      <c r="CK540">
        <f>IFERROR(SUM(CA540:CB540)/2,0)</f>
        <v/>
      </c>
      <c r="CL540">
        <f>IFERROR(SUM(CK540:CK540)/1,0)</f>
        <v/>
      </c>
      <c r="CM540">
        <f>IFERROR(SUM(CC540:CD540)/2,0)</f>
        <v/>
      </c>
      <c r="CN540">
        <f>IFERROR(SUM(CM540:CM540)/1,0)</f>
        <v/>
      </c>
      <c r="CO540">
        <f>IFERROR(SUM(BS540:BT540)/2,0)</f>
        <v/>
      </c>
      <c r="CP540">
        <f>IFERROR(SUM(CO540:CO540)/1,0)</f>
        <v/>
      </c>
    </row>
    <row r="541">
      <c r="A541" t="n">
        <v>516</v>
      </c>
      <c r="D541">
        <f>IF(AX541="Listed","Yes","No")</f>
        <v/>
      </c>
      <c r="E541">
        <f>IFERROR(IF(AE541&lt;0,"Yes","No"),"No")</f>
        <v/>
      </c>
      <c r="F541">
        <f>IF(BK541="Unqualified","Yes","No")</f>
        <v/>
      </c>
      <c r="G541">
        <f>IF(COUNTIF($D$541:$F$541,"Yes")=3,"Yes","No")</f>
        <v/>
      </c>
      <c r="U541">
        <f>IFERROR(BQ541/BL541,0)</f>
        <v/>
      </c>
      <c r="V541">
        <f>IFERROR(SUM(BQ541:BQ541)/SUM(BL541:BL541),0)</f>
        <v/>
      </c>
      <c r="W541">
        <f>IFERROR(MAX(U541:U541)-MIN(U541:U541),0)</f>
        <v/>
      </c>
      <c r="X541">
        <f>IFERROR(BQ541/(BL541-BQ541),0)</f>
        <v/>
      </c>
      <c r="Y541">
        <f>IFERROR(SUM(BQ541:BQ541)/(SUM(BL541:BL541)-SUM(BQ541:BQ541)),0)</f>
        <v/>
      </c>
      <c r="Z541">
        <f>IFERROR(MAX(X541:X541)-MIN(X541:X541),0)</f>
        <v/>
      </c>
      <c r="AA541">
        <f>IFERROR(BO541/BP541,0)</f>
        <v/>
      </c>
      <c r="AB541">
        <f>IFERROR(SUM(BO541:BO541)/SUM(BP541:BP541),0)</f>
        <v/>
      </c>
      <c r="AC541">
        <f>IFERROR(MAX(AA541:AA541)-MIN(AA541:AA541),0)</f>
        <v/>
      </c>
      <c r="AD541">
        <f>IFERROR(SUM(BL541:BL541)/1,0)</f>
        <v/>
      </c>
      <c r="AE541">
        <f>IFERROR(SUM(BQ541:BQ541)/1,0)</f>
        <v/>
      </c>
      <c r="AF541">
        <f>IFERROR(SUM(BP541:BP541)/1,0)</f>
        <v/>
      </c>
      <c r="AG541">
        <f>IFERROR(CJ541,0)</f>
        <v/>
      </c>
      <c r="AH541">
        <f>IFERROR(SUM(BR541:BR541)/1,0)</f>
        <v/>
      </c>
      <c r="AI541">
        <f>IFERROR(CL541,0)</f>
        <v/>
      </c>
      <c r="AJ541">
        <f>IFERROR(CN541,0)</f>
        <v/>
      </c>
      <c r="AK541">
        <f>IFERROR(CP541,0)</f>
        <v/>
      </c>
      <c r="AL541">
        <f>IFERROR(SUM(BN541:BN541)/1,0)</f>
        <v/>
      </c>
      <c r="AM541">
        <f>IFERROR(SUM(BJ541:BJ541)/1,0)</f>
        <v/>
      </c>
      <c r="AN541">
        <f>IFERROR(AH541/AD541,0)</f>
        <v/>
      </c>
      <c r="AO541">
        <f>IFERROR(AF541/AD541,0)</f>
        <v/>
      </c>
      <c r="AP541">
        <f>IFERROR(AI541/AK541,0)</f>
        <v/>
      </c>
      <c r="AQ541">
        <f>IFERROR(AJ541/AK541,0)</f>
        <v/>
      </c>
      <c r="AR541">
        <f>IFERROR(AG541/AK541,0)</f>
        <v/>
      </c>
      <c r="AS541">
        <f>IFERROR(365/(AL541/AG541), "")</f>
        <v/>
      </c>
      <c r="AT541" t="inlineStr">
        <is>
          <t>CO170033759720</t>
        </is>
      </c>
      <c r="AU541" t="inlineStr">
        <is>
          <t>Sany Colombia SAS</t>
        </is>
      </c>
      <c r="AV541" t="inlineStr">
        <is>
          <t>U1</t>
        </is>
      </c>
      <c r="AW541" t="inlineStr">
        <is>
          <t>U</t>
        </is>
      </c>
      <c r="AX541" t="inlineStr">
        <is>
          <t>Unlisted</t>
        </is>
      </c>
      <c r="AY541" t="n">
        <v>5084</v>
      </c>
      <c r="AZ541" t="inlineStr">
        <is>
          <t>Industrial machinery and equipment wholesale dealing in</t>
        </is>
      </c>
      <c r="BA541" t="inlineStr">
        <is>
          <t>Colombia</t>
        </is>
      </c>
      <c r="BB541" t="inlineStr">
        <is>
          <t>Chia</t>
        </is>
      </c>
      <c r="BC541" t="inlineStr">
        <is>
          <t>www.sanycolombia.com</t>
        </is>
      </c>
      <c r="BD541" s="6" t="n">
        <v>41941</v>
      </c>
      <c r="BE541" t="inlineStr">
        <is>
          <t>This company is engaged in the wholesale distribution of general industrial equipment and supplies. Founded in 2014, it has its registered headquarters located in Chia, Colombia. The company's products are marketed and sold throughout Colombia and internationally in cooperation with its local and foreign business partners and affiliates.</t>
        </is>
      </c>
      <c r="BF541" t="inlineStr">
        <is>
          <t>Active</t>
        </is>
      </c>
      <c r="BG541" t="inlineStr">
        <is>
          <t>Manufacturing</t>
        </is>
      </c>
      <c r="BH541" t="inlineStr">
        <is>
          <t>Engaged in the manufacture and sale of general industrial equipment and supplies</t>
        </is>
      </c>
      <c r="BI541" t="inlineStr">
        <is>
          <t>General industrial equipment and supplies</t>
        </is>
      </c>
      <c r="CE541">
        <f>IFERROR(SUM(BU541:BV541)/2,0)</f>
        <v/>
      </c>
      <c r="CF541">
        <f>IFERROR(SUM(CE541:CE541)/1,0)</f>
        <v/>
      </c>
      <c r="CG541">
        <f>IFERROR(SUM(BW541:BX541)/2,0)</f>
        <v/>
      </c>
      <c r="CH541">
        <f>IFERROR(SUM(CG541:CG541)/1,0)</f>
        <v/>
      </c>
      <c r="CI541">
        <f>IFERROR(SUM(BY541:BZ541)/2,0)</f>
        <v/>
      </c>
      <c r="CJ541">
        <f>IFERROR(SUM(CI541:CI541)/1,0)</f>
        <v/>
      </c>
      <c r="CK541">
        <f>IFERROR(SUM(CA541:CB541)/2,0)</f>
        <v/>
      </c>
      <c r="CL541">
        <f>IFERROR(SUM(CK541:CK541)/1,0)</f>
        <v/>
      </c>
      <c r="CM541">
        <f>IFERROR(SUM(CC541:CD541)/2,0)</f>
        <v/>
      </c>
      <c r="CN541">
        <f>IFERROR(SUM(CM541:CM541)/1,0)</f>
        <v/>
      </c>
      <c r="CO541">
        <f>IFERROR(SUM(BS541:BT541)/2,0)</f>
        <v/>
      </c>
      <c r="CP541">
        <f>IFERROR(SUM(CO541:CO541)/1,0)</f>
        <v/>
      </c>
    </row>
    <row r="542">
      <c r="A542" t="n">
        <v>517</v>
      </c>
      <c r="D542">
        <f>IF(AX542="Listed","Yes","No")</f>
        <v/>
      </c>
      <c r="E542">
        <f>IFERROR(IF(AE542&lt;0,"Yes","No"),"No")</f>
        <v/>
      </c>
      <c r="F542">
        <f>IF(BK542="Unqualified","Yes","No")</f>
        <v/>
      </c>
      <c r="G542">
        <f>IF(COUNTIF($D$542:$F$542,"Yes")=3,"Yes","No")</f>
        <v/>
      </c>
      <c r="U542">
        <f>IFERROR(BQ542/BL542,0)</f>
        <v/>
      </c>
      <c r="V542">
        <f>IFERROR(SUM(BQ542:BQ542)/SUM(BL542:BL542),0)</f>
        <v/>
      </c>
      <c r="W542">
        <f>IFERROR(MAX(U542:U542)-MIN(U542:U542),0)</f>
        <v/>
      </c>
      <c r="X542">
        <f>IFERROR(BQ542/(BL542-BQ542),0)</f>
        <v/>
      </c>
      <c r="Y542">
        <f>IFERROR(SUM(BQ542:BQ542)/(SUM(BL542:BL542)-SUM(BQ542:BQ542)),0)</f>
        <v/>
      </c>
      <c r="Z542">
        <f>IFERROR(MAX(X542:X542)-MIN(X542:X542),0)</f>
        <v/>
      </c>
      <c r="AA542">
        <f>IFERROR(BO542/BP542,0)</f>
        <v/>
      </c>
      <c r="AB542">
        <f>IFERROR(SUM(BO542:BO542)/SUM(BP542:BP542),0)</f>
        <v/>
      </c>
      <c r="AC542">
        <f>IFERROR(MAX(AA542:AA542)-MIN(AA542:AA542),0)</f>
        <v/>
      </c>
      <c r="AD542">
        <f>IFERROR(SUM(BL542:BL542)/1,0)</f>
        <v/>
      </c>
      <c r="AE542">
        <f>IFERROR(SUM(BQ542:BQ542)/1,0)</f>
        <v/>
      </c>
      <c r="AF542">
        <f>IFERROR(SUM(BP542:BP542)/1,0)</f>
        <v/>
      </c>
      <c r="AG542">
        <f>IFERROR(CJ542,0)</f>
        <v/>
      </c>
      <c r="AH542">
        <f>IFERROR(SUM(BR542:BR542)/1,0)</f>
        <v/>
      </c>
      <c r="AI542">
        <f>IFERROR(CL542,0)</f>
        <v/>
      </c>
      <c r="AJ542">
        <f>IFERROR(CN542,0)</f>
        <v/>
      </c>
      <c r="AK542">
        <f>IFERROR(CP542,0)</f>
        <v/>
      </c>
      <c r="AL542">
        <f>IFERROR(SUM(BN542:BN542)/1,0)</f>
        <v/>
      </c>
      <c r="AM542">
        <f>IFERROR(SUM(BJ542:BJ542)/1,0)</f>
        <v/>
      </c>
      <c r="AN542">
        <f>IFERROR(AH542/AD542,0)</f>
        <v/>
      </c>
      <c r="AO542">
        <f>IFERROR(AF542/AD542,0)</f>
        <v/>
      </c>
      <c r="AP542">
        <f>IFERROR(AI542/AK542,0)</f>
        <v/>
      </c>
      <c r="AQ542">
        <f>IFERROR(AJ542/AK542,0)</f>
        <v/>
      </c>
      <c r="AR542">
        <f>IFERROR(AG542/AK542,0)</f>
        <v/>
      </c>
      <c r="AS542">
        <f>IFERROR(365/(AL542/AG542), "")</f>
        <v/>
      </c>
      <c r="AT542" t="inlineStr">
        <is>
          <t>BR55332811000181</t>
        </is>
      </c>
      <c r="AU542" t="inlineStr">
        <is>
          <t>Servgas Distribuidora de GAS S/A</t>
        </is>
      </c>
      <c r="AV542" t="inlineStr">
        <is>
          <t>U1</t>
        </is>
      </c>
      <c r="AW542" t="inlineStr">
        <is>
          <t>U</t>
        </is>
      </c>
      <c r="AX542" t="inlineStr">
        <is>
          <t>Unlisted</t>
        </is>
      </c>
      <c r="AY542" t="n">
        <v>5052</v>
      </c>
      <c r="AZ542" t="inlineStr">
        <is>
          <t>Coal and other minerals and ores wholesale dealing in</t>
        </is>
      </c>
      <c r="BA542" t="inlineStr">
        <is>
          <t>Brazil</t>
        </is>
      </c>
      <c r="BB542" t="inlineStr">
        <is>
          <t>Guarulhos</t>
        </is>
      </c>
      <c r="BC542" t="inlineStr">
        <is>
          <t>www.servgas.com</t>
        </is>
      </c>
      <c r="BD542" s="6" t="n">
        <v>24784</v>
      </c>
      <c r="BE542" t="inlineStr">
        <is>
          <t>This company is active in the energy industry. It is engaged in the wholesale distribution of petroleum and associated products. It was incorporated in November 1967. The company has its registered office in Guarulhos, Brazil.The company distributes a wide variety of products such as fuel oils, solid and gel fuels, crude oil, marine fuel, condensate, petroleum and distillates, kerosene, naphtha, aviation fuel, diesel fuel, gasoline or petrol, and benzene. The firm principally conducts its business operations within the country.</t>
        </is>
      </c>
      <c r="BF542" t="inlineStr">
        <is>
          <t>Active</t>
        </is>
      </c>
      <c r="BG542" t="inlineStr">
        <is>
          <t>Wholesale</t>
        </is>
      </c>
      <c r="BH542" t="inlineStr">
        <is>
          <t>Engaged in the wholesale distribution of petroleum and associated products</t>
        </is>
      </c>
      <c r="BI542" t="inlineStr">
        <is>
          <t>Fuel oils, solid and gel fuels, crude oil, marine fuel, condensate, petroleum and distillates, kerosene, naphtha, aviation fuel, diesel fuel, gasoline or petrol, and benzene</t>
        </is>
      </c>
      <c r="CE542">
        <f>IFERROR(SUM(BU542:BV542)/2,0)</f>
        <v/>
      </c>
      <c r="CF542">
        <f>IFERROR(SUM(CE542:CE542)/1,0)</f>
        <v/>
      </c>
      <c r="CG542">
        <f>IFERROR(SUM(BW542:BX542)/2,0)</f>
        <v/>
      </c>
      <c r="CH542">
        <f>IFERROR(SUM(CG542:CG542)/1,0)</f>
        <v/>
      </c>
      <c r="CI542">
        <f>IFERROR(SUM(BY542:BZ542)/2,0)</f>
        <v/>
      </c>
      <c r="CJ542">
        <f>IFERROR(SUM(CI542:CI542)/1,0)</f>
        <v/>
      </c>
      <c r="CK542">
        <f>IFERROR(SUM(CA542:CB542)/2,0)</f>
        <v/>
      </c>
      <c r="CL542">
        <f>IFERROR(SUM(CK542:CK542)/1,0)</f>
        <v/>
      </c>
      <c r="CM542">
        <f>IFERROR(SUM(CC542:CD542)/2,0)</f>
        <v/>
      </c>
      <c r="CN542">
        <f>IFERROR(SUM(CM542:CM542)/1,0)</f>
        <v/>
      </c>
      <c r="CO542">
        <f>IFERROR(SUM(BS542:BT542)/2,0)</f>
        <v/>
      </c>
      <c r="CP542">
        <f>IFERROR(SUM(CO542:CO542)/1,0)</f>
        <v/>
      </c>
    </row>
    <row r="543">
      <c r="A543" t="n">
        <v>518</v>
      </c>
      <c r="D543">
        <f>IF(AX543="Listed","Yes","No")</f>
        <v/>
      </c>
      <c r="E543">
        <f>IFERROR(IF(AE543&lt;0,"Yes","No"),"No")</f>
        <v/>
      </c>
      <c r="F543">
        <f>IF(BK543="Unqualified","Yes","No")</f>
        <v/>
      </c>
      <c r="G543">
        <f>IF(COUNTIF($D$543:$F$543,"Yes")=3,"Yes","No")</f>
        <v/>
      </c>
      <c r="U543">
        <f>IFERROR(BQ543/BL543,0)</f>
        <v/>
      </c>
      <c r="V543">
        <f>IFERROR(SUM(BQ543:BQ543)/SUM(BL543:BL543),0)</f>
        <v/>
      </c>
      <c r="W543">
        <f>IFERROR(MAX(U543:U543)-MIN(U543:U543),0)</f>
        <v/>
      </c>
      <c r="X543">
        <f>IFERROR(BQ543/(BL543-BQ543),0)</f>
        <v/>
      </c>
      <c r="Y543">
        <f>IFERROR(SUM(BQ543:BQ543)/(SUM(BL543:BL543)-SUM(BQ543:BQ543)),0)</f>
        <v/>
      </c>
      <c r="Z543">
        <f>IFERROR(MAX(X543:X543)-MIN(X543:X543),0)</f>
        <v/>
      </c>
      <c r="AA543">
        <f>IFERROR(BO543/BP543,0)</f>
        <v/>
      </c>
      <c r="AB543">
        <f>IFERROR(SUM(BO543:BO543)/SUM(BP543:BP543),0)</f>
        <v/>
      </c>
      <c r="AC543">
        <f>IFERROR(MAX(AA543:AA543)-MIN(AA543:AA543),0)</f>
        <v/>
      </c>
      <c r="AD543">
        <f>IFERROR(SUM(BL543:BL543)/1,0)</f>
        <v/>
      </c>
      <c r="AE543">
        <f>IFERROR(SUM(BQ543:BQ543)/1,0)</f>
        <v/>
      </c>
      <c r="AF543">
        <f>IFERROR(SUM(BP543:BP543)/1,0)</f>
        <v/>
      </c>
      <c r="AG543">
        <f>IFERROR(CJ543,0)</f>
        <v/>
      </c>
      <c r="AH543">
        <f>IFERROR(SUM(BR543:BR543)/1,0)</f>
        <v/>
      </c>
      <c r="AI543">
        <f>IFERROR(CL543,0)</f>
        <v/>
      </c>
      <c r="AJ543">
        <f>IFERROR(CN543,0)</f>
        <v/>
      </c>
      <c r="AK543">
        <f>IFERROR(CP543,0)</f>
        <v/>
      </c>
      <c r="AL543">
        <f>IFERROR(SUM(BN543:BN543)/1,0)</f>
        <v/>
      </c>
      <c r="AM543">
        <f>IFERROR(SUM(BJ543:BJ543)/1,0)</f>
        <v/>
      </c>
      <c r="AN543">
        <f>IFERROR(AH543/AD543,0)</f>
        <v/>
      </c>
      <c r="AO543">
        <f>IFERROR(AF543/AD543,0)</f>
        <v/>
      </c>
      <c r="AP543">
        <f>IFERROR(AI543/AK543,0)</f>
        <v/>
      </c>
      <c r="AQ543">
        <f>IFERROR(AJ543/AK543,0)</f>
        <v/>
      </c>
      <c r="AR543">
        <f>IFERROR(AG543/AK543,0)</f>
        <v/>
      </c>
      <c r="AS543">
        <f>IFERROR(365/(AL543/AG543), "")</f>
        <v/>
      </c>
      <c r="AT543" t="inlineStr">
        <is>
          <t>CO170010488410</t>
        </is>
      </c>
      <c r="AU543" t="inlineStr">
        <is>
          <t>Distribuciones Farmaceuticas Herson S A S</t>
        </is>
      </c>
      <c r="AV543" t="inlineStr">
        <is>
          <t>U1</t>
        </is>
      </c>
      <c r="AW543" t="inlineStr">
        <is>
          <t>B+</t>
        </is>
      </c>
      <c r="AX543" t="inlineStr">
        <is>
          <t>Unlisted</t>
        </is>
      </c>
      <c r="AY543" t="n">
        <v>5122</v>
      </c>
      <c r="AZ543" t="inlineStr">
        <is>
          <t>Drugs, drug proprietaries, and druggists' sundries wholesale dealing in</t>
        </is>
      </c>
      <c r="BA543" t="inlineStr">
        <is>
          <t>Colombia</t>
        </is>
      </c>
      <c r="BB543" t="inlineStr">
        <is>
          <t>Medellin</t>
        </is>
      </c>
      <c r="BC543" t="inlineStr">
        <is>
          <t>www.herson.com.co</t>
        </is>
      </c>
      <c r="BD543" s="6" t="n">
        <v>37168</v>
      </c>
      <c r="BE543" t="inlineStr">
        <is>
          <t>This company is engaged in distributing, commercializing, importing and exporting all kinds of pharmaceutical products, cosmetics and medicines in general. Its registered head office is located in Medellin, Colombia. The company offers product such as generics, personal care, baby care products, natural products, cosmetics, and otc. It provides home delivery service in all parts of the country, at no additional cost. The company aims to satisfy the needs of its customers in an agile and safe way through constant support, offering quality products, generating growth, wellbeing and development for its partners, customers, suppliers and collaborators. It is a 100 percent national company, founded in 2001, with the purpose of distributing, commercializing, importing and exporting all kinds of pharmaceutical products, cosmetics and medicines in general, a purpose that has been developed on a par with its increase.</t>
        </is>
      </c>
      <c r="BF543" t="inlineStr">
        <is>
          <t>Active</t>
        </is>
      </c>
      <c r="BG543" t="inlineStr">
        <is>
          <t>Wholesale</t>
        </is>
      </c>
      <c r="BH543" t="inlineStr">
        <is>
          <t>Engaged in distributing, commercializing, importing and exporting all kinds of pharmaceutical products, cosmetics and medicines in general</t>
        </is>
      </c>
      <c r="BI543" t="inlineStr">
        <is>
          <t>Generics, personal care, baby care products, natural products, cosmetics, and otc</t>
        </is>
      </c>
      <c r="CE543">
        <f>IFERROR(SUM(BU543:BV543)/2,0)</f>
        <v/>
      </c>
      <c r="CF543">
        <f>IFERROR(SUM(CE543:CE543)/1,0)</f>
        <v/>
      </c>
      <c r="CG543">
        <f>IFERROR(SUM(BW543:BX543)/2,0)</f>
        <v/>
      </c>
      <c r="CH543">
        <f>IFERROR(SUM(CG543:CG543)/1,0)</f>
        <v/>
      </c>
      <c r="CI543">
        <f>IFERROR(SUM(BY543:BZ543)/2,0)</f>
        <v/>
      </c>
      <c r="CJ543">
        <f>IFERROR(SUM(CI543:CI543)/1,0)</f>
        <v/>
      </c>
      <c r="CK543">
        <f>IFERROR(SUM(CA543:CB543)/2,0)</f>
        <v/>
      </c>
      <c r="CL543">
        <f>IFERROR(SUM(CK543:CK543)/1,0)</f>
        <v/>
      </c>
      <c r="CM543">
        <f>IFERROR(SUM(CC543:CD543)/2,0)</f>
        <v/>
      </c>
      <c r="CN543">
        <f>IFERROR(SUM(CM543:CM543)/1,0)</f>
        <v/>
      </c>
      <c r="CO543">
        <f>IFERROR(SUM(BS543:BT543)/2,0)</f>
        <v/>
      </c>
      <c r="CP543">
        <f>IFERROR(SUM(CO543:CO543)/1,0)</f>
        <v/>
      </c>
    </row>
    <row r="544">
      <c r="A544" t="n">
        <v>519</v>
      </c>
      <c r="D544">
        <f>IF(AX544="Listed","Yes","No")</f>
        <v/>
      </c>
      <c r="E544">
        <f>IFERROR(IF(AE544&lt;0,"Yes","No"),"No")</f>
        <v/>
      </c>
      <c r="F544">
        <f>IF(BK544="Unqualified","Yes","No")</f>
        <v/>
      </c>
      <c r="G544">
        <f>IF(COUNTIF($D$544:$F$544,"Yes")=3,"Yes","No")</f>
        <v/>
      </c>
      <c r="U544">
        <f>IFERROR(BQ544/BL544,0)</f>
        <v/>
      </c>
      <c r="V544">
        <f>IFERROR(SUM(BQ544:BQ544)/SUM(BL544:BL544),0)</f>
        <v/>
      </c>
      <c r="W544">
        <f>IFERROR(MAX(U544:U544)-MIN(U544:U544),0)</f>
        <v/>
      </c>
      <c r="X544">
        <f>IFERROR(BQ544/(BL544-BQ544),0)</f>
        <v/>
      </c>
      <c r="Y544">
        <f>IFERROR(SUM(BQ544:BQ544)/(SUM(BL544:BL544)-SUM(BQ544:BQ544)),0)</f>
        <v/>
      </c>
      <c r="Z544">
        <f>IFERROR(MAX(X544:X544)-MIN(X544:X544),0)</f>
        <v/>
      </c>
      <c r="AA544">
        <f>IFERROR(BO544/BP544,0)</f>
        <v/>
      </c>
      <c r="AB544">
        <f>IFERROR(SUM(BO544:BO544)/SUM(BP544:BP544),0)</f>
        <v/>
      </c>
      <c r="AC544">
        <f>IFERROR(MAX(AA544:AA544)-MIN(AA544:AA544),0)</f>
        <v/>
      </c>
      <c r="AD544">
        <f>IFERROR(SUM(BL544:BL544)/1,0)</f>
        <v/>
      </c>
      <c r="AE544">
        <f>IFERROR(SUM(BQ544:BQ544)/1,0)</f>
        <v/>
      </c>
      <c r="AF544">
        <f>IFERROR(SUM(BP544:BP544)/1,0)</f>
        <v/>
      </c>
      <c r="AG544">
        <f>IFERROR(CJ544,0)</f>
        <v/>
      </c>
      <c r="AH544">
        <f>IFERROR(SUM(BR544:BR544)/1,0)</f>
        <v/>
      </c>
      <c r="AI544">
        <f>IFERROR(CL544,0)</f>
        <v/>
      </c>
      <c r="AJ544">
        <f>IFERROR(CN544,0)</f>
        <v/>
      </c>
      <c r="AK544">
        <f>IFERROR(CP544,0)</f>
        <v/>
      </c>
      <c r="AL544">
        <f>IFERROR(SUM(BN544:BN544)/1,0)</f>
        <v/>
      </c>
      <c r="AM544">
        <f>IFERROR(SUM(BJ544:BJ544)/1,0)</f>
        <v/>
      </c>
      <c r="AN544">
        <f>IFERROR(AH544/AD544,0)</f>
        <v/>
      </c>
      <c r="AO544">
        <f>IFERROR(AF544/AD544,0)</f>
        <v/>
      </c>
      <c r="AP544">
        <f>IFERROR(AI544/AK544,0)</f>
        <v/>
      </c>
      <c r="AQ544">
        <f>IFERROR(AJ544/AK544,0)</f>
        <v/>
      </c>
      <c r="AR544">
        <f>IFERROR(AG544/AK544,0)</f>
        <v/>
      </c>
      <c r="AS544">
        <f>IFERROR(365/(AL544/AG544), "")</f>
        <v/>
      </c>
      <c r="AT544" t="inlineStr">
        <is>
          <t>CO170009815740</t>
        </is>
      </c>
      <c r="AU544" t="inlineStr">
        <is>
          <t>Automotores DEL Litoral S A</t>
        </is>
      </c>
      <c r="AV544" t="inlineStr">
        <is>
          <t>U1</t>
        </is>
      </c>
      <c r="AW544" t="inlineStr">
        <is>
          <t>U</t>
        </is>
      </c>
      <c r="AX544" t="inlineStr">
        <is>
          <t>Unlisted</t>
        </is>
      </c>
      <c r="AY544" t="n">
        <v>5012</v>
      </c>
      <c r="AZ544" t="inlineStr">
        <is>
          <t>Automobiles and Other Motor Vehicles wholesale dealing in</t>
        </is>
      </c>
      <c r="BA544" t="inlineStr">
        <is>
          <t>Colombia</t>
        </is>
      </c>
      <c r="BB544" t="inlineStr">
        <is>
          <t>Barranquilla</t>
        </is>
      </c>
      <c r="BC544" t="inlineStr">
        <is>
          <t>www.autolitoral.com</t>
        </is>
      </c>
      <c r="BD544" s="6" t="n">
        <v>36755</v>
      </c>
      <c r="BE544" t="inlineStr">
        <is>
          <t>The company is primarily engaged in the retail trade of motor vehicles. Incorporated in the year 2000, the company has a registered office located in Barranquilla, Colombia. The company distributes and sells a wide range of new and used motor vehicles. It is also involved in the sale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 In addition, the company provides other related services, including repair and maintenance services.</t>
        </is>
      </c>
      <c r="BF544" t="inlineStr">
        <is>
          <t>Active</t>
        </is>
      </c>
      <c r="BG544" t="inlineStr">
        <is>
          <t>Retail; Services</t>
        </is>
      </c>
      <c r="BH544" t="inlineStr">
        <is>
          <t>Engaged in the retail trade of motor vehicles, parts and accessories; Provides other related services</t>
        </is>
      </c>
      <c r="BI544" t="inlineStr">
        <is>
          <t>Motor vehicles, parts and accessories (tires, tubes, gasoline engines, engine parts, wheels, batteries, hoists, steering wheels, mufflers, oil filters, pumps, carburetor, piston, piston rings, valves, radiators, seat covers, motor generators, and automotive glass as well as other related tools and equipment); Related services (including repair and maintenance services)</t>
        </is>
      </c>
      <c r="CE544">
        <f>IFERROR(SUM(BU544:BV544)/2,0)</f>
        <v/>
      </c>
      <c r="CF544">
        <f>IFERROR(SUM(CE544:CE544)/1,0)</f>
        <v/>
      </c>
      <c r="CG544">
        <f>IFERROR(SUM(BW544:BX544)/2,0)</f>
        <v/>
      </c>
      <c r="CH544">
        <f>IFERROR(SUM(CG544:CG544)/1,0)</f>
        <v/>
      </c>
      <c r="CI544">
        <f>IFERROR(SUM(BY544:BZ544)/2,0)</f>
        <v/>
      </c>
      <c r="CJ544">
        <f>IFERROR(SUM(CI544:CI544)/1,0)</f>
        <v/>
      </c>
      <c r="CK544">
        <f>IFERROR(SUM(CA544:CB544)/2,0)</f>
        <v/>
      </c>
      <c r="CL544">
        <f>IFERROR(SUM(CK544:CK544)/1,0)</f>
        <v/>
      </c>
      <c r="CM544">
        <f>IFERROR(SUM(CC544:CD544)/2,0)</f>
        <v/>
      </c>
      <c r="CN544">
        <f>IFERROR(SUM(CM544:CM544)/1,0)</f>
        <v/>
      </c>
      <c r="CO544">
        <f>IFERROR(SUM(BS544:BT544)/2,0)</f>
        <v/>
      </c>
      <c r="CP544">
        <f>IFERROR(SUM(CO544:CO544)/1,0)</f>
        <v/>
      </c>
    </row>
    <row r="545">
      <c r="A545" t="n">
        <v>520</v>
      </c>
      <c r="D545">
        <f>IF(AX545="Listed","Yes","No")</f>
        <v/>
      </c>
      <c r="E545">
        <f>IFERROR(IF(AE545&lt;0,"Yes","No"),"No")</f>
        <v/>
      </c>
      <c r="F545">
        <f>IF(BK545="Unqualified","Yes","No")</f>
        <v/>
      </c>
      <c r="G545">
        <f>IF(COUNTIF($D$545:$F$545,"Yes")=3,"Yes","No")</f>
        <v/>
      </c>
      <c r="U545">
        <f>IFERROR(BQ545/BL545,0)</f>
        <v/>
      </c>
      <c r="V545">
        <f>IFERROR(SUM(BQ545:BQ545)/SUM(BL545:BL545),0)</f>
        <v/>
      </c>
      <c r="W545">
        <f>IFERROR(MAX(U545:U545)-MIN(U545:U545),0)</f>
        <v/>
      </c>
      <c r="X545">
        <f>IFERROR(BQ545/(BL545-BQ545),0)</f>
        <v/>
      </c>
      <c r="Y545">
        <f>IFERROR(SUM(BQ545:BQ545)/(SUM(BL545:BL545)-SUM(BQ545:BQ545)),0)</f>
        <v/>
      </c>
      <c r="Z545">
        <f>IFERROR(MAX(X545:X545)-MIN(X545:X545),0)</f>
        <v/>
      </c>
      <c r="AA545">
        <f>IFERROR(BO545/BP545,0)</f>
        <v/>
      </c>
      <c r="AB545">
        <f>IFERROR(SUM(BO545:BO545)/SUM(BP545:BP545),0)</f>
        <v/>
      </c>
      <c r="AC545">
        <f>IFERROR(MAX(AA545:AA545)-MIN(AA545:AA545),0)</f>
        <v/>
      </c>
      <c r="AD545">
        <f>IFERROR(SUM(BL545:BL545)/1,0)</f>
        <v/>
      </c>
      <c r="AE545">
        <f>IFERROR(SUM(BQ545:BQ545)/1,0)</f>
        <v/>
      </c>
      <c r="AF545">
        <f>IFERROR(SUM(BP545:BP545)/1,0)</f>
        <v/>
      </c>
      <c r="AG545">
        <f>IFERROR(CJ545,0)</f>
        <v/>
      </c>
      <c r="AH545">
        <f>IFERROR(SUM(BR545:BR545)/1,0)</f>
        <v/>
      </c>
      <c r="AI545">
        <f>IFERROR(CL545,0)</f>
        <v/>
      </c>
      <c r="AJ545">
        <f>IFERROR(CN545,0)</f>
        <v/>
      </c>
      <c r="AK545">
        <f>IFERROR(CP545,0)</f>
        <v/>
      </c>
      <c r="AL545">
        <f>IFERROR(SUM(BN545:BN545)/1,0)</f>
        <v/>
      </c>
      <c r="AM545">
        <f>IFERROR(SUM(BJ545:BJ545)/1,0)</f>
        <v/>
      </c>
      <c r="AN545">
        <f>IFERROR(AH545/AD545,0)</f>
        <v/>
      </c>
      <c r="AO545">
        <f>IFERROR(AF545/AD545,0)</f>
        <v/>
      </c>
      <c r="AP545">
        <f>IFERROR(AI545/AK545,0)</f>
        <v/>
      </c>
      <c r="AQ545">
        <f>IFERROR(AJ545/AK545,0)</f>
        <v/>
      </c>
      <c r="AR545">
        <f>IFERROR(AG545/AK545,0)</f>
        <v/>
      </c>
      <c r="AS545">
        <f>IFERROR(365/(AL545/AG545), "")</f>
        <v/>
      </c>
      <c r="AT545" t="inlineStr">
        <is>
          <t>BR52769783000176</t>
        </is>
      </c>
      <c r="AU545" t="inlineStr">
        <is>
          <t>Irmaos Davoli S/A Importacao E Comercio</t>
        </is>
      </c>
      <c r="AV545" t="inlineStr">
        <is>
          <t>U1</t>
        </is>
      </c>
      <c r="AW545" t="inlineStr">
        <is>
          <t>U</t>
        </is>
      </c>
      <c r="AX545" t="inlineStr">
        <is>
          <t>Unlisted</t>
        </is>
      </c>
      <c r="AY545" t="n">
        <v>5012</v>
      </c>
      <c r="AZ545" t="inlineStr">
        <is>
          <t>Automobiles and Other Motor Vehicles wholesale dealing in</t>
        </is>
      </c>
      <c r="BA545" t="inlineStr">
        <is>
          <t>Brazil</t>
        </is>
      </c>
      <c r="BB545" t="inlineStr">
        <is>
          <t>Mogi Mirim</t>
        </is>
      </c>
      <c r="BC545" t="inlineStr">
        <is>
          <t>www.idavoli.com.br</t>
        </is>
      </c>
      <c r="BD545" s="6" t="n">
        <v>24299</v>
      </c>
      <c r="BE545" t="inlineStr">
        <is>
          <t>This company is engaged in the wholesale trade of new and used motor vehicles. It was founded in 1966, and it has its registered head office located in Mogi Mirim, Brazil. The company offers a wide selection of vehicles including passenger cars, coupes, sedans, wagons, sports cars, vans, SUVs, trailers and other light motor vehicles. It also offers full selection of replacement parts and accessories, car rental, car loans and financing, automotive maintenance and accident repair services.It also employs very professional staff who possess great knowledge in motor vehicle parts and accessories wholesale.</t>
        </is>
      </c>
      <c r="BF545" t="inlineStr">
        <is>
          <t>Active</t>
        </is>
      </c>
      <c r="BG545" t="inlineStr">
        <is>
          <t>Wholesale; Services</t>
        </is>
      </c>
      <c r="BH545" t="inlineStr">
        <is>
          <t>Engaged in the wholesale trade of new and used motor vehicles</t>
        </is>
      </c>
      <c r="BI545" t="inlineStr">
        <is>
          <t>New and used motor vehicles</t>
        </is>
      </c>
      <c r="CE545">
        <f>IFERROR(SUM(BU545:BV545)/2,0)</f>
        <v/>
      </c>
      <c r="CF545">
        <f>IFERROR(SUM(CE545:CE545)/1,0)</f>
        <v/>
      </c>
      <c r="CG545">
        <f>IFERROR(SUM(BW545:BX545)/2,0)</f>
        <v/>
      </c>
      <c r="CH545">
        <f>IFERROR(SUM(CG545:CG545)/1,0)</f>
        <v/>
      </c>
      <c r="CI545">
        <f>IFERROR(SUM(BY545:BZ545)/2,0)</f>
        <v/>
      </c>
      <c r="CJ545">
        <f>IFERROR(SUM(CI545:CI545)/1,0)</f>
        <v/>
      </c>
      <c r="CK545">
        <f>IFERROR(SUM(CA545:CB545)/2,0)</f>
        <v/>
      </c>
      <c r="CL545">
        <f>IFERROR(SUM(CK545:CK545)/1,0)</f>
        <v/>
      </c>
      <c r="CM545">
        <f>IFERROR(SUM(CC545:CD545)/2,0)</f>
        <v/>
      </c>
      <c r="CN545">
        <f>IFERROR(SUM(CM545:CM545)/1,0)</f>
        <v/>
      </c>
      <c r="CO545">
        <f>IFERROR(SUM(BS545:BT545)/2,0)</f>
        <v/>
      </c>
      <c r="CP545">
        <f>IFERROR(SUM(CO545:CO545)/1,0)</f>
        <v/>
      </c>
    </row>
    <row r="546">
      <c r="A546" t="n">
        <v>521</v>
      </c>
      <c r="D546">
        <f>IF(AX546="Listed","Yes","No")</f>
        <v/>
      </c>
      <c r="E546">
        <f>IFERROR(IF(AE546&lt;0,"Yes","No"),"No")</f>
        <v/>
      </c>
      <c r="F546">
        <f>IF(BK546="Unqualified","Yes","No")</f>
        <v/>
      </c>
      <c r="G546">
        <f>IF(COUNTIF($D$546:$F$546,"Yes")=3,"Yes","No")</f>
        <v/>
      </c>
      <c r="U546">
        <f>IFERROR(BQ546/BL546,0)</f>
        <v/>
      </c>
      <c r="V546">
        <f>IFERROR(SUM(BQ546:BQ546)/SUM(BL546:BL546),0)</f>
        <v/>
      </c>
      <c r="W546">
        <f>IFERROR(MAX(U546:U546)-MIN(U546:U546),0)</f>
        <v/>
      </c>
      <c r="X546">
        <f>IFERROR(BQ546/(BL546-BQ546),0)</f>
        <v/>
      </c>
      <c r="Y546">
        <f>IFERROR(SUM(BQ546:BQ546)/(SUM(BL546:BL546)-SUM(BQ546:BQ546)),0)</f>
        <v/>
      </c>
      <c r="Z546">
        <f>IFERROR(MAX(X546:X546)-MIN(X546:X546),0)</f>
        <v/>
      </c>
      <c r="AA546">
        <f>IFERROR(BO546/BP546,0)</f>
        <v/>
      </c>
      <c r="AB546">
        <f>IFERROR(SUM(BO546:BO546)/SUM(BP546:BP546),0)</f>
        <v/>
      </c>
      <c r="AC546">
        <f>IFERROR(MAX(AA546:AA546)-MIN(AA546:AA546),0)</f>
        <v/>
      </c>
      <c r="AD546">
        <f>IFERROR(SUM(BL546:BL546)/1,0)</f>
        <v/>
      </c>
      <c r="AE546">
        <f>IFERROR(SUM(BQ546:BQ546)/1,0)</f>
        <v/>
      </c>
      <c r="AF546">
        <f>IFERROR(SUM(BP546:BP546)/1,0)</f>
        <v/>
      </c>
      <c r="AG546">
        <f>IFERROR(CJ546,0)</f>
        <v/>
      </c>
      <c r="AH546">
        <f>IFERROR(SUM(BR546:BR546)/1,0)</f>
        <v/>
      </c>
      <c r="AI546">
        <f>IFERROR(CL546,0)</f>
        <v/>
      </c>
      <c r="AJ546">
        <f>IFERROR(CN546,0)</f>
        <v/>
      </c>
      <c r="AK546">
        <f>IFERROR(CP546,0)</f>
        <v/>
      </c>
      <c r="AL546">
        <f>IFERROR(SUM(BN546:BN546)/1,0)</f>
        <v/>
      </c>
      <c r="AM546">
        <f>IFERROR(SUM(BJ546:BJ546)/1,0)</f>
        <v/>
      </c>
      <c r="AN546">
        <f>IFERROR(AH546/AD546,0)</f>
        <v/>
      </c>
      <c r="AO546">
        <f>IFERROR(AF546/AD546,0)</f>
        <v/>
      </c>
      <c r="AP546">
        <f>IFERROR(AI546/AK546,0)</f>
        <v/>
      </c>
      <c r="AQ546">
        <f>IFERROR(AJ546/AK546,0)</f>
        <v/>
      </c>
      <c r="AR546">
        <f>IFERROR(AG546/AK546,0)</f>
        <v/>
      </c>
      <c r="AS546">
        <f>IFERROR(365/(AL546/AG546), "")</f>
        <v/>
      </c>
      <c r="AT546" t="inlineStr">
        <is>
          <t>CO170029672980</t>
        </is>
      </c>
      <c r="AU546" t="inlineStr">
        <is>
          <t>Cosmolac SAS</t>
        </is>
      </c>
      <c r="AV546" t="inlineStr">
        <is>
          <t>U1</t>
        </is>
      </c>
      <c r="AW546" t="inlineStr">
        <is>
          <t>U</t>
        </is>
      </c>
      <c r="AX546" t="inlineStr">
        <is>
          <t>Unlisted</t>
        </is>
      </c>
      <c r="AY546" t="n">
        <v>5141</v>
      </c>
      <c r="AZ546" t="inlineStr">
        <is>
          <t>Groceries, general line wholesale dealing in</t>
        </is>
      </c>
      <c r="BA546" t="inlineStr">
        <is>
          <t>Colombia</t>
        </is>
      </c>
      <c r="BB546" t="inlineStr">
        <is>
          <t>Zipaquira</t>
        </is>
      </c>
      <c r="BC546" t="inlineStr">
        <is>
          <t>www.cosmolac.com.co</t>
        </is>
      </c>
      <c r="BD546" s="6" t="n">
        <v>41283</v>
      </c>
      <c r="BE546" t="inlineStr">
        <is>
          <t>This company is engaged in the wholesale trade of food products. It was incorporated in 2013 and has its registered head office located in Zipaquira, Colombia. The company is a leading company in the dairy sector in charge of making a comprehensive and timely offer of a wide portfolio of products and services, made under quality standards and designed to ensure effective competition in the national market and with an international perspective. For which, it has suitable technology and a human talent that stands out for its values, commitment to the development of Colombia and care for the environment. Since its beginnings, it has been a visionary company, based on love, dedication and perseverance, which seeks through its products to provide well-being to Colombians, supporting the national industry and for this, it has trained personnel and state-of-the-art technology. Its vision is to become a nationally and internationally recognized company, thanks to its commitment to quality and innovation. Its quality objectives: Prepare and market excellent quality powdered dairy products, guaranteeing safety and customer satisfaction; Continuously improve production processes; Comply with current regulations; and Ensure and control the quality of all products. It is permanently committed to the safety, quality and satisfaction of its customers, taking into account compliance with current legislation. In addition, it has competent personnel, qualified suppliers, adequate infrastructure and a focus on continuous improvement in its processes.</t>
        </is>
      </c>
      <c r="BF546" t="inlineStr">
        <is>
          <t>Active</t>
        </is>
      </c>
      <c r="BG546" t="inlineStr">
        <is>
          <t>Wholesale</t>
        </is>
      </c>
      <c r="BH546" t="inlineStr">
        <is>
          <t>Engaged in the wholesale trade of food products</t>
        </is>
      </c>
      <c r="BI546" t="inlineStr">
        <is>
          <t>Wholesale trade of food products; Prepare and market excellent quality powdered dairy products</t>
        </is>
      </c>
      <c r="CE546">
        <f>IFERROR(SUM(BU546:BV546)/2,0)</f>
        <v/>
      </c>
      <c r="CF546">
        <f>IFERROR(SUM(CE546:CE546)/1,0)</f>
        <v/>
      </c>
      <c r="CG546">
        <f>IFERROR(SUM(BW546:BX546)/2,0)</f>
        <v/>
      </c>
      <c r="CH546">
        <f>IFERROR(SUM(CG546:CG546)/1,0)</f>
        <v/>
      </c>
      <c r="CI546">
        <f>IFERROR(SUM(BY546:BZ546)/2,0)</f>
        <v/>
      </c>
      <c r="CJ546">
        <f>IFERROR(SUM(CI546:CI546)/1,0)</f>
        <v/>
      </c>
      <c r="CK546">
        <f>IFERROR(SUM(CA546:CB546)/2,0)</f>
        <v/>
      </c>
      <c r="CL546">
        <f>IFERROR(SUM(CK546:CK546)/1,0)</f>
        <v/>
      </c>
      <c r="CM546">
        <f>IFERROR(SUM(CC546:CD546)/2,0)</f>
        <v/>
      </c>
      <c r="CN546">
        <f>IFERROR(SUM(CM546:CM546)/1,0)</f>
        <v/>
      </c>
      <c r="CO546">
        <f>IFERROR(SUM(BS546:BT546)/2,0)</f>
        <v/>
      </c>
      <c r="CP546">
        <f>IFERROR(SUM(CO546:CO546)/1,0)</f>
        <v/>
      </c>
    </row>
    <row r="547">
      <c r="A547" t="n">
        <v>522</v>
      </c>
      <c r="D547">
        <f>IF(AX547="Listed","Yes","No")</f>
        <v/>
      </c>
      <c r="E547">
        <f>IFERROR(IF(AE547&lt;0,"Yes","No"),"No")</f>
        <v/>
      </c>
      <c r="F547">
        <f>IF(BK547="Unqualified","Yes","No")</f>
        <v/>
      </c>
      <c r="G547">
        <f>IF(COUNTIF($D$547:$F$547,"Yes")=3,"Yes","No")</f>
        <v/>
      </c>
      <c r="U547">
        <f>IFERROR(BQ547/BL547,0)</f>
        <v/>
      </c>
      <c r="V547">
        <f>IFERROR(SUM(BQ547:BQ547)/SUM(BL547:BL547),0)</f>
        <v/>
      </c>
      <c r="W547">
        <f>IFERROR(MAX(U547:U547)-MIN(U547:U547),0)</f>
        <v/>
      </c>
      <c r="X547">
        <f>IFERROR(BQ547/(BL547-BQ547),0)</f>
        <v/>
      </c>
      <c r="Y547">
        <f>IFERROR(SUM(BQ547:BQ547)/(SUM(BL547:BL547)-SUM(BQ547:BQ547)),0)</f>
        <v/>
      </c>
      <c r="Z547">
        <f>IFERROR(MAX(X547:X547)-MIN(X547:X547),0)</f>
        <v/>
      </c>
      <c r="AA547">
        <f>IFERROR(BO547/BP547,0)</f>
        <v/>
      </c>
      <c r="AB547">
        <f>IFERROR(SUM(BO547:BO547)/SUM(BP547:BP547),0)</f>
        <v/>
      </c>
      <c r="AC547">
        <f>IFERROR(MAX(AA547:AA547)-MIN(AA547:AA547),0)</f>
        <v/>
      </c>
      <c r="AD547">
        <f>IFERROR(SUM(BL547:BL547)/1,0)</f>
        <v/>
      </c>
      <c r="AE547">
        <f>IFERROR(SUM(BQ547:BQ547)/1,0)</f>
        <v/>
      </c>
      <c r="AF547">
        <f>IFERROR(SUM(BP547:BP547)/1,0)</f>
        <v/>
      </c>
      <c r="AG547">
        <f>IFERROR(CJ547,0)</f>
        <v/>
      </c>
      <c r="AH547">
        <f>IFERROR(SUM(BR547:BR547)/1,0)</f>
        <v/>
      </c>
      <c r="AI547">
        <f>IFERROR(CL547,0)</f>
        <v/>
      </c>
      <c r="AJ547">
        <f>IFERROR(CN547,0)</f>
        <v/>
      </c>
      <c r="AK547">
        <f>IFERROR(CP547,0)</f>
        <v/>
      </c>
      <c r="AL547">
        <f>IFERROR(SUM(BN547:BN547)/1,0)</f>
        <v/>
      </c>
      <c r="AM547">
        <f>IFERROR(SUM(BJ547:BJ547)/1,0)</f>
        <v/>
      </c>
      <c r="AN547">
        <f>IFERROR(AH547/AD547,0)</f>
        <v/>
      </c>
      <c r="AO547">
        <f>IFERROR(AF547/AD547,0)</f>
        <v/>
      </c>
      <c r="AP547">
        <f>IFERROR(AI547/AK547,0)</f>
        <v/>
      </c>
      <c r="AQ547">
        <f>IFERROR(AJ547/AK547,0)</f>
        <v/>
      </c>
      <c r="AR547">
        <f>IFERROR(AG547/AK547,0)</f>
        <v/>
      </c>
      <c r="AS547">
        <f>IFERROR(365/(AL547/AG547), "")</f>
        <v/>
      </c>
      <c r="AT547" t="inlineStr">
        <is>
          <t>CO170009141530</t>
        </is>
      </c>
      <c r="AU547" t="inlineStr">
        <is>
          <t>Campesa S A</t>
        </is>
      </c>
      <c r="AV547" t="inlineStr">
        <is>
          <t>U1</t>
        </is>
      </c>
      <c r="AW547" t="inlineStr">
        <is>
          <t>U</t>
        </is>
      </c>
      <c r="AX547" t="inlineStr">
        <is>
          <t>Unlisted</t>
        </is>
      </c>
      <c r="AY547" t="n">
        <v>5012</v>
      </c>
      <c r="AZ547" t="inlineStr">
        <is>
          <t>Automobiles and Other Motor Vehicles wholesale dealing in</t>
        </is>
      </c>
      <c r="BA547" t="inlineStr">
        <is>
          <t>Colombia</t>
        </is>
      </c>
      <c r="BB547" t="inlineStr">
        <is>
          <t>Bucaramanga</t>
        </is>
      </c>
      <c r="BC547" t="inlineStr">
        <is>
          <t>www.campesa.com.co</t>
        </is>
      </c>
      <c r="BD547" s="6" t="n">
        <v>32302</v>
      </c>
      <c r="BE547" t="inlineStr">
        <is>
          <t>This company is an entity based in Colombia that is engaged in the retail trade of motor vehicles. The registered business office of the company is located in Bucaramanga, Colombia. The company is principally involved in offering a wide range of new and used vehicles, that include trucks, vans, cars, buses, motorcycles and other related motor vehicles. It also offers repair and maintenance services to these vehicles, as well as its parts and accessories. In addition, the company offers automobile financing services. These are offered to both private and public organizations, as well as to private individuals. The company conducts its business operations within the country.</t>
        </is>
      </c>
      <c r="BF547" t="inlineStr">
        <is>
          <t>Active</t>
        </is>
      </c>
      <c r="BG547" t="inlineStr">
        <is>
          <t>Retail; Services</t>
        </is>
      </c>
      <c r="BH547" t="inlineStr">
        <is>
          <t>Engaged in the retail trade of motor vehicles</t>
        </is>
      </c>
      <c r="BI547" t="inlineStr">
        <is>
          <t>Motor vehicles</t>
        </is>
      </c>
      <c r="CE547">
        <f>IFERROR(SUM(BU547:BV547)/2,0)</f>
        <v/>
      </c>
      <c r="CF547">
        <f>IFERROR(SUM(CE547:CE547)/1,0)</f>
        <v/>
      </c>
      <c r="CG547">
        <f>IFERROR(SUM(BW547:BX547)/2,0)</f>
        <v/>
      </c>
      <c r="CH547">
        <f>IFERROR(SUM(CG547:CG547)/1,0)</f>
        <v/>
      </c>
      <c r="CI547">
        <f>IFERROR(SUM(BY547:BZ547)/2,0)</f>
        <v/>
      </c>
      <c r="CJ547">
        <f>IFERROR(SUM(CI547:CI547)/1,0)</f>
        <v/>
      </c>
      <c r="CK547">
        <f>IFERROR(SUM(CA547:CB547)/2,0)</f>
        <v/>
      </c>
      <c r="CL547">
        <f>IFERROR(SUM(CK547:CK547)/1,0)</f>
        <v/>
      </c>
      <c r="CM547">
        <f>IFERROR(SUM(CC547:CD547)/2,0)</f>
        <v/>
      </c>
      <c r="CN547">
        <f>IFERROR(SUM(CM547:CM547)/1,0)</f>
        <v/>
      </c>
      <c r="CO547">
        <f>IFERROR(SUM(BS547:BT547)/2,0)</f>
        <v/>
      </c>
      <c r="CP547">
        <f>IFERROR(SUM(CO547:CO547)/1,0)</f>
        <v/>
      </c>
    </row>
    <row r="548">
      <c r="A548" t="n">
        <v>523</v>
      </c>
      <c r="D548">
        <f>IF(AX548="Listed","Yes","No")</f>
        <v/>
      </c>
      <c r="E548">
        <f>IFERROR(IF(AE548&lt;0,"Yes","No"),"No")</f>
        <v/>
      </c>
      <c r="F548">
        <f>IF(BK548="Unqualified","Yes","No")</f>
        <v/>
      </c>
      <c r="G548">
        <f>IF(COUNTIF($D$548:$F$548,"Yes")=3,"Yes","No")</f>
        <v/>
      </c>
      <c r="U548">
        <f>IFERROR(BQ548/BL548,0)</f>
        <v/>
      </c>
      <c r="V548">
        <f>IFERROR(SUM(BQ548:BQ548)/SUM(BL548:BL548),0)</f>
        <v/>
      </c>
      <c r="W548">
        <f>IFERROR(MAX(U548:U548)-MIN(U548:U548),0)</f>
        <v/>
      </c>
      <c r="X548">
        <f>IFERROR(BQ548/(BL548-BQ548),0)</f>
        <v/>
      </c>
      <c r="Y548">
        <f>IFERROR(SUM(BQ548:BQ548)/(SUM(BL548:BL548)-SUM(BQ548:BQ548)),0)</f>
        <v/>
      </c>
      <c r="Z548">
        <f>IFERROR(MAX(X548:X548)-MIN(X548:X548),0)</f>
        <v/>
      </c>
      <c r="AA548">
        <f>IFERROR(BO548/BP548,0)</f>
        <v/>
      </c>
      <c r="AB548">
        <f>IFERROR(SUM(BO548:BO548)/SUM(BP548:BP548),0)</f>
        <v/>
      </c>
      <c r="AC548">
        <f>IFERROR(MAX(AA548:AA548)-MIN(AA548:AA548),0)</f>
        <v/>
      </c>
      <c r="AD548">
        <f>IFERROR(SUM(BL548:BL548)/1,0)</f>
        <v/>
      </c>
      <c r="AE548">
        <f>IFERROR(SUM(BQ548:BQ548)/1,0)</f>
        <v/>
      </c>
      <c r="AF548">
        <f>IFERROR(SUM(BP548:BP548)/1,0)</f>
        <v/>
      </c>
      <c r="AG548">
        <f>IFERROR(CJ548,0)</f>
        <v/>
      </c>
      <c r="AH548">
        <f>IFERROR(SUM(BR548:BR548)/1,0)</f>
        <v/>
      </c>
      <c r="AI548">
        <f>IFERROR(CL548,0)</f>
        <v/>
      </c>
      <c r="AJ548">
        <f>IFERROR(CN548,0)</f>
        <v/>
      </c>
      <c r="AK548">
        <f>IFERROR(CP548,0)</f>
        <v/>
      </c>
      <c r="AL548">
        <f>IFERROR(SUM(BN548:BN548)/1,0)</f>
        <v/>
      </c>
      <c r="AM548">
        <f>IFERROR(SUM(BJ548:BJ548)/1,0)</f>
        <v/>
      </c>
      <c r="AN548">
        <f>IFERROR(AH548/AD548,0)</f>
        <v/>
      </c>
      <c r="AO548">
        <f>IFERROR(AF548/AD548,0)</f>
        <v/>
      </c>
      <c r="AP548">
        <f>IFERROR(AI548/AK548,0)</f>
        <v/>
      </c>
      <c r="AQ548">
        <f>IFERROR(AJ548/AK548,0)</f>
        <v/>
      </c>
      <c r="AR548">
        <f>IFERROR(AG548/AK548,0)</f>
        <v/>
      </c>
      <c r="AS548">
        <f>IFERROR(365/(AL548/AG548), "")</f>
        <v/>
      </c>
      <c r="AT548" t="inlineStr">
        <is>
          <t>CO170018860530</t>
        </is>
      </c>
      <c r="AU548" t="inlineStr">
        <is>
          <t>GVS Colombia S A S</t>
        </is>
      </c>
      <c r="AV548" t="inlineStr">
        <is>
          <t>U1</t>
        </is>
      </c>
      <c r="AW548" t="inlineStr">
        <is>
          <t>U</t>
        </is>
      </c>
      <c r="AX548" t="inlineStr">
        <is>
          <t>Unlisted</t>
        </is>
      </c>
      <c r="AY548" t="n">
        <v>5084</v>
      </c>
      <c r="AZ548" t="inlineStr">
        <is>
          <t>Industrial machinery and equipment wholesale dealing in</t>
        </is>
      </c>
      <c r="BA548" t="inlineStr">
        <is>
          <t>Colombia</t>
        </is>
      </c>
      <c r="BB548" t="inlineStr">
        <is>
          <t>Cali</t>
        </is>
      </c>
      <c r="BC548" t="inlineStr">
        <is>
          <t>www.gvscolombia.com</t>
        </is>
      </c>
      <c r="BD548" s="6" t="n">
        <v>39996</v>
      </c>
      <c r="BE548" t="inlineStr">
        <is>
          <t>This company is engaged in the wholesale distribution of industrial equipment and machinery. It was incorporated in July of 2009. The registered business office of the company is located in Cali, Colombia. The company is principally involved in dealing compressors, pavers, pumps, construction equipment attachments, concrete forms, compaction equipment, milling equipment, hydraulic truck conveyors, trailers, sweepers, demolition tools, highway maintenance equipment, curb and gutter machines, power buggies, power cutters, screening and materials handling equipment, hydrograssers and power mulchers, laser positioning equipment, cutting edges, dump truck bodies and generators. These are offered to industrial companies. It has its active operations within the country.</t>
        </is>
      </c>
      <c r="BF548" t="inlineStr">
        <is>
          <t>Active</t>
        </is>
      </c>
      <c r="BG548" t="inlineStr">
        <is>
          <t>Wholesale</t>
        </is>
      </c>
      <c r="BH548" t="inlineStr">
        <is>
          <t>Engaged in the wholesale distribution of industrial equipment and machinery</t>
        </is>
      </c>
      <c r="BI548" t="inlineStr">
        <is>
          <t>Dealing compressors, pavers, pumps, construction equipment attachments, concrete forms, compaction equipment, milling equipment, hydraulic truck conveyors, trailers, sweepers, demolition tools, highway maintenance equipment, curb and gutter machines, power buggies, power cutters, screening and materials handling equipment, hydrograssers and power mulchers, laser positioning equipment, cutting edges, dump truck bodies and generators</t>
        </is>
      </c>
      <c r="CE548">
        <f>IFERROR(SUM(BU548:BV548)/2,0)</f>
        <v/>
      </c>
      <c r="CF548">
        <f>IFERROR(SUM(CE548:CE548)/1,0)</f>
        <v/>
      </c>
      <c r="CG548">
        <f>IFERROR(SUM(BW548:BX548)/2,0)</f>
        <v/>
      </c>
      <c r="CH548">
        <f>IFERROR(SUM(CG548:CG548)/1,0)</f>
        <v/>
      </c>
      <c r="CI548">
        <f>IFERROR(SUM(BY548:BZ548)/2,0)</f>
        <v/>
      </c>
      <c r="CJ548">
        <f>IFERROR(SUM(CI548:CI548)/1,0)</f>
        <v/>
      </c>
      <c r="CK548">
        <f>IFERROR(SUM(CA548:CB548)/2,0)</f>
        <v/>
      </c>
      <c r="CL548">
        <f>IFERROR(SUM(CK548:CK548)/1,0)</f>
        <v/>
      </c>
      <c r="CM548">
        <f>IFERROR(SUM(CC548:CD548)/2,0)</f>
        <v/>
      </c>
      <c r="CN548">
        <f>IFERROR(SUM(CM548:CM548)/1,0)</f>
        <v/>
      </c>
      <c r="CO548">
        <f>IFERROR(SUM(BS548:BT548)/2,0)</f>
        <v/>
      </c>
      <c r="CP548">
        <f>IFERROR(SUM(CO548:CO548)/1,0)</f>
        <v/>
      </c>
    </row>
    <row r="549">
      <c r="A549" t="n">
        <v>524</v>
      </c>
      <c r="D549">
        <f>IF(AX549="Listed","Yes","No")</f>
        <v/>
      </c>
      <c r="E549">
        <f>IFERROR(IF(AE549&lt;0,"Yes","No"),"No")</f>
        <v/>
      </c>
      <c r="F549">
        <f>IF(BK549="Unqualified","Yes","No")</f>
        <v/>
      </c>
      <c r="G549">
        <f>IF(COUNTIF($D$549:$F$549,"Yes")=3,"Yes","No")</f>
        <v/>
      </c>
      <c r="U549">
        <f>IFERROR(BQ549/BL549,0)</f>
        <v/>
      </c>
      <c r="V549">
        <f>IFERROR(SUM(BQ549:BQ549)/SUM(BL549:BL549),0)</f>
        <v/>
      </c>
      <c r="W549">
        <f>IFERROR(MAX(U549:U549)-MIN(U549:U549),0)</f>
        <v/>
      </c>
      <c r="X549">
        <f>IFERROR(BQ549/(BL549-BQ549),0)</f>
        <v/>
      </c>
      <c r="Y549">
        <f>IFERROR(SUM(BQ549:BQ549)/(SUM(BL549:BL549)-SUM(BQ549:BQ549)),0)</f>
        <v/>
      </c>
      <c r="Z549">
        <f>IFERROR(MAX(X549:X549)-MIN(X549:X549),0)</f>
        <v/>
      </c>
      <c r="AA549">
        <f>IFERROR(BO549/BP549,0)</f>
        <v/>
      </c>
      <c r="AB549">
        <f>IFERROR(SUM(BO549:BO549)/SUM(BP549:BP549),0)</f>
        <v/>
      </c>
      <c r="AC549">
        <f>IFERROR(MAX(AA549:AA549)-MIN(AA549:AA549),0)</f>
        <v/>
      </c>
      <c r="AD549">
        <f>IFERROR(SUM(BL549:BL549)/1,0)</f>
        <v/>
      </c>
      <c r="AE549">
        <f>IFERROR(SUM(BQ549:BQ549)/1,0)</f>
        <v/>
      </c>
      <c r="AF549">
        <f>IFERROR(SUM(BP549:BP549)/1,0)</f>
        <v/>
      </c>
      <c r="AG549">
        <f>IFERROR(CJ549,0)</f>
        <v/>
      </c>
      <c r="AH549">
        <f>IFERROR(SUM(BR549:BR549)/1,0)</f>
        <v/>
      </c>
      <c r="AI549">
        <f>IFERROR(CL549,0)</f>
        <v/>
      </c>
      <c r="AJ549">
        <f>IFERROR(CN549,0)</f>
        <v/>
      </c>
      <c r="AK549">
        <f>IFERROR(CP549,0)</f>
        <v/>
      </c>
      <c r="AL549">
        <f>IFERROR(SUM(BN549:BN549)/1,0)</f>
        <v/>
      </c>
      <c r="AM549">
        <f>IFERROR(SUM(BJ549:BJ549)/1,0)</f>
        <v/>
      </c>
      <c r="AN549">
        <f>IFERROR(AH549/AD549,0)</f>
        <v/>
      </c>
      <c r="AO549">
        <f>IFERROR(AF549/AD549,0)</f>
        <v/>
      </c>
      <c r="AP549">
        <f>IFERROR(AI549/AK549,0)</f>
        <v/>
      </c>
      <c r="AQ549">
        <f>IFERROR(AJ549/AK549,0)</f>
        <v/>
      </c>
      <c r="AR549">
        <f>IFERROR(AG549/AK549,0)</f>
        <v/>
      </c>
      <c r="AS549">
        <f>IFERROR(365/(AL549/AG549), "")</f>
        <v/>
      </c>
      <c r="AT549" t="inlineStr">
        <is>
          <t>CO170001312160</t>
        </is>
      </c>
      <c r="AU549" t="inlineStr">
        <is>
          <t>Ancla Y Viento S A S</t>
        </is>
      </c>
      <c r="AV549" t="inlineStr">
        <is>
          <t>U1</t>
        </is>
      </c>
      <c r="AW549" t="inlineStr">
        <is>
          <t>B+</t>
        </is>
      </c>
      <c r="AX549" t="inlineStr">
        <is>
          <t>Unlisted</t>
        </is>
      </c>
      <c r="AY549" t="n">
        <v>5141</v>
      </c>
      <c r="AZ549" t="inlineStr">
        <is>
          <t>Groceries, general line wholesale dealing in</t>
        </is>
      </c>
      <c r="BA549" t="inlineStr">
        <is>
          <t>Colombia</t>
        </is>
      </c>
      <c r="BB549" t="inlineStr">
        <is>
          <t>Bogota</t>
        </is>
      </c>
      <c r="BC549" t="inlineStr">
        <is>
          <t>www.anclayviento.com</t>
        </is>
      </c>
      <c r="BD549" s="6" t="n">
        <v>35411</v>
      </c>
      <c r="BE549" t="inlineStr">
        <is>
          <t>The company is engaged in the wholesale of groceries and related products. It was incorporated in December 1996. The registered head office of the company is located in Bogota, Colombia.The company offers breakfast cereals, bottled water, canned goods, coffee, cookies, dairy products, cooking oils, crackers, macaroni and spaghetti, salad dressing, sauces, soft drinks, soups and yeast. It also distributes flour, dried fruits, health foods, honey, canned or dried milk, pickles, and refined sugar. Lastly, the company is active in the distribution of wine and distilled alcoholic beverages.</t>
        </is>
      </c>
      <c r="BF549" t="inlineStr">
        <is>
          <t>Active (reorganization)</t>
        </is>
      </c>
      <c r="BG549" t="inlineStr">
        <is>
          <t>Wholesale</t>
        </is>
      </c>
      <c r="BH549" t="inlineStr">
        <is>
          <t>Engaged in the wholesale of groceries and related products</t>
        </is>
      </c>
      <c r="BI549" t="inlineStr">
        <is>
          <t>Groceries and related products</t>
        </is>
      </c>
      <c r="CE549">
        <f>IFERROR(SUM(BU549:BV549)/2,0)</f>
        <v/>
      </c>
      <c r="CF549">
        <f>IFERROR(SUM(CE549:CE549)/1,0)</f>
        <v/>
      </c>
      <c r="CG549">
        <f>IFERROR(SUM(BW549:BX549)/2,0)</f>
        <v/>
      </c>
      <c r="CH549">
        <f>IFERROR(SUM(CG549:CG549)/1,0)</f>
        <v/>
      </c>
      <c r="CI549">
        <f>IFERROR(SUM(BY549:BZ549)/2,0)</f>
        <v/>
      </c>
      <c r="CJ549">
        <f>IFERROR(SUM(CI549:CI549)/1,0)</f>
        <v/>
      </c>
      <c r="CK549">
        <f>IFERROR(SUM(CA549:CB549)/2,0)</f>
        <v/>
      </c>
      <c r="CL549">
        <f>IFERROR(SUM(CK549:CK549)/1,0)</f>
        <v/>
      </c>
      <c r="CM549">
        <f>IFERROR(SUM(CC549:CD549)/2,0)</f>
        <v/>
      </c>
      <c r="CN549">
        <f>IFERROR(SUM(CM549:CM549)/1,0)</f>
        <v/>
      </c>
      <c r="CO549">
        <f>IFERROR(SUM(BS549:BT549)/2,0)</f>
        <v/>
      </c>
      <c r="CP549">
        <f>IFERROR(SUM(CO549:CO549)/1,0)</f>
        <v/>
      </c>
    </row>
    <row r="550">
      <c r="A550" t="n">
        <v>525</v>
      </c>
      <c r="D550">
        <f>IF(AX550="Listed","Yes","No")</f>
        <v/>
      </c>
      <c r="E550">
        <f>IFERROR(IF(AE550&lt;0,"Yes","No"),"No")</f>
        <v/>
      </c>
      <c r="F550">
        <f>IF(BK550="Unqualified","Yes","No")</f>
        <v/>
      </c>
      <c r="G550">
        <f>IF(COUNTIF($D$550:$F$550,"Yes")=3,"Yes","No")</f>
        <v/>
      </c>
      <c r="U550">
        <f>IFERROR(BQ550/BL550,0)</f>
        <v/>
      </c>
      <c r="V550">
        <f>IFERROR(SUM(BQ550:BQ550)/SUM(BL550:BL550),0)</f>
        <v/>
      </c>
      <c r="W550">
        <f>IFERROR(MAX(U550:U550)-MIN(U550:U550),0)</f>
        <v/>
      </c>
      <c r="X550">
        <f>IFERROR(BQ550/(BL550-BQ550),0)</f>
        <v/>
      </c>
      <c r="Y550">
        <f>IFERROR(SUM(BQ550:BQ550)/(SUM(BL550:BL550)-SUM(BQ550:BQ550)),0)</f>
        <v/>
      </c>
      <c r="Z550">
        <f>IFERROR(MAX(X550:X550)-MIN(X550:X550),0)</f>
        <v/>
      </c>
      <c r="AA550">
        <f>IFERROR(BO550/BP550,0)</f>
        <v/>
      </c>
      <c r="AB550">
        <f>IFERROR(SUM(BO550:BO550)/SUM(BP550:BP550),0)</f>
        <v/>
      </c>
      <c r="AC550">
        <f>IFERROR(MAX(AA550:AA550)-MIN(AA550:AA550),0)</f>
        <v/>
      </c>
      <c r="AD550">
        <f>IFERROR(SUM(BL550:BL550)/1,0)</f>
        <v/>
      </c>
      <c r="AE550">
        <f>IFERROR(SUM(BQ550:BQ550)/1,0)</f>
        <v/>
      </c>
      <c r="AF550">
        <f>IFERROR(SUM(BP550:BP550)/1,0)</f>
        <v/>
      </c>
      <c r="AG550">
        <f>IFERROR(CJ550,0)</f>
        <v/>
      </c>
      <c r="AH550">
        <f>IFERROR(SUM(BR550:BR550)/1,0)</f>
        <v/>
      </c>
      <c r="AI550">
        <f>IFERROR(CL550,0)</f>
        <v/>
      </c>
      <c r="AJ550">
        <f>IFERROR(CN550,0)</f>
        <v/>
      </c>
      <c r="AK550">
        <f>IFERROR(CP550,0)</f>
        <v/>
      </c>
      <c r="AL550">
        <f>IFERROR(SUM(BN550:BN550)/1,0)</f>
        <v/>
      </c>
      <c r="AM550">
        <f>IFERROR(SUM(BJ550:BJ550)/1,0)</f>
        <v/>
      </c>
      <c r="AN550">
        <f>IFERROR(AH550/AD550,0)</f>
        <v/>
      </c>
      <c r="AO550">
        <f>IFERROR(AF550/AD550,0)</f>
        <v/>
      </c>
      <c r="AP550">
        <f>IFERROR(AI550/AK550,0)</f>
        <v/>
      </c>
      <c r="AQ550">
        <f>IFERROR(AJ550/AK550,0)</f>
        <v/>
      </c>
      <c r="AR550">
        <f>IFERROR(AG550/AK550,0)</f>
        <v/>
      </c>
      <c r="AS550">
        <f>IFERROR(365/(AL550/AG550), "")</f>
        <v/>
      </c>
      <c r="AT550" t="inlineStr">
        <is>
          <t>CO170016026030</t>
        </is>
      </c>
      <c r="AU550" t="inlineStr">
        <is>
          <t>Dromos Pavimentos S A S</t>
        </is>
      </c>
      <c r="AV550" t="inlineStr">
        <is>
          <t>U1</t>
        </is>
      </c>
      <c r="AW550" t="inlineStr">
        <is>
          <t>U</t>
        </is>
      </c>
      <c r="AX550" t="inlineStr">
        <is>
          <t>Unlisted</t>
        </is>
      </c>
      <c r="AY550" t="n">
        <v>5032</v>
      </c>
      <c r="AZ550" t="inlineStr">
        <is>
          <t>Brick, stone, and related construction materials wholesale dealing in</t>
        </is>
      </c>
      <c r="BA550" t="inlineStr">
        <is>
          <t>Colombia</t>
        </is>
      </c>
      <c r="BB550" t="inlineStr">
        <is>
          <t>Mosquera</t>
        </is>
      </c>
      <c r="BC550" t="inlineStr">
        <is>
          <t>www.dromos.co</t>
        </is>
      </c>
      <c r="BD550" s="6" t="n">
        <v>39560</v>
      </c>
      <c r="BE550" t="inlineStr">
        <is>
          <t>The company is an entity based in Colombia that is engaged in the construction and development of roads. It started its operations in April of 2008. The registered business office of the company is located in Mosquera, Colombia.The company is principally focused on the development of roads and highways. It specializes in erosion control, earthmoving, grading, paving, concrete work, sanitary sewers, water lines, all types of storm water management, soil conservation and wetlands mitigation. It also provides construction and renovation services for public and private roads. The company serves both private and public organizations.It has its active operations within the country.</t>
        </is>
      </c>
      <c r="BF550" t="inlineStr">
        <is>
          <t>Active</t>
        </is>
      </c>
      <c r="BG550" t="inlineStr">
        <is>
          <t>Services</t>
        </is>
      </c>
      <c r="BH550" t="inlineStr">
        <is>
          <t>Engaged in the construction and development of roads</t>
        </is>
      </c>
      <c r="BI550" t="inlineStr">
        <is>
          <t>Construction and development of roads</t>
        </is>
      </c>
      <c r="CE550">
        <f>IFERROR(SUM(BU550:BV550)/2,0)</f>
        <v/>
      </c>
      <c r="CF550">
        <f>IFERROR(SUM(CE550:CE550)/1,0)</f>
        <v/>
      </c>
      <c r="CG550">
        <f>IFERROR(SUM(BW550:BX550)/2,0)</f>
        <v/>
      </c>
      <c r="CH550">
        <f>IFERROR(SUM(CG550:CG550)/1,0)</f>
        <v/>
      </c>
      <c r="CI550">
        <f>IFERROR(SUM(BY550:BZ550)/2,0)</f>
        <v/>
      </c>
      <c r="CJ550">
        <f>IFERROR(SUM(CI550:CI550)/1,0)</f>
        <v/>
      </c>
      <c r="CK550">
        <f>IFERROR(SUM(CA550:CB550)/2,0)</f>
        <v/>
      </c>
      <c r="CL550">
        <f>IFERROR(SUM(CK550:CK550)/1,0)</f>
        <v/>
      </c>
      <c r="CM550">
        <f>IFERROR(SUM(CC550:CD550)/2,0)</f>
        <v/>
      </c>
      <c r="CN550">
        <f>IFERROR(SUM(CM550:CM550)/1,0)</f>
        <v/>
      </c>
      <c r="CO550">
        <f>IFERROR(SUM(BS550:BT550)/2,0)</f>
        <v/>
      </c>
      <c r="CP550">
        <f>IFERROR(SUM(CO550:CO550)/1,0)</f>
        <v/>
      </c>
    </row>
    <row r="551">
      <c r="A551" t="n">
        <v>526</v>
      </c>
      <c r="D551">
        <f>IF(AX551="Listed","Yes","No")</f>
        <v/>
      </c>
      <c r="E551">
        <f>IFERROR(IF(AE551&lt;0,"Yes","No"),"No")</f>
        <v/>
      </c>
      <c r="F551">
        <f>IF(BK551="Unqualified","Yes","No")</f>
        <v/>
      </c>
      <c r="G551">
        <f>IF(COUNTIF($D$551:$F$551,"Yes")=3,"Yes","No")</f>
        <v/>
      </c>
      <c r="U551">
        <f>IFERROR(BQ551/BL551,0)</f>
        <v/>
      </c>
      <c r="V551">
        <f>IFERROR(SUM(BQ551:BQ551)/SUM(BL551:BL551),0)</f>
        <v/>
      </c>
      <c r="W551">
        <f>IFERROR(MAX(U551:U551)-MIN(U551:U551),0)</f>
        <v/>
      </c>
      <c r="X551">
        <f>IFERROR(BQ551/(BL551-BQ551),0)</f>
        <v/>
      </c>
      <c r="Y551">
        <f>IFERROR(SUM(BQ551:BQ551)/(SUM(BL551:BL551)-SUM(BQ551:BQ551)),0)</f>
        <v/>
      </c>
      <c r="Z551">
        <f>IFERROR(MAX(X551:X551)-MIN(X551:X551),0)</f>
        <v/>
      </c>
      <c r="AA551">
        <f>IFERROR(BO551/BP551,0)</f>
        <v/>
      </c>
      <c r="AB551">
        <f>IFERROR(SUM(BO551:BO551)/SUM(BP551:BP551),0)</f>
        <v/>
      </c>
      <c r="AC551">
        <f>IFERROR(MAX(AA551:AA551)-MIN(AA551:AA551),0)</f>
        <v/>
      </c>
      <c r="AD551">
        <f>IFERROR(SUM(BL551:BL551)/1,0)</f>
        <v/>
      </c>
      <c r="AE551">
        <f>IFERROR(SUM(BQ551:BQ551)/1,0)</f>
        <v/>
      </c>
      <c r="AF551">
        <f>IFERROR(SUM(BP551:BP551)/1,0)</f>
        <v/>
      </c>
      <c r="AG551">
        <f>IFERROR(CJ551,0)</f>
        <v/>
      </c>
      <c r="AH551">
        <f>IFERROR(SUM(BR551:BR551)/1,0)</f>
        <v/>
      </c>
      <c r="AI551">
        <f>IFERROR(CL551,0)</f>
        <v/>
      </c>
      <c r="AJ551">
        <f>IFERROR(CN551,0)</f>
        <v/>
      </c>
      <c r="AK551">
        <f>IFERROR(CP551,0)</f>
        <v/>
      </c>
      <c r="AL551">
        <f>IFERROR(SUM(BN551:BN551)/1,0)</f>
        <v/>
      </c>
      <c r="AM551">
        <f>IFERROR(SUM(BJ551:BJ551)/1,0)</f>
        <v/>
      </c>
      <c r="AN551">
        <f>IFERROR(AH551/AD551,0)</f>
        <v/>
      </c>
      <c r="AO551">
        <f>IFERROR(AF551/AD551,0)</f>
        <v/>
      </c>
      <c r="AP551">
        <f>IFERROR(AI551/AK551,0)</f>
        <v/>
      </c>
      <c r="AQ551">
        <f>IFERROR(AJ551/AK551,0)</f>
        <v/>
      </c>
      <c r="AR551">
        <f>IFERROR(AG551/AK551,0)</f>
        <v/>
      </c>
      <c r="AS551">
        <f>IFERROR(365/(AL551/AG551), "")</f>
        <v/>
      </c>
      <c r="AT551" t="inlineStr">
        <is>
          <t>CO170054665030</t>
        </is>
      </c>
      <c r="AU551" t="inlineStr">
        <is>
          <t>M Sierra Ferreteros SAS</t>
        </is>
      </c>
      <c r="AV551" t="inlineStr">
        <is>
          <t>U1</t>
        </is>
      </c>
      <c r="AW551" t="inlineStr">
        <is>
          <t>U</t>
        </is>
      </c>
      <c r="AX551" t="inlineStr">
        <is>
          <t>Unlisted</t>
        </is>
      </c>
      <c r="AY551" t="n">
        <v>5032</v>
      </c>
      <c r="AZ551" t="inlineStr">
        <is>
          <t>Brick, stone, and related construction materials wholesale dealing in</t>
        </is>
      </c>
      <c r="BA551" t="inlineStr">
        <is>
          <t>Colombia</t>
        </is>
      </c>
      <c r="BB551" t="inlineStr">
        <is>
          <t>Bogota</t>
        </is>
      </c>
      <c r="BC551" t="inlineStr">
        <is>
          <t>www.msierraferreteros.com</t>
        </is>
      </c>
      <c r="BD551" s="6" t="n">
        <v>43816</v>
      </c>
      <c r="BE551" t="inlineStr">
        <is>
          <t>This company is engaged in the operation and management of large-capacity sawmills. It conducts business from its registered head office located in Bogota, Colombia and was established in December 2019. The company's business operation specialises in the cutting of soft coniferous wood and the production of lumber for the needs of further use in the construction, packaging and pallet industry or for the production of glued wood-based products. It produces structural sawn timber, lamellas for glued trusses, semi-finished products for the production of solid structural timber and planning, as well as sawn timber for the production of pallets and most packaging. It mostly processes spruce wood, but it is also possible to cut pine and larch wood and has a unique warehouse of fresh roundwood sprinkled with water, which keeps stored roundwood in the highest quality. It focuses on the processing of roundwood, sourced primarily from the country, which is also an important raw material that is not further exported. The company has an exceptional way of cutting and operating, using the unique long-time experience of its shareholders to achieve the highest product quality and its production was built on the basis of using the best available technologies in this field.</t>
        </is>
      </c>
      <c r="BF551" t="inlineStr">
        <is>
          <t>Active</t>
        </is>
      </c>
      <c r="BG551" t="inlineStr">
        <is>
          <t>Manufacturing</t>
        </is>
      </c>
      <c r="BH551" t="inlineStr">
        <is>
          <t>Engaged in the operation and management of large-capacity sawmills</t>
        </is>
      </c>
      <c r="BI551" t="inlineStr">
        <is>
          <t>Specialises in the cutting of soft coniferous wood and the production of lumber for the needs of further use in the construction, packaging and pallet industry or for the production of glued wood-based products; Produces structural sawn timber, lamellas for glued trusses, semi-finished products for the production of solid structural timber and planning, as well as sawn timber for the production of pallets and most packaging; Mostly processes spruce wood, but it is also possible to cut pine and larch wood and has a unique warehouse of fresh roundwood sprinkled with water, which keeps stored roundwood in the highest quality; Focuses on the processing of roundwood, sourced primarily from the country, which is also an important raw material that is not further exported; Has an exceptional way of cutting and operating, using the unique long-time experience of its shareholders to achieve the highest product quality and its production was built on the basis of using the best available technologies in this field</t>
        </is>
      </c>
      <c r="CE551">
        <f>IFERROR(SUM(BU551:BV551)/2,0)</f>
        <v/>
      </c>
      <c r="CF551">
        <f>IFERROR(SUM(CE551:CE551)/1,0)</f>
        <v/>
      </c>
      <c r="CG551">
        <f>IFERROR(SUM(BW551:BX551)/2,0)</f>
        <v/>
      </c>
      <c r="CH551">
        <f>IFERROR(SUM(CG551:CG551)/1,0)</f>
        <v/>
      </c>
      <c r="CI551">
        <f>IFERROR(SUM(BY551:BZ551)/2,0)</f>
        <v/>
      </c>
      <c r="CJ551">
        <f>IFERROR(SUM(CI551:CI551)/1,0)</f>
        <v/>
      </c>
      <c r="CK551">
        <f>IFERROR(SUM(CA551:CB551)/2,0)</f>
        <v/>
      </c>
      <c r="CL551">
        <f>IFERROR(SUM(CK551:CK551)/1,0)</f>
        <v/>
      </c>
      <c r="CM551">
        <f>IFERROR(SUM(CC551:CD551)/2,0)</f>
        <v/>
      </c>
      <c r="CN551">
        <f>IFERROR(SUM(CM551:CM551)/1,0)</f>
        <v/>
      </c>
      <c r="CO551">
        <f>IFERROR(SUM(BS551:BT551)/2,0)</f>
        <v/>
      </c>
      <c r="CP551">
        <f>IFERROR(SUM(CO551:CO551)/1,0)</f>
        <v/>
      </c>
    </row>
    <row r="552">
      <c r="A552" t="n">
        <v>527</v>
      </c>
      <c r="D552">
        <f>IF(AX552="Listed","Yes","No")</f>
        <v/>
      </c>
      <c r="E552">
        <f>IFERROR(IF(AE552&lt;0,"Yes","No"),"No")</f>
        <v/>
      </c>
      <c r="F552">
        <f>IF(BK552="Unqualified","Yes","No")</f>
        <v/>
      </c>
      <c r="G552">
        <f>IF(COUNTIF($D$552:$F$552,"Yes")=3,"Yes","No")</f>
        <v/>
      </c>
      <c r="U552">
        <f>IFERROR(BQ552/BL552,0)</f>
        <v/>
      </c>
      <c r="V552">
        <f>IFERROR(SUM(BQ552:BQ552)/SUM(BL552:BL552),0)</f>
        <v/>
      </c>
      <c r="W552">
        <f>IFERROR(MAX(U552:U552)-MIN(U552:U552),0)</f>
        <v/>
      </c>
      <c r="X552">
        <f>IFERROR(BQ552/(BL552-BQ552),0)</f>
        <v/>
      </c>
      <c r="Y552">
        <f>IFERROR(SUM(BQ552:BQ552)/(SUM(BL552:BL552)-SUM(BQ552:BQ552)),0)</f>
        <v/>
      </c>
      <c r="Z552">
        <f>IFERROR(MAX(X552:X552)-MIN(X552:X552),0)</f>
        <v/>
      </c>
      <c r="AA552">
        <f>IFERROR(BO552/BP552,0)</f>
        <v/>
      </c>
      <c r="AB552">
        <f>IFERROR(SUM(BO552:BO552)/SUM(BP552:BP552),0)</f>
        <v/>
      </c>
      <c r="AC552">
        <f>IFERROR(MAX(AA552:AA552)-MIN(AA552:AA552),0)</f>
        <v/>
      </c>
      <c r="AD552">
        <f>IFERROR(SUM(BL552:BL552)/1,0)</f>
        <v/>
      </c>
      <c r="AE552">
        <f>IFERROR(SUM(BQ552:BQ552)/1,0)</f>
        <v/>
      </c>
      <c r="AF552">
        <f>IFERROR(SUM(BP552:BP552)/1,0)</f>
        <v/>
      </c>
      <c r="AG552">
        <f>IFERROR(CJ552,0)</f>
        <v/>
      </c>
      <c r="AH552">
        <f>IFERROR(SUM(BR552:BR552)/1,0)</f>
        <v/>
      </c>
      <c r="AI552">
        <f>IFERROR(CL552,0)</f>
        <v/>
      </c>
      <c r="AJ552">
        <f>IFERROR(CN552,0)</f>
        <v/>
      </c>
      <c r="AK552">
        <f>IFERROR(CP552,0)</f>
        <v/>
      </c>
      <c r="AL552">
        <f>IFERROR(SUM(BN552:BN552)/1,0)</f>
        <v/>
      </c>
      <c r="AM552">
        <f>IFERROR(SUM(BJ552:BJ552)/1,0)</f>
        <v/>
      </c>
      <c r="AN552">
        <f>IFERROR(AH552/AD552,0)</f>
        <v/>
      </c>
      <c r="AO552">
        <f>IFERROR(AF552/AD552,0)</f>
        <v/>
      </c>
      <c r="AP552">
        <f>IFERROR(AI552/AK552,0)</f>
        <v/>
      </c>
      <c r="AQ552">
        <f>IFERROR(AJ552/AK552,0)</f>
        <v/>
      </c>
      <c r="AR552">
        <f>IFERROR(AG552/AK552,0)</f>
        <v/>
      </c>
      <c r="AS552">
        <f>IFERROR(365/(AL552/AG552), "")</f>
        <v/>
      </c>
      <c r="AT552" t="inlineStr">
        <is>
          <t>MXDDE9512217R4</t>
        </is>
      </c>
      <c r="AU552" t="inlineStr">
        <is>
          <t>Dulces EL Descuento</t>
        </is>
      </c>
      <c r="AV552" t="inlineStr">
        <is>
          <t>U1</t>
        </is>
      </c>
      <c r="AW552" t="inlineStr">
        <is>
          <t>U</t>
        </is>
      </c>
      <c r="AX552" t="inlineStr">
        <is>
          <t>Unlisted</t>
        </is>
      </c>
      <c r="AY552" t="n">
        <v>5145</v>
      </c>
      <c r="AZ552" t="inlineStr">
        <is>
          <t>Confectionery wholesale dealing in</t>
        </is>
      </c>
      <c r="BA552" t="inlineStr">
        <is>
          <t>Mexico</t>
        </is>
      </c>
      <c r="BB552" t="inlineStr">
        <is>
          <t>Texcoco</t>
        </is>
      </c>
      <c r="BC552" t="inlineStr">
        <is>
          <t>www.dulceseldescuento.com.mx</t>
        </is>
      </c>
      <c r="BD552" s="6" t="n">
        <v>35054</v>
      </c>
      <c r="BE552" t="inlineStr">
        <is>
          <t>This company is engaged in the distribution of a range of confectioneries. It was incorporated in 1995 and conducts business from its registered head office located in Texcoco, Mexico.The company is involved in the distribution and marketing of sweets, chocolates, and snacks nationwide. It aims to provide a quality service in the distribution and marketing of national confectionery.</t>
        </is>
      </c>
      <c r="BF552" t="inlineStr">
        <is>
          <t>Active</t>
        </is>
      </c>
      <c r="BG552" t="inlineStr">
        <is>
          <t>Wholesale; Retail</t>
        </is>
      </c>
      <c r="BH552" t="inlineStr">
        <is>
          <t>Engaged in the distribution of a range of confectioneries</t>
        </is>
      </c>
      <c r="BI552" t="inlineStr">
        <is>
          <t>Confectioneries</t>
        </is>
      </c>
      <c r="CE552">
        <f>IFERROR(SUM(BU552:BV552)/2,0)</f>
        <v/>
      </c>
      <c r="CF552">
        <f>IFERROR(SUM(CE552:CE552)/1,0)</f>
        <v/>
      </c>
      <c r="CG552">
        <f>IFERROR(SUM(BW552:BX552)/2,0)</f>
        <v/>
      </c>
      <c r="CH552">
        <f>IFERROR(SUM(CG552:CG552)/1,0)</f>
        <v/>
      </c>
      <c r="CI552">
        <f>IFERROR(SUM(BY552:BZ552)/2,0)</f>
        <v/>
      </c>
      <c r="CJ552">
        <f>IFERROR(SUM(CI552:CI552)/1,0)</f>
        <v/>
      </c>
      <c r="CK552">
        <f>IFERROR(SUM(CA552:CB552)/2,0)</f>
        <v/>
      </c>
      <c r="CL552">
        <f>IFERROR(SUM(CK552:CK552)/1,0)</f>
        <v/>
      </c>
      <c r="CM552">
        <f>IFERROR(SUM(CC552:CD552)/2,0)</f>
        <v/>
      </c>
      <c r="CN552">
        <f>IFERROR(SUM(CM552:CM552)/1,0)</f>
        <v/>
      </c>
      <c r="CO552">
        <f>IFERROR(SUM(BS552:BT552)/2,0)</f>
        <v/>
      </c>
      <c r="CP552">
        <f>IFERROR(SUM(CO552:CO552)/1,0)</f>
        <v/>
      </c>
    </row>
    <row r="553">
      <c r="A553" t="n">
        <v>528</v>
      </c>
      <c r="D553">
        <f>IF(AX553="Listed","Yes","No")</f>
        <v/>
      </c>
      <c r="E553">
        <f>IFERROR(IF(AE553&lt;0,"Yes","No"),"No")</f>
        <v/>
      </c>
      <c r="F553">
        <f>IF(BK553="Unqualified","Yes","No")</f>
        <v/>
      </c>
      <c r="G553">
        <f>IF(COUNTIF($D$553:$F$553,"Yes")=3,"Yes","No")</f>
        <v/>
      </c>
      <c r="U553">
        <f>IFERROR(BQ553/BL553,0)</f>
        <v/>
      </c>
      <c r="V553">
        <f>IFERROR(SUM(BQ553:BQ553)/SUM(BL553:BL553),0)</f>
        <v/>
      </c>
      <c r="W553">
        <f>IFERROR(MAX(U553:U553)-MIN(U553:U553),0)</f>
        <v/>
      </c>
      <c r="X553">
        <f>IFERROR(BQ553/(BL553-BQ553),0)</f>
        <v/>
      </c>
      <c r="Y553">
        <f>IFERROR(SUM(BQ553:BQ553)/(SUM(BL553:BL553)-SUM(BQ553:BQ553)),0)</f>
        <v/>
      </c>
      <c r="Z553">
        <f>IFERROR(MAX(X553:X553)-MIN(X553:X553),0)</f>
        <v/>
      </c>
      <c r="AA553">
        <f>IFERROR(BO553/BP553,0)</f>
        <v/>
      </c>
      <c r="AB553">
        <f>IFERROR(SUM(BO553:BO553)/SUM(BP553:BP553),0)</f>
        <v/>
      </c>
      <c r="AC553">
        <f>IFERROR(MAX(AA553:AA553)-MIN(AA553:AA553),0)</f>
        <v/>
      </c>
      <c r="AD553">
        <f>IFERROR(SUM(BL553:BL553)/1,0)</f>
        <v/>
      </c>
      <c r="AE553">
        <f>IFERROR(SUM(BQ553:BQ553)/1,0)</f>
        <v/>
      </c>
      <c r="AF553">
        <f>IFERROR(SUM(BP553:BP553)/1,0)</f>
        <v/>
      </c>
      <c r="AG553">
        <f>IFERROR(CJ553,0)</f>
        <v/>
      </c>
      <c r="AH553">
        <f>IFERROR(SUM(BR553:BR553)/1,0)</f>
        <v/>
      </c>
      <c r="AI553">
        <f>IFERROR(CL553,0)</f>
        <v/>
      </c>
      <c r="AJ553">
        <f>IFERROR(CN553,0)</f>
        <v/>
      </c>
      <c r="AK553">
        <f>IFERROR(CP553,0)</f>
        <v/>
      </c>
      <c r="AL553">
        <f>IFERROR(SUM(BN553:BN553)/1,0)</f>
        <v/>
      </c>
      <c r="AM553">
        <f>IFERROR(SUM(BJ553:BJ553)/1,0)</f>
        <v/>
      </c>
      <c r="AN553">
        <f>IFERROR(AH553/AD553,0)</f>
        <v/>
      </c>
      <c r="AO553">
        <f>IFERROR(AF553/AD553,0)</f>
        <v/>
      </c>
      <c r="AP553">
        <f>IFERROR(AI553/AK553,0)</f>
        <v/>
      </c>
      <c r="AQ553">
        <f>IFERROR(AJ553/AK553,0)</f>
        <v/>
      </c>
      <c r="AR553">
        <f>IFERROR(AG553/AK553,0)</f>
        <v/>
      </c>
      <c r="AS553">
        <f>IFERROR(365/(AL553/AG553), "")</f>
        <v/>
      </c>
      <c r="AT553" t="inlineStr">
        <is>
          <t>CO170001835470</t>
        </is>
      </c>
      <c r="AU553" t="inlineStr">
        <is>
          <t>Distribuidora EL Faro Ltda</t>
        </is>
      </c>
      <c r="AV553" t="inlineStr">
        <is>
          <t>U1</t>
        </is>
      </c>
      <c r="AW553" t="inlineStr">
        <is>
          <t>B+</t>
        </is>
      </c>
      <c r="AX553" t="inlineStr">
        <is>
          <t>Unlisted</t>
        </is>
      </c>
      <c r="AY553" t="n">
        <v>5085</v>
      </c>
      <c r="AZ553" t="inlineStr">
        <is>
          <t>Industrial supplies wholesale dealing in</t>
        </is>
      </c>
      <c r="BA553" t="inlineStr">
        <is>
          <t>Colombia</t>
        </is>
      </c>
      <c r="BB553" t="inlineStr">
        <is>
          <t>Bogota</t>
        </is>
      </c>
      <c r="BC553" t="inlineStr">
        <is>
          <t>www.distribuidoraelfaro.com</t>
        </is>
      </c>
      <c r="BD553" s="6" t="n">
        <v>37560</v>
      </c>
      <c r="BE553" t="inlineStr">
        <is>
          <t>This company is primarily engaged in the marketing and distribution of toys, stationery, office supplies, cosmetics, hardware, and technology systems. It was incorporated in October 2002. The registered head office of the company is located in Bogota, Colombia. The company offers a wide range of products, such as toys (stuffed animals, games, plush licensed, skates); stationery and office supplies (desk accessories, paper, crafts, notebooks, backpacks); baby line (baby gear, diapers, hygiene); hardware (abrasives, adhesives, batteries, tools, tapes); and technology (accessories, storage media, consumables).</t>
        </is>
      </c>
      <c r="BF553" t="inlineStr">
        <is>
          <t>Active</t>
        </is>
      </c>
      <c r="BG553" t="inlineStr">
        <is>
          <t>Wholesale</t>
        </is>
      </c>
      <c r="BH553" t="inlineStr">
        <is>
          <t>Engaged in the marketing and distribution of toys, stationery, office supplies, cosmetics, hardware, and technology systems</t>
        </is>
      </c>
      <c r="BI553" t="inlineStr">
        <is>
          <t>Offers a wide range of products, such as toys (stuffed animals, games, plush licensed, skates); stationery and office supplies (desk accessories, paper, crafts, notebooks, backpacks); baby line (baby gear, diapers, hygiene); hardware (abrasives, adhesives, batteries, tools, tapes); and technology (accessories, storage media, consumables)</t>
        </is>
      </c>
      <c r="CE553">
        <f>IFERROR(SUM(BU553:BV553)/2,0)</f>
        <v/>
      </c>
      <c r="CF553">
        <f>IFERROR(SUM(CE553:CE553)/1,0)</f>
        <v/>
      </c>
      <c r="CG553">
        <f>IFERROR(SUM(BW553:BX553)/2,0)</f>
        <v/>
      </c>
      <c r="CH553">
        <f>IFERROR(SUM(CG553:CG553)/1,0)</f>
        <v/>
      </c>
      <c r="CI553">
        <f>IFERROR(SUM(BY553:BZ553)/2,0)</f>
        <v/>
      </c>
      <c r="CJ553">
        <f>IFERROR(SUM(CI553:CI553)/1,0)</f>
        <v/>
      </c>
      <c r="CK553">
        <f>IFERROR(SUM(CA553:CB553)/2,0)</f>
        <v/>
      </c>
      <c r="CL553">
        <f>IFERROR(SUM(CK553:CK553)/1,0)</f>
        <v/>
      </c>
      <c r="CM553">
        <f>IFERROR(SUM(CC553:CD553)/2,0)</f>
        <v/>
      </c>
      <c r="CN553">
        <f>IFERROR(SUM(CM553:CM553)/1,0)</f>
        <v/>
      </c>
      <c r="CO553">
        <f>IFERROR(SUM(BS553:BT553)/2,0)</f>
        <v/>
      </c>
      <c r="CP553">
        <f>IFERROR(SUM(CO553:CO553)/1,0)</f>
        <v/>
      </c>
    </row>
    <row r="554">
      <c r="A554" t="n">
        <v>529</v>
      </c>
      <c r="D554">
        <f>IF(AX554="Listed","Yes","No")</f>
        <v/>
      </c>
      <c r="E554">
        <f>IFERROR(IF(AE554&lt;0,"Yes","No"),"No")</f>
        <v/>
      </c>
      <c r="F554">
        <f>IF(BK554="Unqualified","Yes","No")</f>
        <v/>
      </c>
      <c r="G554">
        <f>IF(COUNTIF($D$554:$F$554,"Yes")=3,"Yes","No")</f>
        <v/>
      </c>
      <c r="U554">
        <f>IFERROR(BQ554/BL554,0)</f>
        <v/>
      </c>
      <c r="V554">
        <f>IFERROR(SUM(BQ554:BQ554)/SUM(BL554:BL554),0)</f>
        <v/>
      </c>
      <c r="W554">
        <f>IFERROR(MAX(U554:U554)-MIN(U554:U554),0)</f>
        <v/>
      </c>
      <c r="X554">
        <f>IFERROR(BQ554/(BL554-BQ554),0)</f>
        <v/>
      </c>
      <c r="Y554">
        <f>IFERROR(SUM(BQ554:BQ554)/(SUM(BL554:BL554)-SUM(BQ554:BQ554)),0)</f>
        <v/>
      </c>
      <c r="Z554">
        <f>IFERROR(MAX(X554:X554)-MIN(X554:X554),0)</f>
        <v/>
      </c>
      <c r="AA554">
        <f>IFERROR(BO554/BP554,0)</f>
        <v/>
      </c>
      <c r="AB554">
        <f>IFERROR(SUM(BO554:BO554)/SUM(BP554:BP554),0)</f>
        <v/>
      </c>
      <c r="AC554">
        <f>IFERROR(MAX(AA554:AA554)-MIN(AA554:AA554),0)</f>
        <v/>
      </c>
      <c r="AD554">
        <f>IFERROR(SUM(BL554:BL554)/1,0)</f>
        <v/>
      </c>
      <c r="AE554">
        <f>IFERROR(SUM(BQ554:BQ554)/1,0)</f>
        <v/>
      </c>
      <c r="AF554">
        <f>IFERROR(SUM(BP554:BP554)/1,0)</f>
        <v/>
      </c>
      <c r="AG554">
        <f>IFERROR(CJ554,0)</f>
        <v/>
      </c>
      <c r="AH554">
        <f>IFERROR(SUM(BR554:BR554)/1,0)</f>
        <v/>
      </c>
      <c r="AI554">
        <f>IFERROR(CL554,0)</f>
        <v/>
      </c>
      <c r="AJ554">
        <f>IFERROR(CN554,0)</f>
        <v/>
      </c>
      <c r="AK554">
        <f>IFERROR(CP554,0)</f>
        <v/>
      </c>
      <c r="AL554">
        <f>IFERROR(SUM(BN554:BN554)/1,0)</f>
        <v/>
      </c>
      <c r="AM554">
        <f>IFERROR(SUM(BJ554:BJ554)/1,0)</f>
        <v/>
      </c>
      <c r="AN554">
        <f>IFERROR(AH554/AD554,0)</f>
        <v/>
      </c>
      <c r="AO554">
        <f>IFERROR(AF554/AD554,0)</f>
        <v/>
      </c>
      <c r="AP554">
        <f>IFERROR(AI554/AK554,0)</f>
        <v/>
      </c>
      <c r="AQ554">
        <f>IFERROR(AJ554/AK554,0)</f>
        <v/>
      </c>
      <c r="AR554">
        <f>IFERROR(AG554/AK554,0)</f>
        <v/>
      </c>
      <c r="AS554">
        <f>IFERROR(365/(AL554/AG554), "")</f>
        <v/>
      </c>
      <c r="AT554" t="inlineStr">
        <is>
          <t>CO170001450910</t>
        </is>
      </c>
      <c r="AU554" t="inlineStr">
        <is>
          <t>Mundial de Tornillos S A</t>
        </is>
      </c>
      <c r="AV554" t="inlineStr">
        <is>
          <t>U1</t>
        </is>
      </c>
      <c r="AW554" t="inlineStr">
        <is>
          <t>U</t>
        </is>
      </c>
      <c r="AX554" t="inlineStr">
        <is>
          <t>Unlisted</t>
        </is>
      </c>
      <c r="AY554" t="n">
        <v>5032</v>
      </c>
      <c r="AZ554" t="inlineStr">
        <is>
          <t>Brick, stone, and related construction materials wholesale dealing in</t>
        </is>
      </c>
      <c r="BA554" t="inlineStr">
        <is>
          <t>Colombia</t>
        </is>
      </c>
      <c r="BB554" t="inlineStr">
        <is>
          <t>Bogota</t>
        </is>
      </c>
      <c r="BC554" t="inlineStr">
        <is>
          <t>www.mundialdetornillos.com</t>
        </is>
      </c>
      <c r="BD554" s="6" t="n">
        <v>36271</v>
      </c>
      <c r="BE554" t="inlineStr">
        <is>
          <t>This company, with registered head office located in Bogota, Colombia, is engaged in the wholesale trade of hardware, plumbing and heating equipment and supplies. Its products consist of plumbing fixtures, water heaters, and piping products; heating equipment, ventilation equipment, air conditioning equipment, accessories, and refrigerants; pumps and well supplies; residential lighting fixtures; and hand and power tools, coated and bonded abrasives, industrial maintenance, and repair and operating supplies. The company distributes its products to plumbers, mechanical contractors, homebuilders, maintenance and repair organizations, well drillers, heating and air conditioning contractors, utilities, government agencies, plant maintenance departments, and homeowners. It was incorporated in 1999.</t>
        </is>
      </c>
      <c r="BF554" t="inlineStr">
        <is>
          <t>Active</t>
        </is>
      </c>
      <c r="BG554" t="inlineStr">
        <is>
          <t>Wholesale</t>
        </is>
      </c>
      <c r="BH554" t="inlineStr">
        <is>
          <t>Engaged in the wholesale trade of hardware, plumbing and heating equipment and supplies. Its products consist of plumbing fixtures, water heaters, and piping products; heating equipment, ventilation equipment, air conditioning equipment, accessories, and refrigerants; pumps and well supplies; residential lighting fixtures; and hand and power tools, coated and bonded abrasives, industrial maintenance, and repair and operating supplies</t>
        </is>
      </c>
      <c r="BI554" t="inlineStr">
        <is>
          <t>Wholesale trade of hardware, plumbing and heating equipment and supplies. Its products consist of plumbing fixtures, water heaters, and piping products; heating equipment, ventilation equipment, air conditioning equipment, accessories, and refrigerants; pumps and well supplies; residential lighting fixtures; and hand and power tools, coated and bonded abrasives, industrial maintenance, and repair and operating supplies</t>
        </is>
      </c>
      <c r="CE554">
        <f>IFERROR(SUM(BU554:BV554)/2,0)</f>
        <v/>
      </c>
      <c r="CF554">
        <f>IFERROR(SUM(CE554:CE554)/1,0)</f>
        <v/>
      </c>
      <c r="CG554">
        <f>IFERROR(SUM(BW554:BX554)/2,0)</f>
        <v/>
      </c>
      <c r="CH554">
        <f>IFERROR(SUM(CG554:CG554)/1,0)</f>
        <v/>
      </c>
      <c r="CI554">
        <f>IFERROR(SUM(BY554:BZ554)/2,0)</f>
        <v/>
      </c>
      <c r="CJ554">
        <f>IFERROR(SUM(CI554:CI554)/1,0)</f>
        <v/>
      </c>
      <c r="CK554">
        <f>IFERROR(SUM(CA554:CB554)/2,0)</f>
        <v/>
      </c>
      <c r="CL554">
        <f>IFERROR(SUM(CK554:CK554)/1,0)</f>
        <v/>
      </c>
      <c r="CM554">
        <f>IFERROR(SUM(CC554:CD554)/2,0)</f>
        <v/>
      </c>
      <c r="CN554">
        <f>IFERROR(SUM(CM554:CM554)/1,0)</f>
        <v/>
      </c>
      <c r="CO554">
        <f>IFERROR(SUM(BS554:BT554)/2,0)</f>
        <v/>
      </c>
      <c r="CP554">
        <f>IFERROR(SUM(CO554:CO554)/1,0)</f>
        <v/>
      </c>
    </row>
    <row r="555">
      <c r="A555" t="n">
        <v>530</v>
      </c>
      <c r="D555">
        <f>IF(AX555="Listed","Yes","No")</f>
        <v/>
      </c>
      <c r="E555">
        <f>IFERROR(IF(AE555&lt;0,"Yes","No"),"No")</f>
        <v/>
      </c>
      <c r="F555">
        <f>IF(BK555="Unqualified","Yes","No")</f>
        <v/>
      </c>
      <c r="G555">
        <f>IF(COUNTIF($D$555:$F$555,"Yes")=3,"Yes","No")</f>
        <v/>
      </c>
      <c r="U555">
        <f>IFERROR(BQ555/BL555,0)</f>
        <v/>
      </c>
      <c r="V555">
        <f>IFERROR(SUM(BQ555:BQ555)/SUM(BL555:BL555),0)</f>
        <v/>
      </c>
      <c r="W555">
        <f>IFERROR(MAX(U555:U555)-MIN(U555:U555),0)</f>
        <v/>
      </c>
      <c r="X555">
        <f>IFERROR(BQ555/(BL555-BQ555),0)</f>
        <v/>
      </c>
      <c r="Y555">
        <f>IFERROR(SUM(BQ555:BQ555)/(SUM(BL555:BL555)-SUM(BQ555:BQ555)),0)</f>
        <v/>
      </c>
      <c r="Z555">
        <f>IFERROR(MAX(X555:X555)-MIN(X555:X555),0)</f>
        <v/>
      </c>
      <c r="AA555">
        <f>IFERROR(BO555/BP555,0)</f>
        <v/>
      </c>
      <c r="AB555">
        <f>IFERROR(SUM(BO555:BO555)/SUM(BP555:BP555),0)</f>
        <v/>
      </c>
      <c r="AC555">
        <f>IFERROR(MAX(AA555:AA555)-MIN(AA555:AA555),0)</f>
        <v/>
      </c>
      <c r="AD555">
        <f>IFERROR(SUM(BL555:BL555)/1,0)</f>
        <v/>
      </c>
      <c r="AE555">
        <f>IFERROR(SUM(BQ555:BQ555)/1,0)</f>
        <v/>
      </c>
      <c r="AF555">
        <f>IFERROR(SUM(BP555:BP555)/1,0)</f>
        <v/>
      </c>
      <c r="AG555">
        <f>IFERROR(CJ555,0)</f>
        <v/>
      </c>
      <c r="AH555">
        <f>IFERROR(SUM(BR555:BR555)/1,0)</f>
        <v/>
      </c>
      <c r="AI555">
        <f>IFERROR(CL555,0)</f>
        <v/>
      </c>
      <c r="AJ555">
        <f>IFERROR(CN555,0)</f>
        <v/>
      </c>
      <c r="AK555">
        <f>IFERROR(CP555,0)</f>
        <v/>
      </c>
      <c r="AL555">
        <f>IFERROR(SUM(BN555:BN555)/1,0)</f>
        <v/>
      </c>
      <c r="AM555">
        <f>IFERROR(SUM(BJ555:BJ555)/1,0)</f>
        <v/>
      </c>
      <c r="AN555">
        <f>IFERROR(AH555/AD555,0)</f>
        <v/>
      </c>
      <c r="AO555">
        <f>IFERROR(AF555/AD555,0)</f>
        <v/>
      </c>
      <c r="AP555">
        <f>IFERROR(AI555/AK555,0)</f>
        <v/>
      </c>
      <c r="AQ555">
        <f>IFERROR(AJ555/AK555,0)</f>
        <v/>
      </c>
      <c r="AR555">
        <f>IFERROR(AG555/AK555,0)</f>
        <v/>
      </c>
      <c r="AS555">
        <f>IFERROR(365/(AL555/AG555), "")</f>
        <v/>
      </c>
      <c r="AT555" t="inlineStr">
        <is>
          <t>CO170030742950</t>
        </is>
      </c>
      <c r="AU555" t="inlineStr">
        <is>
          <t>Jardin Exotics S A S</t>
        </is>
      </c>
      <c r="AV555" t="inlineStr">
        <is>
          <t>U1</t>
        </is>
      </c>
      <c r="AW555" t="inlineStr">
        <is>
          <t>B+</t>
        </is>
      </c>
      <c r="AX555" t="inlineStr">
        <is>
          <t>Unlisted</t>
        </is>
      </c>
      <c r="AY555" t="n">
        <v>5141</v>
      </c>
      <c r="AZ555" t="inlineStr">
        <is>
          <t>Groceries, general line wholesale dealing in</t>
        </is>
      </c>
      <c r="BA555" t="inlineStr">
        <is>
          <t>Colombia</t>
        </is>
      </c>
      <c r="BB555" t="inlineStr">
        <is>
          <t>Jardin</t>
        </is>
      </c>
      <c r="BC555" t="inlineStr">
        <is>
          <t>jardinexotics.com.co</t>
        </is>
      </c>
      <c r="BD555" s="6" t="n">
        <v>41523</v>
      </c>
      <c r="BE555" t="inlineStr">
        <is>
          <t>This company is primarily engaged in the wholesale trade and distribution of a general line of food and grocery products. The company was founded in 2013 and has its registered headquarters located in Jardin, Colombia.The firm is also involved in the operation and management of a chain of supermarkets, grocery stores and other retail outlets in the country. The company comprises its business activities in the wholesale and retail distribution of a wide range of grocery products, including canned and frozen food items, beverages, tobacco, fresh fruits and vegetables, fresh and prepared meats, fish, and poultry, and other related products. It also offers logistic services of its products.The company principally conducts its business operations within Colombia.</t>
        </is>
      </c>
      <c r="BF555" t="inlineStr">
        <is>
          <t>Active</t>
        </is>
      </c>
      <c r="BG555" t="inlineStr">
        <is>
          <t>Wholesale</t>
        </is>
      </c>
      <c r="BH555" t="inlineStr">
        <is>
          <t>Engaged in the wholesale trade and distribution of a general line of food and grocery products</t>
        </is>
      </c>
      <c r="BI555" t="inlineStr">
        <is>
          <t>Food and grocery products</t>
        </is>
      </c>
      <c r="CE555">
        <f>IFERROR(SUM(BU555:BV555)/2,0)</f>
        <v/>
      </c>
      <c r="CF555">
        <f>IFERROR(SUM(CE555:CE555)/1,0)</f>
        <v/>
      </c>
      <c r="CG555">
        <f>IFERROR(SUM(BW555:BX555)/2,0)</f>
        <v/>
      </c>
      <c r="CH555">
        <f>IFERROR(SUM(CG555:CG555)/1,0)</f>
        <v/>
      </c>
      <c r="CI555">
        <f>IFERROR(SUM(BY555:BZ555)/2,0)</f>
        <v/>
      </c>
      <c r="CJ555">
        <f>IFERROR(SUM(CI555:CI555)/1,0)</f>
        <v/>
      </c>
      <c r="CK555">
        <f>IFERROR(SUM(CA555:CB555)/2,0)</f>
        <v/>
      </c>
      <c r="CL555">
        <f>IFERROR(SUM(CK555:CK555)/1,0)</f>
        <v/>
      </c>
      <c r="CM555">
        <f>IFERROR(SUM(CC555:CD555)/2,0)</f>
        <v/>
      </c>
      <c r="CN555">
        <f>IFERROR(SUM(CM555:CM555)/1,0)</f>
        <v/>
      </c>
      <c r="CO555">
        <f>IFERROR(SUM(BS555:BT555)/2,0)</f>
        <v/>
      </c>
      <c r="CP555">
        <f>IFERROR(SUM(CO555:CO555)/1,0)</f>
        <v/>
      </c>
    </row>
    <row r="556">
      <c r="A556" t="n">
        <v>531</v>
      </c>
      <c r="D556">
        <f>IF(AX556="Listed","Yes","No")</f>
        <v/>
      </c>
      <c r="E556">
        <f>IFERROR(IF(AE556&lt;0,"Yes","No"),"No")</f>
        <v/>
      </c>
      <c r="F556">
        <f>IF(BK556="Unqualified","Yes","No")</f>
        <v/>
      </c>
      <c r="G556">
        <f>IF(COUNTIF($D$556:$F$556,"Yes")=3,"Yes","No")</f>
        <v/>
      </c>
      <c r="U556">
        <f>IFERROR(BQ556/BL556,0)</f>
        <v/>
      </c>
      <c r="V556">
        <f>IFERROR(SUM(BQ556:BQ556)/SUM(BL556:BL556),0)</f>
        <v/>
      </c>
      <c r="W556">
        <f>IFERROR(MAX(U556:U556)-MIN(U556:U556),0)</f>
        <v/>
      </c>
      <c r="X556">
        <f>IFERROR(BQ556/(BL556-BQ556),0)</f>
        <v/>
      </c>
      <c r="Y556">
        <f>IFERROR(SUM(BQ556:BQ556)/(SUM(BL556:BL556)-SUM(BQ556:BQ556)),0)</f>
        <v/>
      </c>
      <c r="Z556">
        <f>IFERROR(MAX(X556:X556)-MIN(X556:X556),0)</f>
        <v/>
      </c>
      <c r="AA556">
        <f>IFERROR(BO556/BP556,0)</f>
        <v/>
      </c>
      <c r="AB556">
        <f>IFERROR(SUM(BO556:BO556)/SUM(BP556:BP556),0)</f>
        <v/>
      </c>
      <c r="AC556">
        <f>IFERROR(MAX(AA556:AA556)-MIN(AA556:AA556),0)</f>
        <v/>
      </c>
      <c r="AD556">
        <f>IFERROR(SUM(BL556:BL556)/1,0)</f>
        <v/>
      </c>
      <c r="AE556">
        <f>IFERROR(SUM(BQ556:BQ556)/1,0)</f>
        <v/>
      </c>
      <c r="AF556">
        <f>IFERROR(SUM(BP556:BP556)/1,0)</f>
        <v/>
      </c>
      <c r="AG556">
        <f>IFERROR(CJ556,0)</f>
        <v/>
      </c>
      <c r="AH556">
        <f>IFERROR(SUM(BR556:BR556)/1,0)</f>
        <v/>
      </c>
      <c r="AI556">
        <f>IFERROR(CL556,0)</f>
        <v/>
      </c>
      <c r="AJ556">
        <f>IFERROR(CN556,0)</f>
        <v/>
      </c>
      <c r="AK556">
        <f>IFERROR(CP556,0)</f>
        <v/>
      </c>
      <c r="AL556">
        <f>IFERROR(SUM(BN556:BN556)/1,0)</f>
        <v/>
      </c>
      <c r="AM556">
        <f>IFERROR(SUM(BJ556:BJ556)/1,0)</f>
        <v/>
      </c>
      <c r="AN556">
        <f>IFERROR(AH556/AD556,0)</f>
        <v/>
      </c>
      <c r="AO556">
        <f>IFERROR(AF556/AD556,0)</f>
        <v/>
      </c>
      <c r="AP556">
        <f>IFERROR(AI556/AK556,0)</f>
        <v/>
      </c>
      <c r="AQ556">
        <f>IFERROR(AJ556/AK556,0)</f>
        <v/>
      </c>
      <c r="AR556">
        <f>IFERROR(AG556/AK556,0)</f>
        <v/>
      </c>
      <c r="AS556">
        <f>IFERROR(365/(AL556/AG556), "")</f>
        <v/>
      </c>
      <c r="AT556" t="inlineStr">
        <is>
          <t>CO170028461250</t>
        </is>
      </c>
      <c r="AU556" t="inlineStr">
        <is>
          <t>Tekmobile SAS</t>
        </is>
      </c>
      <c r="AV556" t="inlineStr">
        <is>
          <t>U1</t>
        </is>
      </c>
      <c r="AW556" t="inlineStr">
        <is>
          <t>U</t>
        </is>
      </c>
      <c r="AX556" t="inlineStr">
        <is>
          <t>Unlisted</t>
        </is>
      </c>
      <c r="AY556" t="n">
        <v>5064</v>
      </c>
      <c r="AZ556" t="inlineStr">
        <is>
          <t>Electrical appliances, television and radio sets wholesale dealing in</t>
        </is>
      </c>
      <c r="BA556" t="inlineStr">
        <is>
          <t>Colombia</t>
        </is>
      </c>
      <c r="BB556" t="inlineStr">
        <is>
          <t>Cota</t>
        </is>
      </c>
      <c r="BC556" t="inlineStr">
        <is>
          <t>tekmobilesas.com/site</t>
        </is>
      </c>
      <c r="BD556" s="6" t="n">
        <v>40982</v>
      </c>
      <c r="BE556" t="inlineStr">
        <is>
          <t>This company is engaged in wholesaling and importing of electronic parts and equipment. It was founded in 2012 and has its registered head office strategically located in Bogota, Colombia. The company's business operation specialized in distributing an array of electronic and telecommunications equipment and parts such as bare and loaded printed circuit boards, wires, and electronic connectors for various electronic applications. It offers household-type appliances and consumer-type electronic products, among others. It has display equipment with a large inventory of electronic parts and equipment. It also employs very professional staff who possess great knowledge in the wholesale of various lines of goods. It also has trained repair persons to handle the maintenance and repair of the electronic equipment and parts.</t>
        </is>
      </c>
      <c r="BF556" t="inlineStr">
        <is>
          <t>Active</t>
        </is>
      </c>
      <c r="BG556" t="inlineStr">
        <is>
          <t>Wholesale</t>
        </is>
      </c>
      <c r="BH556" t="inlineStr">
        <is>
          <t>Engaged in wholesaling and importing of electronic parts and equipment</t>
        </is>
      </c>
      <c r="BI556" t="inlineStr">
        <is>
          <t>Electronic and telecommunications equipment and parts such as bare and loaded printed circuit boards, wires, and electronic connectors for various electronic applications</t>
        </is>
      </c>
      <c r="CE556">
        <f>IFERROR(SUM(BU556:BV556)/2,0)</f>
        <v/>
      </c>
      <c r="CF556">
        <f>IFERROR(SUM(CE556:CE556)/1,0)</f>
        <v/>
      </c>
      <c r="CG556">
        <f>IFERROR(SUM(BW556:BX556)/2,0)</f>
        <v/>
      </c>
      <c r="CH556">
        <f>IFERROR(SUM(CG556:CG556)/1,0)</f>
        <v/>
      </c>
      <c r="CI556">
        <f>IFERROR(SUM(BY556:BZ556)/2,0)</f>
        <v/>
      </c>
      <c r="CJ556">
        <f>IFERROR(SUM(CI556:CI556)/1,0)</f>
        <v/>
      </c>
      <c r="CK556">
        <f>IFERROR(SUM(CA556:CB556)/2,0)</f>
        <v/>
      </c>
      <c r="CL556">
        <f>IFERROR(SUM(CK556:CK556)/1,0)</f>
        <v/>
      </c>
      <c r="CM556">
        <f>IFERROR(SUM(CC556:CD556)/2,0)</f>
        <v/>
      </c>
      <c r="CN556">
        <f>IFERROR(SUM(CM556:CM556)/1,0)</f>
        <v/>
      </c>
      <c r="CO556">
        <f>IFERROR(SUM(BS556:BT556)/2,0)</f>
        <v/>
      </c>
      <c r="CP556">
        <f>IFERROR(SUM(CO556:CO556)/1,0)</f>
        <v/>
      </c>
    </row>
    <row r="557">
      <c r="A557" t="n">
        <v>532</v>
      </c>
      <c r="D557">
        <f>IF(AX557="Listed","Yes","No")</f>
        <v/>
      </c>
      <c r="E557">
        <f>IFERROR(IF(AE557&lt;0,"Yes","No"),"No")</f>
        <v/>
      </c>
      <c r="F557">
        <f>IF(BK557="Unqualified","Yes","No")</f>
        <v/>
      </c>
      <c r="G557">
        <f>IF(COUNTIF($D$557:$F$557,"Yes")=3,"Yes","No")</f>
        <v/>
      </c>
      <c r="U557">
        <f>IFERROR(BQ557/BL557,0)</f>
        <v/>
      </c>
      <c r="V557">
        <f>IFERROR(SUM(BQ557:BQ557)/SUM(BL557:BL557),0)</f>
        <v/>
      </c>
      <c r="W557">
        <f>IFERROR(MAX(U557:U557)-MIN(U557:U557),0)</f>
        <v/>
      </c>
      <c r="X557">
        <f>IFERROR(BQ557/(BL557-BQ557),0)</f>
        <v/>
      </c>
      <c r="Y557">
        <f>IFERROR(SUM(BQ557:BQ557)/(SUM(BL557:BL557)-SUM(BQ557:BQ557)),0)</f>
        <v/>
      </c>
      <c r="Z557">
        <f>IFERROR(MAX(X557:X557)-MIN(X557:X557),0)</f>
        <v/>
      </c>
      <c r="AA557">
        <f>IFERROR(BO557/BP557,0)</f>
        <v/>
      </c>
      <c r="AB557">
        <f>IFERROR(SUM(BO557:BO557)/SUM(BP557:BP557),0)</f>
        <v/>
      </c>
      <c r="AC557">
        <f>IFERROR(MAX(AA557:AA557)-MIN(AA557:AA557),0)</f>
        <v/>
      </c>
      <c r="AD557">
        <f>IFERROR(SUM(BL557:BL557)/1,0)</f>
        <v/>
      </c>
      <c r="AE557">
        <f>IFERROR(SUM(BQ557:BQ557)/1,0)</f>
        <v/>
      </c>
      <c r="AF557">
        <f>IFERROR(SUM(BP557:BP557)/1,0)</f>
        <v/>
      </c>
      <c r="AG557">
        <f>IFERROR(CJ557,0)</f>
        <v/>
      </c>
      <c r="AH557">
        <f>IFERROR(SUM(BR557:BR557)/1,0)</f>
        <v/>
      </c>
      <c r="AI557">
        <f>IFERROR(CL557,0)</f>
        <v/>
      </c>
      <c r="AJ557">
        <f>IFERROR(CN557,0)</f>
        <v/>
      </c>
      <c r="AK557">
        <f>IFERROR(CP557,0)</f>
        <v/>
      </c>
      <c r="AL557">
        <f>IFERROR(SUM(BN557:BN557)/1,0)</f>
        <v/>
      </c>
      <c r="AM557">
        <f>IFERROR(SUM(BJ557:BJ557)/1,0)</f>
        <v/>
      </c>
      <c r="AN557">
        <f>IFERROR(AH557/AD557,0)</f>
        <v/>
      </c>
      <c r="AO557">
        <f>IFERROR(AF557/AD557,0)</f>
        <v/>
      </c>
      <c r="AP557">
        <f>IFERROR(AI557/AK557,0)</f>
        <v/>
      </c>
      <c r="AQ557">
        <f>IFERROR(AJ557/AK557,0)</f>
        <v/>
      </c>
      <c r="AR557">
        <f>IFERROR(AG557/AK557,0)</f>
        <v/>
      </c>
      <c r="AS557">
        <f>IFERROR(365/(AL557/AG557), "")</f>
        <v/>
      </c>
      <c r="AT557" t="inlineStr">
        <is>
          <t>CO170002634400</t>
        </is>
      </c>
      <c r="AU557" t="inlineStr">
        <is>
          <t>Agropecuaria LA Hacienda Y Compania S A S</t>
        </is>
      </c>
      <c r="AV557" t="inlineStr">
        <is>
          <t>U1</t>
        </is>
      </c>
      <c r="AW557" t="inlineStr">
        <is>
          <t>U</t>
        </is>
      </c>
      <c r="AX557" t="inlineStr">
        <is>
          <t>Unlisted</t>
        </is>
      </c>
      <c r="AY557" t="n">
        <v>5162</v>
      </c>
      <c r="AZ557" t="inlineStr">
        <is>
          <t>Plastics materials and basic forms and shapes wholesale dealing in</t>
        </is>
      </c>
      <c r="BA557" t="inlineStr">
        <is>
          <t>Colombia</t>
        </is>
      </c>
      <c r="BB557" t="inlineStr">
        <is>
          <t>Cali</t>
        </is>
      </c>
      <c r="BC557" t="inlineStr">
        <is>
          <t>www.agrohacienda.com</t>
        </is>
      </c>
      <c r="BD557" s="6" t="n">
        <v>33637</v>
      </c>
      <c r="BE557" t="inlineStr">
        <is>
          <t>The company is a Colombia based enterprise engaged in the wholesale distribution of prepared feeds for farm animals. The company was incorporated in the year 1992. Its registered business office is based in Ipiales, Colombia. It is registered as a joint stock company.The company comprises its business activities the wholesale of prepared feeds and feed ingredients and adjuncts for farm animals. It wholesale poultry and livestock feed and feed ingredients, such as alfalfa meal, feed supplements, and feed concentrates and feed premixes.</t>
        </is>
      </c>
      <c r="BF557" t="inlineStr">
        <is>
          <t>Active</t>
        </is>
      </c>
      <c r="BG557" t="inlineStr">
        <is>
          <t>Wholesale</t>
        </is>
      </c>
      <c r="BH557" t="inlineStr">
        <is>
          <t>Engaged in the wholesale distribution of prepared feeds for farm animals</t>
        </is>
      </c>
      <c r="BI557" t="inlineStr">
        <is>
          <t>Prepared feeds for farm animals</t>
        </is>
      </c>
      <c r="CE557">
        <f>IFERROR(SUM(BU557:BV557)/2,0)</f>
        <v/>
      </c>
      <c r="CF557">
        <f>IFERROR(SUM(CE557:CE557)/1,0)</f>
        <v/>
      </c>
      <c r="CG557">
        <f>IFERROR(SUM(BW557:BX557)/2,0)</f>
        <v/>
      </c>
      <c r="CH557">
        <f>IFERROR(SUM(CG557:CG557)/1,0)</f>
        <v/>
      </c>
      <c r="CI557">
        <f>IFERROR(SUM(BY557:BZ557)/2,0)</f>
        <v/>
      </c>
      <c r="CJ557">
        <f>IFERROR(SUM(CI557:CI557)/1,0)</f>
        <v/>
      </c>
      <c r="CK557">
        <f>IFERROR(SUM(CA557:CB557)/2,0)</f>
        <v/>
      </c>
      <c r="CL557">
        <f>IFERROR(SUM(CK557:CK557)/1,0)</f>
        <v/>
      </c>
      <c r="CM557">
        <f>IFERROR(SUM(CC557:CD557)/2,0)</f>
        <v/>
      </c>
      <c r="CN557">
        <f>IFERROR(SUM(CM557:CM557)/1,0)</f>
        <v/>
      </c>
      <c r="CO557">
        <f>IFERROR(SUM(BS557:BT557)/2,0)</f>
        <v/>
      </c>
      <c r="CP557">
        <f>IFERROR(SUM(CO557:CO557)/1,0)</f>
        <v/>
      </c>
    </row>
    <row r="558">
      <c r="A558" t="n">
        <v>533</v>
      </c>
      <c r="D558">
        <f>IF(AX558="Listed","Yes","No")</f>
        <v/>
      </c>
      <c r="E558">
        <f>IFERROR(IF(AE558&lt;0,"Yes","No"),"No")</f>
        <v/>
      </c>
      <c r="F558">
        <f>IF(BK558="Unqualified","Yes","No")</f>
        <v/>
      </c>
      <c r="G558">
        <f>IF(COUNTIF($D$558:$F$558,"Yes")=3,"Yes","No")</f>
        <v/>
      </c>
      <c r="U558">
        <f>IFERROR(BQ558/BL558,0)</f>
        <v/>
      </c>
      <c r="V558">
        <f>IFERROR(SUM(BQ558:BQ558)/SUM(BL558:BL558),0)</f>
        <v/>
      </c>
      <c r="W558">
        <f>IFERROR(MAX(U558:U558)-MIN(U558:U558),0)</f>
        <v/>
      </c>
      <c r="X558">
        <f>IFERROR(BQ558/(BL558-BQ558),0)</f>
        <v/>
      </c>
      <c r="Y558">
        <f>IFERROR(SUM(BQ558:BQ558)/(SUM(BL558:BL558)-SUM(BQ558:BQ558)),0)</f>
        <v/>
      </c>
      <c r="Z558">
        <f>IFERROR(MAX(X558:X558)-MIN(X558:X558),0)</f>
        <v/>
      </c>
      <c r="AA558">
        <f>IFERROR(BO558/BP558,0)</f>
        <v/>
      </c>
      <c r="AB558">
        <f>IFERROR(SUM(BO558:BO558)/SUM(BP558:BP558),0)</f>
        <v/>
      </c>
      <c r="AC558">
        <f>IFERROR(MAX(AA558:AA558)-MIN(AA558:AA558),0)</f>
        <v/>
      </c>
      <c r="AD558">
        <f>IFERROR(SUM(BL558:BL558)/1,0)</f>
        <v/>
      </c>
      <c r="AE558">
        <f>IFERROR(SUM(BQ558:BQ558)/1,0)</f>
        <v/>
      </c>
      <c r="AF558">
        <f>IFERROR(SUM(BP558:BP558)/1,0)</f>
        <v/>
      </c>
      <c r="AG558">
        <f>IFERROR(CJ558,0)</f>
        <v/>
      </c>
      <c r="AH558">
        <f>IFERROR(SUM(BR558:BR558)/1,0)</f>
        <v/>
      </c>
      <c r="AI558">
        <f>IFERROR(CL558,0)</f>
        <v/>
      </c>
      <c r="AJ558">
        <f>IFERROR(CN558,0)</f>
        <v/>
      </c>
      <c r="AK558">
        <f>IFERROR(CP558,0)</f>
        <v/>
      </c>
      <c r="AL558">
        <f>IFERROR(SUM(BN558:BN558)/1,0)</f>
        <v/>
      </c>
      <c r="AM558">
        <f>IFERROR(SUM(BJ558:BJ558)/1,0)</f>
        <v/>
      </c>
      <c r="AN558">
        <f>IFERROR(AH558/AD558,0)</f>
        <v/>
      </c>
      <c r="AO558">
        <f>IFERROR(AF558/AD558,0)</f>
        <v/>
      </c>
      <c r="AP558">
        <f>IFERROR(AI558/AK558,0)</f>
        <v/>
      </c>
      <c r="AQ558">
        <f>IFERROR(AJ558/AK558,0)</f>
        <v/>
      </c>
      <c r="AR558">
        <f>IFERROR(AG558/AK558,0)</f>
        <v/>
      </c>
      <c r="AS558">
        <f>IFERROR(365/(AL558/AG558), "")</f>
        <v/>
      </c>
      <c r="AT558" t="inlineStr">
        <is>
          <t>CO170004041760</t>
        </is>
      </c>
      <c r="AU558" t="inlineStr">
        <is>
          <t>Representaciones Lastra S A S</t>
        </is>
      </c>
      <c r="AV558" t="inlineStr">
        <is>
          <t>U1</t>
        </is>
      </c>
      <c r="AW558" t="inlineStr">
        <is>
          <t>U</t>
        </is>
      </c>
      <c r="AX558" t="inlineStr">
        <is>
          <t>Unlisted</t>
        </is>
      </c>
      <c r="AY558" t="n">
        <v>5085</v>
      </c>
      <c r="AZ558" t="inlineStr">
        <is>
          <t>Industrial supplies wholesale dealing in</t>
        </is>
      </c>
      <c r="BA558" t="inlineStr">
        <is>
          <t>Colombia</t>
        </is>
      </c>
      <c r="BB558" t="inlineStr">
        <is>
          <t>Cali</t>
        </is>
      </c>
      <c r="BC558" t="inlineStr">
        <is>
          <t>www.lastra.co</t>
        </is>
      </c>
      <c r="BD558" s="6" t="n">
        <v>30694</v>
      </c>
      <c r="BE558" t="inlineStr">
        <is>
          <t>This company is a Colombia based enterprise engaged in the wholesale trade of waste and scrap materials. It operates its business primarily in the domestic market. The company was incorporated in 1984. Its registered business office is based in Cali, Colombia.The company's business activities include assembling, breaking up, sorting, and wholesale distribution of waste materials. It is also involved in dismantling cars for the purpose of selling secondhand parts.</t>
        </is>
      </c>
      <c r="BF558" t="inlineStr">
        <is>
          <t>Active</t>
        </is>
      </c>
      <c r="BG558" t="inlineStr">
        <is>
          <t>Wholesale</t>
        </is>
      </c>
      <c r="BH558" t="inlineStr">
        <is>
          <t>Engaged in the wholesale trade of waste and scrap materials</t>
        </is>
      </c>
      <c r="BI558" t="inlineStr">
        <is>
          <t>Waste and scrap materials</t>
        </is>
      </c>
      <c r="CE558">
        <f>IFERROR(SUM(BU558:BV558)/2,0)</f>
        <v/>
      </c>
      <c r="CF558">
        <f>IFERROR(SUM(CE558:CE558)/1,0)</f>
        <v/>
      </c>
      <c r="CG558">
        <f>IFERROR(SUM(BW558:BX558)/2,0)</f>
        <v/>
      </c>
      <c r="CH558">
        <f>IFERROR(SUM(CG558:CG558)/1,0)</f>
        <v/>
      </c>
      <c r="CI558">
        <f>IFERROR(SUM(BY558:BZ558)/2,0)</f>
        <v/>
      </c>
      <c r="CJ558">
        <f>IFERROR(SUM(CI558:CI558)/1,0)</f>
        <v/>
      </c>
      <c r="CK558">
        <f>IFERROR(SUM(CA558:CB558)/2,0)</f>
        <v/>
      </c>
      <c r="CL558">
        <f>IFERROR(SUM(CK558:CK558)/1,0)</f>
        <v/>
      </c>
      <c r="CM558">
        <f>IFERROR(SUM(CC558:CD558)/2,0)</f>
        <v/>
      </c>
      <c r="CN558">
        <f>IFERROR(SUM(CM558:CM558)/1,0)</f>
        <v/>
      </c>
      <c r="CO558">
        <f>IFERROR(SUM(BS558:BT558)/2,0)</f>
        <v/>
      </c>
      <c r="CP558">
        <f>IFERROR(SUM(CO558:CO558)/1,0)</f>
        <v/>
      </c>
    </row>
    <row r="559">
      <c r="A559" t="n">
        <v>534</v>
      </c>
      <c r="D559">
        <f>IF(AX559="Listed","Yes","No")</f>
        <v/>
      </c>
      <c r="E559">
        <f>IFERROR(IF(AE559&lt;0,"Yes","No"),"No")</f>
        <v/>
      </c>
      <c r="F559">
        <f>IF(BK559="Unqualified","Yes","No")</f>
        <v/>
      </c>
      <c r="G559">
        <f>IF(COUNTIF($D$559:$F$559,"Yes")=3,"Yes","No")</f>
        <v/>
      </c>
      <c r="U559">
        <f>IFERROR(BQ559/BL559,0)</f>
        <v/>
      </c>
      <c r="V559">
        <f>IFERROR(SUM(BQ559:BQ559)/SUM(BL559:BL559),0)</f>
        <v/>
      </c>
      <c r="W559">
        <f>IFERROR(MAX(U559:U559)-MIN(U559:U559),0)</f>
        <v/>
      </c>
      <c r="X559">
        <f>IFERROR(BQ559/(BL559-BQ559),0)</f>
        <v/>
      </c>
      <c r="Y559">
        <f>IFERROR(SUM(BQ559:BQ559)/(SUM(BL559:BL559)-SUM(BQ559:BQ559)),0)</f>
        <v/>
      </c>
      <c r="Z559">
        <f>IFERROR(MAX(X559:X559)-MIN(X559:X559),0)</f>
        <v/>
      </c>
      <c r="AA559">
        <f>IFERROR(BO559/BP559,0)</f>
        <v/>
      </c>
      <c r="AB559">
        <f>IFERROR(SUM(BO559:BO559)/SUM(BP559:BP559),0)</f>
        <v/>
      </c>
      <c r="AC559">
        <f>IFERROR(MAX(AA559:AA559)-MIN(AA559:AA559),0)</f>
        <v/>
      </c>
      <c r="AD559">
        <f>IFERROR(SUM(BL559:BL559)/1,0)</f>
        <v/>
      </c>
      <c r="AE559">
        <f>IFERROR(SUM(BQ559:BQ559)/1,0)</f>
        <v/>
      </c>
      <c r="AF559">
        <f>IFERROR(SUM(BP559:BP559)/1,0)</f>
        <v/>
      </c>
      <c r="AG559">
        <f>IFERROR(CJ559,0)</f>
        <v/>
      </c>
      <c r="AH559">
        <f>IFERROR(SUM(BR559:BR559)/1,0)</f>
        <v/>
      </c>
      <c r="AI559">
        <f>IFERROR(CL559,0)</f>
        <v/>
      </c>
      <c r="AJ559">
        <f>IFERROR(CN559,0)</f>
        <v/>
      </c>
      <c r="AK559">
        <f>IFERROR(CP559,0)</f>
        <v/>
      </c>
      <c r="AL559">
        <f>IFERROR(SUM(BN559:BN559)/1,0)</f>
        <v/>
      </c>
      <c r="AM559">
        <f>IFERROR(SUM(BJ559:BJ559)/1,0)</f>
        <v/>
      </c>
      <c r="AN559">
        <f>IFERROR(AH559/AD559,0)</f>
        <v/>
      </c>
      <c r="AO559">
        <f>IFERROR(AF559/AD559,0)</f>
        <v/>
      </c>
      <c r="AP559">
        <f>IFERROR(AI559/AK559,0)</f>
        <v/>
      </c>
      <c r="AQ559">
        <f>IFERROR(AJ559/AK559,0)</f>
        <v/>
      </c>
      <c r="AR559">
        <f>IFERROR(AG559/AK559,0)</f>
        <v/>
      </c>
      <c r="AS559">
        <f>IFERROR(365/(AL559/AG559), "")</f>
        <v/>
      </c>
      <c r="AT559" t="inlineStr">
        <is>
          <t>CO170003489270</t>
        </is>
      </c>
      <c r="AU559" t="inlineStr">
        <is>
          <t>Laboratorios Delta S A S</t>
        </is>
      </c>
      <c r="AV559" t="inlineStr">
        <is>
          <t>U1</t>
        </is>
      </c>
      <c r="AW559" t="inlineStr">
        <is>
          <t>U</t>
        </is>
      </c>
      <c r="AX559" t="inlineStr">
        <is>
          <t>Unlisted</t>
        </is>
      </c>
      <c r="AY559" t="n">
        <v>5122</v>
      </c>
      <c r="AZ559" t="inlineStr">
        <is>
          <t>Drugs, drug proprietaries, and druggists' sundries wholesale dealing in</t>
        </is>
      </c>
      <c r="BA559" t="inlineStr">
        <is>
          <t>Colombia</t>
        </is>
      </c>
      <c r="BB559" t="inlineStr">
        <is>
          <t>Rionegro</t>
        </is>
      </c>
      <c r="BC559" t="inlineStr">
        <is>
          <t>www.labdelta.com</t>
        </is>
      </c>
      <c r="BD559" s="6" t="n">
        <v>35538</v>
      </c>
      <c r="BE559" t="inlineStr">
        <is>
          <t>This company is engaged in the distribution of pharmaceutical products and medical devices. It conducts business from its registered head office located in Envigado, Colombia. The company was established in 1997. The company specialises in importing, exporting and distributing medicines, biological products for the care of the human being. It represents international laboratories of pharmaceutical products and medical devices for Latin America and the Caribbean. The company has the scientific and technical staff that provides a quality service, added to a logistics team specialized in import, export, storage and distribution nationally and internationally.</t>
        </is>
      </c>
      <c r="BF559" t="inlineStr">
        <is>
          <t>Active</t>
        </is>
      </c>
      <c r="BG559" t="inlineStr">
        <is>
          <t>Wholesale</t>
        </is>
      </c>
      <c r="BH559" t="inlineStr">
        <is>
          <t>Engaged in the distribution of pharmaceutical products and medical devices</t>
        </is>
      </c>
      <c r="BI559" t="inlineStr">
        <is>
          <t>Medicines, biological products</t>
        </is>
      </c>
      <c r="CE559">
        <f>IFERROR(SUM(BU559:BV559)/2,0)</f>
        <v/>
      </c>
      <c r="CF559">
        <f>IFERROR(SUM(CE559:CE559)/1,0)</f>
        <v/>
      </c>
      <c r="CG559">
        <f>IFERROR(SUM(BW559:BX559)/2,0)</f>
        <v/>
      </c>
      <c r="CH559">
        <f>IFERROR(SUM(CG559:CG559)/1,0)</f>
        <v/>
      </c>
      <c r="CI559">
        <f>IFERROR(SUM(BY559:BZ559)/2,0)</f>
        <v/>
      </c>
      <c r="CJ559">
        <f>IFERROR(SUM(CI559:CI559)/1,0)</f>
        <v/>
      </c>
      <c r="CK559">
        <f>IFERROR(SUM(CA559:CB559)/2,0)</f>
        <v/>
      </c>
      <c r="CL559">
        <f>IFERROR(SUM(CK559:CK559)/1,0)</f>
        <v/>
      </c>
      <c r="CM559">
        <f>IFERROR(SUM(CC559:CD559)/2,0)</f>
        <v/>
      </c>
      <c r="CN559">
        <f>IFERROR(SUM(CM559:CM559)/1,0)</f>
        <v/>
      </c>
      <c r="CO559">
        <f>IFERROR(SUM(BS559:BT559)/2,0)</f>
        <v/>
      </c>
      <c r="CP559">
        <f>IFERROR(SUM(CO559:CO559)/1,0)</f>
        <v/>
      </c>
    </row>
    <row r="560">
      <c r="A560" t="n">
        <v>535</v>
      </c>
      <c r="D560">
        <f>IF(AX560="Listed","Yes","No")</f>
        <v/>
      </c>
      <c r="E560">
        <f>IFERROR(IF(AE560&lt;0,"Yes","No"),"No")</f>
        <v/>
      </c>
      <c r="F560">
        <f>IF(BK560="Unqualified","Yes","No")</f>
        <v/>
      </c>
      <c r="G560">
        <f>IF(COUNTIF($D$560:$F$560,"Yes")=3,"Yes","No")</f>
        <v/>
      </c>
      <c r="U560">
        <f>IFERROR(BQ560/BL560,0)</f>
        <v/>
      </c>
      <c r="V560">
        <f>IFERROR(SUM(BQ560:BQ560)/SUM(BL560:BL560),0)</f>
        <v/>
      </c>
      <c r="W560">
        <f>IFERROR(MAX(U560:U560)-MIN(U560:U560),0)</f>
        <v/>
      </c>
      <c r="X560">
        <f>IFERROR(BQ560/(BL560-BQ560),0)</f>
        <v/>
      </c>
      <c r="Y560">
        <f>IFERROR(SUM(BQ560:BQ560)/(SUM(BL560:BL560)-SUM(BQ560:BQ560)),0)</f>
        <v/>
      </c>
      <c r="Z560">
        <f>IFERROR(MAX(X560:X560)-MIN(X560:X560),0)</f>
        <v/>
      </c>
      <c r="AA560">
        <f>IFERROR(BO560/BP560,0)</f>
        <v/>
      </c>
      <c r="AB560">
        <f>IFERROR(SUM(BO560:BO560)/SUM(BP560:BP560),0)</f>
        <v/>
      </c>
      <c r="AC560">
        <f>IFERROR(MAX(AA560:AA560)-MIN(AA560:AA560),0)</f>
        <v/>
      </c>
      <c r="AD560">
        <f>IFERROR(SUM(BL560:BL560)/1,0)</f>
        <v/>
      </c>
      <c r="AE560">
        <f>IFERROR(SUM(BQ560:BQ560)/1,0)</f>
        <v/>
      </c>
      <c r="AF560">
        <f>IFERROR(SUM(BP560:BP560)/1,0)</f>
        <v/>
      </c>
      <c r="AG560">
        <f>IFERROR(CJ560,0)</f>
        <v/>
      </c>
      <c r="AH560">
        <f>IFERROR(SUM(BR560:BR560)/1,0)</f>
        <v/>
      </c>
      <c r="AI560">
        <f>IFERROR(CL560,0)</f>
        <v/>
      </c>
      <c r="AJ560">
        <f>IFERROR(CN560,0)</f>
        <v/>
      </c>
      <c r="AK560">
        <f>IFERROR(CP560,0)</f>
        <v/>
      </c>
      <c r="AL560">
        <f>IFERROR(SUM(BN560:BN560)/1,0)</f>
        <v/>
      </c>
      <c r="AM560">
        <f>IFERROR(SUM(BJ560:BJ560)/1,0)</f>
        <v/>
      </c>
      <c r="AN560">
        <f>IFERROR(AH560/AD560,0)</f>
        <v/>
      </c>
      <c r="AO560">
        <f>IFERROR(AF560/AD560,0)</f>
        <v/>
      </c>
      <c r="AP560">
        <f>IFERROR(AI560/AK560,0)</f>
        <v/>
      </c>
      <c r="AQ560">
        <f>IFERROR(AJ560/AK560,0)</f>
        <v/>
      </c>
      <c r="AR560">
        <f>IFERROR(AG560/AK560,0)</f>
        <v/>
      </c>
      <c r="AS560">
        <f>IFERROR(365/(AL560/AG560), "")</f>
        <v/>
      </c>
      <c r="AT560" t="inlineStr">
        <is>
          <t>CO170010456250</t>
        </is>
      </c>
      <c r="AU560" t="inlineStr">
        <is>
          <t>Grupo Surtitex S A</t>
        </is>
      </c>
      <c r="AV560" t="inlineStr">
        <is>
          <t>U1</t>
        </is>
      </c>
      <c r="AW560" t="inlineStr">
        <is>
          <t>U</t>
        </is>
      </c>
      <c r="AX560" t="inlineStr">
        <is>
          <t>Unlisted</t>
        </is>
      </c>
      <c r="AY560" t="n">
        <v>5131</v>
      </c>
      <c r="AZ560" t="inlineStr">
        <is>
          <t>Piece goods, notions, and other dry goods wholesale dealing in</t>
        </is>
      </c>
      <c r="BA560" t="inlineStr">
        <is>
          <t>Colombia</t>
        </is>
      </c>
      <c r="BB560" t="inlineStr">
        <is>
          <t>Bogota</t>
        </is>
      </c>
      <c r="BC560" t="inlineStr">
        <is>
          <t>www.gruposurtitex.com.co</t>
        </is>
      </c>
      <c r="BD560" s="6" t="n">
        <v>37053</v>
      </c>
      <c r="BE560" t="inlineStr">
        <is>
          <t>This company operates as a merchant wholesaler of apparel, piece goods, and notions. It conducts business from its registered head office located in Bogota, Colombia. The company was incorporated in June 2001. The company sells a wide range of piece goods, fabrics, knitting yarns, thread and other notions, and hair accessories. It also provides preparation of fibers, weaving of fabric, knitting of fabric, fabric finishing, and fabricating fabric products as well as offers basic alterations, such as hemming, taking in or letting out of fabrics, as well as lengthening or shortening services. The company has display equipment with a large inventory of its products, as well as employs staff knowledgeable in fashion trends and the proper match of styles, colors, and combinations of apparel, piece goods, and notions to the characteristics and tastes of the customer.</t>
        </is>
      </c>
      <c r="BF560" t="inlineStr">
        <is>
          <t>Active</t>
        </is>
      </c>
      <c r="BG560" t="inlineStr">
        <is>
          <t>Wholesale</t>
        </is>
      </c>
      <c r="BH560" t="inlineStr">
        <is>
          <t>Operates as a merchant wholesaler of apparel, piece goods, and notions</t>
        </is>
      </c>
      <c r="BI560" t="inlineStr">
        <is>
          <t>Apparel, piece goods, and notions</t>
        </is>
      </c>
      <c r="CE560">
        <f>IFERROR(SUM(BU560:BV560)/2,0)</f>
        <v/>
      </c>
      <c r="CF560">
        <f>IFERROR(SUM(CE560:CE560)/1,0)</f>
        <v/>
      </c>
      <c r="CG560">
        <f>IFERROR(SUM(BW560:BX560)/2,0)</f>
        <v/>
      </c>
      <c r="CH560">
        <f>IFERROR(SUM(CG560:CG560)/1,0)</f>
        <v/>
      </c>
      <c r="CI560">
        <f>IFERROR(SUM(BY560:BZ560)/2,0)</f>
        <v/>
      </c>
      <c r="CJ560">
        <f>IFERROR(SUM(CI560:CI560)/1,0)</f>
        <v/>
      </c>
      <c r="CK560">
        <f>IFERROR(SUM(CA560:CB560)/2,0)</f>
        <v/>
      </c>
      <c r="CL560">
        <f>IFERROR(SUM(CK560:CK560)/1,0)</f>
        <v/>
      </c>
      <c r="CM560">
        <f>IFERROR(SUM(CC560:CD560)/2,0)</f>
        <v/>
      </c>
      <c r="CN560">
        <f>IFERROR(SUM(CM560:CM560)/1,0)</f>
        <v/>
      </c>
      <c r="CO560">
        <f>IFERROR(SUM(BS560:BT560)/2,0)</f>
        <v/>
      </c>
      <c r="CP560">
        <f>IFERROR(SUM(CO560:CO560)/1,0)</f>
        <v/>
      </c>
    </row>
    <row r="561">
      <c r="A561" t="n">
        <v>536</v>
      </c>
      <c r="D561">
        <f>IF(AX561="Listed","Yes","No")</f>
        <v/>
      </c>
      <c r="E561">
        <f>IFERROR(IF(AE561&lt;0,"Yes","No"),"No")</f>
        <v/>
      </c>
      <c r="F561">
        <f>IF(BK561="Unqualified","Yes","No")</f>
        <v/>
      </c>
      <c r="G561">
        <f>IF(COUNTIF($D$561:$F$561,"Yes")=3,"Yes","No")</f>
        <v/>
      </c>
      <c r="U561">
        <f>IFERROR(BQ561/BL561,0)</f>
        <v/>
      </c>
      <c r="V561">
        <f>IFERROR(SUM(BQ561:BQ561)/SUM(BL561:BL561),0)</f>
        <v/>
      </c>
      <c r="W561">
        <f>IFERROR(MAX(U561:U561)-MIN(U561:U561),0)</f>
        <v/>
      </c>
      <c r="X561">
        <f>IFERROR(BQ561/(BL561-BQ561),0)</f>
        <v/>
      </c>
      <c r="Y561">
        <f>IFERROR(SUM(BQ561:BQ561)/(SUM(BL561:BL561)-SUM(BQ561:BQ561)),0)</f>
        <v/>
      </c>
      <c r="Z561">
        <f>IFERROR(MAX(X561:X561)-MIN(X561:X561),0)</f>
        <v/>
      </c>
      <c r="AA561">
        <f>IFERROR(BO561/BP561,0)</f>
        <v/>
      </c>
      <c r="AB561">
        <f>IFERROR(SUM(BO561:BO561)/SUM(BP561:BP561),0)</f>
        <v/>
      </c>
      <c r="AC561">
        <f>IFERROR(MAX(AA561:AA561)-MIN(AA561:AA561),0)</f>
        <v/>
      </c>
      <c r="AD561">
        <f>IFERROR(SUM(BL561:BL561)/1,0)</f>
        <v/>
      </c>
      <c r="AE561">
        <f>IFERROR(SUM(BQ561:BQ561)/1,0)</f>
        <v/>
      </c>
      <c r="AF561">
        <f>IFERROR(SUM(BP561:BP561)/1,0)</f>
        <v/>
      </c>
      <c r="AG561">
        <f>IFERROR(CJ561,0)</f>
        <v/>
      </c>
      <c r="AH561">
        <f>IFERROR(SUM(BR561:BR561)/1,0)</f>
        <v/>
      </c>
      <c r="AI561">
        <f>IFERROR(CL561,0)</f>
        <v/>
      </c>
      <c r="AJ561">
        <f>IFERROR(CN561,0)</f>
        <v/>
      </c>
      <c r="AK561">
        <f>IFERROR(CP561,0)</f>
        <v/>
      </c>
      <c r="AL561">
        <f>IFERROR(SUM(BN561:BN561)/1,0)</f>
        <v/>
      </c>
      <c r="AM561">
        <f>IFERROR(SUM(BJ561:BJ561)/1,0)</f>
        <v/>
      </c>
      <c r="AN561">
        <f>IFERROR(AH561/AD561,0)</f>
        <v/>
      </c>
      <c r="AO561">
        <f>IFERROR(AF561/AD561,0)</f>
        <v/>
      </c>
      <c r="AP561">
        <f>IFERROR(AI561/AK561,0)</f>
        <v/>
      </c>
      <c r="AQ561">
        <f>IFERROR(AJ561/AK561,0)</f>
        <v/>
      </c>
      <c r="AR561">
        <f>IFERROR(AG561/AK561,0)</f>
        <v/>
      </c>
      <c r="AS561">
        <f>IFERROR(365/(AL561/AG561), "")</f>
        <v/>
      </c>
      <c r="AT561" t="inlineStr">
        <is>
          <t>MXSCO890622BT5</t>
        </is>
      </c>
      <c r="AU561" t="inlineStr">
        <is>
          <t>Sistemas Contino</t>
        </is>
      </c>
      <c r="AV561" t="inlineStr">
        <is>
          <t>U1</t>
        </is>
      </c>
      <c r="AW561" t="inlineStr">
        <is>
          <t>U</t>
        </is>
      </c>
      <c r="AX561" t="inlineStr">
        <is>
          <t>Unlisted</t>
        </is>
      </c>
      <c r="AY561" t="n">
        <v>5044</v>
      </c>
      <c r="AZ561" t="inlineStr">
        <is>
          <t>Office equipment wholesale dealing in</t>
        </is>
      </c>
      <c r="BA561" t="inlineStr">
        <is>
          <t>Mexico</t>
        </is>
      </c>
      <c r="BB561" t="inlineStr">
        <is>
          <t>Veracruz</t>
        </is>
      </c>
      <c r="BC561" t="inlineStr">
        <is>
          <t>www.sistemascontino.com.mx</t>
        </is>
      </c>
      <c r="BD561" s="6" t="n">
        <v>32681</v>
      </c>
      <c r="BE561" t="inlineStr">
        <is>
          <t>This company is engaged in the wholesale trade of office machineries and equipment. It was incorporated in 1989 and has its registered office in Veracruz, Mexico.The company offers a wide array of office products such as copier, printer, printing, copying, multifunctional, air conditioners, servers, computer, computing, laptop, plotters, large format, audiovisual, consumables, duplicators, managed printing systems and others. It also specialises in the technical service and free home delivery, offering attractive financing and leasing plans, consulting and personal training in the use of its extensive range of technological equipment. The company has its active operations within the country.</t>
        </is>
      </c>
      <c r="BF561" t="inlineStr">
        <is>
          <t>Active</t>
        </is>
      </c>
      <c r="BG561" t="inlineStr">
        <is>
          <t>Wholesale</t>
        </is>
      </c>
      <c r="BH561" t="inlineStr">
        <is>
          <t>Engaged in the wholesale trade of office machineries and equipment</t>
        </is>
      </c>
      <c r="BI561" t="inlineStr">
        <is>
          <t>Office machineries and equipment</t>
        </is>
      </c>
      <c r="CE561">
        <f>IFERROR(SUM(BU561:BV561)/2,0)</f>
        <v/>
      </c>
      <c r="CF561">
        <f>IFERROR(SUM(CE561:CE561)/1,0)</f>
        <v/>
      </c>
      <c r="CG561">
        <f>IFERROR(SUM(BW561:BX561)/2,0)</f>
        <v/>
      </c>
      <c r="CH561">
        <f>IFERROR(SUM(CG561:CG561)/1,0)</f>
        <v/>
      </c>
      <c r="CI561">
        <f>IFERROR(SUM(BY561:BZ561)/2,0)</f>
        <v/>
      </c>
      <c r="CJ561">
        <f>IFERROR(SUM(CI561:CI561)/1,0)</f>
        <v/>
      </c>
      <c r="CK561">
        <f>IFERROR(SUM(CA561:CB561)/2,0)</f>
        <v/>
      </c>
      <c r="CL561">
        <f>IFERROR(SUM(CK561:CK561)/1,0)</f>
        <v/>
      </c>
      <c r="CM561">
        <f>IFERROR(SUM(CC561:CD561)/2,0)</f>
        <v/>
      </c>
      <c r="CN561">
        <f>IFERROR(SUM(CM561:CM561)/1,0)</f>
        <v/>
      </c>
      <c r="CO561">
        <f>IFERROR(SUM(BS561:BT561)/2,0)</f>
        <v/>
      </c>
      <c r="CP561">
        <f>IFERROR(SUM(CO561:CO561)/1,0)</f>
        <v/>
      </c>
    </row>
    <row r="562">
      <c r="A562" t="n">
        <v>537</v>
      </c>
      <c r="D562">
        <f>IF(AX562="Listed","Yes","No")</f>
        <v/>
      </c>
      <c r="E562">
        <f>IFERROR(IF(AE562&lt;0,"Yes","No"),"No")</f>
        <v/>
      </c>
      <c r="F562">
        <f>IF(BK562="Unqualified","Yes","No")</f>
        <v/>
      </c>
      <c r="G562">
        <f>IF(COUNTIF($D$562:$F$562,"Yes")=3,"Yes","No")</f>
        <v/>
      </c>
      <c r="U562">
        <f>IFERROR(BQ562/BL562,0)</f>
        <v/>
      </c>
      <c r="V562">
        <f>IFERROR(SUM(BQ562:BQ562)/SUM(BL562:BL562),0)</f>
        <v/>
      </c>
      <c r="W562">
        <f>IFERROR(MAX(U562:U562)-MIN(U562:U562),0)</f>
        <v/>
      </c>
      <c r="X562">
        <f>IFERROR(BQ562/(BL562-BQ562),0)</f>
        <v/>
      </c>
      <c r="Y562">
        <f>IFERROR(SUM(BQ562:BQ562)/(SUM(BL562:BL562)-SUM(BQ562:BQ562)),0)</f>
        <v/>
      </c>
      <c r="Z562">
        <f>IFERROR(MAX(X562:X562)-MIN(X562:X562),0)</f>
        <v/>
      </c>
      <c r="AA562">
        <f>IFERROR(BO562/BP562,0)</f>
        <v/>
      </c>
      <c r="AB562">
        <f>IFERROR(SUM(BO562:BO562)/SUM(BP562:BP562),0)</f>
        <v/>
      </c>
      <c r="AC562">
        <f>IFERROR(MAX(AA562:AA562)-MIN(AA562:AA562),0)</f>
        <v/>
      </c>
      <c r="AD562">
        <f>IFERROR(SUM(BL562:BL562)/1,0)</f>
        <v/>
      </c>
      <c r="AE562">
        <f>IFERROR(SUM(BQ562:BQ562)/1,0)</f>
        <v/>
      </c>
      <c r="AF562">
        <f>IFERROR(SUM(BP562:BP562)/1,0)</f>
        <v/>
      </c>
      <c r="AG562">
        <f>IFERROR(CJ562,0)</f>
        <v/>
      </c>
      <c r="AH562">
        <f>IFERROR(SUM(BR562:BR562)/1,0)</f>
        <v/>
      </c>
      <c r="AI562">
        <f>IFERROR(CL562,0)</f>
        <v/>
      </c>
      <c r="AJ562">
        <f>IFERROR(CN562,0)</f>
        <v/>
      </c>
      <c r="AK562">
        <f>IFERROR(CP562,0)</f>
        <v/>
      </c>
      <c r="AL562">
        <f>IFERROR(SUM(BN562:BN562)/1,0)</f>
        <v/>
      </c>
      <c r="AM562">
        <f>IFERROR(SUM(BJ562:BJ562)/1,0)</f>
        <v/>
      </c>
      <c r="AN562">
        <f>IFERROR(AH562/AD562,0)</f>
        <v/>
      </c>
      <c r="AO562">
        <f>IFERROR(AF562/AD562,0)</f>
        <v/>
      </c>
      <c r="AP562">
        <f>IFERROR(AI562/AK562,0)</f>
        <v/>
      </c>
      <c r="AQ562">
        <f>IFERROR(AJ562/AK562,0)</f>
        <v/>
      </c>
      <c r="AR562">
        <f>IFERROR(AG562/AK562,0)</f>
        <v/>
      </c>
      <c r="AS562">
        <f>IFERROR(365/(AL562/AG562), "")</f>
        <v/>
      </c>
      <c r="AT562" t="inlineStr">
        <is>
          <t>CO170000926960</t>
        </is>
      </c>
      <c r="AU562" t="inlineStr">
        <is>
          <t>G Barco S A</t>
        </is>
      </c>
      <c r="AV562" t="inlineStr">
        <is>
          <t>U1</t>
        </is>
      </c>
      <c r="AW562" t="inlineStr">
        <is>
          <t>U</t>
        </is>
      </c>
      <c r="AX562" t="inlineStr">
        <is>
          <t>Unlisted</t>
        </is>
      </c>
      <c r="AY562" t="n">
        <v>5084</v>
      </c>
      <c r="AZ562" t="inlineStr">
        <is>
          <t>Industrial machinery and equipment wholesale dealing in</t>
        </is>
      </c>
      <c r="BA562" t="inlineStr">
        <is>
          <t>Colombia</t>
        </is>
      </c>
      <c r="BB562" t="inlineStr">
        <is>
          <t>Bogota</t>
        </is>
      </c>
      <c r="BC562" t="inlineStr">
        <is>
          <t>www.gbarco.com.co</t>
        </is>
      </c>
      <c r="BD562" s="6" t="n">
        <v>27487</v>
      </c>
      <c r="BE562" t="inlineStr">
        <is>
          <t>This company is engaged in marketing of medical equipment and devices for surgery, intensive care, neonatology and pediatrics, cardiology, respiratory therapy, gynecology and other related fields. It was incorporated in 1975 and conducts its business from its corporate head office located in Bogota, Colombia.The company's products include sterilization equipment, laser surgery equipment, equipment for cardiology and vascular surgery, hospital sterilizers, and others. It has a large inventory of its products as well as employs staff that provides necessary assistance and services.</t>
        </is>
      </c>
      <c r="BF562" t="inlineStr">
        <is>
          <t>Active</t>
        </is>
      </c>
      <c r="BG562" t="inlineStr">
        <is>
          <t>Wholesale</t>
        </is>
      </c>
      <c r="BH562" t="inlineStr">
        <is>
          <t>Engaged in marketing of medical equipment and devices for surgery, intensive care, neonatology and pediatrics, cardiology, respiratory therapy, gynecology and other related fields</t>
        </is>
      </c>
      <c r="BI562" t="inlineStr">
        <is>
          <t>Medical equipment and devices</t>
        </is>
      </c>
      <c r="CE562">
        <f>IFERROR(SUM(BU562:BV562)/2,0)</f>
        <v/>
      </c>
      <c r="CF562">
        <f>IFERROR(SUM(CE562:CE562)/1,0)</f>
        <v/>
      </c>
      <c r="CG562">
        <f>IFERROR(SUM(BW562:BX562)/2,0)</f>
        <v/>
      </c>
      <c r="CH562">
        <f>IFERROR(SUM(CG562:CG562)/1,0)</f>
        <v/>
      </c>
      <c r="CI562">
        <f>IFERROR(SUM(BY562:BZ562)/2,0)</f>
        <v/>
      </c>
      <c r="CJ562">
        <f>IFERROR(SUM(CI562:CI562)/1,0)</f>
        <v/>
      </c>
      <c r="CK562">
        <f>IFERROR(SUM(CA562:CB562)/2,0)</f>
        <v/>
      </c>
      <c r="CL562">
        <f>IFERROR(SUM(CK562:CK562)/1,0)</f>
        <v/>
      </c>
      <c r="CM562">
        <f>IFERROR(SUM(CC562:CD562)/2,0)</f>
        <v/>
      </c>
      <c r="CN562">
        <f>IFERROR(SUM(CM562:CM562)/1,0)</f>
        <v/>
      </c>
      <c r="CO562">
        <f>IFERROR(SUM(BS562:BT562)/2,0)</f>
        <v/>
      </c>
      <c r="CP562">
        <f>IFERROR(SUM(CO562:CO562)/1,0)</f>
        <v/>
      </c>
    </row>
    <row r="563">
      <c r="A563" t="n">
        <v>538</v>
      </c>
      <c r="D563">
        <f>IF(AX563="Listed","Yes","No")</f>
        <v/>
      </c>
      <c r="E563">
        <f>IFERROR(IF(AE563&lt;0,"Yes","No"),"No")</f>
        <v/>
      </c>
      <c r="F563">
        <f>IF(BK563="Unqualified","Yes","No")</f>
        <v/>
      </c>
      <c r="G563">
        <f>IF(COUNTIF($D$563:$F$563,"Yes")=3,"Yes","No")</f>
        <v/>
      </c>
      <c r="U563">
        <f>IFERROR(BQ563/BL563,0)</f>
        <v/>
      </c>
      <c r="V563">
        <f>IFERROR(SUM(BQ563:BQ563)/SUM(BL563:BL563),0)</f>
        <v/>
      </c>
      <c r="W563">
        <f>IFERROR(MAX(U563:U563)-MIN(U563:U563),0)</f>
        <v/>
      </c>
      <c r="X563">
        <f>IFERROR(BQ563/(BL563-BQ563),0)</f>
        <v/>
      </c>
      <c r="Y563">
        <f>IFERROR(SUM(BQ563:BQ563)/(SUM(BL563:BL563)-SUM(BQ563:BQ563)),0)</f>
        <v/>
      </c>
      <c r="Z563">
        <f>IFERROR(MAX(X563:X563)-MIN(X563:X563),0)</f>
        <v/>
      </c>
      <c r="AA563">
        <f>IFERROR(BO563/BP563,0)</f>
        <v/>
      </c>
      <c r="AB563">
        <f>IFERROR(SUM(BO563:BO563)/SUM(BP563:BP563),0)</f>
        <v/>
      </c>
      <c r="AC563">
        <f>IFERROR(MAX(AA563:AA563)-MIN(AA563:AA563),0)</f>
        <v/>
      </c>
      <c r="AD563">
        <f>IFERROR(SUM(BL563:BL563)/1,0)</f>
        <v/>
      </c>
      <c r="AE563">
        <f>IFERROR(SUM(BQ563:BQ563)/1,0)</f>
        <v/>
      </c>
      <c r="AF563">
        <f>IFERROR(SUM(BP563:BP563)/1,0)</f>
        <v/>
      </c>
      <c r="AG563">
        <f>IFERROR(CJ563,0)</f>
        <v/>
      </c>
      <c r="AH563">
        <f>IFERROR(SUM(BR563:BR563)/1,0)</f>
        <v/>
      </c>
      <c r="AI563">
        <f>IFERROR(CL563,0)</f>
        <v/>
      </c>
      <c r="AJ563">
        <f>IFERROR(CN563,0)</f>
        <v/>
      </c>
      <c r="AK563">
        <f>IFERROR(CP563,0)</f>
        <v/>
      </c>
      <c r="AL563">
        <f>IFERROR(SUM(BN563:BN563)/1,0)</f>
        <v/>
      </c>
      <c r="AM563">
        <f>IFERROR(SUM(BJ563:BJ563)/1,0)</f>
        <v/>
      </c>
      <c r="AN563">
        <f>IFERROR(AH563/AD563,0)</f>
        <v/>
      </c>
      <c r="AO563">
        <f>IFERROR(AF563/AD563,0)</f>
        <v/>
      </c>
      <c r="AP563">
        <f>IFERROR(AI563/AK563,0)</f>
        <v/>
      </c>
      <c r="AQ563">
        <f>IFERROR(AJ563/AK563,0)</f>
        <v/>
      </c>
      <c r="AR563">
        <f>IFERROR(AG563/AK563,0)</f>
        <v/>
      </c>
      <c r="AS563">
        <f>IFERROR(365/(AL563/AG563), "")</f>
        <v/>
      </c>
      <c r="AT563" t="inlineStr">
        <is>
          <t>CO170001226780</t>
        </is>
      </c>
      <c r="AU563" t="inlineStr">
        <is>
          <t>Mattel Colombia S A</t>
        </is>
      </c>
      <c r="AV563" t="inlineStr">
        <is>
          <t>U1</t>
        </is>
      </c>
      <c r="AW563" t="inlineStr">
        <is>
          <t>U</t>
        </is>
      </c>
      <c r="AX563" t="inlineStr">
        <is>
          <t>Unlisted</t>
        </is>
      </c>
      <c r="AY563" t="n">
        <v>5099</v>
      </c>
      <c r="AZ563" t="inlineStr">
        <is>
          <t>Durable goods, not elsewhere classified wholesale dealing in</t>
        </is>
      </c>
      <c r="BA563" t="inlineStr">
        <is>
          <t>Colombia</t>
        </is>
      </c>
      <c r="BB563" t="inlineStr">
        <is>
          <t>Bogota</t>
        </is>
      </c>
      <c r="BC563" t="inlineStr">
        <is>
          <t>www.mattel.cl</t>
        </is>
      </c>
      <c r="BD563" s="6" t="n">
        <v>34687</v>
      </c>
      <c r="BE563" t="inlineStr">
        <is>
          <t>This company operates as a hobby, toy and game shop. It was incorporated in 1994 and conducts business from its registered head office located in Bogota, Colombia.The company primarily sells the following products: complete dolls, doll parts, doll clothes, action figures, stuffed toys, games and game sets for children and mechanical and non-mechanical toys, toy furniture, doll carriages and carts, construction sets, mechanical trains, toy guns and rifles, baby carriages and strollers, children's tricycles, coaster wagons, play cars, sleds, and other children's outdoor wheel goods and vehicles. In addition, the company sells electronic board games, electronic toys, and electronic game machines.</t>
        </is>
      </c>
      <c r="BF563" t="inlineStr">
        <is>
          <t>Active</t>
        </is>
      </c>
      <c r="BG563" t="inlineStr">
        <is>
          <t>Retail</t>
        </is>
      </c>
      <c r="BH563" t="inlineStr">
        <is>
          <t>Operates as a hobby, toy and game shop</t>
        </is>
      </c>
      <c r="BI563" t="inlineStr">
        <is>
          <t>Complete dolls, doll parts, doll clothes, action figures, stuffed toys, games and game sets for children and mechanical and non-mechanical toys, toy furniture, doll carriages and carts, construction sets, mechanical trains, toy guns and rifles, baby carriages and strollers, children's tricycles, coaster wagons, play cars, sleds, and other children's outdoor wheel goods and vehicles</t>
        </is>
      </c>
      <c r="CE563">
        <f>IFERROR(SUM(BU563:BV563)/2,0)</f>
        <v/>
      </c>
      <c r="CF563">
        <f>IFERROR(SUM(CE563:CE563)/1,0)</f>
        <v/>
      </c>
      <c r="CG563">
        <f>IFERROR(SUM(BW563:BX563)/2,0)</f>
        <v/>
      </c>
      <c r="CH563">
        <f>IFERROR(SUM(CG563:CG563)/1,0)</f>
        <v/>
      </c>
      <c r="CI563">
        <f>IFERROR(SUM(BY563:BZ563)/2,0)</f>
        <v/>
      </c>
      <c r="CJ563">
        <f>IFERROR(SUM(CI563:CI563)/1,0)</f>
        <v/>
      </c>
      <c r="CK563">
        <f>IFERROR(SUM(CA563:CB563)/2,0)</f>
        <v/>
      </c>
      <c r="CL563">
        <f>IFERROR(SUM(CK563:CK563)/1,0)</f>
        <v/>
      </c>
      <c r="CM563">
        <f>IFERROR(SUM(CC563:CD563)/2,0)</f>
        <v/>
      </c>
      <c r="CN563">
        <f>IFERROR(SUM(CM563:CM563)/1,0)</f>
        <v/>
      </c>
      <c r="CO563">
        <f>IFERROR(SUM(BS563:BT563)/2,0)</f>
        <v/>
      </c>
      <c r="CP563">
        <f>IFERROR(SUM(CO563:CO563)/1,0)</f>
        <v/>
      </c>
    </row>
    <row r="564">
      <c r="A564" t="n">
        <v>539</v>
      </c>
      <c r="D564">
        <f>IF(AX564="Listed","Yes","No")</f>
        <v/>
      </c>
      <c r="E564">
        <f>IFERROR(IF(AE564&lt;0,"Yes","No"),"No")</f>
        <v/>
      </c>
      <c r="F564">
        <f>IF(BK564="Unqualified","Yes","No")</f>
        <v/>
      </c>
      <c r="G564">
        <f>IF(COUNTIF($D$564:$F$564,"Yes")=3,"Yes","No")</f>
        <v/>
      </c>
      <c r="U564">
        <f>IFERROR(BQ564/BL564,0)</f>
        <v/>
      </c>
      <c r="V564">
        <f>IFERROR(SUM(BQ564:BQ564)/SUM(BL564:BL564),0)</f>
        <v/>
      </c>
      <c r="W564">
        <f>IFERROR(MAX(U564:U564)-MIN(U564:U564),0)</f>
        <v/>
      </c>
      <c r="X564">
        <f>IFERROR(BQ564/(BL564-BQ564),0)</f>
        <v/>
      </c>
      <c r="Y564">
        <f>IFERROR(SUM(BQ564:BQ564)/(SUM(BL564:BL564)-SUM(BQ564:BQ564)),0)</f>
        <v/>
      </c>
      <c r="Z564">
        <f>IFERROR(MAX(X564:X564)-MIN(X564:X564),0)</f>
        <v/>
      </c>
      <c r="AA564">
        <f>IFERROR(BO564/BP564,0)</f>
        <v/>
      </c>
      <c r="AB564">
        <f>IFERROR(SUM(BO564:BO564)/SUM(BP564:BP564),0)</f>
        <v/>
      </c>
      <c r="AC564">
        <f>IFERROR(MAX(AA564:AA564)-MIN(AA564:AA564),0)</f>
        <v/>
      </c>
      <c r="AD564">
        <f>IFERROR(SUM(BL564:BL564)/1,0)</f>
        <v/>
      </c>
      <c r="AE564">
        <f>IFERROR(SUM(BQ564:BQ564)/1,0)</f>
        <v/>
      </c>
      <c r="AF564">
        <f>IFERROR(SUM(BP564:BP564)/1,0)</f>
        <v/>
      </c>
      <c r="AG564">
        <f>IFERROR(CJ564,0)</f>
        <v/>
      </c>
      <c r="AH564">
        <f>IFERROR(SUM(BR564:BR564)/1,0)</f>
        <v/>
      </c>
      <c r="AI564">
        <f>IFERROR(CL564,0)</f>
        <v/>
      </c>
      <c r="AJ564">
        <f>IFERROR(CN564,0)</f>
        <v/>
      </c>
      <c r="AK564">
        <f>IFERROR(CP564,0)</f>
        <v/>
      </c>
      <c r="AL564">
        <f>IFERROR(SUM(BN564:BN564)/1,0)</f>
        <v/>
      </c>
      <c r="AM564">
        <f>IFERROR(SUM(BJ564:BJ564)/1,0)</f>
        <v/>
      </c>
      <c r="AN564">
        <f>IFERROR(AH564/AD564,0)</f>
        <v/>
      </c>
      <c r="AO564">
        <f>IFERROR(AF564/AD564,0)</f>
        <v/>
      </c>
      <c r="AP564">
        <f>IFERROR(AI564/AK564,0)</f>
        <v/>
      </c>
      <c r="AQ564">
        <f>IFERROR(AJ564/AK564,0)</f>
        <v/>
      </c>
      <c r="AR564">
        <f>IFERROR(AG564/AK564,0)</f>
        <v/>
      </c>
      <c r="AS564">
        <f>IFERROR(365/(AL564/AG564), "")</f>
        <v/>
      </c>
      <c r="AT564" t="inlineStr">
        <is>
          <t>CO170025623580</t>
        </is>
      </c>
      <c r="AU564" t="inlineStr">
        <is>
          <t>Heimcore S A S</t>
        </is>
      </c>
      <c r="AV564" t="inlineStr">
        <is>
          <t>U1</t>
        </is>
      </c>
      <c r="AW564" t="inlineStr">
        <is>
          <t>U</t>
        </is>
      </c>
      <c r="AX564" t="inlineStr">
        <is>
          <t>Unlisted</t>
        </is>
      </c>
      <c r="AY564" t="n">
        <v>5064</v>
      </c>
      <c r="AZ564" t="inlineStr">
        <is>
          <t>Electrical appliances, television and radio sets wholesale dealing in</t>
        </is>
      </c>
      <c r="BA564" t="inlineStr">
        <is>
          <t>Colombia</t>
        </is>
      </c>
      <c r="BB564" t="inlineStr">
        <is>
          <t>Bogota</t>
        </is>
      </c>
      <c r="BC564" t="inlineStr">
        <is>
          <t>heimcore.com.co</t>
        </is>
      </c>
      <c r="BD564" s="6" t="n">
        <v>40634</v>
      </c>
      <c r="BE564" t="inlineStr">
        <is>
          <t>This company is engaged in providing advanced help desk services and solutions to their clients. It conducts business from its registered head office located in Bogota, Colombia. The company was founded in 2011. It was established by a team of certified engineers with expertise in managing changes and resolving incidents. The company specializes in next-generation help desk services such as NOC (Network Operations Center), SOC (Security Operations Center), and consulting. It also operates branches in Bogotá and Cali, Colombia. Its products are sold and distributed in the domestic market as well as overseas. The company is one of the leading distributors of advanced help desk services and solutions in the domestic market and overseas. Its mission is to provide comprehensive coverage solutions to clients by transforming and adapting new ICT technologies. The company establishes partnerships with manufacturers and is committed to continuous evaluation and improvement in incident management. It serves customers including organizations in need of specialized computer security incident response services. The company operates as part of Heimcore and offers services under the brand name Heimcore CSIRT.</t>
        </is>
      </c>
      <c r="BF564" t="inlineStr">
        <is>
          <t>Active</t>
        </is>
      </c>
      <c r="BG564" t="inlineStr">
        <is>
          <t>Manufacturing</t>
        </is>
      </c>
      <c r="BH564" t="inlineStr">
        <is>
          <t>Engaged in providing advanced help desk services and solutions to their clients</t>
        </is>
      </c>
      <c r="BI564" t="inlineStr">
        <is>
          <t>Advanced help desk services and solutions</t>
        </is>
      </c>
      <c r="CE564">
        <f>IFERROR(SUM(BU564:BV564)/2,0)</f>
        <v/>
      </c>
      <c r="CF564">
        <f>IFERROR(SUM(CE564:CE564)/1,0)</f>
        <v/>
      </c>
      <c r="CG564">
        <f>IFERROR(SUM(BW564:BX564)/2,0)</f>
        <v/>
      </c>
      <c r="CH564">
        <f>IFERROR(SUM(CG564:CG564)/1,0)</f>
        <v/>
      </c>
      <c r="CI564">
        <f>IFERROR(SUM(BY564:BZ564)/2,0)</f>
        <v/>
      </c>
      <c r="CJ564">
        <f>IFERROR(SUM(CI564:CI564)/1,0)</f>
        <v/>
      </c>
      <c r="CK564">
        <f>IFERROR(SUM(CA564:CB564)/2,0)</f>
        <v/>
      </c>
      <c r="CL564">
        <f>IFERROR(SUM(CK564:CK564)/1,0)</f>
        <v/>
      </c>
      <c r="CM564">
        <f>IFERROR(SUM(CC564:CD564)/2,0)</f>
        <v/>
      </c>
      <c r="CN564">
        <f>IFERROR(SUM(CM564:CM564)/1,0)</f>
        <v/>
      </c>
      <c r="CO564">
        <f>IFERROR(SUM(BS564:BT564)/2,0)</f>
        <v/>
      </c>
      <c r="CP564">
        <f>IFERROR(SUM(CO564:CO564)/1,0)</f>
        <v/>
      </c>
    </row>
    <row r="565">
      <c r="A565" t="n">
        <v>540</v>
      </c>
      <c r="D565">
        <f>IF(AX565="Listed","Yes","No")</f>
        <v/>
      </c>
      <c r="E565">
        <f>IFERROR(IF(AE565&lt;0,"Yes","No"),"No")</f>
        <v/>
      </c>
      <c r="F565">
        <f>IF(BK565="Unqualified","Yes","No")</f>
        <v/>
      </c>
      <c r="G565">
        <f>IF(COUNTIF($D$565:$F$565,"Yes")=3,"Yes","No")</f>
        <v/>
      </c>
      <c r="U565">
        <f>IFERROR(BQ565/BL565,0)</f>
        <v/>
      </c>
      <c r="V565">
        <f>IFERROR(SUM(BQ565:BQ565)/SUM(BL565:BL565),0)</f>
        <v/>
      </c>
      <c r="W565">
        <f>IFERROR(MAX(U565:U565)-MIN(U565:U565),0)</f>
        <v/>
      </c>
      <c r="X565">
        <f>IFERROR(BQ565/(BL565-BQ565),0)</f>
        <v/>
      </c>
      <c r="Y565">
        <f>IFERROR(SUM(BQ565:BQ565)/(SUM(BL565:BL565)-SUM(BQ565:BQ565)),0)</f>
        <v/>
      </c>
      <c r="Z565">
        <f>IFERROR(MAX(X565:X565)-MIN(X565:X565),0)</f>
        <v/>
      </c>
      <c r="AA565">
        <f>IFERROR(BO565/BP565,0)</f>
        <v/>
      </c>
      <c r="AB565">
        <f>IFERROR(SUM(BO565:BO565)/SUM(BP565:BP565),0)</f>
        <v/>
      </c>
      <c r="AC565">
        <f>IFERROR(MAX(AA565:AA565)-MIN(AA565:AA565),0)</f>
        <v/>
      </c>
      <c r="AD565">
        <f>IFERROR(SUM(BL565:BL565)/1,0)</f>
        <v/>
      </c>
      <c r="AE565">
        <f>IFERROR(SUM(BQ565:BQ565)/1,0)</f>
        <v/>
      </c>
      <c r="AF565">
        <f>IFERROR(SUM(BP565:BP565)/1,0)</f>
        <v/>
      </c>
      <c r="AG565">
        <f>IFERROR(CJ565,0)</f>
        <v/>
      </c>
      <c r="AH565">
        <f>IFERROR(SUM(BR565:BR565)/1,0)</f>
        <v/>
      </c>
      <c r="AI565">
        <f>IFERROR(CL565,0)</f>
        <v/>
      </c>
      <c r="AJ565">
        <f>IFERROR(CN565,0)</f>
        <v/>
      </c>
      <c r="AK565">
        <f>IFERROR(CP565,0)</f>
        <v/>
      </c>
      <c r="AL565">
        <f>IFERROR(SUM(BN565:BN565)/1,0)</f>
        <v/>
      </c>
      <c r="AM565">
        <f>IFERROR(SUM(BJ565:BJ565)/1,0)</f>
        <v/>
      </c>
      <c r="AN565">
        <f>IFERROR(AH565/AD565,0)</f>
        <v/>
      </c>
      <c r="AO565">
        <f>IFERROR(AF565/AD565,0)</f>
        <v/>
      </c>
      <c r="AP565">
        <f>IFERROR(AI565/AK565,0)</f>
        <v/>
      </c>
      <c r="AQ565">
        <f>IFERROR(AJ565/AK565,0)</f>
        <v/>
      </c>
      <c r="AR565">
        <f>IFERROR(AG565/AK565,0)</f>
        <v/>
      </c>
      <c r="AS565">
        <f>IFERROR(365/(AL565/AG565), "")</f>
        <v/>
      </c>
      <c r="AT565" t="inlineStr">
        <is>
          <t>CO170017995350</t>
        </is>
      </c>
      <c r="AU565" t="inlineStr">
        <is>
          <t>Natrio SAS</t>
        </is>
      </c>
      <c r="AV565" t="inlineStr">
        <is>
          <t>U1</t>
        </is>
      </c>
      <c r="AW565" t="inlineStr">
        <is>
          <t>U</t>
        </is>
      </c>
      <c r="AX565" t="inlineStr">
        <is>
          <t>Unlisted</t>
        </is>
      </c>
      <c r="AY565" t="n">
        <v>5162</v>
      </c>
      <c r="AZ565" t="inlineStr">
        <is>
          <t>Plastics materials and basic forms and shapes wholesale dealing in</t>
        </is>
      </c>
      <c r="BA565" t="inlineStr">
        <is>
          <t>Colombia</t>
        </is>
      </c>
      <c r="BB565" t="inlineStr">
        <is>
          <t>Bogota</t>
        </is>
      </c>
      <c r="BC565" t="inlineStr">
        <is>
          <t>www.natrio.com</t>
        </is>
      </c>
      <c r="BD565" s="6" t="n">
        <v>39856</v>
      </c>
      <c r="BE565" t="inlineStr">
        <is>
          <t>This company is engaged in the wholesale distribution of chemical products, especially as an agent/distributor of Ansac (American Natural Soda Ash Corporation. It was founded in 2009 and conducts business from its registered head office located in Bogota, Colombia. The company primarily sells carbonate, caustic soda, chlorite, citric acid, base, acids, industrial and heavy chemicals, dyestuffs, industrial salts, turpentine, resins, synthetic rubber, cellulosic and noncellulosic fibers and filaments, and pesticides. In addition, it offers other chemical products, such as fertilizers, paints, coatings, adhesives, soaps and cleaning compounds, and other toilet preparations. Further, the company's custom-made products, as well as larger volumes, therefore form an integral part of the company's day-to-day business.</t>
        </is>
      </c>
      <c r="BF565" t="inlineStr">
        <is>
          <t>Active</t>
        </is>
      </c>
      <c r="BG565" t="inlineStr">
        <is>
          <t>Wholesale</t>
        </is>
      </c>
      <c r="BH565" t="inlineStr">
        <is>
          <t>Engaged in the wholesale distribution of chemical products, especially as an agent/distributor of Ansac (American Natural Soda Ash Corporation</t>
        </is>
      </c>
      <c r="BI565" t="inlineStr">
        <is>
          <t>Chemical products</t>
        </is>
      </c>
      <c r="CE565">
        <f>IFERROR(SUM(BU565:BV565)/2,0)</f>
        <v/>
      </c>
      <c r="CF565">
        <f>IFERROR(SUM(CE565:CE565)/1,0)</f>
        <v/>
      </c>
      <c r="CG565">
        <f>IFERROR(SUM(BW565:BX565)/2,0)</f>
        <v/>
      </c>
      <c r="CH565">
        <f>IFERROR(SUM(CG565:CG565)/1,0)</f>
        <v/>
      </c>
      <c r="CI565">
        <f>IFERROR(SUM(BY565:BZ565)/2,0)</f>
        <v/>
      </c>
      <c r="CJ565">
        <f>IFERROR(SUM(CI565:CI565)/1,0)</f>
        <v/>
      </c>
      <c r="CK565">
        <f>IFERROR(SUM(CA565:CB565)/2,0)</f>
        <v/>
      </c>
      <c r="CL565">
        <f>IFERROR(SUM(CK565:CK565)/1,0)</f>
        <v/>
      </c>
      <c r="CM565">
        <f>IFERROR(SUM(CC565:CD565)/2,0)</f>
        <v/>
      </c>
      <c r="CN565">
        <f>IFERROR(SUM(CM565:CM565)/1,0)</f>
        <v/>
      </c>
      <c r="CO565">
        <f>IFERROR(SUM(BS565:BT565)/2,0)</f>
        <v/>
      </c>
      <c r="CP565">
        <f>IFERROR(SUM(CO565:CO565)/1,0)</f>
        <v/>
      </c>
    </row>
    <row r="566">
      <c r="A566" t="n">
        <v>541</v>
      </c>
      <c r="D566">
        <f>IF(AX566="Listed","Yes","No")</f>
        <v/>
      </c>
      <c r="E566">
        <f>IFERROR(IF(AE566&lt;0,"Yes","No"),"No")</f>
        <v/>
      </c>
      <c r="F566">
        <f>IF(BK566="Unqualified","Yes","No")</f>
        <v/>
      </c>
      <c r="G566">
        <f>IF(COUNTIF($D$566:$F$566,"Yes")=3,"Yes","No")</f>
        <v/>
      </c>
      <c r="U566">
        <f>IFERROR(BQ566/BL566,0)</f>
        <v/>
      </c>
      <c r="V566">
        <f>IFERROR(SUM(BQ566:BQ566)/SUM(BL566:BL566),0)</f>
        <v/>
      </c>
      <c r="W566">
        <f>IFERROR(MAX(U566:U566)-MIN(U566:U566),0)</f>
        <v/>
      </c>
      <c r="X566">
        <f>IFERROR(BQ566/(BL566-BQ566),0)</f>
        <v/>
      </c>
      <c r="Y566">
        <f>IFERROR(SUM(BQ566:BQ566)/(SUM(BL566:BL566)-SUM(BQ566:BQ566)),0)</f>
        <v/>
      </c>
      <c r="Z566">
        <f>IFERROR(MAX(X566:X566)-MIN(X566:X566),0)</f>
        <v/>
      </c>
      <c r="AA566">
        <f>IFERROR(BO566/BP566,0)</f>
        <v/>
      </c>
      <c r="AB566">
        <f>IFERROR(SUM(BO566:BO566)/SUM(BP566:BP566),0)</f>
        <v/>
      </c>
      <c r="AC566">
        <f>IFERROR(MAX(AA566:AA566)-MIN(AA566:AA566),0)</f>
        <v/>
      </c>
      <c r="AD566">
        <f>IFERROR(SUM(BL566:BL566)/1,0)</f>
        <v/>
      </c>
      <c r="AE566">
        <f>IFERROR(SUM(BQ566:BQ566)/1,0)</f>
        <v/>
      </c>
      <c r="AF566">
        <f>IFERROR(SUM(BP566:BP566)/1,0)</f>
        <v/>
      </c>
      <c r="AG566">
        <f>IFERROR(CJ566,0)</f>
        <v/>
      </c>
      <c r="AH566">
        <f>IFERROR(SUM(BR566:BR566)/1,0)</f>
        <v/>
      </c>
      <c r="AI566">
        <f>IFERROR(CL566,0)</f>
        <v/>
      </c>
      <c r="AJ566">
        <f>IFERROR(CN566,0)</f>
        <v/>
      </c>
      <c r="AK566">
        <f>IFERROR(CP566,0)</f>
        <v/>
      </c>
      <c r="AL566">
        <f>IFERROR(SUM(BN566:BN566)/1,0)</f>
        <v/>
      </c>
      <c r="AM566">
        <f>IFERROR(SUM(BJ566:BJ566)/1,0)</f>
        <v/>
      </c>
      <c r="AN566">
        <f>IFERROR(AH566/AD566,0)</f>
        <v/>
      </c>
      <c r="AO566">
        <f>IFERROR(AF566/AD566,0)</f>
        <v/>
      </c>
      <c r="AP566">
        <f>IFERROR(AI566/AK566,0)</f>
        <v/>
      </c>
      <c r="AQ566">
        <f>IFERROR(AJ566/AK566,0)</f>
        <v/>
      </c>
      <c r="AR566">
        <f>IFERROR(AG566/AK566,0)</f>
        <v/>
      </c>
      <c r="AS566">
        <f>IFERROR(365/(AL566/AG566), "")</f>
        <v/>
      </c>
      <c r="AT566" t="inlineStr">
        <is>
          <t>CO170012321740</t>
        </is>
      </c>
      <c r="AU566" t="inlineStr">
        <is>
          <t>Potencia Y Tecnologias Incorporadas S A BIC</t>
        </is>
      </c>
      <c r="AV566" t="inlineStr">
        <is>
          <t>U1</t>
        </is>
      </c>
      <c r="AW566" t="inlineStr">
        <is>
          <t>B+</t>
        </is>
      </c>
      <c r="AX566" t="inlineStr">
        <is>
          <t>Unlisted</t>
        </is>
      </c>
      <c r="AY566" t="n">
        <v>5084</v>
      </c>
      <c r="AZ566" t="inlineStr">
        <is>
          <t>Industrial machinery and equipment wholesale dealing in</t>
        </is>
      </c>
      <c r="BA566" t="inlineStr">
        <is>
          <t>Colombia</t>
        </is>
      </c>
      <c r="BB566" t="inlineStr">
        <is>
          <t>Cali</t>
        </is>
      </c>
      <c r="BC566" t="inlineStr">
        <is>
          <t>www.pti-sa.com.co</t>
        </is>
      </c>
      <c r="BD566" s="6" t="n">
        <v>36686</v>
      </c>
      <c r="BE566" t="inlineStr">
        <is>
          <t>This company is engaged in the provision of integral engineering solutions in electrical infrastructure. It conducts business from its registered head office located in Cali, Colombia. The company was established in 2000. The company specialises in providing integral engineering solutions in electrical infrastructure through technological innovation, knowledge management and sustainable development. It is dedicated to engineering, consulting, assembly, testing, commissioning, import and distribution, as well as being a representative of important international firms in the areas of software for analysis of electrical systems, equipment for power systems, telecommunications and automation.</t>
        </is>
      </c>
      <c r="BF566" t="inlineStr">
        <is>
          <t>Active</t>
        </is>
      </c>
      <c r="BG566" t="inlineStr">
        <is>
          <t>Services</t>
        </is>
      </c>
      <c r="BH566" t="inlineStr">
        <is>
          <t>Engaged in the provision of integral engineering solutions in electrical infrastructure</t>
        </is>
      </c>
      <c r="BI566" t="inlineStr">
        <is>
          <t>Integral engineering solutions in electrical infrastructure through technological innovation, knowledge management and sustainable development</t>
        </is>
      </c>
      <c r="CE566">
        <f>IFERROR(SUM(BU566:BV566)/2,0)</f>
        <v/>
      </c>
      <c r="CF566">
        <f>IFERROR(SUM(CE566:CE566)/1,0)</f>
        <v/>
      </c>
      <c r="CG566">
        <f>IFERROR(SUM(BW566:BX566)/2,0)</f>
        <v/>
      </c>
      <c r="CH566">
        <f>IFERROR(SUM(CG566:CG566)/1,0)</f>
        <v/>
      </c>
      <c r="CI566">
        <f>IFERROR(SUM(BY566:BZ566)/2,0)</f>
        <v/>
      </c>
      <c r="CJ566">
        <f>IFERROR(SUM(CI566:CI566)/1,0)</f>
        <v/>
      </c>
      <c r="CK566">
        <f>IFERROR(SUM(CA566:CB566)/2,0)</f>
        <v/>
      </c>
      <c r="CL566">
        <f>IFERROR(SUM(CK566:CK566)/1,0)</f>
        <v/>
      </c>
      <c r="CM566">
        <f>IFERROR(SUM(CC566:CD566)/2,0)</f>
        <v/>
      </c>
      <c r="CN566">
        <f>IFERROR(SUM(CM566:CM566)/1,0)</f>
        <v/>
      </c>
      <c r="CO566">
        <f>IFERROR(SUM(BS566:BT566)/2,0)</f>
        <v/>
      </c>
      <c r="CP566">
        <f>IFERROR(SUM(CO566:CO566)/1,0)</f>
        <v/>
      </c>
    </row>
    <row r="567">
      <c r="A567" t="n">
        <v>542</v>
      </c>
      <c r="D567">
        <f>IF(AX567="Listed","Yes","No")</f>
        <v/>
      </c>
      <c r="E567">
        <f>IFERROR(IF(AE567&lt;0,"Yes","No"),"No")</f>
        <v/>
      </c>
      <c r="F567">
        <f>IF(BK567="Unqualified","Yes","No")</f>
        <v/>
      </c>
      <c r="G567">
        <f>IF(COUNTIF($D$567:$F$567,"Yes")=3,"Yes","No")</f>
        <v/>
      </c>
      <c r="U567">
        <f>IFERROR(BQ567/BL567,0)</f>
        <v/>
      </c>
      <c r="V567">
        <f>IFERROR(SUM(BQ567:BQ567)/SUM(BL567:BL567),0)</f>
        <v/>
      </c>
      <c r="W567">
        <f>IFERROR(MAX(U567:U567)-MIN(U567:U567),0)</f>
        <v/>
      </c>
      <c r="X567">
        <f>IFERROR(BQ567/(BL567-BQ567),0)</f>
        <v/>
      </c>
      <c r="Y567">
        <f>IFERROR(SUM(BQ567:BQ567)/(SUM(BL567:BL567)-SUM(BQ567:BQ567)),0)</f>
        <v/>
      </c>
      <c r="Z567">
        <f>IFERROR(MAX(X567:X567)-MIN(X567:X567),0)</f>
        <v/>
      </c>
      <c r="AA567">
        <f>IFERROR(BO567/BP567,0)</f>
        <v/>
      </c>
      <c r="AB567">
        <f>IFERROR(SUM(BO567:BO567)/SUM(BP567:BP567),0)</f>
        <v/>
      </c>
      <c r="AC567">
        <f>IFERROR(MAX(AA567:AA567)-MIN(AA567:AA567),0)</f>
        <v/>
      </c>
      <c r="AD567">
        <f>IFERROR(SUM(BL567:BL567)/1,0)</f>
        <v/>
      </c>
      <c r="AE567">
        <f>IFERROR(SUM(BQ567:BQ567)/1,0)</f>
        <v/>
      </c>
      <c r="AF567">
        <f>IFERROR(SUM(BP567:BP567)/1,0)</f>
        <v/>
      </c>
      <c r="AG567">
        <f>IFERROR(CJ567,0)</f>
        <v/>
      </c>
      <c r="AH567">
        <f>IFERROR(SUM(BR567:BR567)/1,0)</f>
        <v/>
      </c>
      <c r="AI567">
        <f>IFERROR(CL567,0)</f>
        <v/>
      </c>
      <c r="AJ567">
        <f>IFERROR(CN567,0)</f>
        <v/>
      </c>
      <c r="AK567">
        <f>IFERROR(CP567,0)</f>
        <v/>
      </c>
      <c r="AL567">
        <f>IFERROR(SUM(BN567:BN567)/1,0)</f>
        <v/>
      </c>
      <c r="AM567">
        <f>IFERROR(SUM(BJ567:BJ567)/1,0)</f>
        <v/>
      </c>
      <c r="AN567">
        <f>IFERROR(AH567/AD567,0)</f>
        <v/>
      </c>
      <c r="AO567">
        <f>IFERROR(AF567/AD567,0)</f>
        <v/>
      </c>
      <c r="AP567">
        <f>IFERROR(AI567/AK567,0)</f>
        <v/>
      </c>
      <c r="AQ567">
        <f>IFERROR(AJ567/AK567,0)</f>
        <v/>
      </c>
      <c r="AR567">
        <f>IFERROR(AG567/AK567,0)</f>
        <v/>
      </c>
      <c r="AS567">
        <f>IFERROR(365/(AL567/AG567), "")</f>
        <v/>
      </c>
      <c r="AT567" t="inlineStr">
        <is>
          <t>MXMGM950427MK0</t>
        </is>
      </c>
      <c r="AU567" t="inlineStr">
        <is>
          <t>M.G. Micros de Occidente</t>
        </is>
      </c>
      <c r="AV567" t="inlineStr">
        <is>
          <t>U1</t>
        </is>
      </c>
      <c r="AW567" t="inlineStr">
        <is>
          <t>U</t>
        </is>
      </c>
      <c r="AX567" t="inlineStr">
        <is>
          <t>Unlisted</t>
        </is>
      </c>
      <c r="AY567" t="n">
        <v>5045</v>
      </c>
      <c r="AZ567" t="inlineStr">
        <is>
          <t>Computers and computer peripheral equipment and software wholesale dealing in</t>
        </is>
      </c>
      <c r="BA567" t="inlineStr">
        <is>
          <t>Mexico</t>
        </is>
      </c>
      <c r="BB567" t="inlineStr">
        <is>
          <t>Zapopan</t>
        </is>
      </c>
      <c r="BC567" t="inlineStr">
        <is>
          <t>www.mgmicros.com.mx</t>
        </is>
      </c>
      <c r="BD567" s="6" t="n">
        <v>34816</v>
      </c>
      <c r="BE567" t="inlineStr">
        <is>
          <t>This company is engaged in the provision of technological solutions and services. It conducts business from its registered head office located in Zapopan, Mexico. The company specialises in providing technological solutions and services. It offers a range of products and services aimed at helping businesses stay technologically advanced and efficient. Its offerings include leasing of technological equipment, such as tablets and desktops and laptops, as well as infrastructure solutions, services, and support. Also provide solutions for development and innovation in areas such as virtualization, infrastructure, storage, security, software, and energy management. It strives to deliver top-notch technological products, solutions, and services to its clients through its skilled and certified team. Its vision is to become a premier company in the technology market, offering a wide range of technological products, solutions, and services. By doing so, it aims to expand its customer base daily and contribute to the success of its business.</t>
        </is>
      </c>
      <c r="BF567" t="inlineStr">
        <is>
          <t>Active</t>
        </is>
      </c>
      <c r="BG567" t="inlineStr">
        <is>
          <t>Services</t>
        </is>
      </c>
      <c r="BH567" t="inlineStr">
        <is>
          <t>Engaged in the provision of technological solutions and services</t>
        </is>
      </c>
      <c r="BI567" t="inlineStr">
        <is>
          <t>Providing technological solutions and services; Leasing of technological equipment, such as tablets and desktops and laptops, as well as infrastructure solutions, services, and support; Virtualization, infrastructure, storage, security, software, and energy management; Strives to deliver top-notch technological products, solutions, and services to its clients through its skilled and certified team</t>
        </is>
      </c>
      <c r="CE567">
        <f>IFERROR(SUM(BU567:BV567)/2,0)</f>
        <v/>
      </c>
      <c r="CF567">
        <f>IFERROR(SUM(CE567:CE567)/1,0)</f>
        <v/>
      </c>
      <c r="CG567">
        <f>IFERROR(SUM(BW567:BX567)/2,0)</f>
        <v/>
      </c>
      <c r="CH567">
        <f>IFERROR(SUM(CG567:CG567)/1,0)</f>
        <v/>
      </c>
      <c r="CI567">
        <f>IFERROR(SUM(BY567:BZ567)/2,0)</f>
        <v/>
      </c>
      <c r="CJ567">
        <f>IFERROR(SUM(CI567:CI567)/1,0)</f>
        <v/>
      </c>
      <c r="CK567">
        <f>IFERROR(SUM(CA567:CB567)/2,0)</f>
        <v/>
      </c>
      <c r="CL567">
        <f>IFERROR(SUM(CK567:CK567)/1,0)</f>
        <v/>
      </c>
      <c r="CM567">
        <f>IFERROR(SUM(CC567:CD567)/2,0)</f>
        <v/>
      </c>
      <c r="CN567">
        <f>IFERROR(SUM(CM567:CM567)/1,0)</f>
        <v/>
      </c>
      <c r="CO567">
        <f>IFERROR(SUM(BS567:BT567)/2,0)</f>
        <v/>
      </c>
      <c r="CP567">
        <f>IFERROR(SUM(CO567:CO567)/1,0)</f>
        <v/>
      </c>
    </row>
    <row r="568">
      <c r="A568" t="n">
        <v>543</v>
      </c>
      <c r="D568">
        <f>IF(AX568="Listed","Yes","No")</f>
        <v/>
      </c>
      <c r="E568">
        <f>IFERROR(IF(AE568&lt;0,"Yes","No"),"No")</f>
        <v/>
      </c>
      <c r="F568">
        <f>IF(BK568="Unqualified","Yes","No")</f>
        <v/>
      </c>
      <c r="G568">
        <f>IF(COUNTIF($D$568:$F$568,"Yes")=3,"Yes","No")</f>
        <v/>
      </c>
      <c r="U568">
        <f>IFERROR(BQ568/BL568,0)</f>
        <v/>
      </c>
      <c r="V568">
        <f>IFERROR(SUM(BQ568:BQ568)/SUM(BL568:BL568),0)</f>
        <v/>
      </c>
      <c r="W568">
        <f>IFERROR(MAX(U568:U568)-MIN(U568:U568),0)</f>
        <v/>
      </c>
      <c r="X568">
        <f>IFERROR(BQ568/(BL568-BQ568),0)</f>
        <v/>
      </c>
      <c r="Y568">
        <f>IFERROR(SUM(BQ568:BQ568)/(SUM(BL568:BL568)-SUM(BQ568:BQ568)),0)</f>
        <v/>
      </c>
      <c r="Z568">
        <f>IFERROR(MAX(X568:X568)-MIN(X568:X568),0)</f>
        <v/>
      </c>
      <c r="AA568">
        <f>IFERROR(BO568/BP568,0)</f>
        <v/>
      </c>
      <c r="AB568">
        <f>IFERROR(SUM(BO568:BO568)/SUM(BP568:BP568),0)</f>
        <v/>
      </c>
      <c r="AC568">
        <f>IFERROR(MAX(AA568:AA568)-MIN(AA568:AA568),0)</f>
        <v/>
      </c>
      <c r="AD568">
        <f>IFERROR(SUM(BL568:BL568)/1,0)</f>
        <v/>
      </c>
      <c r="AE568">
        <f>IFERROR(SUM(BQ568:BQ568)/1,0)</f>
        <v/>
      </c>
      <c r="AF568">
        <f>IFERROR(SUM(BP568:BP568)/1,0)</f>
        <v/>
      </c>
      <c r="AG568">
        <f>IFERROR(CJ568,0)</f>
        <v/>
      </c>
      <c r="AH568">
        <f>IFERROR(SUM(BR568:BR568)/1,0)</f>
        <v/>
      </c>
      <c r="AI568">
        <f>IFERROR(CL568,0)</f>
        <v/>
      </c>
      <c r="AJ568">
        <f>IFERROR(CN568,0)</f>
        <v/>
      </c>
      <c r="AK568">
        <f>IFERROR(CP568,0)</f>
        <v/>
      </c>
      <c r="AL568">
        <f>IFERROR(SUM(BN568:BN568)/1,0)</f>
        <v/>
      </c>
      <c r="AM568">
        <f>IFERROR(SUM(BJ568:BJ568)/1,0)</f>
        <v/>
      </c>
      <c r="AN568">
        <f>IFERROR(AH568/AD568,0)</f>
        <v/>
      </c>
      <c r="AO568">
        <f>IFERROR(AF568/AD568,0)</f>
        <v/>
      </c>
      <c r="AP568">
        <f>IFERROR(AI568/AK568,0)</f>
        <v/>
      </c>
      <c r="AQ568">
        <f>IFERROR(AJ568/AK568,0)</f>
        <v/>
      </c>
      <c r="AR568">
        <f>IFERROR(AG568/AK568,0)</f>
        <v/>
      </c>
      <c r="AS568">
        <f>IFERROR(365/(AL568/AG568), "")</f>
        <v/>
      </c>
      <c r="AT568" t="inlineStr">
        <is>
          <t>CO170015286800</t>
        </is>
      </c>
      <c r="AU568" t="inlineStr">
        <is>
          <t>Healthy America Colombia S A S</t>
        </is>
      </c>
      <c r="AV568" t="inlineStr">
        <is>
          <t>U1</t>
        </is>
      </c>
      <c r="AW568" t="inlineStr">
        <is>
          <t>U</t>
        </is>
      </c>
      <c r="AX568" t="inlineStr">
        <is>
          <t>Unlisted</t>
        </is>
      </c>
      <c r="AY568" t="n">
        <v>5122</v>
      </c>
      <c r="AZ568" t="inlineStr">
        <is>
          <t>Drugs, drug proprietaries, and druggists' sundries wholesale dealing in</t>
        </is>
      </c>
      <c r="BA568" t="inlineStr">
        <is>
          <t>Colombia</t>
        </is>
      </c>
      <c r="BB568" t="inlineStr">
        <is>
          <t>Yumbo</t>
        </is>
      </c>
      <c r="BC568" t="inlineStr">
        <is>
          <t>healthyamerica.com.co</t>
        </is>
      </c>
      <c r="BD568" s="6" t="n">
        <v>39290</v>
      </c>
      <c r="BE568" t="inlineStr">
        <is>
          <t>This company is engaged in the wholesale distribution of drugs and druggists' sundries. It conducts business from its registered head office located in Yumbo, Colombia. The company was incorporated in 2007. The company specialises in merchant wholesale distribution of biological and medical products; botanical drugs and herbs; and pharmaceutical products intended for internal and external consumption in such forms as ampoules, tablets, capsules, vials, ointments, powders, solutions, and suspensions. It also has team of professional staff and other specialists with expertise in providing necessary assistance and services to its customers.</t>
        </is>
      </c>
      <c r="BF568" t="inlineStr">
        <is>
          <t>Active</t>
        </is>
      </c>
      <c r="BG568" t="inlineStr">
        <is>
          <t>Wholesale</t>
        </is>
      </c>
      <c r="BH568" t="inlineStr">
        <is>
          <t>Engaged in the wholesale distribution of drugs and druggists' sundries</t>
        </is>
      </c>
      <c r="BI568" t="inlineStr">
        <is>
          <t>Merchant wholesale distribution of biological and medical products; botanical drugs and herbs; and pharmaceutical products intended for internal and external consumption in such forms as ampoules, tablets, capsules, vials, ointments, powders, solutions, and suspensions</t>
        </is>
      </c>
      <c r="CE568">
        <f>IFERROR(SUM(BU568:BV568)/2,0)</f>
        <v/>
      </c>
      <c r="CF568">
        <f>IFERROR(SUM(CE568:CE568)/1,0)</f>
        <v/>
      </c>
      <c r="CG568">
        <f>IFERROR(SUM(BW568:BX568)/2,0)</f>
        <v/>
      </c>
      <c r="CH568">
        <f>IFERROR(SUM(CG568:CG568)/1,0)</f>
        <v/>
      </c>
      <c r="CI568">
        <f>IFERROR(SUM(BY568:BZ568)/2,0)</f>
        <v/>
      </c>
      <c r="CJ568">
        <f>IFERROR(SUM(CI568:CI568)/1,0)</f>
        <v/>
      </c>
      <c r="CK568">
        <f>IFERROR(SUM(CA568:CB568)/2,0)</f>
        <v/>
      </c>
      <c r="CL568">
        <f>IFERROR(SUM(CK568:CK568)/1,0)</f>
        <v/>
      </c>
      <c r="CM568">
        <f>IFERROR(SUM(CC568:CD568)/2,0)</f>
        <v/>
      </c>
      <c r="CN568">
        <f>IFERROR(SUM(CM568:CM568)/1,0)</f>
        <v/>
      </c>
      <c r="CO568">
        <f>IFERROR(SUM(BS568:BT568)/2,0)</f>
        <v/>
      </c>
      <c r="CP568">
        <f>IFERROR(SUM(CO568:CO568)/1,0)</f>
        <v/>
      </c>
    </row>
    <row r="569">
      <c r="A569" t="n">
        <v>544</v>
      </c>
      <c r="D569">
        <f>IF(AX569="Listed","Yes","No")</f>
        <v/>
      </c>
      <c r="E569">
        <f>IFERROR(IF(AE569&lt;0,"Yes","No"),"No")</f>
        <v/>
      </c>
      <c r="F569">
        <f>IF(BK569="Unqualified","Yes","No")</f>
        <v/>
      </c>
      <c r="G569">
        <f>IF(COUNTIF($D$569:$F$569,"Yes")=3,"Yes","No")</f>
        <v/>
      </c>
      <c r="U569">
        <f>IFERROR(BQ569/BL569,0)</f>
        <v/>
      </c>
      <c r="V569">
        <f>IFERROR(SUM(BQ569:BQ569)/SUM(BL569:BL569),0)</f>
        <v/>
      </c>
      <c r="W569">
        <f>IFERROR(MAX(U569:U569)-MIN(U569:U569),0)</f>
        <v/>
      </c>
      <c r="X569">
        <f>IFERROR(BQ569/(BL569-BQ569),0)</f>
        <v/>
      </c>
      <c r="Y569">
        <f>IFERROR(SUM(BQ569:BQ569)/(SUM(BL569:BL569)-SUM(BQ569:BQ569)),0)</f>
        <v/>
      </c>
      <c r="Z569">
        <f>IFERROR(MAX(X569:X569)-MIN(X569:X569),0)</f>
        <v/>
      </c>
      <c r="AA569">
        <f>IFERROR(BO569/BP569,0)</f>
        <v/>
      </c>
      <c r="AB569">
        <f>IFERROR(SUM(BO569:BO569)/SUM(BP569:BP569),0)</f>
        <v/>
      </c>
      <c r="AC569">
        <f>IFERROR(MAX(AA569:AA569)-MIN(AA569:AA569),0)</f>
        <v/>
      </c>
      <c r="AD569">
        <f>IFERROR(SUM(BL569:BL569)/1,0)</f>
        <v/>
      </c>
      <c r="AE569">
        <f>IFERROR(SUM(BQ569:BQ569)/1,0)</f>
        <v/>
      </c>
      <c r="AF569">
        <f>IFERROR(SUM(BP569:BP569)/1,0)</f>
        <v/>
      </c>
      <c r="AG569">
        <f>IFERROR(CJ569,0)</f>
        <v/>
      </c>
      <c r="AH569">
        <f>IFERROR(SUM(BR569:BR569)/1,0)</f>
        <v/>
      </c>
      <c r="AI569">
        <f>IFERROR(CL569,0)</f>
        <v/>
      </c>
      <c r="AJ569">
        <f>IFERROR(CN569,0)</f>
        <v/>
      </c>
      <c r="AK569">
        <f>IFERROR(CP569,0)</f>
        <v/>
      </c>
      <c r="AL569">
        <f>IFERROR(SUM(BN569:BN569)/1,0)</f>
        <v/>
      </c>
      <c r="AM569">
        <f>IFERROR(SUM(BJ569:BJ569)/1,0)</f>
        <v/>
      </c>
      <c r="AN569">
        <f>IFERROR(AH569/AD569,0)</f>
        <v/>
      </c>
      <c r="AO569">
        <f>IFERROR(AF569/AD569,0)</f>
        <v/>
      </c>
      <c r="AP569">
        <f>IFERROR(AI569/AK569,0)</f>
        <v/>
      </c>
      <c r="AQ569">
        <f>IFERROR(AJ569/AK569,0)</f>
        <v/>
      </c>
      <c r="AR569">
        <f>IFERROR(AG569/AK569,0)</f>
        <v/>
      </c>
      <c r="AS569">
        <f>IFERROR(365/(AL569/AG569), "")</f>
        <v/>
      </c>
      <c r="AT569" t="inlineStr">
        <is>
          <t>CO170001137620</t>
        </is>
      </c>
      <c r="AU569" t="inlineStr">
        <is>
          <t>Orlando Riascos F Dismacor S A S</t>
        </is>
      </c>
      <c r="AV569" t="inlineStr">
        <is>
          <t>U1</t>
        </is>
      </c>
      <c r="AW569" t="inlineStr">
        <is>
          <t>A+</t>
        </is>
      </c>
      <c r="AX569" t="inlineStr">
        <is>
          <t>Unlisted</t>
        </is>
      </c>
      <c r="AY569" t="n">
        <v>5013</v>
      </c>
      <c r="AZ569" t="inlineStr">
        <is>
          <t>Motor vehicle supplies and new parts wholesale dealing in</t>
        </is>
      </c>
      <c r="BA569" t="inlineStr">
        <is>
          <t>Colombia</t>
        </is>
      </c>
      <c r="BB569" t="inlineStr">
        <is>
          <t>Bogota</t>
        </is>
      </c>
      <c r="BC569" t="inlineStr">
        <is>
          <t>www.dismacor.com</t>
        </is>
      </c>
      <c r="BD569" s="6" t="n">
        <v>28818</v>
      </c>
      <c r="BE569" t="inlineStr">
        <is>
          <t>This company, based in Colombia, is engaged in the wholesale distribution of a range of motor vehicle supplies, accessories, tools, and equipment; and new motor vehicle parts. It was incorporated in 1978 and conducts business from its registered head office located in Bogota.Some of the products the company distributes are spare automobile parts such as belts, brakes, air filter, alternator, clutch, connecting rod, crankshaft, exhaust pipe, engine testing equipment, exhaust valve, fuel injector, piston ring, rack and pinion, automotive hoists, windscreen wiper, windshield, starter ring gear, steering wheel, rear-view mirror, and rocker arm.</t>
        </is>
      </c>
      <c r="BF569" t="inlineStr">
        <is>
          <t>Active</t>
        </is>
      </c>
      <c r="BG569" t="inlineStr">
        <is>
          <t>Wholesale</t>
        </is>
      </c>
      <c r="BH569" t="inlineStr">
        <is>
          <t>Engaged in the wholesale distribution of a range of motor vehicle supplies, accessories, tools, and equipment; and new motor vehicle parts</t>
        </is>
      </c>
      <c r="BI569" t="inlineStr">
        <is>
          <t>Motor vehicle supplies, accessories, tools, and equipment; and new motor vehicle parts</t>
        </is>
      </c>
      <c r="CE569">
        <f>IFERROR(SUM(BU569:BV569)/2,0)</f>
        <v/>
      </c>
      <c r="CF569">
        <f>IFERROR(SUM(CE569:CE569)/1,0)</f>
        <v/>
      </c>
      <c r="CG569">
        <f>IFERROR(SUM(BW569:BX569)/2,0)</f>
        <v/>
      </c>
      <c r="CH569">
        <f>IFERROR(SUM(CG569:CG569)/1,0)</f>
        <v/>
      </c>
      <c r="CI569">
        <f>IFERROR(SUM(BY569:BZ569)/2,0)</f>
        <v/>
      </c>
      <c r="CJ569">
        <f>IFERROR(SUM(CI569:CI569)/1,0)</f>
        <v/>
      </c>
      <c r="CK569">
        <f>IFERROR(SUM(CA569:CB569)/2,0)</f>
        <v/>
      </c>
      <c r="CL569">
        <f>IFERROR(SUM(CK569:CK569)/1,0)</f>
        <v/>
      </c>
      <c r="CM569">
        <f>IFERROR(SUM(CC569:CD569)/2,0)</f>
        <v/>
      </c>
      <c r="CN569">
        <f>IFERROR(SUM(CM569:CM569)/1,0)</f>
        <v/>
      </c>
      <c r="CO569">
        <f>IFERROR(SUM(BS569:BT569)/2,0)</f>
        <v/>
      </c>
      <c r="CP569">
        <f>IFERROR(SUM(CO569:CO569)/1,0)</f>
        <v/>
      </c>
    </row>
    <row r="570">
      <c r="A570" t="n">
        <v>545</v>
      </c>
      <c r="D570">
        <f>IF(AX570="Listed","Yes","No")</f>
        <v/>
      </c>
      <c r="E570">
        <f>IFERROR(IF(AE570&lt;0,"Yes","No"),"No")</f>
        <v/>
      </c>
      <c r="F570">
        <f>IF(BK570="Unqualified","Yes","No")</f>
        <v/>
      </c>
      <c r="G570">
        <f>IF(COUNTIF($D$570:$F$570,"Yes")=3,"Yes","No")</f>
        <v/>
      </c>
      <c r="U570">
        <f>IFERROR(BQ570/BL570,0)</f>
        <v/>
      </c>
      <c r="V570">
        <f>IFERROR(SUM(BQ570:BQ570)/SUM(BL570:BL570),0)</f>
        <v/>
      </c>
      <c r="W570">
        <f>IFERROR(MAX(U570:U570)-MIN(U570:U570),0)</f>
        <v/>
      </c>
      <c r="X570">
        <f>IFERROR(BQ570/(BL570-BQ570),0)</f>
        <v/>
      </c>
      <c r="Y570">
        <f>IFERROR(SUM(BQ570:BQ570)/(SUM(BL570:BL570)-SUM(BQ570:BQ570)),0)</f>
        <v/>
      </c>
      <c r="Z570">
        <f>IFERROR(MAX(X570:X570)-MIN(X570:X570),0)</f>
        <v/>
      </c>
      <c r="AA570">
        <f>IFERROR(BO570/BP570,0)</f>
        <v/>
      </c>
      <c r="AB570">
        <f>IFERROR(SUM(BO570:BO570)/SUM(BP570:BP570),0)</f>
        <v/>
      </c>
      <c r="AC570">
        <f>IFERROR(MAX(AA570:AA570)-MIN(AA570:AA570),0)</f>
        <v/>
      </c>
      <c r="AD570">
        <f>IFERROR(SUM(BL570:BL570)/1,0)</f>
        <v/>
      </c>
      <c r="AE570">
        <f>IFERROR(SUM(BQ570:BQ570)/1,0)</f>
        <v/>
      </c>
      <c r="AF570">
        <f>IFERROR(SUM(BP570:BP570)/1,0)</f>
        <v/>
      </c>
      <c r="AG570">
        <f>IFERROR(CJ570,0)</f>
        <v/>
      </c>
      <c r="AH570">
        <f>IFERROR(SUM(BR570:BR570)/1,0)</f>
        <v/>
      </c>
      <c r="AI570">
        <f>IFERROR(CL570,0)</f>
        <v/>
      </c>
      <c r="AJ570">
        <f>IFERROR(CN570,0)</f>
        <v/>
      </c>
      <c r="AK570">
        <f>IFERROR(CP570,0)</f>
        <v/>
      </c>
      <c r="AL570">
        <f>IFERROR(SUM(BN570:BN570)/1,0)</f>
        <v/>
      </c>
      <c r="AM570">
        <f>IFERROR(SUM(BJ570:BJ570)/1,0)</f>
        <v/>
      </c>
      <c r="AN570">
        <f>IFERROR(AH570/AD570,0)</f>
        <v/>
      </c>
      <c r="AO570">
        <f>IFERROR(AF570/AD570,0)</f>
        <v/>
      </c>
      <c r="AP570">
        <f>IFERROR(AI570/AK570,0)</f>
        <v/>
      </c>
      <c r="AQ570">
        <f>IFERROR(AJ570/AK570,0)</f>
        <v/>
      </c>
      <c r="AR570">
        <f>IFERROR(AG570/AK570,0)</f>
        <v/>
      </c>
      <c r="AS570">
        <f>IFERROR(365/(AL570/AG570), "")</f>
        <v/>
      </c>
      <c r="AT570" t="inlineStr">
        <is>
          <t>CO170002925080</t>
        </is>
      </c>
      <c r="AU570" t="inlineStr">
        <is>
          <t>Inverprimos S A S</t>
        </is>
      </c>
      <c r="AV570" t="inlineStr">
        <is>
          <t>U1</t>
        </is>
      </c>
      <c r="AW570" t="inlineStr">
        <is>
          <t>U</t>
        </is>
      </c>
      <c r="AX570" t="inlineStr">
        <is>
          <t>Unlisted</t>
        </is>
      </c>
      <c r="AY570" t="n">
        <v>5063</v>
      </c>
      <c r="AZ570" t="inlineStr">
        <is>
          <t>Electrical apparatus and equipment wiring supplies and construction materials wholesale dealing in</t>
        </is>
      </c>
      <c r="BA570" t="inlineStr">
        <is>
          <t>Colombia</t>
        </is>
      </c>
      <c r="BB570" t="inlineStr">
        <is>
          <t>Medellin</t>
        </is>
      </c>
      <c r="BC570" t="inlineStr">
        <is>
          <t>iprpartesyrepuestos.com</t>
        </is>
      </c>
      <c r="BD570" s="6" t="n">
        <v>34680</v>
      </c>
      <c r="BE570" t="inlineStr">
        <is>
          <t>The company is engaged in the wholesale of electrical household appliances, as well as other related products. It operates its business primarily in the domestic market. The company was incorporated in the year 1994. Its registered business office is based in Medellin, Colombia.The company's business activities include the wholesale distribution of radio and television receiving sets, other household electronic sound and video equipment, and household electrical appliances. It is also involved in the manufacture and distribution of household electronic and communication equipment.</t>
        </is>
      </c>
      <c r="BF570" t="inlineStr">
        <is>
          <t>Active</t>
        </is>
      </c>
      <c r="BG570" t="inlineStr">
        <is>
          <t>Wholesale</t>
        </is>
      </c>
      <c r="BH570" t="inlineStr">
        <is>
          <t>Engaged in the wholesale of electrical household appliances, as well as other related products</t>
        </is>
      </c>
      <c r="BI570" t="inlineStr">
        <is>
          <t>Electrical household appliances, as well as other related products</t>
        </is>
      </c>
      <c r="CE570">
        <f>IFERROR(SUM(BU570:BV570)/2,0)</f>
        <v/>
      </c>
      <c r="CF570">
        <f>IFERROR(SUM(CE570:CE570)/1,0)</f>
        <v/>
      </c>
      <c r="CG570">
        <f>IFERROR(SUM(BW570:BX570)/2,0)</f>
        <v/>
      </c>
      <c r="CH570">
        <f>IFERROR(SUM(CG570:CG570)/1,0)</f>
        <v/>
      </c>
      <c r="CI570">
        <f>IFERROR(SUM(BY570:BZ570)/2,0)</f>
        <v/>
      </c>
      <c r="CJ570">
        <f>IFERROR(SUM(CI570:CI570)/1,0)</f>
        <v/>
      </c>
      <c r="CK570">
        <f>IFERROR(SUM(CA570:CB570)/2,0)</f>
        <v/>
      </c>
      <c r="CL570">
        <f>IFERROR(SUM(CK570:CK570)/1,0)</f>
        <v/>
      </c>
      <c r="CM570">
        <f>IFERROR(SUM(CC570:CD570)/2,0)</f>
        <v/>
      </c>
      <c r="CN570">
        <f>IFERROR(SUM(CM570:CM570)/1,0)</f>
        <v/>
      </c>
      <c r="CO570">
        <f>IFERROR(SUM(BS570:BT570)/2,0)</f>
        <v/>
      </c>
      <c r="CP570">
        <f>IFERROR(SUM(CO570:CO570)/1,0)</f>
        <v/>
      </c>
    </row>
    <row r="571">
      <c r="A571" t="n">
        <v>546</v>
      </c>
      <c r="D571">
        <f>IF(AX571="Listed","Yes","No")</f>
        <v/>
      </c>
      <c r="E571">
        <f>IFERROR(IF(AE571&lt;0,"Yes","No"),"No")</f>
        <v/>
      </c>
      <c r="F571">
        <f>IF(BK571="Unqualified","Yes","No")</f>
        <v/>
      </c>
      <c r="G571">
        <f>IF(COUNTIF($D$571:$F$571,"Yes")=3,"Yes","No")</f>
        <v/>
      </c>
      <c r="U571">
        <f>IFERROR(BQ571/BL571,0)</f>
        <v/>
      </c>
      <c r="V571">
        <f>IFERROR(SUM(BQ571:BQ571)/SUM(BL571:BL571),0)</f>
        <v/>
      </c>
      <c r="W571">
        <f>IFERROR(MAX(U571:U571)-MIN(U571:U571),0)</f>
        <v/>
      </c>
      <c r="X571">
        <f>IFERROR(BQ571/(BL571-BQ571),0)</f>
        <v/>
      </c>
      <c r="Y571">
        <f>IFERROR(SUM(BQ571:BQ571)/(SUM(BL571:BL571)-SUM(BQ571:BQ571)),0)</f>
        <v/>
      </c>
      <c r="Z571">
        <f>IFERROR(MAX(X571:X571)-MIN(X571:X571),0)</f>
        <v/>
      </c>
      <c r="AA571">
        <f>IFERROR(BO571/BP571,0)</f>
        <v/>
      </c>
      <c r="AB571">
        <f>IFERROR(SUM(BO571:BO571)/SUM(BP571:BP571),0)</f>
        <v/>
      </c>
      <c r="AC571">
        <f>IFERROR(MAX(AA571:AA571)-MIN(AA571:AA571),0)</f>
        <v/>
      </c>
      <c r="AD571">
        <f>IFERROR(SUM(BL571:BL571)/1,0)</f>
        <v/>
      </c>
      <c r="AE571">
        <f>IFERROR(SUM(BQ571:BQ571)/1,0)</f>
        <v/>
      </c>
      <c r="AF571">
        <f>IFERROR(SUM(BP571:BP571)/1,0)</f>
        <v/>
      </c>
      <c r="AG571">
        <f>IFERROR(CJ571,0)</f>
        <v/>
      </c>
      <c r="AH571">
        <f>IFERROR(SUM(BR571:BR571)/1,0)</f>
        <v/>
      </c>
      <c r="AI571">
        <f>IFERROR(CL571,0)</f>
        <v/>
      </c>
      <c r="AJ571">
        <f>IFERROR(CN571,0)</f>
        <v/>
      </c>
      <c r="AK571">
        <f>IFERROR(CP571,0)</f>
        <v/>
      </c>
      <c r="AL571">
        <f>IFERROR(SUM(BN571:BN571)/1,0)</f>
        <v/>
      </c>
      <c r="AM571">
        <f>IFERROR(SUM(BJ571:BJ571)/1,0)</f>
        <v/>
      </c>
      <c r="AN571">
        <f>IFERROR(AH571/AD571,0)</f>
        <v/>
      </c>
      <c r="AO571">
        <f>IFERROR(AF571/AD571,0)</f>
        <v/>
      </c>
      <c r="AP571">
        <f>IFERROR(AI571/AK571,0)</f>
        <v/>
      </c>
      <c r="AQ571">
        <f>IFERROR(AJ571/AK571,0)</f>
        <v/>
      </c>
      <c r="AR571">
        <f>IFERROR(AG571/AK571,0)</f>
        <v/>
      </c>
      <c r="AS571">
        <f>IFERROR(365/(AL571/AG571), "")</f>
        <v/>
      </c>
      <c r="AT571" t="inlineStr">
        <is>
          <t>CO170042399210</t>
        </is>
      </c>
      <c r="AU571" t="inlineStr">
        <is>
          <t>Progan DEL Caribe S A S</t>
        </is>
      </c>
      <c r="AV571" t="inlineStr">
        <is>
          <t>U1</t>
        </is>
      </c>
      <c r="AW571" t="inlineStr">
        <is>
          <t>A+</t>
        </is>
      </c>
      <c r="AX571" t="inlineStr">
        <is>
          <t>Unlisted</t>
        </is>
      </c>
      <c r="AY571" t="n">
        <v>5153</v>
      </c>
      <c r="AZ571" t="inlineStr">
        <is>
          <t>Grain and field beans wholesale dealing in</t>
        </is>
      </c>
      <c r="BA571" t="inlineStr">
        <is>
          <t>Colombia</t>
        </is>
      </c>
      <c r="BB571" t="inlineStr">
        <is>
          <t>Clemencia</t>
        </is>
      </c>
      <c r="BC571" t="inlineStr">
        <is>
          <t>www.progan.co</t>
        </is>
      </c>
      <c r="BD571" s="6" t="n">
        <v>42229</v>
      </c>
      <c r="BE571" t="inlineStr">
        <is>
          <t>This company is primarily engaged in the wholesale trade of farm product raw materials. It distributes and sells a wide range of agricultural products, such as grains, field beans, livestock, and other farm product raw materials. It was founded in 2015. The company has a registered office located in Clemencia, Colombia. The company is also involved in the wholesale trade of grains, such as corn, wheat, oats, barley, and unpolished rice; dry beans; and soybeans and other inedible beans. In addition, it is engaged in the operation of country or terminal grain elevators primarily for the purpose of wholesaling. The company operates principally in the country.</t>
        </is>
      </c>
      <c r="BF571" t="inlineStr">
        <is>
          <t>Active</t>
        </is>
      </c>
      <c r="BG571" t="inlineStr">
        <is>
          <t>Wholesale</t>
        </is>
      </c>
      <c r="BH571" t="inlineStr">
        <is>
          <t>Engaged in the wholesale trade of farm product raw materials</t>
        </is>
      </c>
      <c r="BI571" t="inlineStr">
        <is>
          <t>Agricultural products, such as grains, field beans, livestock, and other farm product raw materials</t>
        </is>
      </c>
      <c r="CE571">
        <f>IFERROR(SUM(BU571:BV571)/2,0)</f>
        <v/>
      </c>
      <c r="CF571">
        <f>IFERROR(SUM(CE571:CE571)/1,0)</f>
        <v/>
      </c>
      <c r="CG571">
        <f>IFERROR(SUM(BW571:BX571)/2,0)</f>
        <v/>
      </c>
      <c r="CH571">
        <f>IFERROR(SUM(CG571:CG571)/1,0)</f>
        <v/>
      </c>
      <c r="CI571">
        <f>IFERROR(SUM(BY571:BZ571)/2,0)</f>
        <v/>
      </c>
      <c r="CJ571">
        <f>IFERROR(SUM(CI571:CI571)/1,0)</f>
        <v/>
      </c>
      <c r="CK571">
        <f>IFERROR(SUM(CA571:CB571)/2,0)</f>
        <v/>
      </c>
      <c r="CL571">
        <f>IFERROR(SUM(CK571:CK571)/1,0)</f>
        <v/>
      </c>
      <c r="CM571">
        <f>IFERROR(SUM(CC571:CD571)/2,0)</f>
        <v/>
      </c>
      <c r="CN571">
        <f>IFERROR(SUM(CM571:CM571)/1,0)</f>
        <v/>
      </c>
      <c r="CO571">
        <f>IFERROR(SUM(BS571:BT571)/2,0)</f>
        <v/>
      </c>
      <c r="CP571">
        <f>IFERROR(SUM(CO571:CO571)/1,0)</f>
        <v/>
      </c>
    </row>
    <row r="572">
      <c r="A572" t="n">
        <v>547</v>
      </c>
      <c r="D572">
        <f>IF(AX572="Listed","Yes","No")</f>
        <v/>
      </c>
      <c r="E572">
        <f>IFERROR(IF(AE572&lt;0,"Yes","No"),"No")</f>
        <v/>
      </c>
      <c r="F572">
        <f>IF(BK572="Unqualified","Yes","No")</f>
        <v/>
      </c>
      <c r="G572">
        <f>IF(COUNTIF($D$572:$F$572,"Yes")=3,"Yes","No")</f>
        <v/>
      </c>
      <c r="U572">
        <f>IFERROR(BQ572/BL572,0)</f>
        <v/>
      </c>
      <c r="V572">
        <f>IFERROR(SUM(BQ572:BQ572)/SUM(BL572:BL572),0)</f>
        <v/>
      </c>
      <c r="W572">
        <f>IFERROR(MAX(U572:U572)-MIN(U572:U572),0)</f>
        <v/>
      </c>
      <c r="X572">
        <f>IFERROR(BQ572/(BL572-BQ572),0)</f>
        <v/>
      </c>
      <c r="Y572">
        <f>IFERROR(SUM(BQ572:BQ572)/(SUM(BL572:BL572)-SUM(BQ572:BQ572)),0)</f>
        <v/>
      </c>
      <c r="Z572">
        <f>IFERROR(MAX(X572:X572)-MIN(X572:X572),0)</f>
        <v/>
      </c>
      <c r="AA572">
        <f>IFERROR(BO572/BP572,0)</f>
        <v/>
      </c>
      <c r="AB572">
        <f>IFERROR(SUM(BO572:BO572)/SUM(BP572:BP572),0)</f>
        <v/>
      </c>
      <c r="AC572">
        <f>IFERROR(MAX(AA572:AA572)-MIN(AA572:AA572),0)</f>
        <v/>
      </c>
      <c r="AD572">
        <f>IFERROR(SUM(BL572:BL572)/1,0)</f>
        <v/>
      </c>
      <c r="AE572">
        <f>IFERROR(SUM(BQ572:BQ572)/1,0)</f>
        <v/>
      </c>
      <c r="AF572">
        <f>IFERROR(SUM(BP572:BP572)/1,0)</f>
        <v/>
      </c>
      <c r="AG572">
        <f>IFERROR(CJ572,0)</f>
        <v/>
      </c>
      <c r="AH572">
        <f>IFERROR(SUM(BR572:BR572)/1,0)</f>
        <v/>
      </c>
      <c r="AI572">
        <f>IFERROR(CL572,0)</f>
        <v/>
      </c>
      <c r="AJ572">
        <f>IFERROR(CN572,0)</f>
        <v/>
      </c>
      <c r="AK572">
        <f>IFERROR(CP572,0)</f>
        <v/>
      </c>
      <c r="AL572">
        <f>IFERROR(SUM(BN572:BN572)/1,0)</f>
        <v/>
      </c>
      <c r="AM572">
        <f>IFERROR(SUM(BJ572:BJ572)/1,0)</f>
        <v/>
      </c>
      <c r="AN572">
        <f>IFERROR(AH572/AD572,0)</f>
        <v/>
      </c>
      <c r="AO572">
        <f>IFERROR(AF572/AD572,0)</f>
        <v/>
      </c>
      <c r="AP572">
        <f>IFERROR(AI572/AK572,0)</f>
        <v/>
      </c>
      <c r="AQ572">
        <f>IFERROR(AJ572/AK572,0)</f>
        <v/>
      </c>
      <c r="AR572">
        <f>IFERROR(AG572/AK572,0)</f>
        <v/>
      </c>
      <c r="AS572">
        <f>IFERROR(365/(AL572/AG572), "")</f>
        <v/>
      </c>
      <c r="AT572" t="inlineStr">
        <is>
          <t>CO170000962930</t>
        </is>
      </c>
      <c r="AU572" t="inlineStr">
        <is>
          <t>Redes Electricas S A</t>
        </is>
      </c>
      <c r="AV572" t="inlineStr">
        <is>
          <t>U1</t>
        </is>
      </c>
      <c r="AW572" t="inlineStr">
        <is>
          <t>A-</t>
        </is>
      </c>
      <c r="AX572" t="inlineStr">
        <is>
          <t>Unlisted</t>
        </is>
      </c>
      <c r="AY572" t="n">
        <v>5085</v>
      </c>
      <c r="AZ572" t="inlineStr">
        <is>
          <t>Industrial supplies wholesale dealing in</t>
        </is>
      </c>
      <c r="BA572" t="inlineStr">
        <is>
          <t>Colombia</t>
        </is>
      </c>
      <c r="BB572" t="inlineStr">
        <is>
          <t>Bogota</t>
        </is>
      </c>
      <c r="BC572" t="inlineStr">
        <is>
          <t>www.redeselectricas.com</t>
        </is>
      </c>
      <c r="BD572" s="6" t="n">
        <v>29454</v>
      </c>
      <c r="BE572" t="inlineStr">
        <is>
          <t>This company is a Colombia-based enterprise engaged in the wholesale of electrical apparatus and equipment, wiring supplies and construction materials. It was incorporated in 1980. Its registered business office is based in Bogota, Colombia.The company comprises its business activities in the wholesale distribution of electrical power equipment for the generation, transmission, distribution, or control of electric energy; electrical construction materials for outside power transmission lines and for electrical systems; and electric light fixtures and bulbs. It is also involved in the installation of electrical systems and equipment from its own stock.</t>
        </is>
      </c>
      <c r="BF572" t="inlineStr">
        <is>
          <t>Active</t>
        </is>
      </c>
      <c r="BG572" t="inlineStr">
        <is>
          <t>Wholesale</t>
        </is>
      </c>
      <c r="BH572" t="inlineStr">
        <is>
          <t>Engaged in the wholesale of electrical apparatus and equipment, wiring supplies and construction materials</t>
        </is>
      </c>
      <c r="BI572" t="inlineStr">
        <is>
          <t>Electrical apparatus and equipment, wiring supplies and construction materials</t>
        </is>
      </c>
      <c r="CE572">
        <f>IFERROR(SUM(BU572:BV572)/2,0)</f>
        <v/>
      </c>
      <c r="CF572">
        <f>IFERROR(SUM(CE572:CE572)/1,0)</f>
        <v/>
      </c>
      <c r="CG572">
        <f>IFERROR(SUM(BW572:BX572)/2,0)</f>
        <v/>
      </c>
      <c r="CH572">
        <f>IFERROR(SUM(CG572:CG572)/1,0)</f>
        <v/>
      </c>
      <c r="CI572">
        <f>IFERROR(SUM(BY572:BZ572)/2,0)</f>
        <v/>
      </c>
      <c r="CJ572">
        <f>IFERROR(SUM(CI572:CI572)/1,0)</f>
        <v/>
      </c>
      <c r="CK572">
        <f>IFERROR(SUM(CA572:CB572)/2,0)</f>
        <v/>
      </c>
      <c r="CL572">
        <f>IFERROR(SUM(CK572:CK572)/1,0)</f>
        <v/>
      </c>
      <c r="CM572">
        <f>IFERROR(SUM(CC572:CD572)/2,0)</f>
        <v/>
      </c>
      <c r="CN572">
        <f>IFERROR(SUM(CM572:CM572)/1,0)</f>
        <v/>
      </c>
      <c r="CO572">
        <f>IFERROR(SUM(BS572:BT572)/2,0)</f>
        <v/>
      </c>
      <c r="CP572">
        <f>IFERROR(SUM(CO572:CO572)/1,0)</f>
        <v/>
      </c>
    </row>
    <row r="573">
      <c r="A573" t="n">
        <v>548</v>
      </c>
      <c r="D573">
        <f>IF(AX573="Listed","Yes","No")</f>
        <v/>
      </c>
      <c r="E573">
        <f>IFERROR(IF(AE573&lt;0,"Yes","No"),"No")</f>
        <v/>
      </c>
      <c r="F573">
        <f>IF(BK573="Unqualified","Yes","No")</f>
        <v/>
      </c>
      <c r="G573">
        <f>IF(COUNTIF($D$573:$F$573,"Yes")=3,"Yes","No")</f>
        <v/>
      </c>
      <c r="U573">
        <f>IFERROR(BQ573/BL573,0)</f>
        <v/>
      </c>
      <c r="V573">
        <f>IFERROR(SUM(BQ573:BQ573)/SUM(BL573:BL573),0)</f>
        <v/>
      </c>
      <c r="W573">
        <f>IFERROR(MAX(U573:U573)-MIN(U573:U573),0)</f>
        <v/>
      </c>
      <c r="X573">
        <f>IFERROR(BQ573/(BL573-BQ573),0)</f>
        <v/>
      </c>
      <c r="Y573">
        <f>IFERROR(SUM(BQ573:BQ573)/(SUM(BL573:BL573)-SUM(BQ573:BQ573)),0)</f>
        <v/>
      </c>
      <c r="Z573">
        <f>IFERROR(MAX(X573:X573)-MIN(X573:X573),0)</f>
        <v/>
      </c>
      <c r="AA573">
        <f>IFERROR(BO573/BP573,0)</f>
        <v/>
      </c>
      <c r="AB573">
        <f>IFERROR(SUM(BO573:BO573)/SUM(BP573:BP573),0)</f>
        <v/>
      </c>
      <c r="AC573">
        <f>IFERROR(MAX(AA573:AA573)-MIN(AA573:AA573),0)</f>
        <v/>
      </c>
      <c r="AD573">
        <f>IFERROR(SUM(BL573:BL573)/1,0)</f>
        <v/>
      </c>
      <c r="AE573">
        <f>IFERROR(SUM(BQ573:BQ573)/1,0)</f>
        <v/>
      </c>
      <c r="AF573">
        <f>IFERROR(SUM(BP573:BP573)/1,0)</f>
        <v/>
      </c>
      <c r="AG573">
        <f>IFERROR(CJ573,0)</f>
        <v/>
      </c>
      <c r="AH573">
        <f>IFERROR(SUM(BR573:BR573)/1,0)</f>
        <v/>
      </c>
      <c r="AI573">
        <f>IFERROR(CL573,0)</f>
        <v/>
      </c>
      <c r="AJ573">
        <f>IFERROR(CN573,0)</f>
        <v/>
      </c>
      <c r="AK573">
        <f>IFERROR(CP573,0)</f>
        <v/>
      </c>
      <c r="AL573">
        <f>IFERROR(SUM(BN573:BN573)/1,0)</f>
        <v/>
      </c>
      <c r="AM573">
        <f>IFERROR(SUM(BJ573:BJ573)/1,0)</f>
        <v/>
      </c>
      <c r="AN573">
        <f>IFERROR(AH573/AD573,0)</f>
        <v/>
      </c>
      <c r="AO573">
        <f>IFERROR(AF573/AD573,0)</f>
        <v/>
      </c>
      <c r="AP573">
        <f>IFERROR(AI573/AK573,0)</f>
        <v/>
      </c>
      <c r="AQ573">
        <f>IFERROR(AJ573/AK573,0)</f>
        <v/>
      </c>
      <c r="AR573">
        <f>IFERROR(AG573/AK573,0)</f>
        <v/>
      </c>
      <c r="AS573">
        <f>IFERROR(365/(AL573/AG573), "")</f>
        <v/>
      </c>
      <c r="AT573" t="inlineStr">
        <is>
          <t>CO170029235340</t>
        </is>
      </c>
      <c r="AU573" t="inlineStr">
        <is>
          <t>LH SAS</t>
        </is>
      </c>
      <c r="AV573" t="inlineStr">
        <is>
          <t>U1</t>
        </is>
      </c>
      <c r="AW573" t="inlineStr">
        <is>
          <t>U</t>
        </is>
      </c>
      <c r="AX573" t="inlineStr">
        <is>
          <t>Unlisted</t>
        </is>
      </c>
      <c r="AY573" t="n">
        <v>5122</v>
      </c>
      <c r="AZ573" t="inlineStr">
        <is>
          <t>Drugs, drug proprietaries, and druggists' sundries wholesale dealing in</t>
        </is>
      </c>
      <c r="BA573" t="inlineStr">
        <is>
          <t>Colombia</t>
        </is>
      </c>
      <c r="BB573" t="inlineStr">
        <is>
          <t>Bogota</t>
        </is>
      </c>
      <c r="BC573" t="inlineStr">
        <is>
          <t>www.lineashospitalarias.com</t>
        </is>
      </c>
      <c r="BD573" s="6" t="n">
        <v>39902</v>
      </c>
      <c r="BE573" t="inlineStr">
        <is>
          <t>This company is engaged in the wholesale distribution of drugs and other related pharmaceutical and chemical products. It was incorporated in 2011 and conducts business from its registered head office located in Bogota, Colombia. It is registered as a limited company. The company's business activities include the wholesale distribution of prescription drugs, proprietary drugs, and non-prescription medicines, and which may also carry a number of related lines, such as cosmetics, toiletries, tobacco, and novelty merchandise. It is also involved in the wholesale distribution of orthopaedic goods and other related products. The company operates its business primarily in the domestic market.</t>
        </is>
      </c>
      <c r="BF573" t="inlineStr">
        <is>
          <t>Active</t>
        </is>
      </c>
      <c r="BG573" t="inlineStr">
        <is>
          <t>Wholesale</t>
        </is>
      </c>
      <c r="BH573" t="inlineStr">
        <is>
          <t>Engaged in the wholesale distribution of drugs and other related pharmaceutical and chemical products</t>
        </is>
      </c>
      <c r="BI573" t="inlineStr">
        <is>
          <t>Prescription drugs, proprietary drugs, and non-prescription medicines, and which may also carry a number of related lines, such as cosmetics, toiletries, tobacco, and novelty merchandise; Orthopaedic goods and other related products</t>
        </is>
      </c>
      <c r="CE573">
        <f>IFERROR(SUM(BU573:BV573)/2,0)</f>
        <v/>
      </c>
      <c r="CF573">
        <f>IFERROR(SUM(CE573:CE573)/1,0)</f>
        <v/>
      </c>
      <c r="CG573">
        <f>IFERROR(SUM(BW573:BX573)/2,0)</f>
        <v/>
      </c>
      <c r="CH573">
        <f>IFERROR(SUM(CG573:CG573)/1,0)</f>
        <v/>
      </c>
      <c r="CI573">
        <f>IFERROR(SUM(BY573:BZ573)/2,0)</f>
        <v/>
      </c>
      <c r="CJ573">
        <f>IFERROR(SUM(CI573:CI573)/1,0)</f>
        <v/>
      </c>
      <c r="CK573">
        <f>IFERROR(SUM(CA573:CB573)/2,0)</f>
        <v/>
      </c>
      <c r="CL573">
        <f>IFERROR(SUM(CK573:CK573)/1,0)</f>
        <v/>
      </c>
      <c r="CM573">
        <f>IFERROR(SUM(CC573:CD573)/2,0)</f>
        <v/>
      </c>
      <c r="CN573">
        <f>IFERROR(SUM(CM573:CM573)/1,0)</f>
        <v/>
      </c>
      <c r="CO573">
        <f>IFERROR(SUM(BS573:BT573)/2,0)</f>
        <v/>
      </c>
      <c r="CP573">
        <f>IFERROR(SUM(CO573:CO573)/1,0)</f>
        <v/>
      </c>
    </row>
    <row r="574">
      <c r="A574" t="n">
        <v>549</v>
      </c>
      <c r="D574">
        <f>IF(AX574="Listed","Yes","No")</f>
        <v/>
      </c>
      <c r="E574">
        <f>IFERROR(IF(AE574&lt;0,"Yes","No"),"No")</f>
        <v/>
      </c>
      <c r="F574">
        <f>IF(BK574="Unqualified","Yes","No")</f>
        <v/>
      </c>
      <c r="G574">
        <f>IF(COUNTIF($D$574:$F$574,"Yes")=3,"Yes","No")</f>
        <v/>
      </c>
      <c r="U574">
        <f>IFERROR(BQ574/BL574,0)</f>
        <v/>
      </c>
      <c r="V574">
        <f>IFERROR(SUM(BQ574:BQ574)/SUM(BL574:BL574),0)</f>
        <v/>
      </c>
      <c r="W574">
        <f>IFERROR(MAX(U574:U574)-MIN(U574:U574),0)</f>
        <v/>
      </c>
      <c r="X574">
        <f>IFERROR(BQ574/(BL574-BQ574),0)</f>
        <v/>
      </c>
      <c r="Y574">
        <f>IFERROR(SUM(BQ574:BQ574)/(SUM(BL574:BL574)-SUM(BQ574:BQ574)),0)</f>
        <v/>
      </c>
      <c r="Z574">
        <f>IFERROR(MAX(X574:X574)-MIN(X574:X574),0)</f>
        <v/>
      </c>
      <c r="AA574">
        <f>IFERROR(BO574/BP574,0)</f>
        <v/>
      </c>
      <c r="AB574">
        <f>IFERROR(SUM(BO574:BO574)/SUM(BP574:BP574),0)</f>
        <v/>
      </c>
      <c r="AC574">
        <f>IFERROR(MAX(AA574:AA574)-MIN(AA574:AA574),0)</f>
        <v/>
      </c>
      <c r="AD574">
        <f>IFERROR(SUM(BL574:BL574)/1,0)</f>
        <v/>
      </c>
      <c r="AE574">
        <f>IFERROR(SUM(BQ574:BQ574)/1,0)</f>
        <v/>
      </c>
      <c r="AF574">
        <f>IFERROR(SUM(BP574:BP574)/1,0)</f>
        <v/>
      </c>
      <c r="AG574">
        <f>IFERROR(CJ574,0)</f>
        <v/>
      </c>
      <c r="AH574">
        <f>IFERROR(SUM(BR574:BR574)/1,0)</f>
        <v/>
      </c>
      <c r="AI574">
        <f>IFERROR(CL574,0)</f>
        <v/>
      </c>
      <c r="AJ574">
        <f>IFERROR(CN574,0)</f>
        <v/>
      </c>
      <c r="AK574">
        <f>IFERROR(CP574,0)</f>
        <v/>
      </c>
      <c r="AL574">
        <f>IFERROR(SUM(BN574:BN574)/1,0)</f>
        <v/>
      </c>
      <c r="AM574">
        <f>IFERROR(SUM(BJ574:BJ574)/1,0)</f>
        <v/>
      </c>
      <c r="AN574">
        <f>IFERROR(AH574/AD574,0)</f>
        <v/>
      </c>
      <c r="AO574">
        <f>IFERROR(AF574/AD574,0)</f>
        <v/>
      </c>
      <c r="AP574">
        <f>IFERROR(AI574/AK574,0)</f>
        <v/>
      </c>
      <c r="AQ574">
        <f>IFERROR(AJ574/AK574,0)</f>
        <v/>
      </c>
      <c r="AR574">
        <f>IFERROR(AG574/AK574,0)</f>
        <v/>
      </c>
      <c r="AS574">
        <f>IFERROR(365/(AL574/AG574), "")</f>
        <v/>
      </c>
      <c r="AT574" t="inlineStr">
        <is>
          <t>CO170001598110</t>
        </is>
      </c>
      <c r="AU574" t="inlineStr">
        <is>
          <t>Meltec Comunicaciones S A</t>
        </is>
      </c>
      <c r="AV574" t="inlineStr">
        <is>
          <t>U1</t>
        </is>
      </c>
      <c r="AW574" t="inlineStr">
        <is>
          <t>B+</t>
        </is>
      </c>
      <c r="AX574" t="inlineStr">
        <is>
          <t>Unlisted</t>
        </is>
      </c>
      <c r="AY574" t="n">
        <v>5084</v>
      </c>
      <c r="AZ574" t="inlineStr">
        <is>
          <t>Industrial machinery and equipment wholesale dealing in</t>
        </is>
      </c>
      <c r="BA574" t="inlineStr">
        <is>
          <t>Colombia</t>
        </is>
      </c>
      <c r="BB574" t="inlineStr">
        <is>
          <t>Bogota</t>
        </is>
      </c>
      <c r="BC574" t="inlineStr">
        <is>
          <t>www.meltec.com.co</t>
        </is>
      </c>
      <c r="BD574" s="6" t="n">
        <v>36517</v>
      </c>
      <c r="BE574" t="inlineStr">
        <is>
          <t>This company, based in Colombia, is engaged in the wholesale distribution of a range of communications and security products. It was incorporated in 1999 and has its registered head office based in the city of Bogota. Some of the products the company distributes are radio communications system, access control, smoke detectors, metal detectors, video analytics, thermal imaging and infrared cameras, wireless broadband products, satellite communications equipment, video conference products, mobile computer terminals, barcode readers, radio-frequency identification readers, digital printing solutions, and radio-frequency identification antennas.</t>
        </is>
      </c>
      <c r="BF574" t="inlineStr">
        <is>
          <t>Active</t>
        </is>
      </c>
      <c r="BG574" t="inlineStr">
        <is>
          <t>Wholesale</t>
        </is>
      </c>
      <c r="BH574" t="inlineStr">
        <is>
          <t>Engaged in the wholesale distribution of a range of communications and security products</t>
        </is>
      </c>
      <c r="BI574" t="inlineStr">
        <is>
          <t>Radio communications system, access control, smoke detectors, metal detectors, video analytics, thermal imaging and infrared cameras, wireless broadband products, satellite communications equipment, video conference products, mobile computer terminals, barcode readers, radio-frequency identification readers, digital printing solutions, and radio-frequency identification antennas</t>
        </is>
      </c>
      <c r="CE574">
        <f>IFERROR(SUM(BU574:BV574)/2,0)</f>
        <v/>
      </c>
      <c r="CF574">
        <f>IFERROR(SUM(CE574:CE574)/1,0)</f>
        <v/>
      </c>
      <c r="CG574">
        <f>IFERROR(SUM(BW574:BX574)/2,0)</f>
        <v/>
      </c>
      <c r="CH574">
        <f>IFERROR(SUM(CG574:CG574)/1,0)</f>
        <v/>
      </c>
      <c r="CI574">
        <f>IFERROR(SUM(BY574:BZ574)/2,0)</f>
        <v/>
      </c>
      <c r="CJ574">
        <f>IFERROR(SUM(CI574:CI574)/1,0)</f>
        <v/>
      </c>
      <c r="CK574">
        <f>IFERROR(SUM(CA574:CB574)/2,0)</f>
        <v/>
      </c>
      <c r="CL574">
        <f>IFERROR(SUM(CK574:CK574)/1,0)</f>
        <v/>
      </c>
      <c r="CM574">
        <f>IFERROR(SUM(CC574:CD574)/2,0)</f>
        <v/>
      </c>
      <c r="CN574">
        <f>IFERROR(SUM(CM574:CM574)/1,0)</f>
        <v/>
      </c>
      <c r="CO574">
        <f>IFERROR(SUM(BS574:BT574)/2,0)</f>
        <v/>
      </c>
      <c r="CP574">
        <f>IFERROR(SUM(CO574:CO574)/1,0)</f>
        <v/>
      </c>
    </row>
    <row r="575">
      <c r="A575" t="n">
        <v>550</v>
      </c>
      <c r="D575">
        <f>IF(AX575="Listed","Yes","No")</f>
        <v/>
      </c>
      <c r="E575">
        <f>IFERROR(IF(AE575&lt;0,"Yes","No"),"No")</f>
        <v/>
      </c>
      <c r="F575">
        <f>IF(BK575="Unqualified","Yes","No")</f>
        <v/>
      </c>
      <c r="G575">
        <f>IF(COUNTIF($D$575:$F$575,"Yes")=3,"Yes","No")</f>
        <v/>
      </c>
      <c r="U575">
        <f>IFERROR(BQ575/BL575,0)</f>
        <v/>
      </c>
      <c r="V575">
        <f>IFERROR(SUM(BQ575:BQ575)/SUM(BL575:BL575),0)</f>
        <v/>
      </c>
      <c r="W575">
        <f>IFERROR(MAX(U575:U575)-MIN(U575:U575),0)</f>
        <v/>
      </c>
      <c r="X575">
        <f>IFERROR(BQ575/(BL575-BQ575),0)</f>
        <v/>
      </c>
      <c r="Y575">
        <f>IFERROR(SUM(BQ575:BQ575)/(SUM(BL575:BL575)-SUM(BQ575:BQ575)),0)</f>
        <v/>
      </c>
      <c r="Z575">
        <f>IFERROR(MAX(X575:X575)-MIN(X575:X575),0)</f>
        <v/>
      </c>
      <c r="AA575">
        <f>IFERROR(BO575/BP575,0)</f>
        <v/>
      </c>
      <c r="AB575">
        <f>IFERROR(SUM(BO575:BO575)/SUM(BP575:BP575),0)</f>
        <v/>
      </c>
      <c r="AC575">
        <f>IFERROR(MAX(AA575:AA575)-MIN(AA575:AA575),0)</f>
        <v/>
      </c>
      <c r="AD575">
        <f>IFERROR(SUM(BL575:BL575)/1,0)</f>
        <v/>
      </c>
      <c r="AE575">
        <f>IFERROR(SUM(BQ575:BQ575)/1,0)</f>
        <v/>
      </c>
      <c r="AF575">
        <f>IFERROR(SUM(BP575:BP575)/1,0)</f>
        <v/>
      </c>
      <c r="AG575">
        <f>IFERROR(CJ575,0)</f>
        <v/>
      </c>
      <c r="AH575">
        <f>IFERROR(SUM(BR575:BR575)/1,0)</f>
        <v/>
      </c>
      <c r="AI575">
        <f>IFERROR(CL575,0)</f>
        <v/>
      </c>
      <c r="AJ575">
        <f>IFERROR(CN575,0)</f>
        <v/>
      </c>
      <c r="AK575">
        <f>IFERROR(CP575,0)</f>
        <v/>
      </c>
      <c r="AL575">
        <f>IFERROR(SUM(BN575:BN575)/1,0)</f>
        <v/>
      </c>
      <c r="AM575">
        <f>IFERROR(SUM(BJ575:BJ575)/1,0)</f>
        <v/>
      </c>
      <c r="AN575">
        <f>IFERROR(AH575/AD575,0)</f>
        <v/>
      </c>
      <c r="AO575">
        <f>IFERROR(AF575/AD575,0)</f>
        <v/>
      </c>
      <c r="AP575">
        <f>IFERROR(AI575/AK575,0)</f>
        <v/>
      </c>
      <c r="AQ575">
        <f>IFERROR(AJ575/AK575,0)</f>
        <v/>
      </c>
      <c r="AR575">
        <f>IFERROR(AG575/AK575,0)</f>
        <v/>
      </c>
      <c r="AS575">
        <f>IFERROR(365/(AL575/AG575), "")</f>
        <v/>
      </c>
      <c r="AT575" t="inlineStr">
        <is>
          <t>CO170002687360</t>
        </is>
      </c>
      <c r="AU575" t="inlineStr">
        <is>
          <t>Autonorte S A S</t>
        </is>
      </c>
      <c r="AV575" t="inlineStr">
        <is>
          <t>U1</t>
        </is>
      </c>
      <c r="AW575" t="inlineStr">
        <is>
          <t>U</t>
        </is>
      </c>
      <c r="AX575" t="inlineStr">
        <is>
          <t>Unlisted</t>
        </is>
      </c>
      <c r="AY575" t="n">
        <v>5012</v>
      </c>
      <c r="AZ575" t="inlineStr">
        <is>
          <t>Automobiles and Other Motor Vehicles wholesale dealing in</t>
        </is>
      </c>
      <c r="BA575" t="inlineStr">
        <is>
          <t>Colombia</t>
        </is>
      </c>
      <c r="BB575" t="inlineStr">
        <is>
          <t>Barranquilla</t>
        </is>
      </c>
      <c r="BC575" t="inlineStr">
        <is>
          <t>www.autonorte.com.com</t>
        </is>
      </c>
      <c r="BD575" s="6" t="n">
        <v>33760</v>
      </c>
      <c r="BE575" t="inlineStr">
        <is>
          <t>This company is engaged in the sale of cars and light motor vehicles. It was incorporated in June 1992 and conducts business from its registered business address located in Barranquilla, Colombia.The company sells new cars, vans, trucks, and SUVs (sports utility vehicles) under various brands through its fleet of pre-owned vehicles. It represents various brand names including Hyundai, Suzuki and Honda. The company's products also include commercial vehicles, such as trucks, buses, and special vehicles, as well as bare chassis. The company also offers services, such as vehicle financing and leasing, as well as provides a range of after-sales services, including vehicle check-up, troubleshooting, parts replacement, repair and maintenance.</t>
        </is>
      </c>
      <c r="BF575" t="inlineStr">
        <is>
          <t>Active</t>
        </is>
      </c>
      <c r="BG575" t="inlineStr">
        <is>
          <t>Retail</t>
        </is>
      </c>
      <c r="BH575" t="inlineStr">
        <is>
          <t>Sale of cars and light motor vehicles</t>
        </is>
      </c>
      <c r="BI575" t="inlineStr">
        <is>
          <t>New cars, vans, trucks, and SUVs (sports utility vehicles)</t>
        </is>
      </c>
      <c r="CE575">
        <f>IFERROR(SUM(BU575:BV575)/2,0)</f>
        <v/>
      </c>
      <c r="CF575">
        <f>IFERROR(SUM(CE575:CE575)/1,0)</f>
        <v/>
      </c>
      <c r="CG575">
        <f>IFERROR(SUM(BW575:BX575)/2,0)</f>
        <v/>
      </c>
      <c r="CH575">
        <f>IFERROR(SUM(CG575:CG575)/1,0)</f>
        <v/>
      </c>
      <c r="CI575">
        <f>IFERROR(SUM(BY575:BZ575)/2,0)</f>
        <v/>
      </c>
      <c r="CJ575">
        <f>IFERROR(SUM(CI575:CI575)/1,0)</f>
        <v/>
      </c>
      <c r="CK575">
        <f>IFERROR(SUM(CA575:CB575)/2,0)</f>
        <v/>
      </c>
      <c r="CL575">
        <f>IFERROR(SUM(CK575:CK575)/1,0)</f>
        <v/>
      </c>
      <c r="CM575">
        <f>IFERROR(SUM(CC575:CD575)/2,0)</f>
        <v/>
      </c>
      <c r="CN575">
        <f>IFERROR(SUM(CM575:CM575)/1,0)</f>
        <v/>
      </c>
      <c r="CO575">
        <f>IFERROR(SUM(BS575:BT575)/2,0)</f>
        <v/>
      </c>
      <c r="CP575">
        <f>IFERROR(SUM(CO575:CO575)/1,0)</f>
        <v/>
      </c>
    </row>
    <row r="576">
      <c r="A576" t="n">
        <v>551</v>
      </c>
      <c r="D576">
        <f>IF(AX576="Listed","Yes","No")</f>
        <v/>
      </c>
      <c r="E576">
        <f>IFERROR(IF(AE576&lt;0,"Yes","No"),"No")</f>
        <v/>
      </c>
      <c r="F576">
        <f>IF(BK576="Unqualified","Yes","No")</f>
        <v/>
      </c>
      <c r="G576">
        <f>IF(COUNTIF($D$576:$F$576,"Yes")=3,"Yes","No")</f>
        <v/>
      </c>
      <c r="U576">
        <f>IFERROR(BQ576/BL576,0)</f>
        <v/>
      </c>
      <c r="V576">
        <f>IFERROR(SUM(BQ576:BQ576)/SUM(BL576:BL576),0)</f>
        <v/>
      </c>
      <c r="W576">
        <f>IFERROR(MAX(U576:U576)-MIN(U576:U576),0)</f>
        <v/>
      </c>
      <c r="X576">
        <f>IFERROR(BQ576/(BL576-BQ576),0)</f>
        <v/>
      </c>
      <c r="Y576">
        <f>IFERROR(SUM(BQ576:BQ576)/(SUM(BL576:BL576)-SUM(BQ576:BQ576)),0)</f>
        <v/>
      </c>
      <c r="Z576">
        <f>IFERROR(MAX(X576:X576)-MIN(X576:X576),0)</f>
        <v/>
      </c>
      <c r="AA576">
        <f>IFERROR(BO576/BP576,0)</f>
        <v/>
      </c>
      <c r="AB576">
        <f>IFERROR(SUM(BO576:BO576)/SUM(BP576:BP576),0)</f>
        <v/>
      </c>
      <c r="AC576">
        <f>IFERROR(MAX(AA576:AA576)-MIN(AA576:AA576),0)</f>
        <v/>
      </c>
      <c r="AD576">
        <f>IFERROR(SUM(BL576:BL576)/1,0)</f>
        <v/>
      </c>
      <c r="AE576">
        <f>IFERROR(SUM(BQ576:BQ576)/1,0)</f>
        <v/>
      </c>
      <c r="AF576">
        <f>IFERROR(SUM(BP576:BP576)/1,0)</f>
        <v/>
      </c>
      <c r="AG576">
        <f>IFERROR(CJ576,0)</f>
        <v/>
      </c>
      <c r="AH576">
        <f>IFERROR(SUM(BR576:BR576)/1,0)</f>
        <v/>
      </c>
      <c r="AI576">
        <f>IFERROR(CL576,0)</f>
        <v/>
      </c>
      <c r="AJ576">
        <f>IFERROR(CN576,0)</f>
        <v/>
      </c>
      <c r="AK576">
        <f>IFERROR(CP576,0)</f>
        <v/>
      </c>
      <c r="AL576">
        <f>IFERROR(SUM(BN576:BN576)/1,0)</f>
        <v/>
      </c>
      <c r="AM576">
        <f>IFERROR(SUM(BJ576:BJ576)/1,0)</f>
        <v/>
      </c>
      <c r="AN576">
        <f>IFERROR(AH576/AD576,0)</f>
        <v/>
      </c>
      <c r="AO576">
        <f>IFERROR(AF576/AD576,0)</f>
        <v/>
      </c>
      <c r="AP576">
        <f>IFERROR(AI576/AK576,0)</f>
        <v/>
      </c>
      <c r="AQ576">
        <f>IFERROR(AJ576/AK576,0)</f>
        <v/>
      </c>
      <c r="AR576">
        <f>IFERROR(AG576/AK576,0)</f>
        <v/>
      </c>
      <c r="AS576">
        <f>IFERROR(365/(AL576/AG576), "")</f>
        <v/>
      </c>
      <c r="AT576" t="inlineStr">
        <is>
          <t>CO170029158250</t>
        </is>
      </c>
      <c r="AU576" t="inlineStr">
        <is>
          <t>Westfalia Fruit Colombia S A S</t>
        </is>
      </c>
      <c r="AV576" t="inlineStr">
        <is>
          <t>U1</t>
        </is>
      </c>
      <c r="AW576" t="inlineStr">
        <is>
          <t>U</t>
        </is>
      </c>
      <c r="AX576" t="inlineStr">
        <is>
          <t>Unlisted</t>
        </is>
      </c>
      <c r="AY576" t="n">
        <v>5153</v>
      </c>
      <c r="AZ576" t="inlineStr">
        <is>
          <t>Grain and field beans wholesale dealing in</t>
        </is>
      </c>
      <c r="BA576" t="inlineStr">
        <is>
          <t>Colombia</t>
        </is>
      </c>
      <c r="BB576" t="inlineStr">
        <is>
          <t>Guarne</t>
        </is>
      </c>
      <c r="BC576" t="inlineStr">
        <is>
          <t>www.westfaliafruit.com</t>
        </is>
      </c>
      <c r="BD576" s="6" t="n">
        <v>41148</v>
      </c>
      <c r="BE576" t="inlineStr">
        <is>
          <t>This company is engaged in the wholesale of agricultural raw materials and live animals. It was founded in 2012 and has its registered head office located in Guarne, Colombia. The company is a leading multinational supplier of fresh fruit and related? products to international markets. Through its vertically-integrated supply chain, it grows, sources and ripens, packs, processes and markets quality avocados and other produce - across the year and across the globe. Avocado estates are operated in all major origins, including southern Africa, Chile, Colombia, Peru, Portugal, the USA and India. With the largest avocado-growing footprint in the world, it is recognised as the #avoexperts, and has become the supplier of choice to both retail and wholesale customers whom it serves from sales offices in the UK, Europe, North America, Latin America and southern Africa. It now also supplies a wider range of fresh fruit including mangoes, blueberries, pomegranates, apples, grapes, stone fruit, citrus, cherries and passion fruit. These expanded production capabilities, together with its ripening and packing proficiencies, enhance its profile as the #fruitexperts, particularly in markets where there is high demand for top-quality fresh and value-added produce. Processed products on offer in specific markets include flavoured and plain avocado oils, avocado puree and guacamole, IQF avocado pieces, HPP products and dried fruit. Its commitment to research and development is evidenced by the large pipeline of innovations serviced by its technical facilities. Strong focus remains on novel cultivar development, product innovation, eco-friendly packaging and other sustainability initiatives. In-house and partner nurseries provide superior rootstocks and licensed varieties for expanding its production capacity to meet ever-growing demand. Accreditations ranging from GlobalGAP, IFS, and Sedex to BRC and HACCP assure customers of its commitment to producing safe, high-quality food while ensuring the sustainable and responsible management of its bio-resources and the communities and environment in which it operates.</t>
        </is>
      </c>
      <c r="BF576" t="inlineStr">
        <is>
          <t>Active</t>
        </is>
      </c>
      <c r="BG576" t="inlineStr">
        <is>
          <t>Manufacturing; Wholesale</t>
        </is>
      </c>
      <c r="BH576" t="inlineStr">
        <is>
          <t>Engaged in the wholesale of agricultural raw materials and live animals</t>
        </is>
      </c>
      <c r="BI576" t="inlineStr">
        <is>
          <t>Through its vertically-integrated supply chain, it grows, sources and ripens, packs, processes and markets quality avocados and other produce – across the year and across the globe; Supplies a wider range of fresh fruit including mangoes, blueberries, pomegranates, apples, grapes, stone fruit, citrus, cherries and passion fruit; Processed products on offer in specific markets include flavoured and plain avocado oils, avocado puree and guacamole, IQF avocado pieces, HPP products and dried fruit; Focus remains on novel cultivar development, product innovation, eco-friendly packaging and other sustainability initiatives</t>
        </is>
      </c>
      <c r="CE576">
        <f>IFERROR(SUM(BU576:BV576)/2,0)</f>
        <v/>
      </c>
      <c r="CF576">
        <f>IFERROR(SUM(CE576:CE576)/1,0)</f>
        <v/>
      </c>
      <c r="CG576">
        <f>IFERROR(SUM(BW576:BX576)/2,0)</f>
        <v/>
      </c>
      <c r="CH576">
        <f>IFERROR(SUM(CG576:CG576)/1,0)</f>
        <v/>
      </c>
      <c r="CI576">
        <f>IFERROR(SUM(BY576:BZ576)/2,0)</f>
        <v/>
      </c>
      <c r="CJ576">
        <f>IFERROR(SUM(CI576:CI576)/1,0)</f>
        <v/>
      </c>
      <c r="CK576">
        <f>IFERROR(SUM(CA576:CB576)/2,0)</f>
        <v/>
      </c>
      <c r="CL576">
        <f>IFERROR(SUM(CK576:CK576)/1,0)</f>
        <v/>
      </c>
      <c r="CM576">
        <f>IFERROR(SUM(CC576:CD576)/2,0)</f>
        <v/>
      </c>
      <c r="CN576">
        <f>IFERROR(SUM(CM576:CM576)/1,0)</f>
        <v/>
      </c>
      <c r="CO576">
        <f>IFERROR(SUM(BS576:BT576)/2,0)</f>
        <v/>
      </c>
      <c r="CP576">
        <f>IFERROR(SUM(CO576:CO576)/1,0)</f>
        <v/>
      </c>
    </row>
    <row r="577">
      <c r="A577" t="n">
        <v>552</v>
      </c>
      <c r="D577">
        <f>IF(AX577="Listed","Yes","No")</f>
        <v/>
      </c>
      <c r="E577">
        <f>IFERROR(IF(AE577&lt;0,"Yes","No"),"No")</f>
        <v/>
      </c>
      <c r="F577">
        <f>IF(BK577="Unqualified","Yes","No")</f>
        <v/>
      </c>
      <c r="G577">
        <f>IF(COUNTIF($D$577:$F$577,"Yes")=3,"Yes","No")</f>
        <v/>
      </c>
      <c r="U577">
        <f>IFERROR(BQ577/BL577,0)</f>
        <v/>
      </c>
      <c r="V577">
        <f>IFERROR(SUM(BQ577:BQ577)/SUM(BL577:BL577),0)</f>
        <v/>
      </c>
      <c r="W577">
        <f>IFERROR(MAX(U577:U577)-MIN(U577:U577),0)</f>
        <v/>
      </c>
      <c r="X577">
        <f>IFERROR(BQ577/(BL577-BQ577),0)</f>
        <v/>
      </c>
      <c r="Y577">
        <f>IFERROR(SUM(BQ577:BQ577)/(SUM(BL577:BL577)-SUM(BQ577:BQ577)),0)</f>
        <v/>
      </c>
      <c r="Z577">
        <f>IFERROR(MAX(X577:X577)-MIN(X577:X577),0)</f>
        <v/>
      </c>
      <c r="AA577">
        <f>IFERROR(BO577/BP577,0)</f>
        <v/>
      </c>
      <c r="AB577">
        <f>IFERROR(SUM(BO577:BO577)/SUM(BP577:BP577),0)</f>
        <v/>
      </c>
      <c r="AC577">
        <f>IFERROR(MAX(AA577:AA577)-MIN(AA577:AA577),0)</f>
        <v/>
      </c>
      <c r="AD577">
        <f>IFERROR(SUM(BL577:BL577)/1,0)</f>
        <v/>
      </c>
      <c r="AE577">
        <f>IFERROR(SUM(BQ577:BQ577)/1,0)</f>
        <v/>
      </c>
      <c r="AF577">
        <f>IFERROR(SUM(BP577:BP577)/1,0)</f>
        <v/>
      </c>
      <c r="AG577">
        <f>IFERROR(CJ577,0)</f>
        <v/>
      </c>
      <c r="AH577">
        <f>IFERROR(SUM(BR577:BR577)/1,0)</f>
        <v/>
      </c>
      <c r="AI577">
        <f>IFERROR(CL577,0)</f>
        <v/>
      </c>
      <c r="AJ577">
        <f>IFERROR(CN577,0)</f>
        <v/>
      </c>
      <c r="AK577">
        <f>IFERROR(CP577,0)</f>
        <v/>
      </c>
      <c r="AL577">
        <f>IFERROR(SUM(BN577:BN577)/1,0)</f>
        <v/>
      </c>
      <c r="AM577">
        <f>IFERROR(SUM(BJ577:BJ577)/1,0)</f>
        <v/>
      </c>
      <c r="AN577">
        <f>IFERROR(AH577/AD577,0)</f>
        <v/>
      </c>
      <c r="AO577">
        <f>IFERROR(AF577/AD577,0)</f>
        <v/>
      </c>
      <c r="AP577">
        <f>IFERROR(AI577/AK577,0)</f>
        <v/>
      </c>
      <c r="AQ577">
        <f>IFERROR(AJ577/AK577,0)</f>
        <v/>
      </c>
      <c r="AR577">
        <f>IFERROR(AG577/AK577,0)</f>
        <v/>
      </c>
      <c r="AS577">
        <f>IFERROR(365/(AL577/AG577), "")</f>
        <v/>
      </c>
      <c r="AT577" t="inlineStr">
        <is>
          <t>CO170000991590</t>
        </is>
      </c>
      <c r="AU577" t="inlineStr">
        <is>
          <t>Metaza S A S</t>
        </is>
      </c>
      <c r="AV577" t="inlineStr">
        <is>
          <t>U1</t>
        </is>
      </c>
      <c r="AW577" t="inlineStr">
        <is>
          <t>B-</t>
        </is>
      </c>
      <c r="AX577" t="inlineStr">
        <is>
          <t>Unlisted</t>
        </is>
      </c>
      <c r="AY577" t="n">
        <v>5032</v>
      </c>
      <c r="AZ577" t="inlineStr">
        <is>
          <t>Brick, stone, and related construction materials wholesale dealing in</t>
        </is>
      </c>
      <c r="BA577" t="inlineStr">
        <is>
          <t>Colombia</t>
        </is>
      </c>
      <c r="BB577" t="inlineStr">
        <is>
          <t>Bogota</t>
        </is>
      </c>
      <c r="BC577" t="inlineStr">
        <is>
          <t>www.metaza.com.co</t>
        </is>
      </c>
      <c r="BD577" s="6" t="n">
        <v>30711</v>
      </c>
      <c r="BE577" t="inlineStr">
        <is>
          <t>This company is primarily engaged in the distribution of steel products. The company was founded in 1984. The registered head office of the company is located in Bogota, Colombia. The company's Quality Management System is certified in accordance with ISO 9001:2000. The company serves a broad portfolio of over 1,000 clients, consolidating its position in the imports and sales of steel for the metal-mechanic industry and the construction industry in Colombia. The company aims to consolidate as a steel company providing value added to its products and always more in tune with its clients' needs. The company predominantly operates in the domestic market.</t>
        </is>
      </c>
      <c r="BF577" t="inlineStr">
        <is>
          <t>Active</t>
        </is>
      </c>
      <c r="BG577" t="inlineStr">
        <is>
          <t>Wholesale</t>
        </is>
      </c>
      <c r="BH577" t="inlineStr">
        <is>
          <t>Engaged in the distribution of steel products</t>
        </is>
      </c>
      <c r="BI577" t="inlineStr">
        <is>
          <t>Steel products</t>
        </is>
      </c>
      <c r="CE577">
        <f>IFERROR(SUM(BU577:BV577)/2,0)</f>
        <v/>
      </c>
      <c r="CF577">
        <f>IFERROR(SUM(CE577:CE577)/1,0)</f>
        <v/>
      </c>
      <c r="CG577">
        <f>IFERROR(SUM(BW577:BX577)/2,0)</f>
        <v/>
      </c>
      <c r="CH577">
        <f>IFERROR(SUM(CG577:CG577)/1,0)</f>
        <v/>
      </c>
      <c r="CI577">
        <f>IFERROR(SUM(BY577:BZ577)/2,0)</f>
        <v/>
      </c>
      <c r="CJ577">
        <f>IFERROR(SUM(CI577:CI577)/1,0)</f>
        <v/>
      </c>
      <c r="CK577">
        <f>IFERROR(SUM(CA577:CB577)/2,0)</f>
        <v/>
      </c>
      <c r="CL577">
        <f>IFERROR(SUM(CK577:CK577)/1,0)</f>
        <v/>
      </c>
      <c r="CM577">
        <f>IFERROR(SUM(CC577:CD577)/2,0)</f>
        <v/>
      </c>
      <c r="CN577">
        <f>IFERROR(SUM(CM577:CM577)/1,0)</f>
        <v/>
      </c>
      <c r="CO577">
        <f>IFERROR(SUM(BS577:BT577)/2,0)</f>
        <v/>
      </c>
      <c r="CP577">
        <f>IFERROR(SUM(CO577:CO577)/1,0)</f>
        <v/>
      </c>
    </row>
    <row r="578">
      <c r="A578" t="n">
        <v>553</v>
      </c>
      <c r="D578">
        <f>IF(AX578="Listed","Yes","No")</f>
        <v/>
      </c>
      <c r="E578">
        <f>IFERROR(IF(AE578&lt;0,"Yes","No"),"No")</f>
        <v/>
      </c>
      <c r="F578">
        <f>IF(BK578="Unqualified","Yes","No")</f>
        <v/>
      </c>
      <c r="G578">
        <f>IF(COUNTIF($D$578:$F$578,"Yes")=3,"Yes","No")</f>
        <v/>
      </c>
      <c r="U578">
        <f>IFERROR(BQ578/BL578,0)</f>
        <v/>
      </c>
      <c r="V578">
        <f>IFERROR(SUM(BQ578:BQ578)/SUM(BL578:BL578),0)</f>
        <v/>
      </c>
      <c r="W578">
        <f>IFERROR(MAX(U578:U578)-MIN(U578:U578),0)</f>
        <v/>
      </c>
      <c r="X578">
        <f>IFERROR(BQ578/(BL578-BQ578),0)</f>
        <v/>
      </c>
      <c r="Y578">
        <f>IFERROR(SUM(BQ578:BQ578)/(SUM(BL578:BL578)-SUM(BQ578:BQ578)),0)</f>
        <v/>
      </c>
      <c r="Z578">
        <f>IFERROR(MAX(X578:X578)-MIN(X578:X578),0)</f>
        <v/>
      </c>
      <c r="AA578">
        <f>IFERROR(BO578/BP578,0)</f>
        <v/>
      </c>
      <c r="AB578">
        <f>IFERROR(SUM(BO578:BO578)/SUM(BP578:BP578),0)</f>
        <v/>
      </c>
      <c r="AC578">
        <f>IFERROR(MAX(AA578:AA578)-MIN(AA578:AA578),0)</f>
        <v/>
      </c>
      <c r="AD578">
        <f>IFERROR(SUM(BL578:BL578)/1,0)</f>
        <v/>
      </c>
      <c r="AE578">
        <f>IFERROR(SUM(BQ578:BQ578)/1,0)</f>
        <v/>
      </c>
      <c r="AF578">
        <f>IFERROR(SUM(BP578:BP578)/1,0)</f>
        <v/>
      </c>
      <c r="AG578">
        <f>IFERROR(CJ578,0)</f>
        <v/>
      </c>
      <c r="AH578">
        <f>IFERROR(SUM(BR578:BR578)/1,0)</f>
        <v/>
      </c>
      <c r="AI578">
        <f>IFERROR(CL578,0)</f>
        <v/>
      </c>
      <c r="AJ578">
        <f>IFERROR(CN578,0)</f>
        <v/>
      </c>
      <c r="AK578">
        <f>IFERROR(CP578,0)</f>
        <v/>
      </c>
      <c r="AL578">
        <f>IFERROR(SUM(BN578:BN578)/1,0)</f>
        <v/>
      </c>
      <c r="AM578">
        <f>IFERROR(SUM(BJ578:BJ578)/1,0)</f>
        <v/>
      </c>
      <c r="AN578">
        <f>IFERROR(AH578/AD578,0)</f>
        <v/>
      </c>
      <c r="AO578">
        <f>IFERROR(AF578/AD578,0)</f>
        <v/>
      </c>
      <c r="AP578">
        <f>IFERROR(AI578/AK578,0)</f>
        <v/>
      </c>
      <c r="AQ578">
        <f>IFERROR(AJ578/AK578,0)</f>
        <v/>
      </c>
      <c r="AR578">
        <f>IFERROR(AG578/AK578,0)</f>
        <v/>
      </c>
      <c r="AS578">
        <f>IFERROR(365/(AL578/AG578), "")</f>
        <v/>
      </c>
      <c r="AT578" t="inlineStr">
        <is>
          <t>MXDED140410N31</t>
        </is>
      </c>
      <c r="AU578" t="inlineStr">
        <is>
          <t>Distribuidora Especialidades 2001</t>
        </is>
      </c>
      <c r="AV578" t="inlineStr">
        <is>
          <t>U1</t>
        </is>
      </c>
      <c r="AW578" t="inlineStr">
        <is>
          <t>U</t>
        </is>
      </c>
      <c r="AX578" t="inlineStr">
        <is>
          <t>Unlisted</t>
        </is>
      </c>
      <c r="AY578" t="n">
        <v>5122</v>
      </c>
      <c r="AZ578" t="inlineStr">
        <is>
          <t>Drugs, drug proprietaries, and druggists' sundries wholesale dealing in</t>
        </is>
      </c>
      <c r="BA578" t="inlineStr">
        <is>
          <t>Mexico</t>
        </is>
      </c>
      <c r="BB578" t="inlineStr">
        <is>
          <t>Xochimilco</t>
        </is>
      </c>
      <c r="BC578" t="inlineStr">
        <is>
          <t>www.especialidades2001.com</t>
        </is>
      </c>
      <c r="BD578" s="6" t="n">
        <v>41739</v>
      </c>
      <c r="BE578" t="inlineStr">
        <is>
          <t>This company is engaged in the distribution and delivery of medicines nationwide. It conducts business from its registered head office located in Coyoacan, Mexico. The company was incorporated in 2014. Its mission is to offer a personalized attention service in an agile and efficient way, in order to cover the immediate needs of its clients. It carries various brands such as Novartis, Sandoz, Pfizer, Bausch + Lomb, Merck, Zydus, Novo Nordisk, You go, Amgen, Takeda, Boehringer Ingelheim, Valeant, Actelion, Zurich, Andromache, and Bayer.</t>
        </is>
      </c>
      <c r="BF578" t="inlineStr">
        <is>
          <t>Active</t>
        </is>
      </c>
      <c r="BG578" t="inlineStr">
        <is>
          <t>Wholesale</t>
        </is>
      </c>
      <c r="BH578" t="inlineStr">
        <is>
          <t>Engaged in the distribution and delivery of medicines nationwide</t>
        </is>
      </c>
      <c r="BI578" t="inlineStr">
        <is>
          <t>Delivery of medicines nationwide</t>
        </is>
      </c>
      <c r="CE578">
        <f>IFERROR(SUM(BU578:BV578)/2,0)</f>
        <v/>
      </c>
      <c r="CF578">
        <f>IFERROR(SUM(CE578:CE578)/1,0)</f>
        <v/>
      </c>
      <c r="CG578">
        <f>IFERROR(SUM(BW578:BX578)/2,0)</f>
        <v/>
      </c>
      <c r="CH578">
        <f>IFERROR(SUM(CG578:CG578)/1,0)</f>
        <v/>
      </c>
      <c r="CI578">
        <f>IFERROR(SUM(BY578:BZ578)/2,0)</f>
        <v/>
      </c>
      <c r="CJ578">
        <f>IFERROR(SUM(CI578:CI578)/1,0)</f>
        <v/>
      </c>
      <c r="CK578">
        <f>IFERROR(SUM(CA578:CB578)/2,0)</f>
        <v/>
      </c>
      <c r="CL578">
        <f>IFERROR(SUM(CK578:CK578)/1,0)</f>
        <v/>
      </c>
      <c r="CM578">
        <f>IFERROR(SUM(CC578:CD578)/2,0)</f>
        <v/>
      </c>
      <c r="CN578">
        <f>IFERROR(SUM(CM578:CM578)/1,0)</f>
        <v/>
      </c>
      <c r="CO578">
        <f>IFERROR(SUM(BS578:BT578)/2,0)</f>
        <v/>
      </c>
      <c r="CP578">
        <f>IFERROR(SUM(CO578:CO578)/1,0)</f>
        <v/>
      </c>
    </row>
    <row r="579">
      <c r="A579" t="n">
        <v>554</v>
      </c>
      <c r="D579">
        <f>IF(AX579="Listed","Yes","No")</f>
        <v/>
      </c>
      <c r="E579">
        <f>IFERROR(IF(AE579&lt;0,"Yes","No"),"No")</f>
        <v/>
      </c>
      <c r="F579">
        <f>IF(BK579="Unqualified","Yes","No")</f>
        <v/>
      </c>
      <c r="G579">
        <f>IF(COUNTIF($D$579:$F$579,"Yes")=3,"Yes","No")</f>
        <v/>
      </c>
      <c r="U579">
        <f>IFERROR(BQ579/BL579,0)</f>
        <v/>
      </c>
      <c r="V579">
        <f>IFERROR(SUM(BQ579:BQ579)/SUM(BL579:BL579),0)</f>
        <v/>
      </c>
      <c r="W579">
        <f>IFERROR(MAX(U579:U579)-MIN(U579:U579),0)</f>
        <v/>
      </c>
      <c r="X579">
        <f>IFERROR(BQ579/(BL579-BQ579),0)</f>
        <v/>
      </c>
      <c r="Y579">
        <f>IFERROR(SUM(BQ579:BQ579)/(SUM(BL579:BL579)-SUM(BQ579:BQ579)),0)</f>
        <v/>
      </c>
      <c r="Z579">
        <f>IFERROR(MAX(X579:X579)-MIN(X579:X579),0)</f>
        <v/>
      </c>
      <c r="AA579">
        <f>IFERROR(BO579/BP579,0)</f>
        <v/>
      </c>
      <c r="AB579">
        <f>IFERROR(SUM(BO579:BO579)/SUM(BP579:BP579),0)</f>
        <v/>
      </c>
      <c r="AC579">
        <f>IFERROR(MAX(AA579:AA579)-MIN(AA579:AA579),0)</f>
        <v/>
      </c>
      <c r="AD579">
        <f>IFERROR(SUM(BL579:BL579)/1,0)</f>
        <v/>
      </c>
      <c r="AE579">
        <f>IFERROR(SUM(BQ579:BQ579)/1,0)</f>
        <v/>
      </c>
      <c r="AF579">
        <f>IFERROR(SUM(BP579:BP579)/1,0)</f>
        <v/>
      </c>
      <c r="AG579">
        <f>IFERROR(CJ579,0)</f>
        <v/>
      </c>
      <c r="AH579">
        <f>IFERROR(SUM(BR579:BR579)/1,0)</f>
        <v/>
      </c>
      <c r="AI579">
        <f>IFERROR(CL579,0)</f>
        <v/>
      </c>
      <c r="AJ579">
        <f>IFERROR(CN579,0)</f>
        <v/>
      </c>
      <c r="AK579">
        <f>IFERROR(CP579,0)</f>
        <v/>
      </c>
      <c r="AL579">
        <f>IFERROR(SUM(BN579:BN579)/1,0)</f>
        <v/>
      </c>
      <c r="AM579">
        <f>IFERROR(SUM(BJ579:BJ579)/1,0)</f>
        <v/>
      </c>
      <c r="AN579">
        <f>IFERROR(AH579/AD579,0)</f>
        <v/>
      </c>
      <c r="AO579">
        <f>IFERROR(AF579/AD579,0)</f>
        <v/>
      </c>
      <c r="AP579">
        <f>IFERROR(AI579/AK579,0)</f>
        <v/>
      </c>
      <c r="AQ579">
        <f>IFERROR(AJ579/AK579,0)</f>
        <v/>
      </c>
      <c r="AR579">
        <f>IFERROR(AG579/AK579,0)</f>
        <v/>
      </c>
      <c r="AS579">
        <f>IFERROR(365/(AL579/AG579), "")</f>
        <v/>
      </c>
      <c r="AT579" t="inlineStr">
        <is>
          <t>CO170011116940</t>
        </is>
      </c>
      <c r="AU579" t="inlineStr">
        <is>
          <t>Servireencauche de Colombia S A</t>
        </is>
      </c>
      <c r="AV579" t="inlineStr">
        <is>
          <t>U1</t>
        </is>
      </c>
      <c r="AW579" t="inlineStr">
        <is>
          <t>A+</t>
        </is>
      </c>
      <c r="AX579" t="inlineStr">
        <is>
          <t>Unlisted</t>
        </is>
      </c>
      <c r="AY579" t="n">
        <v>5013</v>
      </c>
      <c r="AZ579" t="inlineStr">
        <is>
          <t>Motor vehicle supplies and new parts wholesale dealing in</t>
        </is>
      </c>
      <c r="BA579" t="inlineStr">
        <is>
          <t>Colombia</t>
        </is>
      </c>
      <c r="BB579" t="inlineStr">
        <is>
          <t>Medellin</t>
        </is>
      </c>
      <c r="BC579" t="inlineStr">
        <is>
          <t>servireencauche.com</t>
        </is>
      </c>
      <c r="BD579" s="6" t="n">
        <v>38402</v>
      </c>
      <c r="BE579" t="inlineStr">
        <is>
          <t>This company is engaged in tire manufacturing. It was incorporated in 2005 and conducts business from its registered head office located in Medellin, Colombia. The company specialises in the production and manufacture of tires and other related products. It offers an industrial retreading process that allows reusing a tire that has been worn out, with the same benefits and safety as an original tire, inspecting the casing to ensure its structural condition and by replacing the tread that has reached the end of its useful life with a new tread. Other services include repairs and maintenance, transmission service, cooling system service, four-wheel alignment, fuel injection service, tune-up, shock or strut replacement, air conditioning maintenance or engine management service. It employs mechanics with specialized technical skills to diagnose and repair the mechanical and electrical systems for automotive vehicles, repair automotive interiors, and paint or repair automotive exteriors. The company's products and services are offered in the Colombian market.</t>
        </is>
      </c>
      <c r="BF579" t="inlineStr">
        <is>
          <t>Active</t>
        </is>
      </c>
      <c r="BG579" t="inlineStr">
        <is>
          <t>Manufacturing</t>
        </is>
      </c>
      <c r="BH579" t="inlineStr">
        <is>
          <t>Engaged in tire manufacturing</t>
        </is>
      </c>
      <c r="BI579" t="inlineStr">
        <is>
          <t>Tires and other related products; Industrial retreading process that allows reusing a tire that has been worn out, with the same benefits and safety as an original tire, inspecting the casing to ensure its structural condition and by replacing the tread that has reached the end of its useful life with a new tread; Services include repairs and maintenance, transmission service, cooling system service, four-wheel alignment, fuel injection service, tune-up, shock or strut replacement, air conditioning maintenance or engine management service</t>
        </is>
      </c>
      <c r="CE579">
        <f>IFERROR(SUM(BU579:BV579)/2,0)</f>
        <v/>
      </c>
      <c r="CF579">
        <f>IFERROR(SUM(CE579:CE579)/1,0)</f>
        <v/>
      </c>
      <c r="CG579">
        <f>IFERROR(SUM(BW579:BX579)/2,0)</f>
        <v/>
      </c>
      <c r="CH579">
        <f>IFERROR(SUM(CG579:CG579)/1,0)</f>
        <v/>
      </c>
      <c r="CI579">
        <f>IFERROR(SUM(BY579:BZ579)/2,0)</f>
        <v/>
      </c>
      <c r="CJ579">
        <f>IFERROR(SUM(CI579:CI579)/1,0)</f>
        <v/>
      </c>
      <c r="CK579">
        <f>IFERROR(SUM(CA579:CB579)/2,0)</f>
        <v/>
      </c>
      <c r="CL579">
        <f>IFERROR(SUM(CK579:CK579)/1,0)</f>
        <v/>
      </c>
      <c r="CM579">
        <f>IFERROR(SUM(CC579:CD579)/2,0)</f>
        <v/>
      </c>
      <c r="CN579">
        <f>IFERROR(SUM(CM579:CM579)/1,0)</f>
        <v/>
      </c>
      <c r="CO579">
        <f>IFERROR(SUM(BS579:BT579)/2,0)</f>
        <v/>
      </c>
      <c r="CP579">
        <f>IFERROR(SUM(CO579:CO579)/1,0)</f>
        <v/>
      </c>
    </row>
    <row r="580">
      <c r="A580" t="n">
        <v>555</v>
      </c>
      <c r="D580">
        <f>IF(AX580="Listed","Yes","No")</f>
        <v/>
      </c>
      <c r="E580">
        <f>IFERROR(IF(AE580&lt;0,"Yes","No"),"No")</f>
        <v/>
      </c>
      <c r="F580">
        <f>IF(BK580="Unqualified","Yes","No")</f>
        <v/>
      </c>
      <c r="G580">
        <f>IF(COUNTIF($D$580:$F$580,"Yes")=3,"Yes","No")</f>
        <v/>
      </c>
      <c r="U580">
        <f>IFERROR(BQ580/BL580,0)</f>
        <v/>
      </c>
      <c r="V580">
        <f>IFERROR(SUM(BQ580:BQ580)/SUM(BL580:BL580),0)</f>
        <v/>
      </c>
      <c r="W580">
        <f>IFERROR(MAX(U580:U580)-MIN(U580:U580),0)</f>
        <v/>
      </c>
      <c r="X580">
        <f>IFERROR(BQ580/(BL580-BQ580),0)</f>
        <v/>
      </c>
      <c r="Y580">
        <f>IFERROR(SUM(BQ580:BQ580)/(SUM(BL580:BL580)-SUM(BQ580:BQ580)),0)</f>
        <v/>
      </c>
      <c r="Z580">
        <f>IFERROR(MAX(X580:X580)-MIN(X580:X580),0)</f>
        <v/>
      </c>
      <c r="AA580">
        <f>IFERROR(BO580/BP580,0)</f>
        <v/>
      </c>
      <c r="AB580">
        <f>IFERROR(SUM(BO580:BO580)/SUM(BP580:BP580),0)</f>
        <v/>
      </c>
      <c r="AC580">
        <f>IFERROR(MAX(AA580:AA580)-MIN(AA580:AA580),0)</f>
        <v/>
      </c>
      <c r="AD580">
        <f>IFERROR(SUM(BL580:BL580)/1,0)</f>
        <v/>
      </c>
      <c r="AE580">
        <f>IFERROR(SUM(BQ580:BQ580)/1,0)</f>
        <v/>
      </c>
      <c r="AF580">
        <f>IFERROR(SUM(BP580:BP580)/1,0)</f>
        <v/>
      </c>
      <c r="AG580">
        <f>IFERROR(CJ580,0)</f>
        <v/>
      </c>
      <c r="AH580">
        <f>IFERROR(SUM(BR580:BR580)/1,0)</f>
        <v/>
      </c>
      <c r="AI580">
        <f>IFERROR(CL580,0)</f>
        <v/>
      </c>
      <c r="AJ580">
        <f>IFERROR(CN580,0)</f>
        <v/>
      </c>
      <c r="AK580">
        <f>IFERROR(CP580,0)</f>
        <v/>
      </c>
      <c r="AL580">
        <f>IFERROR(SUM(BN580:BN580)/1,0)</f>
        <v/>
      </c>
      <c r="AM580">
        <f>IFERROR(SUM(BJ580:BJ580)/1,0)</f>
        <v/>
      </c>
      <c r="AN580">
        <f>IFERROR(AH580/AD580,0)</f>
        <v/>
      </c>
      <c r="AO580">
        <f>IFERROR(AF580/AD580,0)</f>
        <v/>
      </c>
      <c r="AP580">
        <f>IFERROR(AI580/AK580,0)</f>
        <v/>
      </c>
      <c r="AQ580">
        <f>IFERROR(AJ580/AK580,0)</f>
        <v/>
      </c>
      <c r="AR580">
        <f>IFERROR(AG580/AK580,0)</f>
        <v/>
      </c>
      <c r="AS580">
        <f>IFERROR(365/(AL580/AG580), "")</f>
        <v/>
      </c>
      <c r="AT580" t="inlineStr">
        <is>
          <t>CO170009153050</t>
        </is>
      </c>
      <c r="AU580" t="inlineStr">
        <is>
          <t>Union Comercial Roptie S A</t>
        </is>
      </c>
      <c r="AV580" t="inlineStr">
        <is>
          <t>U1</t>
        </is>
      </c>
      <c r="AW580" t="inlineStr">
        <is>
          <t>U</t>
        </is>
      </c>
      <c r="AX580" t="inlineStr">
        <is>
          <t>Unlisted</t>
        </is>
      </c>
      <c r="AY580" t="n">
        <v>5085</v>
      </c>
      <c r="AZ580" t="inlineStr">
        <is>
          <t>Industrial supplies wholesale dealing in</t>
        </is>
      </c>
      <c r="BA580" t="inlineStr">
        <is>
          <t>Colombia</t>
        </is>
      </c>
      <c r="BB580" t="inlineStr">
        <is>
          <t>Itagui</t>
        </is>
      </c>
      <c r="BC580" t="inlineStr">
        <is>
          <t>www.unicorsa.com</t>
        </is>
      </c>
      <c r="BD580" s="6" t="n">
        <v>27949</v>
      </c>
      <c r="BE580" t="inlineStr">
        <is>
          <t>The company is primarily engaged in the wholesale trade of groceries and other related products. Incorporated in the year 1976, the company has a registered office located in Itagui, Colombia. The company is ivnolved in the distribution and sale of a wide variety of groceries and other related products, such as food, non-food, beverages, beauty and cosmetics, personal care, household cleaning, laundry detergents, prescription drugs, disposable nappies, and other related consumer products. Its food products include meat, poultry, seafood, fruits, vegetables, breads, junk foods, processed food, and frozen foods, among others. The company operates principally in Colombia.</t>
        </is>
      </c>
      <c r="BF580" t="inlineStr">
        <is>
          <t>Active</t>
        </is>
      </c>
      <c r="BG580" t="inlineStr">
        <is>
          <t>Wholesale</t>
        </is>
      </c>
      <c r="BH580" t="inlineStr">
        <is>
          <t>Engaged in the wholesale trade of groceries and other related products</t>
        </is>
      </c>
      <c r="BI580" t="inlineStr">
        <is>
          <t>Groceries and other related products, such as food (meat, poultry, seafood, fruits, vegetables, breads, junk foods, processed food, and frozen foods, among others), non-food, beverages, beauty and cosmetics, personal care, household cleaning, laundry detergents, prescription drugs, disposable nappies, and other related consumer products</t>
        </is>
      </c>
      <c r="CE580">
        <f>IFERROR(SUM(BU580:BV580)/2,0)</f>
        <v/>
      </c>
      <c r="CF580">
        <f>IFERROR(SUM(CE580:CE580)/1,0)</f>
        <v/>
      </c>
      <c r="CG580">
        <f>IFERROR(SUM(BW580:BX580)/2,0)</f>
        <v/>
      </c>
      <c r="CH580">
        <f>IFERROR(SUM(CG580:CG580)/1,0)</f>
        <v/>
      </c>
      <c r="CI580">
        <f>IFERROR(SUM(BY580:BZ580)/2,0)</f>
        <v/>
      </c>
      <c r="CJ580">
        <f>IFERROR(SUM(CI580:CI580)/1,0)</f>
        <v/>
      </c>
      <c r="CK580">
        <f>IFERROR(SUM(CA580:CB580)/2,0)</f>
        <v/>
      </c>
      <c r="CL580">
        <f>IFERROR(SUM(CK580:CK580)/1,0)</f>
        <v/>
      </c>
      <c r="CM580">
        <f>IFERROR(SUM(CC580:CD580)/2,0)</f>
        <v/>
      </c>
      <c r="CN580">
        <f>IFERROR(SUM(CM580:CM580)/1,0)</f>
        <v/>
      </c>
      <c r="CO580">
        <f>IFERROR(SUM(BS580:BT580)/2,0)</f>
        <v/>
      </c>
      <c r="CP580">
        <f>IFERROR(SUM(CO580:CO580)/1,0)</f>
        <v/>
      </c>
    </row>
    <row r="581">
      <c r="A581" t="n">
        <v>556</v>
      </c>
      <c r="D581">
        <f>IF(AX581="Listed","Yes","No")</f>
        <v/>
      </c>
      <c r="E581">
        <f>IFERROR(IF(AE581&lt;0,"Yes","No"),"No")</f>
        <v/>
      </c>
      <c r="F581">
        <f>IF(BK581="Unqualified","Yes","No")</f>
        <v/>
      </c>
      <c r="G581">
        <f>IF(COUNTIF($D$581:$F$581,"Yes")=3,"Yes","No")</f>
        <v/>
      </c>
      <c r="U581">
        <f>IFERROR(BQ581/BL581,0)</f>
        <v/>
      </c>
      <c r="V581">
        <f>IFERROR(SUM(BQ581:BQ581)/SUM(BL581:BL581),0)</f>
        <v/>
      </c>
      <c r="W581">
        <f>IFERROR(MAX(U581:U581)-MIN(U581:U581),0)</f>
        <v/>
      </c>
      <c r="X581">
        <f>IFERROR(BQ581/(BL581-BQ581),0)</f>
        <v/>
      </c>
      <c r="Y581">
        <f>IFERROR(SUM(BQ581:BQ581)/(SUM(BL581:BL581)-SUM(BQ581:BQ581)),0)</f>
        <v/>
      </c>
      <c r="Z581">
        <f>IFERROR(MAX(X581:X581)-MIN(X581:X581),0)</f>
        <v/>
      </c>
      <c r="AA581">
        <f>IFERROR(BO581/BP581,0)</f>
        <v/>
      </c>
      <c r="AB581">
        <f>IFERROR(SUM(BO581:BO581)/SUM(BP581:BP581),0)</f>
        <v/>
      </c>
      <c r="AC581">
        <f>IFERROR(MAX(AA581:AA581)-MIN(AA581:AA581),0)</f>
        <v/>
      </c>
      <c r="AD581">
        <f>IFERROR(SUM(BL581:BL581)/1,0)</f>
        <v/>
      </c>
      <c r="AE581">
        <f>IFERROR(SUM(BQ581:BQ581)/1,0)</f>
        <v/>
      </c>
      <c r="AF581">
        <f>IFERROR(SUM(BP581:BP581)/1,0)</f>
        <v/>
      </c>
      <c r="AG581">
        <f>IFERROR(CJ581,0)</f>
        <v/>
      </c>
      <c r="AH581">
        <f>IFERROR(SUM(BR581:BR581)/1,0)</f>
        <v/>
      </c>
      <c r="AI581">
        <f>IFERROR(CL581,0)</f>
        <v/>
      </c>
      <c r="AJ581">
        <f>IFERROR(CN581,0)</f>
        <v/>
      </c>
      <c r="AK581">
        <f>IFERROR(CP581,0)</f>
        <v/>
      </c>
      <c r="AL581">
        <f>IFERROR(SUM(BN581:BN581)/1,0)</f>
        <v/>
      </c>
      <c r="AM581">
        <f>IFERROR(SUM(BJ581:BJ581)/1,0)</f>
        <v/>
      </c>
      <c r="AN581">
        <f>IFERROR(AH581/AD581,0)</f>
        <v/>
      </c>
      <c r="AO581">
        <f>IFERROR(AF581/AD581,0)</f>
        <v/>
      </c>
      <c r="AP581">
        <f>IFERROR(AI581/AK581,0)</f>
        <v/>
      </c>
      <c r="AQ581">
        <f>IFERROR(AJ581/AK581,0)</f>
        <v/>
      </c>
      <c r="AR581">
        <f>IFERROR(AG581/AK581,0)</f>
        <v/>
      </c>
      <c r="AS581">
        <f>IFERROR(365/(AL581/AG581), "")</f>
        <v/>
      </c>
      <c r="AT581" t="inlineStr">
        <is>
          <t>CO170002042890</t>
        </is>
      </c>
      <c r="AU581" t="inlineStr">
        <is>
          <t>Variadores S A S</t>
        </is>
      </c>
      <c r="AV581" t="inlineStr">
        <is>
          <t>U1</t>
        </is>
      </c>
      <c r="AW581" t="inlineStr">
        <is>
          <t>B+</t>
        </is>
      </c>
      <c r="AX581" t="inlineStr">
        <is>
          <t>Unlisted</t>
        </is>
      </c>
      <c r="AY581" t="n">
        <v>5084</v>
      </c>
      <c r="AZ581" t="inlineStr">
        <is>
          <t>Industrial machinery and equipment wholesale dealing in</t>
        </is>
      </c>
      <c r="BA581" t="inlineStr">
        <is>
          <t>Colombia</t>
        </is>
      </c>
      <c r="BB581" t="inlineStr">
        <is>
          <t>Medellin</t>
        </is>
      </c>
      <c r="BC581" t="inlineStr">
        <is>
          <t>www.variadores.com.co</t>
        </is>
      </c>
      <c r="BD581" s="6" t="n">
        <v>31828</v>
      </c>
      <c r="BE581" t="inlineStr">
        <is>
          <t>This company is engaged in the supply of mechanical power transmission and motion control electronics. It was incorporated in 1987. The company is headquartered in Medellin, Colombia.The company specialises in distributing a range of mechanical power transmission and motion control products from brands such as YASKAWA and NORD. Some of its products include geared motors and gears, variable speed drives, motor engines, marathon motors, among others.In addition, it provides services such as technical support, maintenance and repair, sales inquiries, and administrative services.</t>
        </is>
      </c>
      <c r="BF581" t="inlineStr">
        <is>
          <t>Active</t>
        </is>
      </c>
      <c r="BG581" t="inlineStr">
        <is>
          <t>Wholesale</t>
        </is>
      </c>
      <c r="BH581" t="inlineStr">
        <is>
          <t>Engaged in the supply of mechanical power transmission and motion control electronics</t>
        </is>
      </c>
      <c r="BI581" t="inlineStr">
        <is>
          <t>Mechanical power transmission and motion control electronics (mechanical power transmission and motion control products)</t>
        </is>
      </c>
      <c r="CE581">
        <f>IFERROR(SUM(BU581:BV581)/2,0)</f>
        <v/>
      </c>
      <c r="CF581">
        <f>IFERROR(SUM(CE581:CE581)/1,0)</f>
        <v/>
      </c>
      <c r="CG581">
        <f>IFERROR(SUM(BW581:BX581)/2,0)</f>
        <v/>
      </c>
      <c r="CH581">
        <f>IFERROR(SUM(CG581:CG581)/1,0)</f>
        <v/>
      </c>
      <c r="CI581">
        <f>IFERROR(SUM(BY581:BZ581)/2,0)</f>
        <v/>
      </c>
      <c r="CJ581">
        <f>IFERROR(SUM(CI581:CI581)/1,0)</f>
        <v/>
      </c>
      <c r="CK581">
        <f>IFERROR(SUM(CA581:CB581)/2,0)</f>
        <v/>
      </c>
      <c r="CL581">
        <f>IFERROR(SUM(CK581:CK581)/1,0)</f>
        <v/>
      </c>
      <c r="CM581">
        <f>IFERROR(SUM(CC581:CD581)/2,0)</f>
        <v/>
      </c>
      <c r="CN581">
        <f>IFERROR(SUM(CM581:CM581)/1,0)</f>
        <v/>
      </c>
      <c r="CO581">
        <f>IFERROR(SUM(BS581:BT581)/2,0)</f>
        <v/>
      </c>
      <c r="CP581">
        <f>IFERROR(SUM(CO581:CO581)/1,0)</f>
        <v/>
      </c>
    </row>
    <row r="582">
      <c r="A582" t="n">
        <v>557</v>
      </c>
      <c r="D582">
        <f>IF(AX582="Listed","Yes","No")</f>
        <v/>
      </c>
      <c r="E582">
        <f>IFERROR(IF(AE582&lt;0,"Yes","No"),"No")</f>
        <v/>
      </c>
      <c r="F582">
        <f>IF(BK582="Unqualified","Yes","No")</f>
        <v/>
      </c>
      <c r="G582">
        <f>IF(COUNTIF($D$582:$F$582,"Yes")=3,"Yes","No")</f>
        <v/>
      </c>
      <c r="U582">
        <f>IFERROR(BQ582/BL582,0)</f>
        <v/>
      </c>
      <c r="V582">
        <f>IFERROR(SUM(BQ582:BQ582)/SUM(BL582:BL582),0)</f>
        <v/>
      </c>
      <c r="W582">
        <f>IFERROR(MAX(U582:U582)-MIN(U582:U582),0)</f>
        <v/>
      </c>
      <c r="X582">
        <f>IFERROR(BQ582/(BL582-BQ582),0)</f>
        <v/>
      </c>
      <c r="Y582">
        <f>IFERROR(SUM(BQ582:BQ582)/(SUM(BL582:BL582)-SUM(BQ582:BQ582)),0)</f>
        <v/>
      </c>
      <c r="Z582">
        <f>IFERROR(MAX(X582:X582)-MIN(X582:X582),0)</f>
        <v/>
      </c>
      <c r="AA582">
        <f>IFERROR(BO582/BP582,0)</f>
        <v/>
      </c>
      <c r="AB582">
        <f>IFERROR(SUM(BO582:BO582)/SUM(BP582:BP582),0)</f>
        <v/>
      </c>
      <c r="AC582">
        <f>IFERROR(MAX(AA582:AA582)-MIN(AA582:AA582),0)</f>
        <v/>
      </c>
      <c r="AD582">
        <f>IFERROR(SUM(BL582:BL582)/1,0)</f>
        <v/>
      </c>
      <c r="AE582">
        <f>IFERROR(SUM(BQ582:BQ582)/1,0)</f>
        <v/>
      </c>
      <c r="AF582">
        <f>IFERROR(SUM(BP582:BP582)/1,0)</f>
        <v/>
      </c>
      <c r="AG582">
        <f>IFERROR(CJ582,0)</f>
        <v/>
      </c>
      <c r="AH582">
        <f>IFERROR(SUM(BR582:BR582)/1,0)</f>
        <v/>
      </c>
      <c r="AI582">
        <f>IFERROR(CL582,0)</f>
        <v/>
      </c>
      <c r="AJ582">
        <f>IFERROR(CN582,0)</f>
        <v/>
      </c>
      <c r="AK582">
        <f>IFERROR(CP582,0)</f>
        <v/>
      </c>
      <c r="AL582">
        <f>IFERROR(SUM(BN582:BN582)/1,0)</f>
        <v/>
      </c>
      <c r="AM582">
        <f>IFERROR(SUM(BJ582:BJ582)/1,0)</f>
        <v/>
      </c>
      <c r="AN582">
        <f>IFERROR(AH582/AD582,0)</f>
        <v/>
      </c>
      <c r="AO582">
        <f>IFERROR(AF582/AD582,0)</f>
        <v/>
      </c>
      <c r="AP582">
        <f>IFERROR(AI582/AK582,0)</f>
        <v/>
      </c>
      <c r="AQ582">
        <f>IFERROR(AJ582/AK582,0)</f>
        <v/>
      </c>
      <c r="AR582">
        <f>IFERROR(AG582/AK582,0)</f>
        <v/>
      </c>
      <c r="AS582">
        <f>IFERROR(365/(AL582/AG582), "")</f>
        <v/>
      </c>
      <c r="AT582" t="inlineStr">
        <is>
          <t>CO170001261780</t>
        </is>
      </c>
      <c r="AU582" t="inlineStr">
        <is>
          <t>Ventas Y Marcas S A S</t>
        </is>
      </c>
      <c r="AV582" t="inlineStr">
        <is>
          <t>U1</t>
        </is>
      </c>
      <c r="AW582" t="inlineStr">
        <is>
          <t>B+</t>
        </is>
      </c>
      <c r="AX582" t="inlineStr">
        <is>
          <t>Unlisted</t>
        </is>
      </c>
      <c r="AY582" t="n">
        <v>5085</v>
      </c>
      <c r="AZ582" t="inlineStr">
        <is>
          <t>Industrial supplies wholesale dealing in</t>
        </is>
      </c>
      <c r="BA582" t="inlineStr">
        <is>
          <t>Colombia</t>
        </is>
      </c>
      <c r="BB582" t="inlineStr">
        <is>
          <t>Bogota</t>
        </is>
      </c>
      <c r="BC582" t="inlineStr">
        <is>
          <t>www.ventasymarcas.com.co</t>
        </is>
      </c>
      <c r="BD582" s="6" t="n">
        <v>35012</v>
      </c>
      <c r="BE582" t="inlineStr">
        <is>
          <t>This company is engaged in the management and operation of general department stores. It was incorporated in November of 1995. The registered business office of the company is located in Bogota, Colombia.The company offers foods, liquors, lubricants, cats and dogs food, air fresheners, household items, footwear and garment care, cloth, napkins, towels, and personal care products.The company is active and operational in Colombia.</t>
        </is>
      </c>
      <c r="BF582" t="inlineStr">
        <is>
          <t>Active</t>
        </is>
      </c>
      <c r="BG582" t="inlineStr">
        <is>
          <t>Services</t>
        </is>
      </c>
      <c r="BH582" t="inlineStr">
        <is>
          <t>Engaged in the management and operation of general department stores</t>
        </is>
      </c>
      <c r="BI582" t="inlineStr">
        <is>
          <t>Offers foods, liquors, lubricants, cats and dogs food, air fresheners, household items, footwear and garment care, cloth, napkins, towels, and personal care products</t>
        </is>
      </c>
      <c r="CE582">
        <f>IFERROR(SUM(BU582:BV582)/2,0)</f>
        <v/>
      </c>
      <c r="CF582">
        <f>IFERROR(SUM(CE582:CE582)/1,0)</f>
        <v/>
      </c>
      <c r="CG582">
        <f>IFERROR(SUM(BW582:BX582)/2,0)</f>
        <v/>
      </c>
      <c r="CH582">
        <f>IFERROR(SUM(CG582:CG582)/1,0)</f>
        <v/>
      </c>
      <c r="CI582">
        <f>IFERROR(SUM(BY582:BZ582)/2,0)</f>
        <v/>
      </c>
      <c r="CJ582">
        <f>IFERROR(SUM(CI582:CI582)/1,0)</f>
        <v/>
      </c>
      <c r="CK582">
        <f>IFERROR(SUM(CA582:CB582)/2,0)</f>
        <v/>
      </c>
      <c r="CL582">
        <f>IFERROR(SUM(CK582:CK582)/1,0)</f>
        <v/>
      </c>
      <c r="CM582">
        <f>IFERROR(SUM(CC582:CD582)/2,0)</f>
        <v/>
      </c>
      <c r="CN582">
        <f>IFERROR(SUM(CM582:CM582)/1,0)</f>
        <v/>
      </c>
      <c r="CO582">
        <f>IFERROR(SUM(BS582:BT582)/2,0)</f>
        <v/>
      </c>
      <c r="CP582">
        <f>IFERROR(SUM(CO582:CO582)/1,0)</f>
        <v/>
      </c>
    </row>
    <row r="583">
      <c r="A583" t="n">
        <v>558</v>
      </c>
      <c r="D583">
        <f>IF(AX583="Listed","Yes","No")</f>
        <v/>
      </c>
      <c r="E583">
        <f>IFERROR(IF(AE583&lt;0,"Yes","No"),"No")</f>
        <v/>
      </c>
      <c r="F583">
        <f>IF(BK583="Unqualified","Yes","No")</f>
        <v/>
      </c>
      <c r="G583">
        <f>IF(COUNTIF($D$583:$F$583,"Yes")=3,"Yes","No")</f>
        <v/>
      </c>
      <c r="U583">
        <f>IFERROR(BQ583/BL583,0)</f>
        <v/>
      </c>
      <c r="V583">
        <f>IFERROR(SUM(BQ583:BQ583)/SUM(BL583:BL583),0)</f>
        <v/>
      </c>
      <c r="W583">
        <f>IFERROR(MAX(U583:U583)-MIN(U583:U583),0)</f>
        <v/>
      </c>
      <c r="X583">
        <f>IFERROR(BQ583/(BL583-BQ583),0)</f>
        <v/>
      </c>
      <c r="Y583">
        <f>IFERROR(SUM(BQ583:BQ583)/(SUM(BL583:BL583)-SUM(BQ583:BQ583)),0)</f>
        <v/>
      </c>
      <c r="Z583">
        <f>IFERROR(MAX(X583:X583)-MIN(X583:X583),0)</f>
        <v/>
      </c>
      <c r="AA583">
        <f>IFERROR(BO583/BP583,0)</f>
        <v/>
      </c>
      <c r="AB583">
        <f>IFERROR(SUM(BO583:BO583)/SUM(BP583:BP583),0)</f>
        <v/>
      </c>
      <c r="AC583">
        <f>IFERROR(MAX(AA583:AA583)-MIN(AA583:AA583),0)</f>
        <v/>
      </c>
      <c r="AD583">
        <f>IFERROR(SUM(BL583:BL583)/1,0)</f>
        <v/>
      </c>
      <c r="AE583">
        <f>IFERROR(SUM(BQ583:BQ583)/1,0)</f>
        <v/>
      </c>
      <c r="AF583">
        <f>IFERROR(SUM(BP583:BP583)/1,0)</f>
        <v/>
      </c>
      <c r="AG583">
        <f>IFERROR(CJ583,0)</f>
        <v/>
      </c>
      <c r="AH583">
        <f>IFERROR(SUM(BR583:BR583)/1,0)</f>
        <v/>
      </c>
      <c r="AI583">
        <f>IFERROR(CL583,0)</f>
        <v/>
      </c>
      <c r="AJ583">
        <f>IFERROR(CN583,0)</f>
        <v/>
      </c>
      <c r="AK583">
        <f>IFERROR(CP583,0)</f>
        <v/>
      </c>
      <c r="AL583">
        <f>IFERROR(SUM(BN583:BN583)/1,0)</f>
        <v/>
      </c>
      <c r="AM583">
        <f>IFERROR(SUM(BJ583:BJ583)/1,0)</f>
        <v/>
      </c>
      <c r="AN583">
        <f>IFERROR(AH583/AD583,0)</f>
        <v/>
      </c>
      <c r="AO583">
        <f>IFERROR(AF583/AD583,0)</f>
        <v/>
      </c>
      <c r="AP583">
        <f>IFERROR(AI583/AK583,0)</f>
        <v/>
      </c>
      <c r="AQ583">
        <f>IFERROR(AJ583/AK583,0)</f>
        <v/>
      </c>
      <c r="AR583">
        <f>IFERROR(AG583/AK583,0)</f>
        <v/>
      </c>
      <c r="AS583">
        <f>IFERROR(365/(AL583/AG583), "")</f>
        <v/>
      </c>
      <c r="AT583" t="inlineStr">
        <is>
          <t>CO170001983380</t>
        </is>
      </c>
      <c r="AU583" t="inlineStr">
        <is>
          <t>Comercializadora Santander S A S</t>
        </is>
      </c>
      <c r="AV583" t="inlineStr">
        <is>
          <t>U1</t>
        </is>
      </c>
      <c r="AW583" t="inlineStr">
        <is>
          <t>U</t>
        </is>
      </c>
      <c r="AX583" t="inlineStr">
        <is>
          <t>Unlisted</t>
        </is>
      </c>
      <c r="AY583" t="n">
        <v>5063</v>
      </c>
      <c r="AZ583" t="inlineStr">
        <is>
          <t>Electrical apparatus and equipment wiring supplies and construction materials wholesale dealing in</t>
        </is>
      </c>
      <c r="BA583" t="inlineStr">
        <is>
          <t>Colombia</t>
        </is>
      </c>
      <c r="BB583" t="inlineStr">
        <is>
          <t>Bogota</t>
        </is>
      </c>
      <c r="BC583" t="inlineStr">
        <is>
          <t>www.homeelementsweb.com</t>
        </is>
      </c>
      <c r="BD583" s="6" t="n">
        <v>36872</v>
      </c>
      <c r="BE583" t="inlineStr">
        <is>
          <t>The company is engaged in the wholesale of appliances and equipment for domestic use. It was incorporated in December of 2000 and has its registered head office located in Pereira, Colombia.The company sells a wide array of products including refrigerators &amp; freezers, electric cooking, gas cooking, dual-fuel cooking, microwave ovens, dryers, unitized spacemaker washers &amp; dryers, commercial laundry, dishwashers, compactors &amp; disposers, ventilation systems, drinking water filtration, household filtration, water softeners, water heaters, bottled water dispensers, filtered water pitchers, room air conditioners, and dehumidifiers, among others. These products are distributed in the local and international marketplace. In addition, the company also provides repair and maintenance services to its customers.</t>
        </is>
      </c>
      <c r="BF583" t="inlineStr">
        <is>
          <t>Active</t>
        </is>
      </c>
      <c r="BG583" t="inlineStr">
        <is>
          <t>Wholesale; Services</t>
        </is>
      </c>
      <c r="BH583" t="inlineStr">
        <is>
          <t>Engaged in the wholesale of appliances and equipment for domestic use</t>
        </is>
      </c>
      <c r="BI583" t="inlineStr">
        <is>
          <t>Refrigerators &amp; freezers, electric cooking, gas cooking, dual-fuel cooking, microwave ovens, dryers, unitized spacemaker washers &amp; dryers, commercial laundry, dishwashers, compactors &amp; disposers, ventilation systems, drinking water filtration, household filtration, water softeners, water heaters, bottled water dispensers, filtered water pitchers, room air conditioners, and dehumidifiers; Repair and maintenance services to its customers</t>
        </is>
      </c>
      <c r="CE583">
        <f>IFERROR(SUM(BU583:BV583)/2,0)</f>
        <v/>
      </c>
      <c r="CF583">
        <f>IFERROR(SUM(CE583:CE583)/1,0)</f>
        <v/>
      </c>
      <c r="CG583">
        <f>IFERROR(SUM(BW583:BX583)/2,0)</f>
        <v/>
      </c>
      <c r="CH583">
        <f>IFERROR(SUM(CG583:CG583)/1,0)</f>
        <v/>
      </c>
      <c r="CI583">
        <f>IFERROR(SUM(BY583:BZ583)/2,0)</f>
        <v/>
      </c>
      <c r="CJ583">
        <f>IFERROR(SUM(CI583:CI583)/1,0)</f>
        <v/>
      </c>
      <c r="CK583">
        <f>IFERROR(SUM(CA583:CB583)/2,0)</f>
        <v/>
      </c>
      <c r="CL583">
        <f>IFERROR(SUM(CK583:CK583)/1,0)</f>
        <v/>
      </c>
      <c r="CM583">
        <f>IFERROR(SUM(CC583:CD583)/2,0)</f>
        <v/>
      </c>
      <c r="CN583">
        <f>IFERROR(SUM(CM583:CM583)/1,0)</f>
        <v/>
      </c>
      <c r="CO583">
        <f>IFERROR(SUM(BS583:BT583)/2,0)</f>
        <v/>
      </c>
      <c r="CP583">
        <f>IFERROR(SUM(CO583:CO583)/1,0)</f>
        <v/>
      </c>
    </row>
    <row r="584">
      <c r="A584" t="n">
        <v>559</v>
      </c>
      <c r="D584">
        <f>IF(AX584="Listed","Yes","No")</f>
        <v/>
      </c>
      <c r="E584">
        <f>IFERROR(IF(AE584&lt;0,"Yes","No"),"No")</f>
        <v/>
      </c>
      <c r="F584">
        <f>IF(BK584="Unqualified","Yes","No")</f>
        <v/>
      </c>
      <c r="G584">
        <f>IF(COUNTIF($D$584:$F$584,"Yes")=3,"Yes","No")</f>
        <v/>
      </c>
      <c r="U584">
        <f>IFERROR(BQ584/BL584,0)</f>
        <v/>
      </c>
      <c r="V584">
        <f>IFERROR(SUM(BQ584:BQ584)/SUM(BL584:BL584),0)</f>
        <v/>
      </c>
      <c r="W584">
        <f>IFERROR(MAX(U584:U584)-MIN(U584:U584),0)</f>
        <v/>
      </c>
      <c r="X584">
        <f>IFERROR(BQ584/(BL584-BQ584),0)</f>
        <v/>
      </c>
      <c r="Y584">
        <f>IFERROR(SUM(BQ584:BQ584)/(SUM(BL584:BL584)-SUM(BQ584:BQ584)),0)</f>
        <v/>
      </c>
      <c r="Z584">
        <f>IFERROR(MAX(X584:X584)-MIN(X584:X584),0)</f>
        <v/>
      </c>
      <c r="AA584">
        <f>IFERROR(BO584/BP584,0)</f>
        <v/>
      </c>
      <c r="AB584">
        <f>IFERROR(SUM(BO584:BO584)/SUM(BP584:BP584),0)</f>
        <v/>
      </c>
      <c r="AC584">
        <f>IFERROR(MAX(AA584:AA584)-MIN(AA584:AA584),0)</f>
        <v/>
      </c>
      <c r="AD584">
        <f>IFERROR(SUM(BL584:BL584)/1,0)</f>
        <v/>
      </c>
      <c r="AE584">
        <f>IFERROR(SUM(BQ584:BQ584)/1,0)</f>
        <v/>
      </c>
      <c r="AF584">
        <f>IFERROR(SUM(BP584:BP584)/1,0)</f>
        <v/>
      </c>
      <c r="AG584">
        <f>IFERROR(CJ584,0)</f>
        <v/>
      </c>
      <c r="AH584">
        <f>IFERROR(SUM(BR584:BR584)/1,0)</f>
        <v/>
      </c>
      <c r="AI584">
        <f>IFERROR(CL584,0)</f>
        <v/>
      </c>
      <c r="AJ584">
        <f>IFERROR(CN584,0)</f>
        <v/>
      </c>
      <c r="AK584">
        <f>IFERROR(CP584,0)</f>
        <v/>
      </c>
      <c r="AL584">
        <f>IFERROR(SUM(BN584:BN584)/1,0)</f>
        <v/>
      </c>
      <c r="AM584">
        <f>IFERROR(SUM(BJ584:BJ584)/1,0)</f>
        <v/>
      </c>
      <c r="AN584">
        <f>IFERROR(AH584/AD584,0)</f>
        <v/>
      </c>
      <c r="AO584">
        <f>IFERROR(AF584/AD584,0)</f>
        <v/>
      </c>
      <c r="AP584">
        <f>IFERROR(AI584/AK584,0)</f>
        <v/>
      </c>
      <c r="AQ584">
        <f>IFERROR(AJ584/AK584,0)</f>
        <v/>
      </c>
      <c r="AR584">
        <f>IFERROR(AG584/AK584,0)</f>
        <v/>
      </c>
      <c r="AS584">
        <f>IFERROR(365/(AL584/AG584), "")</f>
        <v/>
      </c>
      <c r="AT584" t="inlineStr">
        <is>
          <t>CO170001055870</t>
        </is>
      </c>
      <c r="AU584" t="inlineStr">
        <is>
          <t>Ferrelugue S A S</t>
        </is>
      </c>
      <c r="AV584" t="inlineStr">
        <is>
          <t>U1</t>
        </is>
      </c>
      <c r="AW584" t="inlineStr">
        <is>
          <t>U</t>
        </is>
      </c>
      <c r="AX584" t="inlineStr">
        <is>
          <t>Unlisted</t>
        </is>
      </c>
      <c r="AY584" t="n">
        <v>5032</v>
      </c>
      <c r="AZ584" t="inlineStr">
        <is>
          <t>Brick, stone, and related construction materials wholesale dealing in</t>
        </is>
      </c>
      <c r="BA584" t="inlineStr">
        <is>
          <t>Colombia</t>
        </is>
      </c>
      <c r="BB584" t="inlineStr">
        <is>
          <t>Bogota</t>
        </is>
      </c>
      <c r="BC584" t="inlineStr">
        <is>
          <t>www.ferrelugue.com</t>
        </is>
      </c>
      <c r="BD584" s="6" t="n">
        <v>32392</v>
      </c>
      <c r="BE584" t="inlineStr">
        <is>
          <t>This company, with registered head office located in Bogota, Colombia, is engaged in the wholesale trade of hardware, plumbing and heating equipment and supplies. Its products consist of plumbing fixtures, water heaters, and piping products; heating equipment, ventilation equipment, air conditioning equipment, accessories, and refrigerants; pumps and well supplies; residential lighting fixtures; and hand and power tools, coated and bonded abrasives, industrial maintenance, and repair and operating supplies. The company distributes its products to plumbers, mechanical contractors, homebuilders, maintenance and repair organizations, well drillers, heating and air conditioning contractors, utilities, government agencies, plant maintenance departments, and homeowners. It was incorporated in 1988.</t>
        </is>
      </c>
      <c r="BF584" t="inlineStr">
        <is>
          <t>Active</t>
        </is>
      </c>
      <c r="BG584" t="inlineStr">
        <is>
          <t>Wholesale</t>
        </is>
      </c>
      <c r="BH584" t="inlineStr">
        <is>
          <t>Engaged in the wholesale trade of hardware, plumbing and heating equipment and supplies</t>
        </is>
      </c>
      <c r="BI584" t="inlineStr">
        <is>
          <t>Plumbing fixtures, water heaters, and piping products; heating equipment, ventilation equipment, air conditioning equipment, accessories, and refrigerants; pumps and well supplies; residential lighting fixtures; and hand and power tools, coated and bonded abrasives, industrial maintenance, and repair and operating supplies</t>
        </is>
      </c>
      <c r="CE584">
        <f>IFERROR(SUM(BU584:BV584)/2,0)</f>
        <v/>
      </c>
      <c r="CF584">
        <f>IFERROR(SUM(CE584:CE584)/1,0)</f>
        <v/>
      </c>
      <c r="CG584">
        <f>IFERROR(SUM(BW584:BX584)/2,0)</f>
        <v/>
      </c>
      <c r="CH584">
        <f>IFERROR(SUM(CG584:CG584)/1,0)</f>
        <v/>
      </c>
      <c r="CI584">
        <f>IFERROR(SUM(BY584:BZ584)/2,0)</f>
        <v/>
      </c>
      <c r="CJ584">
        <f>IFERROR(SUM(CI584:CI584)/1,0)</f>
        <v/>
      </c>
      <c r="CK584">
        <f>IFERROR(SUM(CA584:CB584)/2,0)</f>
        <v/>
      </c>
      <c r="CL584">
        <f>IFERROR(SUM(CK584:CK584)/1,0)</f>
        <v/>
      </c>
      <c r="CM584">
        <f>IFERROR(SUM(CC584:CD584)/2,0)</f>
        <v/>
      </c>
      <c r="CN584">
        <f>IFERROR(SUM(CM584:CM584)/1,0)</f>
        <v/>
      </c>
      <c r="CO584">
        <f>IFERROR(SUM(BS584:BT584)/2,0)</f>
        <v/>
      </c>
      <c r="CP584">
        <f>IFERROR(SUM(CO584:CO584)/1,0)</f>
        <v/>
      </c>
    </row>
    <row r="585">
      <c r="A585" t="n">
        <v>560</v>
      </c>
      <c r="D585">
        <f>IF(AX585="Listed","Yes","No")</f>
        <v/>
      </c>
      <c r="E585">
        <f>IFERROR(IF(AE585&lt;0,"Yes","No"),"No")</f>
        <v/>
      </c>
      <c r="F585">
        <f>IF(BK585="Unqualified","Yes","No")</f>
        <v/>
      </c>
      <c r="G585">
        <f>IF(COUNTIF($D$585:$F$585,"Yes")=3,"Yes","No")</f>
        <v/>
      </c>
      <c r="U585">
        <f>IFERROR(BQ585/BL585,0)</f>
        <v/>
      </c>
      <c r="V585">
        <f>IFERROR(SUM(BQ585:BQ585)/SUM(BL585:BL585),0)</f>
        <v/>
      </c>
      <c r="W585">
        <f>IFERROR(MAX(U585:U585)-MIN(U585:U585),0)</f>
        <v/>
      </c>
      <c r="X585">
        <f>IFERROR(BQ585/(BL585-BQ585),0)</f>
        <v/>
      </c>
      <c r="Y585">
        <f>IFERROR(SUM(BQ585:BQ585)/(SUM(BL585:BL585)-SUM(BQ585:BQ585)),0)</f>
        <v/>
      </c>
      <c r="Z585">
        <f>IFERROR(MAX(X585:X585)-MIN(X585:X585),0)</f>
        <v/>
      </c>
      <c r="AA585">
        <f>IFERROR(BO585/BP585,0)</f>
        <v/>
      </c>
      <c r="AB585">
        <f>IFERROR(SUM(BO585:BO585)/SUM(BP585:BP585),0)</f>
        <v/>
      </c>
      <c r="AC585">
        <f>IFERROR(MAX(AA585:AA585)-MIN(AA585:AA585),0)</f>
        <v/>
      </c>
      <c r="AD585">
        <f>IFERROR(SUM(BL585:BL585)/1,0)</f>
        <v/>
      </c>
      <c r="AE585">
        <f>IFERROR(SUM(BQ585:BQ585)/1,0)</f>
        <v/>
      </c>
      <c r="AF585">
        <f>IFERROR(SUM(BP585:BP585)/1,0)</f>
        <v/>
      </c>
      <c r="AG585">
        <f>IFERROR(CJ585,0)</f>
        <v/>
      </c>
      <c r="AH585">
        <f>IFERROR(SUM(BR585:BR585)/1,0)</f>
        <v/>
      </c>
      <c r="AI585">
        <f>IFERROR(CL585,0)</f>
        <v/>
      </c>
      <c r="AJ585">
        <f>IFERROR(CN585,0)</f>
        <v/>
      </c>
      <c r="AK585">
        <f>IFERROR(CP585,0)</f>
        <v/>
      </c>
      <c r="AL585">
        <f>IFERROR(SUM(BN585:BN585)/1,0)</f>
        <v/>
      </c>
      <c r="AM585">
        <f>IFERROR(SUM(BJ585:BJ585)/1,0)</f>
        <v/>
      </c>
      <c r="AN585">
        <f>IFERROR(AH585/AD585,0)</f>
        <v/>
      </c>
      <c r="AO585">
        <f>IFERROR(AF585/AD585,0)</f>
        <v/>
      </c>
      <c r="AP585">
        <f>IFERROR(AI585/AK585,0)</f>
        <v/>
      </c>
      <c r="AQ585">
        <f>IFERROR(AJ585/AK585,0)</f>
        <v/>
      </c>
      <c r="AR585">
        <f>IFERROR(AG585/AK585,0)</f>
        <v/>
      </c>
      <c r="AS585">
        <f>IFERROR(365/(AL585/AG585), "")</f>
        <v/>
      </c>
      <c r="AT585" t="inlineStr">
        <is>
          <t>CO170002656290</t>
        </is>
      </c>
      <c r="AU585" t="inlineStr">
        <is>
          <t>Auto Roble Ltda</t>
        </is>
      </c>
      <c r="AV585" t="inlineStr">
        <is>
          <t>U1</t>
        </is>
      </c>
      <c r="AW585" t="inlineStr">
        <is>
          <t>U</t>
        </is>
      </c>
      <c r="AX585" t="inlineStr">
        <is>
          <t>Unlisted</t>
        </is>
      </c>
      <c r="AY585" t="n">
        <v>5012</v>
      </c>
      <c r="AZ585" t="inlineStr">
        <is>
          <t>Automobiles and Other Motor Vehicles wholesale dealing in</t>
        </is>
      </c>
      <c r="BA585" t="inlineStr">
        <is>
          <t>Colombia</t>
        </is>
      </c>
      <c r="BB585" t="inlineStr">
        <is>
          <t>Monteria</t>
        </is>
      </c>
      <c r="BC585" t="inlineStr">
        <is>
          <t>autoroble.com.co</t>
        </is>
      </c>
      <c r="BD585" s="6" t="n">
        <v>33688</v>
      </c>
      <c r="BE585" t="inlineStr">
        <is>
          <t>This company is engaged in the retail sale of automobiles and light motor vehicles. It was incorporated in March 1992. The company has its registered head office located in Monteria, Colombia. The company specialises in dealing and trading of commercial and motor vehicles. It also offers new and used cars, trucks and sports utility vehicles, vans, pick-up trucks, and mini vans, as well as motor vehicle parts and supplies. In addition, the company is also involved in the operation of general automotive repair shop that offers upholstery repair; oil and filter change, fuel induction system cleaning, wheel alignment and tire balancing, front and rear brake pad replacement, lubrication and mile maintenance, and multi-point vehicle inspection.</t>
        </is>
      </c>
      <c r="BF585" t="inlineStr">
        <is>
          <t>Active</t>
        </is>
      </c>
      <c r="BG585" t="inlineStr">
        <is>
          <t>Retail; Services</t>
        </is>
      </c>
      <c r="BH585" t="inlineStr">
        <is>
          <t>Engaged in the retail sale of automobiles and light motor vehicles</t>
        </is>
      </c>
      <c r="BI585" t="inlineStr">
        <is>
          <t>Specialises in dealing and trading of commercial and motor vehicles; Offers new and used cars, trucks and sports utility vehicles, vans, pick-up trucks, and mini vans, as well as motor vehicle parts and supplies; Involved in the operation of general automotive repair shop that offers upholstery repair; oil and filter change, fuel induction system cleaning, wheel alignment and tire balancing, front and rear brake pad replacement, lubrication and mile maintenance, and multi-point vehicle inspection</t>
        </is>
      </c>
      <c r="CE585">
        <f>IFERROR(SUM(BU585:BV585)/2,0)</f>
        <v/>
      </c>
      <c r="CF585">
        <f>IFERROR(SUM(CE585:CE585)/1,0)</f>
        <v/>
      </c>
      <c r="CG585">
        <f>IFERROR(SUM(BW585:BX585)/2,0)</f>
        <v/>
      </c>
      <c r="CH585">
        <f>IFERROR(SUM(CG585:CG585)/1,0)</f>
        <v/>
      </c>
      <c r="CI585">
        <f>IFERROR(SUM(BY585:BZ585)/2,0)</f>
        <v/>
      </c>
      <c r="CJ585">
        <f>IFERROR(SUM(CI585:CI585)/1,0)</f>
        <v/>
      </c>
      <c r="CK585">
        <f>IFERROR(SUM(CA585:CB585)/2,0)</f>
        <v/>
      </c>
      <c r="CL585">
        <f>IFERROR(SUM(CK585:CK585)/1,0)</f>
        <v/>
      </c>
      <c r="CM585">
        <f>IFERROR(SUM(CC585:CD585)/2,0)</f>
        <v/>
      </c>
      <c r="CN585">
        <f>IFERROR(SUM(CM585:CM585)/1,0)</f>
        <v/>
      </c>
      <c r="CO585">
        <f>IFERROR(SUM(BS585:BT585)/2,0)</f>
        <v/>
      </c>
      <c r="CP585">
        <f>IFERROR(SUM(CO585:CO585)/1,0)</f>
        <v/>
      </c>
    </row>
    <row r="586">
      <c r="A586" t="n">
        <v>561</v>
      </c>
      <c r="D586">
        <f>IF(AX586="Listed","Yes","No")</f>
        <v/>
      </c>
      <c r="E586">
        <f>IFERROR(IF(AE586&lt;0,"Yes","No"),"No")</f>
        <v/>
      </c>
      <c r="F586">
        <f>IF(BK586="Unqualified","Yes","No")</f>
        <v/>
      </c>
      <c r="G586">
        <f>IF(COUNTIF($D$586:$F$586,"Yes")=3,"Yes","No")</f>
        <v/>
      </c>
      <c r="U586">
        <f>IFERROR(BQ586/BL586,0)</f>
        <v/>
      </c>
      <c r="V586">
        <f>IFERROR(SUM(BQ586:BQ586)/SUM(BL586:BL586),0)</f>
        <v/>
      </c>
      <c r="W586">
        <f>IFERROR(MAX(U586:U586)-MIN(U586:U586),0)</f>
        <v/>
      </c>
      <c r="X586">
        <f>IFERROR(BQ586/(BL586-BQ586),0)</f>
        <v/>
      </c>
      <c r="Y586">
        <f>IFERROR(SUM(BQ586:BQ586)/(SUM(BL586:BL586)-SUM(BQ586:BQ586)),0)</f>
        <v/>
      </c>
      <c r="Z586">
        <f>IFERROR(MAX(X586:X586)-MIN(X586:X586),0)</f>
        <v/>
      </c>
      <c r="AA586">
        <f>IFERROR(BO586/BP586,0)</f>
        <v/>
      </c>
      <c r="AB586">
        <f>IFERROR(SUM(BO586:BO586)/SUM(BP586:BP586),0)</f>
        <v/>
      </c>
      <c r="AC586">
        <f>IFERROR(MAX(AA586:AA586)-MIN(AA586:AA586),0)</f>
        <v/>
      </c>
      <c r="AD586">
        <f>IFERROR(SUM(BL586:BL586)/1,0)</f>
        <v/>
      </c>
      <c r="AE586">
        <f>IFERROR(SUM(BQ586:BQ586)/1,0)</f>
        <v/>
      </c>
      <c r="AF586">
        <f>IFERROR(SUM(BP586:BP586)/1,0)</f>
        <v/>
      </c>
      <c r="AG586">
        <f>IFERROR(CJ586,0)</f>
        <v/>
      </c>
      <c r="AH586">
        <f>IFERROR(SUM(BR586:BR586)/1,0)</f>
        <v/>
      </c>
      <c r="AI586">
        <f>IFERROR(CL586,0)</f>
        <v/>
      </c>
      <c r="AJ586">
        <f>IFERROR(CN586,0)</f>
        <v/>
      </c>
      <c r="AK586">
        <f>IFERROR(CP586,0)</f>
        <v/>
      </c>
      <c r="AL586">
        <f>IFERROR(SUM(BN586:BN586)/1,0)</f>
        <v/>
      </c>
      <c r="AM586">
        <f>IFERROR(SUM(BJ586:BJ586)/1,0)</f>
        <v/>
      </c>
      <c r="AN586">
        <f>IFERROR(AH586/AD586,0)</f>
        <v/>
      </c>
      <c r="AO586">
        <f>IFERROR(AF586/AD586,0)</f>
        <v/>
      </c>
      <c r="AP586">
        <f>IFERROR(AI586/AK586,0)</f>
        <v/>
      </c>
      <c r="AQ586">
        <f>IFERROR(AJ586/AK586,0)</f>
        <v/>
      </c>
      <c r="AR586">
        <f>IFERROR(AG586/AK586,0)</f>
        <v/>
      </c>
      <c r="AS586">
        <f>IFERROR(365/(AL586/AG586), "")</f>
        <v/>
      </c>
      <c r="AT586" t="inlineStr">
        <is>
          <t>CO170002495210</t>
        </is>
      </c>
      <c r="AU586" t="inlineStr">
        <is>
          <t>SAN Isidro Distribuciones SAS</t>
        </is>
      </c>
      <c r="AV586" t="inlineStr">
        <is>
          <t>U1</t>
        </is>
      </c>
      <c r="AW586" t="inlineStr">
        <is>
          <t>U</t>
        </is>
      </c>
      <c r="AX586" t="inlineStr">
        <is>
          <t>Unlisted</t>
        </is>
      </c>
      <c r="AY586" t="n">
        <v>5141</v>
      </c>
      <c r="AZ586" t="inlineStr">
        <is>
          <t>Groceries, general line wholesale dealing in</t>
        </is>
      </c>
      <c r="BA586" t="inlineStr">
        <is>
          <t>Colombia</t>
        </is>
      </c>
      <c r="BB586" t="inlineStr">
        <is>
          <t>Santa Marta</t>
        </is>
      </c>
      <c r="BC586" t="inlineStr">
        <is>
          <t>sanisidrosas.com</t>
        </is>
      </c>
      <c r="BD586" s="6" t="n">
        <v>33269</v>
      </c>
      <c r="BE586" t="inlineStr">
        <is>
          <t>The company, with registered head office located in Santa Marta, Colombia, is engaged in the wholesale trade of food products. Its products include packaged frozen food, dairy products, poultry products, fish and seafood, meat products, and fresh fruits and vegetables, and other dry goods. The company also offers coffee and tea, mineral water and soft drink. The company also sells meat products, including poultry products; homogenized product and dietary food; and herbs. Its products include cereals and spices, canned fruits, vegetables, mushrooms and sea salt. In addition, the company offers cocoa, chocolate, and confectionary products and fruit and vegetable juice. It was incorporated in 1991.</t>
        </is>
      </c>
      <c r="BF586" t="inlineStr">
        <is>
          <t>Active</t>
        </is>
      </c>
      <c r="BG586" t="inlineStr">
        <is>
          <t>Wholesale</t>
        </is>
      </c>
      <c r="BH586" t="inlineStr">
        <is>
          <t>Engaged in the wholesale trade of food products</t>
        </is>
      </c>
      <c r="BI586" t="inlineStr">
        <is>
          <t>Food products</t>
        </is>
      </c>
      <c r="CE586">
        <f>IFERROR(SUM(BU586:BV586)/2,0)</f>
        <v/>
      </c>
      <c r="CF586">
        <f>IFERROR(SUM(CE586:CE586)/1,0)</f>
        <v/>
      </c>
      <c r="CG586">
        <f>IFERROR(SUM(BW586:BX586)/2,0)</f>
        <v/>
      </c>
      <c r="CH586">
        <f>IFERROR(SUM(CG586:CG586)/1,0)</f>
        <v/>
      </c>
      <c r="CI586">
        <f>IFERROR(SUM(BY586:BZ586)/2,0)</f>
        <v/>
      </c>
      <c r="CJ586">
        <f>IFERROR(SUM(CI586:CI586)/1,0)</f>
        <v/>
      </c>
      <c r="CK586">
        <f>IFERROR(SUM(CA586:CB586)/2,0)</f>
        <v/>
      </c>
      <c r="CL586">
        <f>IFERROR(SUM(CK586:CK586)/1,0)</f>
        <v/>
      </c>
      <c r="CM586">
        <f>IFERROR(SUM(CC586:CD586)/2,0)</f>
        <v/>
      </c>
      <c r="CN586">
        <f>IFERROR(SUM(CM586:CM586)/1,0)</f>
        <v/>
      </c>
      <c r="CO586">
        <f>IFERROR(SUM(BS586:BT586)/2,0)</f>
        <v/>
      </c>
      <c r="CP586">
        <f>IFERROR(SUM(CO586:CO586)/1,0)</f>
        <v/>
      </c>
    </row>
    <row r="587">
      <c r="A587" t="n">
        <v>562</v>
      </c>
      <c r="D587">
        <f>IF(AX587="Listed","Yes","No")</f>
        <v/>
      </c>
      <c r="E587">
        <f>IFERROR(IF(AE587&lt;0,"Yes","No"),"No")</f>
        <v/>
      </c>
      <c r="F587">
        <f>IF(BK587="Unqualified","Yes","No")</f>
        <v/>
      </c>
      <c r="G587">
        <f>IF(COUNTIF($D$587:$F$587,"Yes")=3,"Yes","No")</f>
        <v/>
      </c>
      <c r="U587">
        <f>IFERROR(BQ587/BL587,0)</f>
        <v/>
      </c>
      <c r="V587">
        <f>IFERROR(SUM(BQ587:BQ587)/SUM(BL587:BL587),0)</f>
        <v/>
      </c>
      <c r="W587">
        <f>IFERROR(MAX(U587:U587)-MIN(U587:U587),0)</f>
        <v/>
      </c>
      <c r="X587">
        <f>IFERROR(BQ587/(BL587-BQ587),0)</f>
        <v/>
      </c>
      <c r="Y587">
        <f>IFERROR(SUM(BQ587:BQ587)/(SUM(BL587:BL587)-SUM(BQ587:BQ587)),0)</f>
        <v/>
      </c>
      <c r="Z587">
        <f>IFERROR(MAX(X587:X587)-MIN(X587:X587),0)</f>
        <v/>
      </c>
      <c r="AA587">
        <f>IFERROR(BO587/BP587,0)</f>
        <v/>
      </c>
      <c r="AB587">
        <f>IFERROR(SUM(BO587:BO587)/SUM(BP587:BP587),0)</f>
        <v/>
      </c>
      <c r="AC587">
        <f>IFERROR(MAX(AA587:AA587)-MIN(AA587:AA587),0)</f>
        <v/>
      </c>
      <c r="AD587">
        <f>IFERROR(SUM(BL587:BL587)/1,0)</f>
        <v/>
      </c>
      <c r="AE587">
        <f>IFERROR(SUM(BQ587:BQ587)/1,0)</f>
        <v/>
      </c>
      <c r="AF587">
        <f>IFERROR(SUM(BP587:BP587)/1,0)</f>
        <v/>
      </c>
      <c r="AG587">
        <f>IFERROR(CJ587,0)</f>
        <v/>
      </c>
      <c r="AH587">
        <f>IFERROR(SUM(BR587:BR587)/1,0)</f>
        <v/>
      </c>
      <c r="AI587">
        <f>IFERROR(CL587,0)</f>
        <v/>
      </c>
      <c r="AJ587">
        <f>IFERROR(CN587,0)</f>
        <v/>
      </c>
      <c r="AK587">
        <f>IFERROR(CP587,0)</f>
        <v/>
      </c>
      <c r="AL587">
        <f>IFERROR(SUM(BN587:BN587)/1,0)</f>
        <v/>
      </c>
      <c r="AM587">
        <f>IFERROR(SUM(BJ587:BJ587)/1,0)</f>
        <v/>
      </c>
      <c r="AN587">
        <f>IFERROR(AH587/AD587,0)</f>
        <v/>
      </c>
      <c r="AO587">
        <f>IFERROR(AF587/AD587,0)</f>
        <v/>
      </c>
      <c r="AP587">
        <f>IFERROR(AI587/AK587,0)</f>
        <v/>
      </c>
      <c r="AQ587">
        <f>IFERROR(AJ587/AK587,0)</f>
        <v/>
      </c>
      <c r="AR587">
        <f>IFERROR(AG587/AK587,0)</f>
        <v/>
      </c>
      <c r="AS587">
        <f>IFERROR(365/(AL587/AG587), "")</f>
        <v/>
      </c>
      <c r="AT587" t="inlineStr">
        <is>
          <t>CO170043078190</t>
        </is>
      </c>
      <c r="AU587" t="inlineStr">
        <is>
          <t>Hikvision Colombia S A S</t>
        </is>
      </c>
      <c r="AV587" t="inlineStr">
        <is>
          <t>U1</t>
        </is>
      </c>
      <c r="AW587" t="inlineStr">
        <is>
          <t>U</t>
        </is>
      </c>
      <c r="AX587" t="inlineStr">
        <is>
          <t>Unlisted</t>
        </is>
      </c>
      <c r="AY587" t="n">
        <v>5064</v>
      </c>
      <c r="AZ587" t="inlineStr">
        <is>
          <t>Electrical appliances, television and radio sets wholesale dealing in</t>
        </is>
      </c>
      <c r="BA587" t="inlineStr">
        <is>
          <t>Colombia</t>
        </is>
      </c>
      <c r="BB587" t="inlineStr">
        <is>
          <t>Bogota</t>
        </is>
      </c>
      <c r="BC587" t="inlineStr">
        <is>
          <t>www.hikvision.com/es-la</t>
        </is>
      </c>
      <c r="BD587" s="6" t="n">
        <v>42521</v>
      </c>
      <c r="BE587" t="inlineStr">
        <is>
          <t>This company is engaged in providing intelligent security products and integrated security solutions. It conducts business from its registered head office located in Bogota, Colombia. The company specialises in physical security products, including video security, access control, and alarm systems, and provides integrated security solutions powered by AI technology. It caters to various sectors such as public safety, enterprise, and consumers, covering a wide array of industries including smart city, transportation, retail, logistics, energy, education, smart home, healthcare, manufacturing, and retail. The company's vision is to enhance security and sustainable growth globally, achieved through its mission to explore innovative ways of perception and understanding, empower decision-makers and professionals, and collaborate to advance security and sustainable development worldwide.</t>
        </is>
      </c>
      <c r="BF587" t="inlineStr">
        <is>
          <t>Active</t>
        </is>
      </c>
      <c r="BG587" t="inlineStr">
        <is>
          <t>Services</t>
        </is>
      </c>
      <c r="BH587" t="inlineStr">
        <is>
          <t>Engaged in providing intelligent security products and integrated security solutions</t>
        </is>
      </c>
      <c r="BI587" t="inlineStr">
        <is>
          <t>Physical security products, including video security, access control, and alarm systems, and provides integrated security solutions powered by AI technology</t>
        </is>
      </c>
      <c r="CE587">
        <f>IFERROR(SUM(BU587:BV587)/2,0)</f>
        <v/>
      </c>
      <c r="CF587">
        <f>IFERROR(SUM(CE587:CE587)/1,0)</f>
        <v/>
      </c>
      <c r="CG587">
        <f>IFERROR(SUM(BW587:BX587)/2,0)</f>
        <v/>
      </c>
      <c r="CH587">
        <f>IFERROR(SUM(CG587:CG587)/1,0)</f>
        <v/>
      </c>
      <c r="CI587">
        <f>IFERROR(SUM(BY587:BZ587)/2,0)</f>
        <v/>
      </c>
      <c r="CJ587">
        <f>IFERROR(SUM(CI587:CI587)/1,0)</f>
        <v/>
      </c>
      <c r="CK587">
        <f>IFERROR(SUM(CA587:CB587)/2,0)</f>
        <v/>
      </c>
      <c r="CL587">
        <f>IFERROR(SUM(CK587:CK587)/1,0)</f>
        <v/>
      </c>
      <c r="CM587">
        <f>IFERROR(SUM(CC587:CD587)/2,0)</f>
        <v/>
      </c>
      <c r="CN587">
        <f>IFERROR(SUM(CM587:CM587)/1,0)</f>
        <v/>
      </c>
      <c r="CO587">
        <f>IFERROR(SUM(BS587:BT587)/2,0)</f>
        <v/>
      </c>
      <c r="CP587">
        <f>IFERROR(SUM(CO587:CO587)/1,0)</f>
        <v/>
      </c>
    </row>
    <row r="588">
      <c r="A588" t="n">
        <v>563</v>
      </c>
      <c r="D588">
        <f>IF(AX588="Listed","Yes","No")</f>
        <v/>
      </c>
      <c r="E588">
        <f>IFERROR(IF(AE588&lt;0,"Yes","No"),"No")</f>
        <v/>
      </c>
      <c r="F588">
        <f>IF(BK588="Unqualified","Yes","No")</f>
        <v/>
      </c>
      <c r="G588">
        <f>IF(COUNTIF($D$588:$F$588,"Yes")=3,"Yes","No")</f>
        <v/>
      </c>
      <c r="U588">
        <f>IFERROR(BQ588/BL588,0)</f>
        <v/>
      </c>
      <c r="V588">
        <f>IFERROR(SUM(BQ588:BQ588)/SUM(BL588:BL588),0)</f>
        <v/>
      </c>
      <c r="W588">
        <f>IFERROR(MAX(U588:U588)-MIN(U588:U588),0)</f>
        <v/>
      </c>
      <c r="X588">
        <f>IFERROR(BQ588/(BL588-BQ588),0)</f>
        <v/>
      </c>
      <c r="Y588">
        <f>IFERROR(SUM(BQ588:BQ588)/(SUM(BL588:BL588)-SUM(BQ588:BQ588)),0)</f>
        <v/>
      </c>
      <c r="Z588">
        <f>IFERROR(MAX(X588:X588)-MIN(X588:X588),0)</f>
        <v/>
      </c>
      <c r="AA588">
        <f>IFERROR(BO588/BP588,0)</f>
        <v/>
      </c>
      <c r="AB588">
        <f>IFERROR(SUM(BO588:BO588)/SUM(BP588:BP588),0)</f>
        <v/>
      </c>
      <c r="AC588">
        <f>IFERROR(MAX(AA588:AA588)-MIN(AA588:AA588),0)</f>
        <v/>
      </c>
      <c r="AD588">
        <f>IFERROR(SUM(BL588:BL588)/1,0)</f>
        <v/>
      </c>
      <c r="AE588">
        <f>IFERROR(SUM(BQ588:BQ588)/1,0)</f>
        <v/>
      </c>
      <c r="AF588">
        <f>IFERROR(SUM(BP588:BP588)/1,0)</f>
        <v/>
      </c>
      <c r="AG588">
        <f>IFERROR(CJ588,0)</f>
        <v/>
      </c>
      <c r="AH588">
        <f>IFERROR(SUM(BR588:BR588)/1,0)</f>
        <v/>
      </c>
      <c r="AI588">
        <f>IFERROR(CL588,0)</f>
        <v/>
      </c>
      <c r="AJ588">
        <f>IFERROR(CN588,0)</f>
        <v/>
      </c>
      <c r="AK588">
        <f>IFERROR(CP588,0)</f>
        <v/>
      </c>
      <c r="AL588">
        <f>IFERROR(SUM(BN588:BN588)/1,0)</f>
        <v/>
      </c>
      <c r="AM588">
        <f>IFERROR(SUM(BJ588:BJ588)/1,0)</f>
        <v/>
      </c>
      <c r="AN588">
        <f>IFERROR(AH588/AD588,0)</f>
        <v/>
      </c>
      <c r="AO588">
        <f>IFERROR(AF588/AD588,0)</f>
        <v/>
      </c>
      <c r="AP588">
        <f>IFERROR(AI588/AK588,0)</f>
        <v/>
      </c>
      <c r="AQ588">
        <f>IFERROR(AJ588/AK588,0)</f>
        <v/>
      </c>
      <c r="AR588">
        <f>IFERROR(AG588/AK588,0)</f>
        <v/>
      </c>
      <c r="AS588">
        <f>IFERROR(365/(AL588/AG588), "")</f>
        <v/>
      </c>
      <c r="AT588" t="inlineStr">
        <is>
          <t>CO170004185370</t>
        </is>
      </c>
      <c r="AU588" t="inlineStr">
        <is>
          <t>Juan Neustadtel S A S</t>
        </is>
      </c>
      <c r="AV588" t="inlineStr">
        <is>
          <t>U1</t>
        </is>
      </c>
      <c r="AW588" t="inlineStr">
        <is>
          <t>B+</t>
        </is>
      </c>
      <c r="AX588" t="inlineStr">
        <is>
          <t>Unlisted</t>
        </is>
      </c>
      <c r="AY588" t="n">
        <v>5085</v>
      </c>
      <c r="AZ588" t="inlineStr">
        <is>
          <t>Industrial supplies wholesale dealing in</t>
        </is>
      </c>
      <c r="BA588" t="inlineStr">
        <is>
          <t>Colombia</t>
        </is>
      </c>
      <c r="BB588" t="inlineStr">
        <is>
          <t>Envigado</t>
        </is>
      </c>
      <c r="BC588" t="inlineStr">
        <is>
          <t>www.neust.com.co</t>
        </is>
      </c>
      <c r="BD588" s="6" t="n">
        <v>19408</v>
      </c>
      <c r="BE588" t="inlineStr">
        <is>
          <t>The company is primarily engaged in the manufacture and supply of food product machinery. It was incorporated in February of 1953. The company has a registered office located in Envigado in Antioquia, Colombia.The company is involved in manufacturing and marketing a wide range of 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 The company operates principally in Colombia.</t>
        </is>
      </c>
      <c r="BF588" t="inlineStr">
        <is>
          <t>Active</t>
        </is>
      </c>
      <c r="BG588" t="inlineStr">
        <is>
          <t>Manufacturing</t>
        </is>
      </c>
      <c r="BH588" t="inlineStr">
        <is>
          <t>Engaged in the manufacture and supply of food product machinery</t>
        </is>
      </c>
      <c r="BI588" t="inlineStr">
        <is>
          <t>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t>
        </is>
      </c>
      <c r="CE588">
        <f>IFERROR(SUM(BU588:BV588)/2,0)</f>
        <v/>
      </c>
      <c r="CF588">
        <f>IFERROR(SUM(CE588:CE588)/1,0)</f>
        <v/>
      </c>
      <c r="CG588">
        <f>IFERROR(SUM(BW588:BX588)/2,0)</f>
        <v/>
      </c>
      <c r="CH588">
        <f>IFERROR(SUM(CG588:CG588)/1,0)</f>
        <v/>
      </c>
      <c r="CI588">
        <f>IFERROR(SUM(BY588:BZ588)/2,0)</f>
        <v/>
      </c>
      <c r="CJ588">
        <f>IFERROR(SUM(CI588:CI588)/1,0)</f>
        <v/>
      </c>
      <c r="CK588">
        <f>IFERROR(SUM(CA588:CB588)/2,0)</f>
        <v/>
      </c>
      <c r="CL588">
        <f>IFERROR(SUM(CK588:CK588)/1,0)</f>
        <v/>
      </c>
      <c r="CM588">
        <f>IFERROR(SUM(CC588:CD588)/2,0)</f>
        <v/>
      </c>
      <c r="CN588">
        <f>IFERROR(SUM(CM588:CM588)/1,0)</f>
        <v/>
      </c>
      <c r="CO588">
        <f>IFERROR(SUM(BS588:BT588)/2,0)</f>
        <v/>
      </c>
      <c r="CP588">
        <f>IFERROR(SUM(CO588:CO588)/1,0)</f>
        <v/>
      </c>
    </row>
    <row r="589">
      <c r="A589" t="n">
        <v>564</v>
      </c>
      <c r="D589">
        <f>IF(AX589="Listed","Yes","No")</f>
        <v/>
      </c>
      <c r="E589">
        <f>IFERROR(IF(AE589&lt;0,"Yes","No"),"No")</f>
        <v/>
      </c>
      <c r="F589">
        <f>IF(BK589="Unqualified","Yes","No")</f>
        <v/>
      </c>
      <c r="G589">
        <f>IF(COUNTIF($D$589:$F$589,"Yes")=3,"Yes","No")</f>
        <v/>
      </c>
      <c r="U589">
        <f>IFERROR(BQ589/BL589,0)</f>
        <v/>
      </c>
      <c r="V589">
        <f>IFERROR(SUM(BQ589:BQ589)/SUM(BL589:BL589),0)</f>
        <v/>
      </c>
      <c r="W589">
        <f>IFERROR(MAX(U589:U589)-MIN(U589:U589),0)</f>
        <v/>
      </c>
      <c r="X589">
        <f>IFERROR(BQ589/(BL589-BQ589),0)</f>
        <v/>
      </c>
      <c r="Y589">
        <f>IFERROR(SUM(BQ589:BQ589)/(SUM(BL589:BL589)-SUM(BQ589:BQ589)),0)</f>
        <v/>
      </c>
      <c r="Z589">
        <f>IFERROR(MAX(X589:X589)-MIN(X589:X589),0)</f>
        <v/>
      </c>
      <c r="AA589">
        <f>IFERROR(BO589/BP589,0)</f>
        <v/>
      </c>
      <c r="AB589">
        <f>IFERROR(SUM(BO589:BO589)/SUM(BP589:BP589),0)</f>
        <v/>
      </c>
      <c r="AC589">
        <f>IFERROR(MAX(AA589:AA589)-MIN(AA589:AA589),0)</f>
        <v/>
      </c>
      <c r="AD589">
        <f>IFERROR(SUM(BL589:BL589)/1,0)</f>
        <v/>
      </c>
      <c r="AE589">
        <f>IFERROR(SUM(BQ589:BQ589)/1,0)</f>
        <v/>
      </c>
      <c r="AF589">
        <f>IFERROR(SUM(BP589:BP589)/1,0)</f>
        <v/>
      </c>
      <c r="AG589">
        <f>IFERROR(CJ589,0)</f>
        <v/>
      </c>
      <c r="AH589">
        <f>IFERROR(SUM(BR589:BR589)/1,0)</f>
        <v/>
      </c>
      <c r="AI589">
        <f>IFERROR(CL589,0)</f>
        <v/>
      </c>
      <c r="AJ589">
        <f>IFERROR(CN589,0)</f>
        <v/>
      </c>
      <c r="AK589">
        <f>IFERROR(CP589,0)</f>
        <v/>
      </c>
      <c r="AL589">
        <f>IFERROR(SUM(BN589:BN589)/1,0)</f>
        <v/>
      </c>
      <c r="AM589">
        <f>IFERROR(SUM(BJ589:BJ589)/1,0)</f>
        <v/>
      </c>
      <c r="AN589">
        <f>IFERROR(AH589/AD589,0)</f>
        <v/>
      </c>
      <c r="AO589">
        <f>IFERROR(AF589/AD589,0)</f>
        <v/>
      </c>
      <c r="AP589">
        <f>IFERROR(AI589/AK589,0)</f>
        <v/>
      </c>
      <c r="AQ589">
        <f>IFERROR(AJ589/AK589,0)</f>
        <v/>
      </c>
      <c r="AR589">
        <f>IFERROR(AG589/AK589,0)</f>
        <v/>
      </c>
      <c r="AS589">
        <f>IFERROR(365/(AL589/AG589), "")</f>
        <v/>
      </c>
      <c r="AT589" t="inlineStr">
        <is>
          <t>BR83297036000106</t>
        </is>
      </c>
      <c r="AU589" t="inlineStr">
        <is>
          <t>Irmaos de Marco SA Comercio de Veiculos E Pecas</t>
        </is>
      </c>
      <c r="AV589" t="inlineStr">
        <is>
          <t>U1</t>
        </is>
      </c>
      <c r="AW589" t="inlineStr">
        <is>
          <t>U</t>
        </is>
      </c>
      <c r="AX589" t="inlineStr">
        <is>
          <t>Unlisted</t>
        </is>
      </c>
      <c r="AY589" t="n">
        <v>5012</v>
      </c>
      <c r="AZ589" t="inlineStr">
        <is>
          <t>Automobiles and Other Motor Vehicles wholesale dealing in</t>
        </is>
      </c>
      <c r="BA589" t="inlineStr">
        <is>
          <t>Brazil</t>
        </is>
      </c>
      <c r="BB589" t="inlineStr">
        <is>
          <t>Chapeco</t>
        </is>
      </c>
      <c r="BC589" t="inlineStr">
        <is>
          <t>www.bos.frb.org</t>
        </is>
      </c>
      <c r="BD589" s="6" t="n">
        <v>24331</v>
      </c>
      <c r="BE589" t="inlineStr">
        <is>
          <t>This company is engaged in the retail sale of new and used motor vehicles. It was founded in 1966, and it has its registered head office located in Chapeco, Brazil. The company offers a wide selection of vehicles including passenger cars, coupes, sedans, wagons, sports cars, vans, SUVs, trailers and other light motor vehicles. It also offers full selection of replacement parts and accessories, car rental, car loans and financing, automotive maintenance and accident repair services.</t>
        </is>
      </c>
      <c r="BF589" t="inlineStr">
        <is>
          <t>Active</t>
        </is>
      </c>
      <c r="BG589" t="inlineStr">
        <is>
          <t>Retail; Services</t>
        </is>
      </c>
      <c r="BH589" t="inlineStr">
        <is>
          <t>Engaged in the retail sale of new and used motor vehicles</t>
        </is>
      </c>
      <c r="BI589" t="inlineStr">
        <is>
          <t>New and used motor vehicles</t>
        </is>
      </c>
      <c r="CE589">
        <f>IFERROR(SUM(BU589:BV589)/2,0)</f>
        <v/>
      </c>
      <c r="CF589">
        <f>IFERROR(SUM(CE589:CE589)/1,0)</f>
        <v/>
      </c>
      <c r="CG589">
        <f>IFERROR(SUM(BW589:BX589)/2,0)</f>
        <v/>
      </c>
      <c r="CH589">
        <f>IFERROR(SUM(CG589:CG589)/1,0)</f>
        <v/>
      </c>
      <c r="CI589">
        <f>IFERROR(SUM(BY589:BZ589)/2,0)</f>
        <v/>
      </c>
      <c r="CJ589">
        <f>IFERROR(SUM(CI589:CI589)/1,0)</f>
        <v/>
      </c>
      <c r="CK589">
        <f>IFERROR(SUM(CA589:CB589)/2,0)</f>
        <v/>
      </c>
      <c r="CL589">
        <f>IFERROR(SUM(CK589:CK589)/1,0)</f>
        <v/>
      </c>
      <c r="CM589">
        <f>IFERROR(SUM(CC589:CD589)/2,0)</f>
        <v/>
      </c>
      <c r="CN589">
        <f>IFERROR(SUM(CM589:CM589)/1,0)</f>
        <v/>
      </c>
      <c r="CO589">
        <f>IFERROR(SUM(BS589:BT589)/2,0)</f>
        <v/>
      </c>
      <c r="CP589">
        <f>IFERROR(SUM(CO589:CO589)/1,0)</f>
        <v/>
      </c>
    </row>
    <row r="590">
      <c r="A590" t="n">
        <v>565</v>
      </c>
      <c r="D590">
        <f>IF(AX590="Listed","Yes","No")</f>
        <v/>
      </c>
      <c r="E590">
        <f>IFERROR(IF(AE590&lt;0,"Yes","No"),"No")</f>
        <v/>
      </c>
      <c r="F590">
        <f>IF(BK590="Unqualified","Yes","No")</f>
        <v/>
      </c>
      <c r="G590">
        <f>IF(COUNTIF($D$590:$F$590,"Yes")=3,"Yes","No")</f>
        <v/>
      </c>
      <c r="U590">
        <f>IFERROR(BQ590/BL590,0)</f>
        <v/>
      </c>
      <c r="V590">
        <f>IFERROR(SUM(BQ590:BQ590)/SUM(BL590:BL590),0)</f>
        <v/>
      </c>
      <c r="W590">
        <f>IFERROR(MAX(U590:U590)-MIN(U590:U590),0)</f>
        <v/>
      </c>
      <c r="X590">
        <f>IFERROR(BQ590/(BL590-BQ590),0)</f>
        <v/>
      </c>
      <c r="Y590">
        <f>IFERROR(SUM(BQ590:BQ590)/(SUM(BL590:BL590)-SUM(BQ590:BQ590)),0)</f>
        <v/>
      </c>
      <c r="Z590">
        <f>IFERROR(MAX(X590:X590)-MIN(X590:X590),0)</f>
        <v/>
      </c>
      <c r="AA590">
        <f>IFERROR(BO590/BP590,0)</f>
        <v/>
      </c>
      <c r="AB590">
        <f>IFERROR(SUM(BO590:BO590)/SUM(BP590:BP590),0)</f>
        <v/>
      </c>
      <c r="AC590">
        <f>IFERROR(MAX(AA590:AA590)-MIN(AA590:AA590),0)</f>
        <v/>
      </c>
      <c r="AD590">
        <f>IFERROR(SUM(BL590:BL590)/1,0)</f>
        <v/>
      </c>
      <c r="AE590">
        <f>IFERROR(SUM(BQ590:BQ590)/1,0)</f>
        <v/>
      </c>
      <c r="AF590">
        <f>IFERROR(SUM(BP590:BP590)/1,0)</f>
        <v/>
      </c>
      <c r="AG590">
        <f>IFERROR(CJ590,0)</f>
        <v/>
      </c>
      <c r="AH590">
        <f>IFERROR(SUM(BR590:BR590)/1,0)</f>
        <v/>
      </c>
      <c r="AI590">
        <f>IFERROR(CL590,0)</f>
        <v/>
      </c>
      <c r="AJ590">
        <f>IFERROR(CN590,0)</f>
        <v/>
      </c>
      <c r="AK590">
        <f>IFERROR(CP590,0)</f>
        <v/>
      </c>
      <c r="AL590">
        <f>IFERROR(SUM(BN590:BN590)/1,0)</f>
        <v/>
      </c>
      <c r="AM590">
        <f>IFERROR(SUM(BJ590:BJ590)/1,0)</f>
        <v/>
      </c>
      <c r="AN590">
        <f>IFERROR(AH590/AD590,0)</f>
        <v/>
      </c>
      <c r="AO590">
        <f>IFERROR(AF590/AD590,0)</f>
        <v/>
      </c>
      <c r="AP590">
        <f>IFERROR(AI590/AK590,0)</f>
        <v/>
      </c>
      <c r="AQ590">
        <f>IFERROR(AJ590/AK590,0)</f>
        <v/>
      </c>
      <c r="AR590">
        <f>IFERROR(AG590/AK590,0)</f>
        <v/>
      </c>
      <c r="AS590">
        <f>IFERROR(365/(AL590/AG590), "")</f>
        <v/>
      </c>
      <c r="AT590" t="inlineStr">
        <is>
          <t>CO170004342650</t>
        </is>
      </c>
      <c r="AU590" t="inlineStr">
        <is>
          <t>Casa Ferretera S A S</t>
        </is>
      </c>
      <c r="AV590" t="inlineStr">
        <is>
          <t>U1</t>
        </is>
      </c>
      <c r="AW590" t="inlineStr">
        <is>
          <t>U</t>
        </is>
      </c>
      <c r="AX590" t="inlineStr">
        <is>
          <t>Unlisted</t>
        </is>
      </c>
      <c r="AY590" t="n">
        <v>5032</v>
      </c>
      <c r="AZ590" t="inlineStr">
        <is>
          <t>Brick, stone, and related construction materials wholesale dealing in</t>
        </is>
      </c>
      <c r="BA590" t="inlineStr">
        <is>
          <t>Colombia</t>
        </is>
      </c>
      <c r="BB590" t="inlineStr">
        <is>
          <t>Medellin</t>
        </is>
      </c>
      <c r="BC590" t="inlineStr">
        <is>
          <t>www.casaferretera.com</t>
        </is>
      </c>
      <c r="BD590" s="6" t="n">
        <v>31012</v>
      </c>
      <c r="BE590" t="inlineStr">
        <is>
          <t>This company is engaged in the wholesale of plumbing and heating equipment and supplies. It was incorporated in 1984 and has its registered head office strategically located in Medellin, Colombia.The company's business operation specializes in trading a wide range of products for building services, particularly sanitary, heating, climate and ventilation products and equipment, hydronic heating equipment, and other related household-type gas appliances, equipment and supplies. It has display equipment with a large inventory of equipment and supplies, as well as employs skilled staff that provides necessary assistance and services, and are trained to provide information on many lines of products and goods being wholesaled.</t>
        </is>
      </c>
      <c r="BF590" t="inlineStr">
        <is>
          <t>Active</t>
        </is>
      </c>
      <c r="BG590" t="inlineStr">
        <is>
          <t>Wholesale</t>
        </is>
      </c>
      <c r="BH590" t="inlineStr">
        <is>
          <t>Engaged in the wholesale of plumbing and heating equipment and supplies</t>
        </is>
      </c>
      <c r="BI590" t="inlineStr">
        <is>
          <t>Plumbing and heating equipment and supplies</t>
        </is>
      </c>
      <c r="CE590">
        <f>IFERROR(SUM(BU590:BV590)/2,0)</f>
        <v/>
      </c>
      <c r="CF590">
        <f>IFERROR(SUM(CE590:CE590)/1,0)</f>
        <v/>
      </c>
      <c r="CG590">
        <f>IFERROR(SUM(BW590:BX590)/2,0)</f>
        <v/>
      </c>
      <c r="CH590">
        <f>IFERROR(SUM(CG590:CG590)/1,0)</f>
        <v/>
      </c>
      <c r="CI590">
        <f>IFERROR(SUM(BY590:BZ590)/2,0)</f>
        <v/>
      </c>
      <c r="CJ590">
        <f>IFERROR(SUM(CI590:CI590)/1,0)</f>
        <v/>
      </c>
      <c r="CK590">
        <f>IFERROR(SUM(CA590:CB590)/2,0)</f>
        <v/>
      </c>
      <c r="CL590">
        <f>IFERROR(SUM(CK590:CK590)/1,0)</f>
        <v/>
      </c>
      <c r="CM590">
        <f>IFERROR(SUM(CC590:CD590)/2,0)</f>
        <v/>
      </c>
      <c r="CN590">
        <f>IFERROR(SUM(CM590:CM590)/1,0)</f>
        <v/>
      </c>
      <c r="CO590">
        <f>IFERROR(SUM(BS590:BT590)/2,0)</f>
        <v/>
      </c>
      <c r="CP590">
        <f>IFERROR(SUM(CO590:CO590)/1,0)</f>
        <v/>
      </c>
    </row>
    <row r="591">
      <c r="A591" t="n">
        <v>566</v>
      </c>
      <c r="D591">
        <f>IF(AX591="Listed","Yes","No")</f>
        <v/>
      </c>
      <c r="E591">
        <f>IFERROR(IF(AE591&lt;0,"Yes","No"),"No")</f>
        <v/>
      </c>
      <c r="F591">
        <f>IF(BK591="Unqualified","Yes","No")</f>
        <v/>
      </c>
      <c r="G591">
        <f>IF(COUNTIF($D$591:$F$591,"Yes")=3,"Yes","No")</f>
        <v/>
      </c>
      <c r="U591">
        <f>IFERROR(BQ591/BL591,0)</f>
        <v/>
      </c>
      <c r="V591">
        <f>IFERROR(SUM(BQ591:BQ591)/SUM(BL591:BL591),0)</f>
        <v/>
      </c>
      <c r="W591">
        <f>IFERROR(MAX(U591:U591)-MIN(U591:U591),0)</f>
        <v/>
      </c>
      <c r="X591">
        <f>IFERROR(BQ591/(BL591-BQ591),0)</f>
        <v/>
      </c>
      <c r="Y591">
        <f>IFERROR(SUM(BQ591:BQ591)/(SUM(BL591:BL591)-SUM(BQ591:BQ591)),0)</f>
        <v/>
      </c>
      <c r="Z591">
        <f>IFERROR(MAX(X591:X591)-MIN(X591:X591),0)</f>
        <v/>
      </c>
      <c r="AA591">
        <f>IFERROR(BO591/BP591,0)</f>
        <v/>
      </c>
      <c r="AB591">
        <f>IFERROR(SUM(BO591:BO591)/SUM(BP591:BP591),0)</f>
        <v/>
      </c>
      <c r="AC591">
        <f>IFERROR(MAX(AA591:AA591)-MIN(AA591:AA591),0)</f>
        <v/>
      </c>
      <c r="AD591">
        <f>IFERROR(SUM(BL591:BL591)/1,0)</f>
        <v/>
      </c>
      <c r="AE591">
        <f>IFERROR(SUM(BQ591:BQ591)/1,0)</f>
        <v/>
      </c>
      <c r="AF591">
        <f>IFERROR(SUM(BP591:BP591)/1,0)</f>
        <v/>
      </c>
      <c r="AG591">
        <f>IFERROR(CJ591,0)</f>
        <v/>
      </c>
      <c r="AH591">
        <f>IFERROR(SUM(BR591:BR591)/1,0)</f>
        <v/>
      </c>
      <c r="AI591">
        <f>IFERROR(CL591,0)</f>
        <v/>
      </c>
      <c r="AJ591">
        <f>IFERROR(CN591,0)</f>
        <v/>
      </c>
      <c r="AK591">
        <f>IFERROR(CP591,0)</f>
        <v/>
      </c>
      <c r="AL591">
        <f>IFERROR(SUM(BN591:BN591)/1,0)</f>
        <v/>
      </c>
      <c r="AM591">
        <f>IFERROR(SUM(BJ591:BJ591)/1,0)</f>
        <v/>
      </c>
      <c r="AN591">
        <f>IFERROR(AH591/AD591,0)</f>
        <v/>
      </c>
      <c r="AO591">
        <f>IFERROR(AF591/AD591,0)</f>
        <v/>
      </c>
      <c r="AP591">
        <f>IFERROR(AI591/AK591,0)</f>
        <v/>
      </c>
      <c r="AQ591">
        <f>IFERROR(AJ591/AK591,0)</f>
        <v/>
      </c>
      <c r="AR591">
        <f>IFERROR(AG591/AK591,0)</f>
        <v/>
      </c>
      <c r="AS591">
        <f>IFERROR(365/(AL591/AG591), "")</f>
        <v/>
      </c>
      <c r="AT591" t="inlineStr">
        <is>
          <t>CO170002541720</t>
        </is>
      </c>
      <c r="AU591" t="inlineStr">
        <is>
          <t>Vehiculos de Caldas S A Vehicaldas S A</t>
        </is>
      </c>
      <c r="AV591" t="inlineStr">
        <is>
          <t>U1</t>
        </is>
      </c>
      <c r="AW591" t="inlineStr">
        <is>
          <t>B+</t>
        </is>
      </c>
      <c r="AX591" t="inlineStr">
        <is>
          <t>Unlisted</t>
        </is>
      </c>
      <c r="AY591" t="n">
        <v>5012</v>
      </c>
      <c r="AZ591" t="inlineStr">
        <is>
          <t>Automobiles and Other Motor Vehicles wholesale dealing in</t>
        </is>
      </c>
      <c r="BA591" t="inlineStr">
        <is>
          <t>Colombia</t>
        </is>
      </c>
      <c r="BB591" t="inlineStr">
        <is>
          <t>Manizales</t>
        </is>
      </c>
      <c r="BC591" t="inlineStr">
        <is>
          <t>www.vehicaldas.com</t>
        </is>
      </c>
      <c r="BD591" s="6" t="n">
        <v>33382</v>
      </c>
      <c r="BE591" t="inlineStr">
        <is>
          <t>This company is engaged in the sale and distribution of automotive parts and components in Colombia. It was incorporated in 1991 and conducts its business from its registered head office located in Manizales.The company offers a wide range of parts and accessories for motor vehicles and engines. It also has a portfolio of alternators, cylinder heads, radiator hoses, alternator belts, bolts, gaskets, distributor caps, rotor arms, ball joints, spark plugs, brake compensator valves, filters, steering dampers, brake drums, and fuel pumps. Other products include steering joints, brake hoses, glow plugs, suspension bushes, brake master cylinders, handbrake cables, suspension joints, clutch kits, ignition coils, leaf springs, clutch master cylinders, bearings, wheel cylinders, power steering boxes, and radiator caps. The company's products are marketed throughout the country.</t>
        </is>
      </c>
      <c r="BF591" t="inlineStr">
        <is>
          <t>Active</t>
        </is>
      </c>
      <c r="BG591" t="inlineStr">
        <is>
          <t>Wholesale</t>
        </is>
      </c>
      <c r="BH591" t="inlineStr">
        <is>
          <t>Engaged in the sale and distribution of automotive parts and components in Colombia</t>
        </is>
      </c>
      <c r="BI591" t="inlineStr">
        <is>
          <t>Automotive parts and components</t>
        </is>
      </c>
      <c r="CE591">
        <f>IFERROR(SUM(BU591:BV591)/2,0)</f>
        <v/>
      </c>
      <c r="CF591">
        <f>IFERROR(SUM(CE591:CE591)/1,0)</f>
        <v/>
      </c>
      <c r="CG591">
        <f>IFERROR(SUM(BW591:BX591)/2,0)</f>
        <v/>
      </c>
      <c r="CH591">
        <f>IFERROR(SUM(CG591:CG591)/1,0)</f>
        <v/>
      </c>
      <c r="CI591">
        <f>IFERROR(SUM(BY591:BZ591)/2,0)</f>
        <v/>
      </c>
      <c r="CJ591">
        <f>IFERROR(SUM(CI591:CI591)/1,0)</f>
        <v/>
      </c>
      <c r="CK591">
        <f>IFERROR(SUM(CA591:CB591)/2,0)</f>
        <v/>
      </c>
      <c r="CL591">
        <f>IFERROR(SUM(CK591:CK591)/1,0)</f>
        <v/>
      </c>
      <c r="CM591">
        <f>IFERROR(SUM(CC591:CD591)/2,0)</f>
        <v/>
      </c>
      <c r="CN591">
        <f>IFERROR(SUM(CM591:CM591)/1,0)</f>
        <v/>
      </c>
      <c r="CO591">
        <f>IFERROR(SUM(BS591:BT591)/2,0)</f>
        <v/>
      </c>
      <c r="CP591">
        <f>IFERROR(SUM(CO591:CO591)/1,0)</f>
        <v/>
      </c>
    </row>
    <row r="592">
      <c r="A592" t="n">
        <v>567</v>
      </c>
      <c r="D592">
        <f>IF(AX592="Listed","Yes","No")</f>
        <v/>
      </c>
      <c r="E592">
        <f>IFERROR(IF(AE592&lt;0,"Yes","No"),"No")</f>
        <v/>
      </c>
      <c r="F592">
        <f>IF(BK592="Unqualified","Yes","No")</f>
        <v/>
      </c>
      <c r="G592">
        <f>IF(COUNTIF($D$592:$F$592,"Yes")=3,"Yes","No")</f>
        <v/>
      </c>
      <c r="U592">
        <f>IFERROR(BQ592/BL592,0)</f>
        <v/>
      </c>
      <c r="V592">
        <f>IFERROR(SUM(BQ592:BQ592)/SUM(BL592:BL592),0)</f>
        <v/>
      </c>
      <c r="W592">
        <f>IFERROR(MAX(U592:U592)-MIN(U592:U592),0)</f>
        <v/>
      </c>
      <c r="X592">
        <f>IFERROR(BQ592/(BL592-BQ592),0)</f>
        <v/>
      </c>
      <c r="Y592">
        <f>IFERROR(SUM(BQ592:BQ592)/(SUM(BL592:BL592)-SUM(BQ592:BQ592)),0)</f>
        <v/>
      </c>
      <c r="Z592">
        <f>IFERROR(MAX(X592:X592)-MIN(X592:X592),0)</f>
        <v/>
      </c>
      <c r="AA592">
        <f>IFERROR(BO592/BP592,0)</f>
        <v/>
      </c>
      <c r="AB592">
        <f>IFERROR(SUM(BO592:BO592)/SUM(BP592:BP592),0)</f>
        <v/>
      </c>
      <c r="AC592">
        <f>IFERROR(MAX(AA592:AA592)-MIN(AA592:AA592),0)</f>
        <v/>
      </c>
      <c r="AD592">
        <f>IFERROR(SUM(BL592:BL592)/1,0)</f>
        <v/>
      </c>
      <c r="AE592">
        <f>IFERROR(SUM(BQ592:BQ592)/1,0)</f>
        <v/>
      </c>
      <c r="AF592">
        <f>IFERROR(SUM(BP592:BP592)/1,0)</f>
        <v/>
      </c>
      <c r="AG592">
        <f>IFERROR(CJ592,0)</f>
        <v/>
      </c>
      <c r="AH592">
        <f>IFERROR(SUM(BR592:BR592)/1,0)</f>
        <v/>
      </c>
      <c r="AI592">
        <f>IFERROR(CL592,0)</f>
        <v/>
      </c>
      <c r="AJ592">
        <f>IFERROR(CN592,0)</f>
        <v/>
      </c>
      <c r="AK592">
        <f>IFERROR(CP592,0)</f>
        <v/>
      </c>
      <c r="AL592">
        <f>IFERROR(SUM(BN592:BN592)/1,0)</f>
        <v/>
      </c>
      <c r="AM592">
        <f>IFERROR(SUM(BJ592:BJ592)/1,0)</f>
        <v/>
      </c>
      <c r="AN592">
        <f>IFERROR(AH592/AD592,0)</f>
        <v/>
      </c>
      <c r="AO592">
        <f>IFERROR(AF592/AD592,0)</f>
        <v/>
      </c>
      <c r="AP592">
        <f>IFERROR(AI592/AK592,0)</f>
        <v/>
      </c>
      <c r="AQ592">
        <f>IFERROR(AJ592/AK592,0)</f>
        <v/>
      </c>
      <c r="AR592">
        <f>IFERROR(AG592/AK592,0)</f>
        <v/>
      </c>
      <c r="AS592">
        <f>IFERROR(365/(AL592/AG592), "")</f>
        <v/>
      </c>
      <c r="AT592" t="inlineStr">
        <is>
          <t>MXCAC870420AV0</t>
        </is>
      </c>
      <c r="AU592" t="inlineStr">
        <is>
          <t>Comercializadora de Autopartes Calderon</t>
        </is>
      </c>
      <c r="AV592" t="inlineStr">
        <is>
          <t>U1</t>
        </is>
      </c>
      <c r="AW592" t="inlineStr">
        <is>
          <t>A+</t>
        </is>
      </c>
      <c r="AX592" t="inlineStr">
        <is>
          <t>Unlisted</t>
        </is>
      </c>
      <c r="AY592" t="n">
        <v>5013</v>
      </c>
      <c r="AZ592" t="inlineStr">
        <is>
          <t>Motor vehicle supplies and new parts wholesale dealing in</t>
        </is>
      </c>
      <c r="BA592" t="inlineStr">
        <is>
          <t>Mexico</t>
        </is>
      </c>
      <c r="BB592" t="inlineStr">
        <is>
          <t>Gustavo A. Madero</t>
        </is>
      </c>
      <c r="BC592" t="inlineStr">
        <is>
          <t>www.calderon.com.mx</t>
        </is>
      </c>
      <c r="BD592" s="6" t="n">
        <v>31887</v>
      </c>
      <c r="BE592" t="inlineStr">
        <is>
          <t>This company is engaged in the wholesale distribution of motor vehicle and motor vehicle parts and supplies. It conducts business in its registered head office located in Gustavo A. Madero, Mexico. The company wholesales automobiles and other motor vehicles and motor vehicle parts and accessories. Moreover, it sells the following items: automobiles and other motor vehicles, wheels, frames, axles, transmissions, transaxles, bearings, springs, bumpers, brake systems, battery relay, halogen bulbs, alternator and starter, carbon brush, ignition coils, condenser, ignition wire set, voltage regulator, wiper arm and blade, bearing, brake drum and rotor, clutch cover and disc, fuel injectors, seats, seat belts, airbags, cushioning, safety padding materials, carburetor repair kit, chain and belt tensioner, piston and piston ring, engine metal bush, and valve stem seal.</t>
        </is>
      </c>
      <c r="BF592" t="inlineStr">
        <is>
          <t>Active</t>
        </is>
      </c>
      <c r="BG592" t="inlineStr">
        <is>
          <t>Wholesale</t>
        </is>
      </c>
      <c r="BH592" t="inlineStr">
        <is>
          <t>Engaged in the wholesale distribution of motor vehicle and motor vehicle parts and supplies</t>
        </is>
      </c>
      <c r="BI592" t="inlineStr">
        <is>
          <t>Motor vehicle and motor vehicle parts and supplies</t>
        </is>
      </c>
      <c r="CE592">
        <f>IFERROR(SUM(BU592:BV592)/2,0)</f>
        <v/>
      </c>
      <c r="CF592">
        <f>IFERROR(SUM(CE592:CE592)/1,0)</f>
        <v/>
      </c>
      <c r="CG592">
        <f>IFERROR(SUM(BW592:BX592)/2,0)</f>
        <v/>
      </c>
      <c r="CH592">
        <f>IFERROR(SUM(CG592:CG592)/1,0)</f>
        <v/>
      </c>
      <c r="CI592">
        <f>IFERROR(SUM(BY592:BZ592)/2,0)</f>
        <v/>
      </c>
      <c r="CJ592">
        <f>IFERROR(SUM(CI592:CI592)/1,0)</f>
        <v/>
      </c>
      <c r="CK592">
        <f>IFERROR(SUM(CA592:CB592)/2,0)</f>
        <v/>
      </c>
      <c r="CL592">
        <f>IFERROR(SUM(CK592:CK592)/1,0)</f>
        <v/>
      </c>
      <c r="CM592">
        <f>IFERROR(SUM(CC592:CD592)/2,0)</f>
        <v/>
      </c>
      <c r="CN592">
        <f>IFERROR(SUM(CM592:CM592)/1,0)</f>
        <v/>
      </c>
      <c r="CO592">
        <f>IFERROR(SUM(BS592:BT592)/2,0)</f>
        <v/>
      </c>
      <c r="CP592">
        <f>IFERROR(SUM(CO592:CO592)/1,0)</f>
        <v/>
      </c>
    </row>
    <row r="593">
      <c r="A593" t="n">
        <v>568</v>
      </c>
      <c r="D593">
        <f>IF(AX593="Listed","Yes","No")</f>
        <v/>
      </c>
      <c r="E593">
        <f>IFERROR(IF(AE593&lt;0,"Yes","No"),"No")</f>
        <v/>
      </c>
      <c r="F593">
        <f>IF(BK593="Unqualified","Yes","No")</f>
        <v/>
      </c>
      <c r="G593">
        <f>IF(COUNTIF($D$593:$F$593,"Yes")=3,"Yes","No")</f>
        <v/>
      </c>
      <c r="U593">
        <f>IFERROR(BQ593/BL593,0)</f>
        <v/>
      </c>
      <c r="V593">
        <f>IFERROR(SUM(BQ593:BQ593)/SUM(BL593:BL593),0)</f>
        <v/>
      </c>
      <c r="W593">
        <f>IFERROR(MAX(U593:U593)-MIN(U593:U593),0)</f>
        <v/>
      </c>
      <c r="X593">
        <f>IFERROR(BQ593/(BL593-BQ593),0)</f>
        <v/>
      </c>
      <c r="Y593">
        <f>IFERROR(SUM(BQ593:BQ593)/(SUM(BL593:BL593)-SUM(BQ593:BQ593)),0)</f>
        <v/>
      </c>
      <c r="Z593">
        <f>IFERROR(MAX(X593:X593)-MIN(X593:X593),0)</f>
        <v/>
      </c>
      <c r="AA593">
        <f>IFERROR(BO593/BP593,0)</f>
        <v/>
      </c>
      <c r="AB593">
        <f>IFERROR(SUM(BO593:BO593)/SUM(BP593:BP593),0)</f>
        <v/>
      </c>
      <c r="AC593">
        <f>IFERROR(MAX(AA593:AA593)-MIN(AA593:AA593),0)</f>
        <v/>
      </c>
      <c r="AD593">
        <f>IFERROR(SUM(BL593:BL593)/1,0)</f>
        <v/>
      </c>
      <c r="AE593">
        <f>IFERROR(SUM(BQ593:BQ593)/1,0)</f>
        <v/>
      </c>
      <c r="AF593">
        <f>IFERROR(SUM(BP593:BP593)/1,0)</f>
        <v/>
      </c>
      <c r="AG593">
        <f>IFERROR(CJ593,0)</f>
        <v/>
      </c>
      <c r="AH593">
        <f>IFERROR(SUM(BR593:BR593)/1,0)</f>
        <v/>
      </c>
      <c r="AI593">
        <f>IFERROR(CL593,0)</f>
        <v/>
      </c>
      <c r="AJ593">
        <f>IFERROR(CN593,0)</f>
        <v/>
      </c>
      <c r="AK593">
        <f>IFERROR(CP593,0)</f>
        <v/>
      </c>
      <c r="AL593">
        <f>IFERROR(SUM(BN593:BN593)/1,0)</f>
        <v/>
      </c>
      <c r="AM593">
        <f>IFERROR(SUM(BJ593:BJ593)/1,0)</f>
        <v/>
      </c>
      <c r="AN593">
        <f>IFERROR(AH593/AD593,0)</f>
        <v/>
      </c>
      <c r="AO593">
        <f>IFERROR(AF593/AD593,0)</f>
        <v/>
      </c>
      <c r="AP593">
        <f>IFERROR(AI593/AK593,0)</f>
        <v/>
      </c>
      <c r="AQ593">
        <f>IFERROR(AJ593/AK593,0)</f>
        <v/>
      </c>
      <c r="AR593">
        <f>IFERROR(AG593/AK593,0)</f>
        <v/>
      </c>
      <c r="AS593">
        <f>IFERROR(365/(AL593/AG593), "")</f>
        <v/>
      </c>
      <c r="AT593" t="inlineStr">
        <is>
          <t>CO170010372320</t>
        </is>
      </c>
      <c r="AU593" t="inlineStr">
        <is>
          <t>Lito S A S</t>
        </is>
      </c>
      <c r="AV593" t="inlineStr">
        <is>
          <t>U1</t>
        </is>
      </c>
      <c r="AW593" t="inlineStr">
        <is>
          <t>U</t>
        </is>
      </c>
      <c r="AX593" t="inlineStr">
        <is>
          <t>Unlisted</t>
        </is>
      </c>
      <c r="AY593" t="n">
        <v>5093</v>
      </c>
      <c r="AZ593" t="inlineStr">
        <is>
          <t>Scrap and waste materials wholesale dealing in</t>
        </is>
      </c>
      <c r="BA593" t="inlineStr">
        <is>
          <t>Colombia</t>
        </is>
      </c>
      <c r="BB593" t="inlineStr">
        <is>
          <t>Medellin</t>
        </is>
      </c>
      <c r="BC593" t="inlineStr">
        <is>
          <t>www.lito.com.co</t>
        </is>
      </c>
      <c r="BD593" s="6" t="n">
        <v>36662</v>
      </c>
      <c r="BE593" t="inlineStr">
        <is>
          <t>This company, with registered head office located in Medellin, Colombia, is engaged in the recycling of metal waste and scrap. Its products include waste corrugated, paper, municipal waste, scrap metal, and other products. The company also offers rubber, plastic, cotton mote, and textile waste products. Its waste products also include used clothing, aluminum cans, gallon drums, and synthetic rubber. The company sells its products through its own sales force, as well as through representatives and dealers. It was incorporated in 2000. The company serves contractors, engineering firms, manufacturers, and end users in various industries, including oil and gas and petrochemical, marine, construction, food processing and other industries.</t>
        </is>
      </c>
      <c r="BF593" t="inlineStr">
        <is>
          <t>Active</t>
        </is>
      </c>
      <c r="BG593" t="inlineStr">
        <is>
          <t>Services</t>
        </is>
      </c>
      <c r="BH593" t="inlineStr">
        <is>
          <t>Engaged in the recycling of metal waste and scrap</t>
        </is>
      </c>
      <c r="BI593" t="inlineStr">
        <is>
          <t>Waste corrugated, paper, municipal waste, scrap metal, and other products</t>
        </is>
      </c>
      <c r="CE593">
        <f>IFERROR(SUM(BU593:BV593)/2,0)</f>
        <v/>
      </c>
      <c r="CF593">
        <f>IFERROR(SUM(CE593:CE593)/1,0)</f>
        <v/>
      </c>
      <c r="CG593">
        <f>IFERROR(SUM(BW593:BX593)/2,0)</f>
        <v/>
      </c>
      <c r="CH593">
        <f>IFERROR(SUM(CG593:CG593)/1,0)</f>
        <v/>
      </c>
      <c r="CI593">
        <f>IFERROR(SUM(BY593:BZ593)/2,0)</f>
        <v/>
      </c>
      <c r="CJ593">
        <f>IFERROR(SUM(CI593:CI593)/1,0)</f>
        <v/>
      </c>
      <c r="CK593">
        <f>IFERROR(SUM(CA593:CB593)/2,0)</f>
        <v/>
      </c>
      <c r="CL593">
        <f>IFERROR(SUM(CK593:CK593)/1,0)</f>
        <v/>
      </c>
      <c r="CM593">
        <f>IFERROR(SUM(CC593:CD593)/2,0)</f>
        <v/>
      </c>
      <c r="CN593">
        <f>IFERROR(SUM(CM593:CM593)/1,0)</f>
        <v/>
      </c>
      <c r="CO593">
        <f>IFERROR(SUM(BS593:BT593)/2,0)</f>
        <v/>
      </c>
      <c r="CP593">
        <f>IFERROR(SUM(CO593:CO593)/1,0)</f>
        <v/>
      </c>
    </row>
    <row r="594">
      <c r="A594" t="n">
        <v>569</v>
      </c>
      <c r="D594">
        <f>IF(AX594="Listed","Yes","No")</f>
        <v/>
      </c>
      <c r="E594">
        <f>IFERROR(IF(AE594&lt;0,"Yes","No"),"No")</f>
        <v/>
      </c>
      <c r="F594">
        <f>IF(BK594="Unqualified","Yes","No")</f>
        <v/>
      </c>
      <c r="G594">
        <f>IF(COUNTIF($D$594:$F$594,"Yes")=3,"Yes","No")</f>
        <v/>
      </c>
      <c r="U594">
        <f>IFERROR(BQ594/BL594,0)</f>
        <v/>
      </c>
      <c r="V594">
        <f>IFERROR(SUM(BQ594:BQ594)/SUM(BL594:BL594),0)</f>
        <v/>
      </c>
      <c r="W594">
        <f>IFERROR(MAX(U594:U594)-MIN(U594:U594),0)</f>
        <v/>
      </c>
      <c r="X594">
        <f>IFERROR(BQ594/(BL594-BQ594),0)</f>
        <v/>
      </c>
      <c r="Y594">
        <f>IFERROR(SUM(BQ594:BQ594)/(SUM(BL594:BL594)-SUM(BQ594:BQ594)),0)</f>
        <v/>
      </c>
      <c r="Z594">
        <f>IFERROR(MAX(X594:X594)-MIN(X594:X594),0)</f>
        <v/>
      </c>
      <c r="AA594">
        <f>IFERROR(BO594/BP594,0)</f>
        <v/>
      </c>
      <c r="AB594">
        <f>IFERROR(SUM(BO594:BO594)/SUM(BP594:BP594),0)</f>
        <v/>
      </c>
      <c r="AC594">
        <f>IFERROR(MAX(AA594:AA594)-MIN(AA594:AA594),0)</f>
        <v/>
      </c>
      <c r="AD594">
        <f>IFERROR(SUM(BL594:BL594)/1,0)</f>
        <v/>
      </c>
      <c r="AE594">
        <f>IFERROR(SUM(BQ594:BQ594)/1,0)</f>
        <v/>
      </c>
      <c r="AF594">
        <f>IFERROR(SUM(BP594:BP594)/1,0)</f>
        <v/>
      </c>
      <c r="AG594">
        <f>IFERROR(CJ594,0)</f>
        <v/>
      </c>
      <c r="AH594">
        <f>IFERROR(SUM(BR594:BR594)/1,0)</f>
        <v/>
      </c>
      <c r="AI594">
        <f>IFERROR(CL594,0)</f>
        <v/>
      </c>
      <c r="AJ594">
        <f>IFERROR(CN594,0)</f>
        <v/>
      </c>
      <c r="AK594">
        <f>IFERROR(CP594,0)</f>
        <v/>
      </c>
      <c r="AL594">
        <f>IFERROR(SUM(BN594:BN594)/1,0)</f>
        <v/>
      </c>
      <c r="AM594">
        <f>IFERROR(SUM(BJ594:BJ594)/1,0)</f>
        <v/>
      </c>
      <c r="AN594">
        <f>IFERROR(AH594/AD594,0)</f>
        <v/>
      </c>
      <c r="AO594">
        <f>IFERROR(AF594/AD594,0)</f>
        <v/>
      </c>
      <c r="AP594">
        <f>IFERROR(AI594/AK594,0)</f>
        <v/>
      </c>
      <c r="AQ594">
        <f>IFERROR(AJ594/AK594,0)</f>
        <v/>
      </c>
      <c r="AR594">
        <f>IFERROR(AG594/AK594,0)</f>
        <v/>
      </c>
      <c r="AS594">
        <f>IFERROR(365/(AL594/AG594), "")</f>
        <v/>
      </c>
      <c r="AT594" t="inlineStr">
        <is>
          <t>CO170004622500</t>
        </is>
      </c>
      <c r="AU594" t="inlineStr">
        <is>
          <t>Ricardo Quintero Mosquera</t>
        </is>
      </c>
      <c r="AV594" t="inlineStr">
        <is>
          <t>U1</t>
        </is>
      </c>
      <c r="AW594" t="inlineStr">
        <is>
          <t>U</t>
        </is>
      </c>
      <c r="AX594" t="inlineStr">
        <is>
          <t>Unlisted</t>
        </is>
      </c>
      <c r="AY594" t="n">
        <v>5153</v>
      </c>
      <c r="AZ594" t="inlineStr">
        <is>
          <t>Grain and field beans wholesale dealing in</t>
        </is>
      </c>
      <c r="BA594" t="inlineStr">
        <is>
          <t>Colombia</t>
        </is>
      </c>
      <c r="BB594" t="inlineStr">
        <is>
          <t>Neiva</t>
        </is>
      </c>
      <c r="BC594" t="inlineStr">
        <is>
          <t>www.agrocosur.com</t>
        </is>
      </c>
      <c r="BD594" s="6" t="n">
        <v>35636</v>
      </c>
      <c r="BE594" t="inlineStr">
        <is>
          <t>The company is engaged in the operation and management of pet and pet supplies stores in Colombia. It was incorporated in July of 1997 and conducts business from its registered head office located in Neiva, Colombia.The company is primarily involved in selling natural pet care products for dogs, cats and other animals. It offers beds, beds, books and gifts, bowls and waterers, carriers and travel products, clean up and litter products, collars and leashes, flea and tick, food, furniture and scratchers, grooming, holistic care products, skin and coat care products, toys, treats, and vitamins and supplements.</t>
        </is>
      </c>
      <c r="BF594" t="inlineStr">
        <is>
          <t>Active</t>
        </is>
      </c>
      <c r="BG594" t="inlineStr">
        <is>
          <t>Retail</t>
        </is>
      </c>
      <c r="BH594" t="inlineStr">
        <is>
          <t>Engaged in the operation and management of pet and pet supplies stores</t>
        </is>
      </c>
      <c r="BI594" t="inlineStr">
        <is>
          <t>Selling natural pet care products for dogs, cats and other animals</t>
        </is>
      </c>
      <c r="CE594">
        <f>IFERROR(SUM(BU594:BV594)/2,0)</f>
        <v/>
      </c>
      <c r="CF594">
        <f>IFERROR(SUM(CE594:CE594)/1,0)</f>
        <v/>
      </c>
      <c r="CG594">
        <f>IFERROR(SUM(BW594:BX594)/2,0)</f>
        <v/>
      </c>
      <c r="CH594">
        <f>IFERROR(SUM(CG594:CG594)/1,0)</f>
        <v/>
      </c>
      <c r="CI594">
        <f>IFERROR(SUM(BY594:BZ594)/2,0)</f>
        <v/>
      </c>
      <c r="CJ594">
        <f>IFERROR(SUM(CI594:CI594)/1,0)</f>
        <v/>
      </c>
      <c r="CK594">
        <f>IFERROR(SUM(CA594:CB594)/2,0)</f>
        <v/>
      </c>
      <c r="CL594">
        <f>IFERROR(SUM(CK594:CK594)/1,0)</f>
        <v/>
      </c>
      <c r="CM594">
        <f>IFERROR(SUM(CC594:CD594)/2,0)</f>
        <v/>
      </c>
      <c r="CN594">
        <f>IFERROR(SUM(CM594:CM594)/1,0)</f>
        <v/>
      </c>
      <c r="CO594">
        <f>IFERROR(SUM(BS594:BT594)/2,0)</f>
        <v/>
      </c>
      <c r="CP594">
        <f>IFERROR(SUM(CO594:CO594)/1,0)</f>
        <v/>
      </c>
    </row>
    <row r="595">
      <c r="A595" t="n">
        <v>570</v>
      </c>
      <c r="D595">
        <f>IF(AX595="Listed","Yes","No")</f>
        <v/>
      </c>
      <c r="E595">
        <f>IFERROR(IF(AE595&lt;0,"Yes","No"),"No")</f>
        <v/>
      </c>
      <c r="F595">
        <f>IF(BK595="Unqualified","Yes","No")</f>
        <v/>
      </c>
      <c r="G595">
        <f>IF(COUNTIF($D$595:$F$595,"Yes")=3,"Yes","No")</f>
        <v/>
      </c>
      <c r="U595">
        <f>IFERROR(BQ595/BL595,0)</f>
        <v/>
      </c>
      <c r="V595">
        <f>IFERROR(SUM(BQ595:BQ595)/SUM(BL595:BL595),0)</f>
        <v/>
      </c>
      <c r="W595">
        <f>IFERROR(MAX(U595:U595)-MIN(U595:U595),0)</f>
        <v/>
      </c>
      <c r="X595">
        <f>IFERROR(BQ595/(BL595-BQ595),0)</f>
        <v/>
      </c>
      <c r="Y595">
        <f>IFERROR(SUM(BQ595:BQ595)/(SUM(BL595:BL595)-SUM(BQ595:BQ595)),0)</f>
        <v/>
      </c>
      <c r="Z595">
        <f>IFERROR(MAX(X595:X595)-MIN(X595:X595),0)</f>
        <v/>
      </c>
      <c r="AA595">
        <f>IFERROR(BO595/BP595,0)</f>
        <v/>
      </c>
      <c r="AB595">
        <f>IFERROR(SUM(BO595:BO595)/SUM(BP595:BP595),0)</f>
        <v/>
      </c>
      <c r="AC595">
        <f>IFERROR(MAX(AA595:AA595)-MIN(AA595:AA595),0)</f>
        <v/>
      </c>
      <c r="AD595">
        <f>IFERROR(SUM(BL595:BL595)/1,0)</f>
        <v/>
      </c>
      <c r="AE595">
        <f>IFERROR(SUM(BQ595:BQ595)/1,0)</f>
        <v/>
      </c>
      <c r="AF595">
        <f>IFERROR(SUM(BP595:BP595)/1,0)</f>
        <v/>
      </c>
      <c r="AG595">
        <f>IFERROR(CJ595,0)</f>
        <v/>
      </c>
      <c r="AH595">
        <f>IFERROR(SUM(BR595:BR595)/1,0)</f>
        <v/>
      </c>
      <c r="AI595">
        <f>IFERROR(CL595,0)</f>
        <v/>
      </c>
      <c r="AJ595">
        <f>IFERROR(CN595,0)</f>
        <v/>
      </c>
      <c r="AK595">
        <f>IFERROR(CP595,0)</f>
        <v/>
      </c>
      <c r="AL595">
        <f>IFERROR(SUM(BN595:BN595)/1,0)</f>
        <v/>
      </c>
      <c r="AM595">
        <f>IFERROR(SUM(BJ595:BJ595)/1,0)</f>
        <v/>
      </c>
      <c r="AN595">
        <f>IFERROR(AH595/AD595,0)</f>
        <v/>
      </c>
      <c r="AO595">
        <f>IFERROR(AF595/AD595,0)</f>
        <v/>
      </c>
      <c r="AP595">
        <f>IFERROR(AI595/AK595,0)</f>
        <v/>
      </c>
      <c r="AQ595">
        <f>IFERROR(AJ595/AK595,0)</f>
        <v/>
      </c>
      <c r="AR595">
        <f>IFERROR(AG595/AK595,0)</f>
        <v/>
      </c>
      <c r="AS595">
        <f>IFERROR(365/(AL595/AG595), "")</f>
        <v/>
      </c>
      <c r="AT595" t="inlineStr">
        <is>
          <t>CO170003406670</t>
        </is>
      </c>
      <c r="AU595" t="inlineStr">
        <is>
          <t>Armotor S A</t>
        </is>
      </c>
      <c r="AV595" t="inlineStr">
        <is>
          <t>U1</t>
        </is>
      </c>
      <c r="AW595" t="inlineStr">
        <is>
          <t>B+</t>
        </is>
      </c>
      <c r="AX595" t="inlineStr">
        <is>
          <t>Unlisted</t>
        </is>
      </c>
      <c r="AY595" t="n">
        <v>5012</v>
      </c>
      <c r="AZ595" t="inlineStr">
        <is>
          <t>Automobiles and Other Motor Vehicles wholesale dealing in</t>
        </is>
      </c>
      <c r="BA595" t="inlineStr">
        <is>
          <t>Colombia</t>
        </is>
      </c>
      <c r="BB595" t="inlineStr">
        <is>
          <t>Manizales</t>
        </is>
      </c>
      <c r="BC595" t="inlineStr">
        <is>
          <t>www.armotor.com</t>
        </is>
      </c>
      <c r="BD595" s="6" t="n">
        <v>35317</v>
      </c>
      <c r="BE595" t="inlineStr">
        <is>
          <t>This company is engaged in the retail distribution of motor vehicles. It was incorporated in September 1996. The registered business office of the company is located in Manizales, Colombia.The company offers a wide range of after-the-sale vehicle services and products in areas, such as maintenance and light repair, heavy repair, collision, vehicle accessories, and extended service warranty. It also provides automotive products and services including new and used cars, trucks, vans, and sport utility vehicles (SUVs). In addition, the company operates a general automotive repair shop. Further, the company is involved in passenger car leasing.The company is active and operational in Colombia.</t>
        </is>
      </c>
      <c r="BF595" t="inlineStr">
        <is>
          <t>Active</t>
        </is>
      </c>
      <c r="BG595" t="inlineStr">
        <is>
          <t>Retail</t>
        </is>
      </c>
      <c r="BH595" t="inlineStr">
        <is>
          <t>Engaged in the retail distribution of motor vehicles</t>
        </is>
      </c>
      <c r="BI595" t="inlineStr">
        <is>
          <t>Motor vehicles</t>
        </is>
      </c>
      <c r="CE595">
        <f>IFERROR(SUM(BU595:BV595)/2,0)</f>
        <v/>
      </c>
      <c r="CF595">
        <f>IFERROR(SUM(CE595:CE595)/1,0)</f>
        <v/>
      </c>
      <c r="CG595">
        <f>IFERROR(SUM(BW595:BX595)/2,0)</f>
        <v/>
      </c>
      <c r="CH595">
        <f>IFERROR(SUM(CG595:CG595)/1,0)</f>
        <v/>
      </c>
      <c r="CI595">
        <f>IFERROR(SUM(BY595:BZ595)/2,0)</f>
        <v/>
      </c>
      <c r="CJ595">
        <f>IFERROR(SUM(CI595:CI595)/1,0)</f>
        <v/>
      </c>
      <c r="CK595">
        <f>IFERROR(SUM(CA595:CB595)/2,0)</f>
        <v/>
      </c>
      <c r="CL595">
        <f>IFERROR(SUM(CK595:CK595)/1,0)</f>
        <v/>
      </c>
      <c r="CM595">
        <f>IFERROR(SUM(CC595:CD595)/2,0)</f>
        <v/>
      </c>
      <c r="CN595">
        <f>IFERROR(SUM(CM595:CM595)/1,0)</f>
        <v/>
      </c>
      <c r="CO595">
        <f>IFERROR(SUM(BS595:BT595)/2,0)</f>
        <v/>
      </c>
      <c r="CP595">
        <f>IFERROR(SUM(CO595:CO595)/1,0)</f>
        <v/>
      </c>
    </row>
    <row r="596">
      <c r="A596" t="n">
        <v>571</v>
      </c>
      <c r="D596">
        <f>IF(AX596="Listed","Yes","No")</f>
        <v/>
      </c>
      <c r="E596">
        <f>IFERROR(IF(AE596&lt;0,"Yes","No"),"No")</f>
        <v/>
      </c>
      <c r="F596">
        <f>IF(BK596="Unqualified","Yes","No")</f>
        <v/>
      </c>
      <c r="G596">
        <f>IF(COUNTIF($D$596:$F$596,"Yes")=3,"Yes","No")</f>
        <v/>
      </c>
      <c r="U596">
        <f>IFERROR(BQ596/BL596,0)</f>
        <v/>
      </c>
      <c r="V596">
        <f>IFERROR(SUM(BQ596:BQ596)/SUM(BL596:BL596),0)</f>
        <v/>
      </c>
      <c r="W596">
        <f>IFERROR(MAX(U596:U596)-MIN(U596:U596),0)</f>
        <v/>
      </c>
      <c r="X596">
        <f>IFERROR(BQ596/(BL596-BQ596),0)</f>
        <v/>
      </c>
      <c r="Y596">
        <f>IFERROR(SUM(BQ596:BQ596)/(SUM(BL596:BL596)-SUM(BQ596:BQ596)),0)</f>
        <v/>
      </c>
      <c r="Z596">
        <f>IFERROR(MAX(X596:X596)-MIN(X596:X596),0)</f>
        <v/>
      </c>
      <c r="AA596">
        <f>IFERROR(BO596/BP596,0)</f>
        <v/>
      </c>
      <c r="AB596">
        <f>IFERROR(SUM(BO596:BO596)/SUM(BP596:BP596),0)</f>
        <v/>
      </c>
      <c r="AC596">
        <f>IFERROR(MAX(AA596:AA596)-MIN(AA596:AA596),0)</f>
        <v/>
      </c>
      <c r="AD596">
        <f>IFERROR(SUM(BL596:BL596)/1,0)</f>
        <v/>
      </c>
      <c r="AE596">
        <f>IFERROR(SUM(BQ596:BQ596)/1,0)</f>
        <v/>
      </c>
      <c r="AF596">
        <f>IFERROR(SUM(BP596:BP596)/1,0)</f>
        <v/>
      </c>
      <c r="AG596">
        <f>IFERROR(CJ596,0)</f>
        <v/>
      </c>
      <c r="AH596">
        <f>IFERROR(SUM(BR596:BR596)/1,0)</f>
        <v/>
      </c>
      <c r="AI596">
        <f>IFERROR(CL596,0)</f>
        <v/>
      </c>
      <c r="AJ596">
        <f>IFERROR(CN596,0)</f>
        <v/>
      </c>
      <c r="AK596">
        <f>IFERROR(CP596,0)</f>
        <v/>
      </c>
      <c r="AL596">
        <f>IFERROR(SUM(BN596:BN596)/1,0)</f>
        <v/>
      </c>
      <c r="AM596">
        <f>IFERROR(SUM(BJ596:BJ596)/1,0)</f>
        <v/>
      </c>
      <c r="AN596">
        <f>IFERROR(AH596/AD596,0)</f>
        <v/>
      </c>
      <c r="AO596">
        <f>IFERROR(AF596/AD596,0)</f>
        <v/>
      </c>
      <c r="AP596">
        <f>IFERROR(AI596/AK596,0)</f>
        <v/>
      </c>
      <c r="AQ596">
        <f>IFERROR(AJ596/AK596,0)</f>
        <v/>
      </c>
      <c r="AR596">
        <f>IFERROR(AG596/AK596,0)</f>
        <v/>
      </c>
      <c r="AS596">
        <f>IFERROR(365/(AL596/AG596), "")</f>
        <v/>
      </c>
      <c r="AT596" t="inlineStr">
        <is>
          <t>KY40543FC</t>
        </is>
      </c>
      <c r="AU596" t="inlineStr">
        <is>
          <t>Advanced Lithium Electrochemistry(Ky)Co.,Ltd.</t>
        </is>
      </c>
      <c r="AV596" t="inlineStr">
        <is>
          <t>C1</t>
        </is>
      </c>
      <c r="AW596" t="inlineStr">
        <is>
          <t>A+</t>
        </is>
      </c>
      <c r="AX596" t="inlineStr">
        <is>
          <t>Listed</t>
        </is>
      </c>
      <c r="AY596" t="n">
        <v>5065</v>
      </c>
      <c r="AZ596" t="inlineStr">
        <is>
          <t>Electronic parts and equipment, not elsewhere classified wholesale dealing in</t>
        </is>
      </c>
      <c r="BA596" t="inlineStr">
        <is>
          <t>Cayman Islands</t>
        </is>
      </c>
      <c r="BB596" t="inlineStr">
        <is>
          <t>George Town</t>
        </is>
      </c>
      <c r="BC596" t="inlineStr">
        <is>
          <t>www.aleees.com</t>
        </is>
      </c>
      <c r="BD596" t="inlineStr">
        <is>
          <t>2007</t>
        </is>
      </c>
      <c r="BE596" t="inlineStr">
        <is>
          <t>This company is engaged in the research, development, production, and sales of lithium ferrous phosphate cathode materials for various energy applications primarily in Taiwan, China. It was founded in 2007 and is based in Bade City, Taiwan. The company was incorporated in Grand Town, Cayman Islands The company offers lithium ferrous phosphate nano co-crystalline compound materials for use in electric buses, power tools, electric vehicles, electric bicycles and scooters, electric boats, UPS, battery storage system, and military and medical applications. It also develops and sells electric buses; and provides electric bus and battery swapping services. The company's products are marketed and sold throughout Taiwan and internationally in cooperation with its local and foreign business partners and affiliates.</t>
        </is>
      </c>
      <c r="BF596" t="inlineStr">
        <is>
          <t>Active</t>
        </is>
      </c>
      <c r="BG596" t="inlineStr">
        <is>
          <t>Manufacturing; Services</t>
        </is>
      </c>
      <c r="BH596" t="inlineStr">
        <is>
          <t>Engaged in the research, development, production, and sales of lithium ferrous phosphate cathode materials for various energy applications</t>
        </is>
      </c>
      <c r="BI596" t="inlineStr">
        <is>
          <t>Research, development, production, and sales of lithium ferrous phosphate cathode materials for various energy applications</t>
        </is>
      </c>
      <c r="CE596">
        <f>IFERROR(SUM(BU596:BV596)/2,0)</f>
        <v/>
      </c>
      <c r="CF596">
        <f>IFERROR(SUM(CE596:CE596)/1,0)</f>
        <v/>
      </c>
      <c r="CG596">
        <f>IFERROR(SUM(BW596:BX596)/2,0)</f>
        <v/>
      </c>
      <c r="CH596">
        <f>IFERROR(SUM(CG596:CG596)/1,0)</f>
        <v/>
      </c>
      <c r="CI596">
        <f>IFERROR(SUM(BY596:BZ596)/2,0)</f>
        <v/>
      </c>
      <c r="CJ596">
        <f>IFERROR(SUM(CI596:CI596)/1,0)</f>
        <v/>
      </c>
      <c r="CK596">
        <f>IFERROR(SUM(CA596:CB596)/2,0)</f>
        <v/>
      </c>
      <c r="CL596">
        <f>IFERROR(SUM(CK596:CK596)/1,0)</f>
        <v/>
      </c>
      <c r="CM596">
        <f>IFERROR(SUM(CC596:CD596)/2,0)</f>
        <v/>
      </c>
      <c r="CN596">
        <f>IFERROR(SUM(CM596:CM596)/1,0)</f>
        <v/>
      </c>
      <c r="CO596">
        <f>IFERROR(SUM(BS596:BT596)/2,0)</f>
        <v/>
      </c>
      <c r="CP596">
        <f>IFERROR(SUM(CO596:CO596)/1,0)</f>
        <v/>
      </c>
    </row>
    <row r="597">
      <c r="A597" t="n">
        <v>572</v>
      </c>
      <c r="D597">
        <f>IF(AX597="Listed","Yes","No")</f>
        <v/>
      </c>
      <c r="E597">
        <f>IFERROR(IF(AE597&lt;0,"Yes","No"),"No")</f>
        <v/>
      </c>
      <c r="F597">
        <f>IF(BK597="Unqualified","Yes","No")</f>
        <v/>
      </c>
      <c r="G597">
        <f>IF(COUNTIF($D$597:$F$597,"Yes")=3,"Yes","No")</f>
        <v/>
      </c>
      <c r="U597">
        <f>IFERROR(BQ597/BL597,0)</f>
        <v/>
      </c>
      <c r="V597">
        <f>IFERROR(SUM(BQ597:BQ597)/SUM(BL597:BL597),0)</f>
        <v/>
      </c>
      <c r="W597">
        <f>IFERROR(MAX(U597:U597)-MIN(U597:U597),0)</f>
        <v/>
      </c>
      <c r="X597">
        <f>IFERROR(BQ597/(BL597-BQ597),0)</f>
        <v/>
      </c>
      <c r="Y597">
        <f>IFERROR(SUM(BQ597:BQ597)/(SUM(BL597:BL597)-SUM(BQ597:BQ597)),0)</f>
        <v/>
      </c>
      <c r="Z597">
        <f>IFERROR(MAX(X597:X597)-MIN(X597:X597),0)</f>
        <v/>
      </c>
      <c r="AA597">
        <f>IFERROR(BO597/BP597,0)</f>
        <v/>
      </c>
      <c r="AB597">
        <f>IFERROR(SUM(BO597:BO597)/SUM(BP597:BP597),0)</f>
        <v/>
      </c>
      <c r="AC597">
        <f>IFERROR(MAX(AA597:AA597)-MIN(AA597:AA597),0)</f>
        <v/>
      </c>
      <c r="AD597">
        <f>IFERROR(SUM(BL597:BL597)/1,0)</f>
        <v/>
      </c>
      <c r="AE597">
        <f>IFERROR(SUM(BQ597:BQ597)/1,0)</f>
        <v/>
      </c>
      <c r="AF597">
        <f>IFERROR(SUM(BP597:BP597)/1,0)</f>
        <v/>
      </c>
      <c r="AG597">
        <f>IFERROR(CJ597,0)</f>
        <v/>
      </c>
      <c r="AH597">
        <f>IFERROR(SUM(BR597:BR597)/1,0)</f>
        <v/>
      </c>
      <c r="AI597">
        <f>IFERROR(CL597,0)</f>
        <v/>
      </c>
      <c r="AJ597">
        <f>IFERROR(CN597,0)</f>
        <v/>
      </c>
      <c r="AK597">
        <f>IFERROR(CP597,0)</f>
        <v/>
      </c>
      <c r="AL597">
        <f>IFERROR(SUM(BN597:BN597)/1,0)</f>
        <v/>
      </c>
      <c r="AM597">
        <f>IFERROR(SUM(BJ597:BJ597)/1,0)</f>
        <v/>
      </c>
      <c r="AN597">
        <f>IFERROR(AH597/AD597,0)</f>
        <v/>
      </c>
      <c r="AO597">
        <f>IFERROR(AF597/AD597,0)</f>
        <v/>
      </c>
      <c r="AP597">
        <f>IFERROR(AI597/AK597,0)</f>
        <v/>
      </c>
      <c r="AQ597">
        <f>IFERROR(AJ597/AK597,0)</f>
        <v/>
      </c>
      <c r="AR597">
        <f>IFERROR(AG597/AK597,0)</f>
        <v/>
      </c>
      <c r="AS597">
        <f>IFERROR(365/(AL597/AG597), "")</f>
        <v/>
      </c>
      <c r="AT597" t="inlineStr">
        <is>
          <t>BM16980R</t>
        </is>
      </c>
      <c r="AU597" t="inlineStr">
        <is>
          <t>PT International Development Corporation Limited</t>
        </is>
      </c>
      <c r="AV597" t="inlineStr">
        <is>
          <t>C1</t>
        </is>
      </c>
      <c r="AW597" t="inlineStr">
        <is>
          <t>B+</t>
        </is>
      </c>
      <c r="AX597" t="inlineStr">
        <is>
          <t>Listed</t>
        </is>
      </c>
      <c r="AY597" t="n">
        <v>5039</v>
      </c>
      <c r="AZ597" t="inlineStr">
        <is>
          <t>Construction materials, not elsewhere classified wholesale dealing in</t>
        </is>
      </c>
      <c r="BA597" t="inlineStr">
        <is>
          <t>Bermuda</t>
        </is>
      </c>
      <c r="BB597" t="inlineStr">
        <is>
          <t>Hamilton</t>
        </is>
      </c>
      <c r="BC597" t="inlineStr">
        <is>
          <t>www.ptcorp.com.hk</t>
        </is>
      </c>
      <c r="BD597" t="inlineStr">
        <is>
          <t>1992</t>
        </is>
      </c>
      <c r="BE597" t="inlineStr">
        <is>
          <t>This company is a diversified investment holding firm that is involved in the provision of finance, property and treasury investment. It holds significant interests, both directly or indirectly, in a number of listed companies in Hong Kong, Canada, Singapore, United States, Australia and Germany. It was incorporated in 1992. It was formerly known as Pacific Rim Infrastructure Management Limited which lasted in February 1997. The company's registered head office is located in Hamilton, Bermuda. The company's investing companies are engaged in the securities investment businesses; the provision of finance and management services; property investment and trading; operations of golf resorts and hotels; operation of a health and fitness chain; provision of mobile and radio coverage infrastructure service and to supply communications to other service providers; holding of vessels for sand mining; infrastructure investments in and operation of bulk cargo port and logistics facilities; management contracting, project management and facilities management services in construction and engineering; and developing healthcare facilities and providing healthcare consultancy and services, as well as turnkey construction and hospital management. The company aims to become a leading diversified investment conglomerate that excels at investing in and maximizing returns of companies with high growth potential.</t>
        </is>
      </c>
      <c r="BF597" t="inlineStr">
        <is>
          <t>Active</t>
        </is>
      </c>
      <c r="BG597" t="inlineStr">
        <is>
          <t>Services</t>
        </is>
      </c>
      <c r="BH597" t="inlineStr">
        <is>
          <t>Diversified investment holding firm that is involved in the provision of finance, property and treasury investment</t>
        </is>
      </c>
      <c r="BI597" t="inlineStr">
        <is>
          <t>Diversified investment holding firm that is involved in the provision of finance, property and treasury investment; Holds significant interests, both directly or indirectly, in a number of listed companies in Hong Kong, Canada, Singapore, United States, Australia and Germany; The securities investment businesses; the provision of finance and management services; property investment and trading; operations of golf resorts and hotels; operation of a health and fitness chain; provision of mobile and radio coverage infrastructure service and to supply communications to other service providers; holding of vessels for sand mining; infrastructure investments in and operation of bulk cargo port and logistics facilities; management contracting, project management and facilities management services in construction and engineering; and developing healthcare facilities and providing healthcare consultancy and services, as well as turnkey construction and hospital management</t>
        </is>
      </c>
      <c r="CE597">
        <f>IFERROR(SUM(BU597:BV597)/2,0)</f>
        <v/>
      </c>
      <c r="CF597">
        <f>IFERROR(SUM(CE597:CE597)/1,0)</f>
        <v/>
      </c>
      <c r="CG597">
        <f>IFERROR(SUM(BW597:BX597)/2,0)</f>
        <v/>
      </c>
      <c r="CH597">
        <f>IFERROR(SUM(CG597:CG597)/1,0)</f>
        <v/>
      </c>
      <c r="CI597">
        <f>IFERROR(SUM(BY597:BZ597)/2,0)</f>
        <v/>
      </c>
      <c r="CJ597">
        <f>IFERROR(SUM(CI597:CI597)/1,0)</f>
        <v/>
      </c>
      <c r="CK597">
        <f>IFERROR(SUM(CA597:CB597)/2,0)</f>
        <v/>
      </c>
      <c r="CL597">
        <f>IFERROR(SUM(CK597:CK597)/1,0)</f>
        <v/>
      </c>
      <c r="CM597">
        <f>IFERROR(SUM(CC597:CD597)/2,0)</f>
        <v/>
      </c>
      <c r="CN597">
        <f>IFERROR(SUM(CM597:CM597)/1,0)</f>
        <v/>
      </c>
      <c r="CO597">
        <f>IFERROR(SUM(BS597:BT597)/2,0)</f>
        <v/>
      </c>
      <c r="CP597">
        <f>IFERROR(SUM(CO597:CO597)/1,0)</f>
        <v/>
      </c>
    </row>
    <row r="598">
      <c r="A598" t="n">
        <v>573</v>
      </c>
      <c r="D598">
        <f>IF(AX598="Listed","Yes","No")</f>
        <v/>
      </c>
      <c r="E598">
        <f>IFERROR(IF(AE598&lt;0,"Yes","No"),"No")</f>
        <v/>
      </c>
      <c r="F598">
        <f>IF(BK598="Unqualified","Yes","No")</f>
        <v/>
      </c>
      <c r="G598">
        <f>IF(COUNTIF($D$598:$F$598,"Yes")=3,"Yes","No")</f>
        <v/>
      </c>
      <c r="U598">
        <f>IFERROR(BQ598/BL598,0)</f>
        <v/>
      </c>
      <c r="V598">
        <f>IFERROR(SUM(BQ598:BQ598)/SUM(BL598:BL598),0)</f>
        <v/>
      </c>
      <c r="W598">
        <f>IFERROR(MAX(U598:U598)-MIN(U598:U598),0)</f>
        <v/>
      </c>
      <c r="X598">
        <f>IFERROR(BQ598/(BL598-BQ598),0)</f>
        <v/>
      </c>
      <c r="Y598">
        <f>IFERROR(SUM(BQ598:BQ598)/(SUM(BL598:BL598)-SUM(BQ598:BQ598)),0)</f>
        <v/>
      </c>
      <c r="Z598">
        <f>IFERROR(MAX(X598:X598)-MIN(X598:X598),0)</f>
        <v/>
      </c>
      <c r="AA598">
        <f>IFERROR(BO598/BP598,0)</f>
        <v/>
      </c>
      <c r="AB598">
        <f>IFERROR(SUM(BO598:BO598)/SUM(BP598:BP598),0)</f>
        <v/>
      </c>
      <c r="AC598">
        <f>IFERROR(MAX(AA598:AA598)-MIN(AA598:AA598),0)</f>
        <v/>
      </c>
      <c r="AD598">
        <f>IFERROR(SUM(BL598:BL598)/1,0)</f>
        <v/>
      </c>
      <c r="AE598">
        <f>IFERROR(SUM(BQ598:BQ598)/1,0)</f>
        <v/>
      </c>
      <c r="AF598">
        <f>IFERROR(SUM(BP598:BP598)/1,0)</f>
        <v/>
      </c>
      <c r="AG598">
        <f>IFERROR(CJ598,0)</f>
        <v/>
      </c>
      <c r="AH598">
        <f>IFERROR(SUM(BR598:BR598)/1,0)</f>
        <v/>
      </c>
      <c r="AI598">
        <f>IFERROR(CL598,0)</f>
        <v/>
      </c>
      <c r="AJ598">
        <f>IFERROR(CN598,0)</f>
        <v/>
      </c>
      <c r="AK598">
        <f>IFERROR(CP598,0)</f>
        <v/>
      </c>
      <c r="AL598">
        <f>IFERROR(SUM(BN598:BN598)/1,0)</f>
        <v/>
      </c>
      <c r="AM598">
        <f>IFERROR(SUM(BJ598:BJ598)/1,0)</f>
        <v/>
      </c>
      <c r="AN598">
        <f>IFERROR(AH598/AD598,0)</f>
        <v/>
      </c>
      <c r="AO598">
        <f>IFERROR(AF598/AD598,0)</f>
        <v/>
      </c>
      <c r="AP598">
        <f>IFERROR(AI598/AK598,0)</f>
        <v/>
      </c>
      <c r="AQ598">
        <f>IFERROR(AJ598/AK598,0)</f>
        <v/>
      </c>
      <c r="AR598">
        <f>IFERROR(AG598/AK598,0)</f>
        <v/>
      </c>
      <c r="AS598">
        <f>IFERROR(365/(AL598/AG598), "")</f>
        <v/>
      </c>
      <c r="AT598" t="inlineStr">
        <is>
          <t>BR61392445000159</t>
        </is>
      </c>
      <c r="AU598" t="inlineStr">
        <is>
          <t>J P Martins Aviacao Ltda</t>
        </is>
      </c>
      <c r="AV598" t="inlineStr">
        <is>
          <t>U1</t>
        </is>
      </c>
      <c r="AW598" t="inlineStr">
        <is>
          <t>B+</t>
        </is>
      </c>
      <c r="AX598" t="inlineStr">
        <is>
          <t>Unlisted</t>
        </is>
      </c>
      <c r="AY598" t="n">
        <v>5013</v>
      </c>
      <c r="AZ598" t="inlineStr">
        <is>
          <t>Motor vehicle supplies and new parts wholesale dealing in</t>
        </is>
      </c>
      <c r="BA598" t="inlineStr">
        <is>
          <t>Brazil</t>
        </is>
      </c>
      <c r="BB598" t="inlineStr">
        <is>
          <t>Sao Paulo</t>
        </is>
      </c>
      <c r="BC598" t="inlineStr">
        <is>
          <t>www.jpmartins.com.br</t>
        </is>
      </c>
      <c r="BD598" s="6" t="n">
        <v>26463</v>
      </c>
      <c r="BE598" t="inlineStr">
        <is>
          <t>This company is engaged in the sale of new and used aircrafts, and the provision of maintenance and sale of parts. It was founded by Jeremias de Paula Martins in 1965, it has its registered head office in the city of Sao Paulo in Brazil. The company serves the entire line of Piper aircraft and the following manufacturers: Embraer, Neiva, Gulfstream Commander and Mcdonnell Douglas Helicopter. It also does overhaul of the Continental and Lycoming engines and the Kelly, Lamar and Unison accessories.</t>
        </is>
      </c>
      <c r="BF598" t="inlineStr">
        <is>
          <t>Active</t>
        </is>
      </c>
      <c r="BG598" t="inlineStr">
        <is>
          <t>Retail; Services</t>
        </is>
      </c>
      <c r="BH598" t="inlineStr">
        <is>
          <t>Engaged in the sale of new and used aircrafts, and the provision of maintenance and sale of parts</t>
        </is>
      </c>
      <c r="BI598" t="inlineStr">
        <is>
          <t>New and used aircrafts, and the provision of maintenance and sale of parts</t>
        </is>
      </c>
      <c r="CE598">
        <f>IFERROR(SUM(BU598:BV598)/2,0)</f>
        <v/>
      </c>
      <c r="CF598">
        <f>IFERROR(SUM(CE598:CE598)/1,0)</f>
        <v/>
      </c>
      <c r="CG598">
        <f>IFERROR(SUM(BW598:BX598)/2,0)</f>
        <v/>
      </c>
      <c r="CH598">
        <f>IFERROR(SUM(CG598:CG598)/1,0)</f>
        <v/>
      </c>
      <c r="CI598">
        <f>IFERROR(SUM(BY598:BZ598)/2,0)</f>
        <v/>
      </c>
      <c r="CJ598">
        <f>IFERROR(SUM(CI598:CI598)/1,0)</f>
        <v/>
      </c>
      <c r="CK598">
        <f>IFERROR(SUM(CA598:CB598)/2,0)</f>
        <v/>
      </c>
      <c r="CL598">
        <f>IFERROR(SUM(CK598:CK598)/1,0)</f>
        <v/>
      </c>
      <c r="CM598">
        <f>IFERROR(SUM(CC598:CD598)/2,0)</f>
        <v/>
      </c>
      <c r="CN598">
        <f>IFERROR(SUM(CM598:CM598)/1,0)</f>
        <v/>
      </c>
      <c r="CO598">
        <f>IFERROR(SUM(BS598:BT598)/2,0)</f>
        <v/>
      </c>
      <c r="CP598">
        <f>IFERROR(SUM(CO598:CO598)/1,0)</f>
        <v/>
      </c>
    </row>
    <row r="599">
      <c r="A599" t="n">
        <v>574</v>
      </c>
      <c r="D599">
        <f>IF(AX599="Listed","Yes","No")</f>
        <v/>
      </c>
      <c r="E599">
        <f>IFERROR(IF(AE599&lt;0,"Yes","No"),"No")</f>
        <v/>
      </c>
      <c r="F599">
        <f>IF(BK599="Unqualified","Yes","No")</f>
        <v/>
      </c>
      <c r="G599">
        <f>IF(COUNTIF($D$599:$F$599,"Yes")=3,"Yes","No")</f>
        <v/>
      </c>
      <c r="U599">
        <f>IFERROR(BQ599/BL599,0)</f>
        <v/>
      </c>
      <c r="V599">
        <f>IFERROR(SUM(BQ599:BQ599)/SUM(BL599:BL599),0)</f>
        <v/>
      </c>
      <c r="W599">
        <f>IFERROR(MAX(U599:U599)-MIN(U599:U599),0)</f>
        <v/>
      </c>
      <c r="X599">
        <f>IFERROR(BQ599/(BL599-BQ599),0)</f>
        <v/>
      </c>
      <c r="Y599">
        <f>IFERROR(SUM(BQ599:BQ599)/(SUM(BL599:BL599)-SUM(BQ599:BQ599)),0)</f>
        <v/>
      </c>
      <c r="Z599">
        <f>IFERROR(MAX(X599:X599)-MIN(X599:X599),0)</f>
        <v/>
      </c>
      <c r="AA599">
        <f>IFERROR(BO599/BP599,0)</f>
        <v/>
      </c>
      <c r="AB599">
        <f>IFERROR(SUM(BO599:BO599)/SUM(BP599:BP599),0)</f>
        <v/>
      </c>
      <c r="AC599">
        <f>IFERROR(MAX(AA599:AA599)-MIN(AA599:AA599),0)</f>
        <v/>
      </c>
      <c r="AD599">
        <f>IFERROR(SUM(BL599:BL599)/1,0)</f>
        <v/>
      </c>
      <c r="AE599">
        <f>IFERROR(SUM(BQ599:BQ599)/1,0)</f>
        <v/>
      </c>
      <c r="AF599">
        <f>IFERROR(SUM(BP599:BP599)/1,0)</f>
        <v/>
      </c>
      <c r="AG599">
        <f>IFERROR(CJ599,0)</f>
        <v/>
      </c>
      <c r="AH599">
        <f>IFERROR(SUM(BR599:BR599)/1,0)</f>
        <v/>
      </c>
      <c r="AI599">
        <f>IFERROR(CL599,0)</f>
        <v/>
      </c>
      <c r="AJ599">
        <f>IFERROR(CN599,0)</f>
        <v/>
      </c>
      <c r="AK599">
        <f>IFERROR(CP599,0)</f>
        <v/>
      </c>
      <c r="AL599">
        <f>IFERROR(SUM(BN599:BN599)/1,0)</f>
        <v/>
      </c>
      <c r="AM599">
        <f>IFERROR(SUM(BJ599:BJ599)/1,0)</f>
        <v/>
      </c>
      <c r="AN599">
        <f>IFERROR(AH599/AD599,0)</f>
        <v/>
      </c>
      <c r="AO599">
        <f>IFERROR(AF599/AD599,0)</f>
        <v/>
      </c>
      <c r="AP599">
        <f>IFERROR(AI599/AK599,0)</f>
        <v/>
      </c>
      <c r="AQ599">
        <f>IFERROR(AJ599/AK599,0)</f>
        <v/>
      </c>
      <c r="AR599">
        <f>IFERROR(AG599/AK599,0)</f>
        <v/>
      </c>
      <c r="AS599">
        <f>IFERROR(365/(AL599/AG599), "")</f>
        <v/>
      </c>
      <c r="AT599" t="inlineStr">
        <is>
          <t>CO170004139300</t>
        </is>
      </c>
      <c r="AU599" t="inlineStr">
        <is>
          <t>Compania Automotora DEL Tolima Coltolima Ltda</t>
        </is>
      </c>
      <c r="AV599" t="inlineStr">
        <is>
          <t>U1</t>
        </is>
      </c>
      <c r="AW599" t="inlineStr">
        <is>
          <t>U</t>
        </is>
      </c>
      <c r="AX599" t="inlineStr">
        <is>
          <t>Unlisted</t>
        </is>
      </c>
      <c r="AY599" t="n">
        <v>5012</v>
      </c>
      <c r="AZ599" t="inlineStr">
        <is>
          <t>Automobiles and Other Motor Vehicles wholesale dealing in</t>
        </is>
      </c>
      <c r="BA599" t="inlineStr">
        <is>
          <t>Colombia</t>
        </is>
      </c>
      <c r="BB599" t="inlineStr">
        <is>
          <t>Ibague</t>
        </is>
      </c>
      <c r="BC599" t="inlineStr">
        <is>
          <t>www.coltolima.com.co/es</t>
        </is>
      </c>
      <c r="BD599" s="6" t="n">
        <v>35775</v>
      </c>
      <c r="BE599" t="inlineStr">
        <is>
          <t>This company, which is based in Colombia, is primarily engaged in the importation, exportation and trade in vehicles of all kind including vehicle parts and accessories. Its registered head office is located in Ibague. The company offers a diversified range of automotive products and services, including new and used vehicles, vehicle maintenance and repair services, vehicle parts, extended service contracts, vehicle protection products and other aftermarket products. It also arranges financing for vehicle purchases through third-party finance sources. The company carries a wide selection of motor vehicle brands such as AUDI, Ford, Hyundai, Kia, Mercedes-Benz, Mitsubishi, and Suzuki.</t>
        </is>
      </c>
      <c r="BF599" t="inlineStr">
        <is>
          <t>Active</t>
        </is>
      </c>
      <c r="BG599" t="inlineStr">
        <is>
          <t>Wholesale</t>
        </is>
      </c>
      <c r="BH599" t="inlineStr">
        <is>
          <t>Engaged in the importation, exportation and trade in vehicles of all kind including vehicle parts and accessories</t>
        </is>
      </c>
      <c r="BI599" t="inlineStr">
        <is>
          <t>Offers a diversified range of automotive products and services, including new and used vehicles, vehicle maintenance and repair services, vehicle parts, extended service contracts, vehicle protection products and other aftermarket products; Arranges financing for vehicle purchases through third-party finance sources; Carries a wide selection of motor vehicle brands such as AUDI, Ford, Hyundai, Kia, Mercedes-Benz, Mitsubishi, and Suzuki</t>
        </is>
      </c>
      <c r="CE599">
        <f>IFERROR(SUM(BU599:BV599)/2,0)</f>
        <v/>
      </c>
      <c r="CF599">
        <f>IFERROR(SUM(CE599:CE599)/1,0)</f>
        <v/>
      </c>
      <c r="CG599">
        <f>IFERROR(SUM(BW599:BX599)/2,0)</f>
        <v/>
      </c>
      <c r="CH599">
        <f>IFERROR(SUM(CG599:CG599)/1,0)</f>
        <v/>
      </c>
      <c r="CI599">
        <f>IFERROR(SUM(BY599:BZ599)/2,0)</f>
        <v/>
      </c>
      <c r="CJ599">
        <f>IFERROR(SUM(CI599:CI599)/1,0)</f>
        <v/>
      </c>
      <c r="CK599">
        <f>IFERROR(SUM(CA599:CB599)/2,0)</f>
        <v/>
      </c>
      <c r="CL599">
        <f>IFERROR(SUM(CK599:CK599)/1,0)</f>
        <v/>
      </c>
      <c r="CM599">
        <f>IFERROR(SUM(CC599:CD599)/2,0)</f>
        <v/>
      </c>
      <c r="CN599">
        <f>IFERROR(SUM(CM599:CM599)/1,0)</f>
        <v/>
      </c>
      <c r="CO599">
        <f>IFERROR(SUM(BS599:BT599)/2,0)</f>
        <v/>
      </c>
      <c r="CP599">
        <f>IFERROR(SUM(CO599:CO599)/1,0)</f>
        <v/>
      </c>
    </row>
    <row r="600">
      <c r="A600" t="n">
        <v>575</v>
      </c>
      <c r="D600">
        <f>IF(AX600="Listed","Yes","No")</f>
        <v/>
      </c>
      <c r="E600">
        <f>IFERROR(IF(AE600&lt;0,"Yes","No"),"No")</f>
        <v/>
      </c>
      <c r="F600">
        <f>IF(BK600="Unqualified","Yes","No")</f>
        <v/>
      </c>
      <c r="G600">
        <f>IF(COUNTIF($D$600:$F$600,"Yes")=3,"Yes","No")</f>
        <v/>
      </c>
      <c r="U600">
        <f>IFERROR(BQ600/BL600,0)</f>
        <v/>
      </c>
      <c r="V600">
        <f>IFERROR(SUM(BQ600:BQ600)/SUM(BL600:BL600),0)</f>
        <v/>
      </c>
      <c r="W600">
        <f>IFERROR(MAX(U600:U600)-MIN(U600:U600),0)</f>
        <v/>
      </c>
      <c r="X600">
        <f>IFERROR(BQ600/(BL600-BQ600),0)</f>
        <v/>
      </c>
      <c r="Y600">
        <f>IFERROR(SUM(BQ600:BQ600)/(SUM(BL600:BL600)-SUM(BQ600:BQ600)),0)</f>
        <v/>
      </c>
      <c r="Z600">
        <f>IFERROR(MAX(X600:X600)-MIN(X600:X600),0)</f>
        <v/>
      </c>
      <c r="AA600">
        <f>IFERROR(BO600/BP600,0)</f>
        <v/>
      </c>
      <c r="AB600">
        <f>IFERROR(SUM(BO600:BO600)/SUM(BP600:BP600),0)</f>
        <v/>
      </c>
      <c r="AC600">
        <f>IFERROR(MAX(AA600:AA600)-MIN(AA600:AA600),0)</f>
        <v/>
      </c>
      <c r="AD600">
        <f>IFERROR(SUM(BL600:BL600)/1,0)</f>
        <v/>
      </c>
      <c r="AE600">
        <f>IFERROR(SUM(BQ600:BQ600)/1,0)</f>
        <v/>
      </c>
      <c r="AF600">
        <f>IFERROR(SUM(BP600:BP600)/1,0)</f>
        <v/>
      </c>
      <c r="AG600">
        <f>IFERROR(CJ600,0)</f>
        <v/>
      </c>
      <c r="AH600">
        <f>IFERROR(SUM(BR600:BR600)/1,0)</f>
        <v/>
      </c>
      <c r="AI600">
        <f>IFERROR(CL600,0)</f>
        <v/>
      </c>
      <c r="AJ600">
        <f>IFERROR(CN600,0)</f>
        <v/>
      </c>
      <c r="AK600">
        <f>IFERROR(CP600,0)</f>
        <v/>
      </c>
      <c r="AL600">
        <f>IFERROR(SUM(BN600:BN600)/1,0)</f>
        <v/>
      </c>
      <c r="AM600">
        <f>IFERROR(SUM(BJ600:BJ600)/1,0)</f>
        <v/>
      </c>
      <c r="AN600">
        <f>IFERROR(AH600/AD600,0)</f>
        <v/>
      </c>
      <c r="AO600">
        <f>IFERROR(AF600/AD600,0)</f>
        <v/>
      </c>
      <c r="AP600">
        <f>IFERROR(AI600/AK600,0)</f>
        <v/>
      </c>
      <c r="AQ600">
        <f>IFERROR(AJ600/AK600,0)</f>
        <v/>
      </c>
      <c r="AR600">
        <f>IFERROR(AG600/AK600,0)</f>
        <v/>
      </c>
      <c r="AS600">
        <f>IFERROR(365/(AL600/AG600), "")</f>
        <v/>
      </c>
      <c r="AT600" t="inlineStr">
        <is>
          <t>CO170011488770</t>
        </is>
      </c>
      <c r="AU600" t="inlineStr">
        <is>
          <t>Laumayer Colombiana Comercializadora S A S</t>
        </is>
      </c>
      <c r="AV600" t="inlineStr">
        <is>
          <t>U1</t>
        </is>
      </c>
      <c r="AW600" t="inlineStr">
        <is>
          <t>U</t>
        </is>
      </c>
      <c r="AX600" t="inlineStr">
        <is>
          <t>Unlisted</t>
        </is>
      </c>
      <c r="AY600" t="n">
        <v>5085</v>
      </c>
      <c r="AZ600" t="inlineStr">
        <is>
          <t>Industrial supplies wholesale dealing in</t>
        </is>
      </c>
      <c r="BA600" t="inlineStr">
        <is>
          <t>Colombia</t>
        </is>
      </c>
      <c r="BB600" t="inlineStr">
        <is>
          <t>Medellin</t>
        </is>
      </c>
      <c r="BC600" t="inlineStr">
        <is>
          <t>www.laumayer.com</t>
        </is>
      </c>
      <c r="BD600" s="6" t="n">
        <v>28734</v>
      </c>
      <c r="BE600" t="inlineStr">
        <is>
          <t>The company is engaged in the sale and distribution of industrial supplies and equipment in Colombia. It was incorporated in the year 1978 and conducts its business from its registered head office which is located in Medellin, Colombia. The company primarily involves in the distribution of supplies for machinery and equipment generally used in manufacturing, oil well, and warehousing activities. Some of its products include abrasives, bearings, belts, containers, valves and fittings, packaging materials, seals, welding equipment, boxes and crates, and more. The company's products are marketed to customers throughout the country. The company has active operation within the domestic market.</t>
        </is>
      </c>
      <c r="BF600" t="inlineStr">
        <is>
          <t>Active</t>
        </is>
      </c>
      <c r="BG600" t="inlineStr">
        <is>
          <t>Wholesale</t>
        </is>
      </c>
      <c r="BH600" t="inlineStr">
        <is>
          <t>Engaged in the sale and distribution of industrial supplies and equipment in Colombia</t>
        </is>
      </c>
      <c r="BI600" t="inlineStr">
        <is>
          <t>Industrial supplies and equipment</t>
        </is>
      </c>
      <c r="CE600">
        <f>IFERROR(SUM(BU600:BV600)/2,0)</f>
        <v/>
      </c>
      <c r="CF600">
        <f>IFERROR(SUM(CE600:CE600)/1,0)</f>
        <v/>
      </c>
      <c r="CG600">
        <f>IFERROR(SUM(BW600:BX600)/2,0)</f>
        <v/>
      </c>
      <c r="CH600">
        <f>IFERROR(SUM(CG600:CG600)/1,0)</f>
        <v/>
      </c>
      <c r="CI600">
        <f>IFERROR(SUM(BY600:BZ600)/2,0)</f>
        <v/>
      </c>
      <c r="CJ600">
        <f>IFERROR(SUM(CI600:CI600)/1,0)</f>
        <v/>
      </c>
      <c r="CK600">
        <f>IFERROR(SUM(CA600:CB600)/2,0)</f>
        <v/>
      </c>
      <c r="CL600">
        <f>IFERROR(SUM(CK600:CK600)/1,0)</f>
        <v/>
      </c>
      <c r="CM600">
        <f>IFERROR(SUM(CC600:CD600)/2,0)</f>
        <v/>
      </c>
      <c r="CN600">
        <f>IFERROR(SUM(CM600:CM600)/1,0)</f>
        <v/>
      </c>
      <c r="CO600">
        <f>IFERROR(SUM(BS600:BT600)/2,0)</f>
        <v/>
      </c>
      <c r="CP600">
        <f>IFERROR(SUM(CO600:CO600)/1,0)</f>
        <v/>
      </c>
    </row>
    <row r="601">
      <c r="A601" t="n">
        <v>576</v>
      </c>
      <c r="D601">
        <f>IF(AX601="Listed","Yes","No")</f>
        <v/>
      </c>
      <c r="E601">
        <f>IFERROR(IF(AE601&lt;0,"Yes","No"),"No")</f>
        <v/>
      </c>
      <c r="F601">
        <f>IF(BK601="Unqualified","Yes","No")</f>
        <v/>
      </c>
      <c r="G601">
        <f>IF(COUNTIF($D$601:$F$601,"Yes")=3,"Yes","No")</f>
        <v/>
      </c>
      <c r="U601">
        <f>IFERROR(BQ601/BL601,0)</f>
        <v/>
      </c>
      <c r="V601">
        <f>IFERROR(SUM(BQ601:BQ601)/SUM(BL601:BL601),0)</f>
        <v/>
      </c>
      <c r="W601">
        <f>IFERROR(MAX(U601:U601)-MIN(U601:U601),0)</f>
        <v/>
      </c>
      <c r="X601">
        <f>IFERROR(BQ601/(BL601-BQ601),0)</f>
        <v/>
      </c>
      <c r="Y601">
        <f>IFERROR(SUM(BQ601:BQ601)/(SUM(BL601:BL601)-SUM(BQ601:BQ601)),0)</f>
        <v/>
      </c>
      <c r="Z601">
        <f>IFERROR(MAX(X601:X601)-MIN(X601:X601),0)</f>
        <v/>
      </c>
      <c r="AA601">
        <f>IFERROR(BO601/BP601,0)</f>
        <v/>
      </c>
      <c r="AB601">
        <f>IFERROR(SUM(BO601:BO601)/SUM(BP601:BP601),0)</f>
        <v/>
      </c>
      <c r="AC601">
        <f>IFERROR(MAX(AA601:AA601)-MIN(AA601:AA601),0)</f>
        <v/>
      </c>
      <c r="AD601">
        <f>IFERROR(SUM(BL601:BL601)/1,0)</f>
        <v/>
      </c>
      <c r="AE601">
        <f>IFERROR(SUM(BQ601:BQ601)/1,0)</f>
        <v/>
      </c>
      <c r="AF601">
        <f>IFERROR(SUM(BP601:BP601)/1,0)</f>
        <v/>
      </c>
      <c r="AG601">
        <f>IFERROR(CJ601,0)</f>
        <v/>
      </c>
      <c r="AH601">
        <f>IFERROR(SUM(BR601:BR601)/1,0)</f>
        <v/>
      </c>
      <c r="AI601">
        <f>IFERROR(CL601,0)</f>
        <v/>
      </c>
      <c r="AJ601">
        <f>IFERROR(CN601,0)</f>
        <v/>
      </c>
      <c r="AK601">
        <f>IFERROR(CP601,0)</f>
        <v/>
      </c>
      <c r="AL601">
        <f>IFERROR(SUM(BN601:BN601)/1,0)</f>
        <v/>
      </c>
      <c r="AM601">
        <f>IFERROR(SUM(BJ601:BJ601)/1,0)</f>
        <v/>
      </c>
      <c r="AN601">
        <f>IFERROR(AH601/AD601,0)</f>
        <v/>
      </c>
      <c r="AO601">
        <f>IFERROR(AF601/AD601,0)</f>
        <v/>
      </c>
      <c r="AP601">
        <f>IFERROR(AI601/AK601,0)</f>
        <v/>
      </c>
      <c r="AQ601">
        <f>IFERROR(AJ601/AK601,0)</f>
        <v/>
      </c>
      <c r="AR601">
        <f>IFERROR(AG601/AK601,0)</f>
        <v/>
      </c>
      <c r="AS601">
        <f>IFERROR(365/(AL601/AG601), "")</f>
        <v/>
      </c>
      <c r="AT601" t="inlineStr">
        <is>
          <t>CO170012317620</t>
        </is>
      </c>
      <c r="AU601" t="inlineStr">
        <is>
          <t>Metales Y Maderas DEL Risaralda S A S</t>
        </is>
      </c>
      <c r="AV601" t="inlineStr">
        <is>
          <t>U1</t>
        </is>
      </c>
      <c r="AW601" t="inlineStr">
        <is>
          <t>B+</t>
        </is>
      </c>
      <c r="AX601" t="inlineStr">
        <is>
          <t>Unlisted</t>
        </is>
      </c>
      <c r="AY601" t="n">
        <v>5032</v>
      </c>
      <c r="AZ601" t="inlineStr">
        <is>
          <t>Brick, stone, and related construction materials wholesale dealing in</t>
        </is>
      </c>
      <c r="BA601" t="inlineStr">
        <is>
          <t>Colombia</t>
        </is>
      </c>
      <c r="BB601" t="inlineStr">
        <is>
          <t>Pereira</t>
        </is>
      </c>
      <c r="BC601" t="inlineStr">
        <is>
          <t>metalesymaderas.com</t>
        </is>
      </c>
      <c r="BD601" s="6" t="n">
        <v>38189</v>
      </c>
      <c r="BE601" t="inlineStr">
        <is>
          <t>This company is engaged in the distribution of materials in the wood sector, intended for the furniture industry and the construction area. It conducts business from its registered head office located in Pereira, Colombia. The company was incorporated in 2004. Its mission is to provide the best materials and services for the furniture industry and the construction area. Its products include MDF and agglomerates, melamine, dimensioned wood, high pressure laminates, furniture fittings, kitchen hardware, and closet hardware. Its services include sectioning cutter, vertical saw, edge veneer, perforations, and design center.</t>
        </is>
      </c>
      <c r="BF601" t="inlineStr">
        <is>
          <t>Active</t>
        </is>
      </c>
      <c r="BG601" t="inlineStr">
        <is>
          <t>Manufacturing</t>
        </is>
      </c>
      <c r="BH601" t="inlineStr">
        <is>
          <t>Engaged in the distribution of materials in the wood sector, intended for the furniture industry and the construction area</t>
        </is>
      </c>
      <c r="BI601" t="inlineStr">
        <is>
          <t>MDF and agglomerates, melamine, dimensioned wood, high pressure laminates, furniture fittings, kitchen hardware, and closet hardware</t>
        </is>
      </c>
      <c r="CE601">
        <f>IFERROR(SUM(BU601:BV601)/2,0)</f>
        <v/>
      </c>
      <c r="CF601">
        <f>IFERROR(SUM(CE601:CE601)/1,0)</f>
        <v/>
      </c>
      <c r="CG601">
        <f>IFERROR(SUM(BW601:BX601)/2,0)</f>
        <v/>
      </c>
      <c r="CH601">
        <f>IFERROR(SUM(CG601:CG601)/1,0)</f>
        <v/>
      </c>
      <c r="CI601">
        <f>IFERROR(SUM(BY601:BZ601)/2,0)</f>
        <v/>
      </c>
      <c r="CJ601">
        <f>IFERROR(SUM(CI601:CI601)/1,0)</f>
        <v/>
      </c>
      <c r="CK601">
        <f>IFERROR(SUM(CA601:CB601)/2,0)</f>
        <v/>
      </c>
      <c r="CL601">
        <f>IFERROR(SUM(CK601:CK601)/1,0)</f>
        <v/>
      </c>
      <c r="CM601">
        <f>IFERROR(SUM(CC601:CD601)/2,0)</f>
        <v/>
      </c>
      <c r="CN601">
        <f>IFERROR(SUM(CM601:CM601)/1,0)</f>
        <v/>
      </c>
      <c r="CO601">
        <f>IFERROR(SUM(BS601:BT601)/2,0)</f>
        <v/>
      </c>
      <c r="CP601">
        <f>IFERROR(SUM(CO601:CO601)/1,0)</f>
        <v/>
      </c>
    </row>
    <row r="602">
      <c r="A602" t="n">
        <v>577</v>
      </c>
      <c r="D602">
        <f>IF(AX602="Listed","Yes","No")</f>
        <v/>
      </c>
      <c r="E602">
        <f>IFERROR(IF(AE602&lt;0,"Yes","No"),"No")</f>
        <v/>
      </c>
      <c r="F602">
        <f>IF(BK602="Unqualified","Yes","No")</f>
        <v/>
      </c>
      <c r="G602">
        <f>IF(COUNTIF($D$602:$F$602,"Yes")=3,"Yes","No")</f>
        <v/>
      </c>
      <c r="U602">
        <f>IFERROR(BQ602/BL602,0)</f>
        <v/>
      </c>
      <c r="V602">
        <f>IFERROR(SUM(BQ602:BQ602)/SUM(BL602:BL602),0)</f>
        <v/>
      </c>
      <c r="W602">
        <f>IFERROR(MAX(U602:U602)-MIN(U602:U602),0)</f>
        <v/>
      </c>
      <c r="X602">
        <f>IFERROR(BQ602/(BL602-BQ602),0)</f>
        <v/>
      </c>
      <c r="Y602">
        <f>IFERROR(SUM(BQ602:BQ602)/(SUM(BL602:BL602)-SUM(BQ602:BQ602)),0)</f>
        <v/>
      </c>
      <c r="Z602">
        <f>IFERROR(MAX(X602:X602)-MIN(X602:X602),0)</f>
        <v/>
      </c>
      <c r="AA602">
        <f>IFERROR(BO602/BP602,0)</f>
        <v/>
      </c>
      <c r="AB602">
        <f>IFERROR(SUM(BO602:BO602)/SUM(BP602:BP602),0)</f>
        <v/>
      </c>
      <c r="AC602">
        <f>IFERROR(MAX(AA602:AA602)-MIN(AA602:AA602),0)</f>
        <v/>
      </c>
      <c r="AD602">
        <f>IFERROR(SUM(BL602:BL602)/1,0)</f>
        <v/>
      </c>
      <c r="AE602">
        <f>IFERROR(SUM(BQ602:BQ602)/1,0)</f>
        <v/>
      </c>
      <c r="AF602">
        <f>IFERROR(SUM(BP602:BP602)/1,0)</f>
        <v/>
      </c>
      <c r="AG602">
        <f>IFERROR(CJ602,0)</f>
        <v/>
      </c>
      <c r="AH602">
        <f>IFERROR(SUM(BR602:BR602)/1,0)</f>
        <v/>
      </c>
      <c r="AI602">
        <f>IFERROR(CL602,0)</f>
        <v/>
      </c>
      <c r="AJ602">
        <f>IFERROR(CN602,0)</f>
        <v/>
      </c>
      <c r="AK602">
        <f>IFERROR(CP602,0)</f>
        <v/>
      </c>
      <c r="AL602">
        <f>IFERROR(SUM(BN602:BN602)/1,0)</f>
        <v/>
      </c>
      <c r="AM602">
        <f>IFERROR(SUM(BJ602:BJ602)/1,0)</f>
        <v/>
      </c>
      <c r="AN602">
        <f>IFERROR(AH602/AD602,0)</f>
        <v/>
      </c>
      <c r="AO602">
        <f>IFERROR(AF602/AD602,0)</f>
        <v/>
      </c>
      <c r="AP602">
        <f>IFERROR(AI602/AK602,0)</f>
        <v/>
      </c>
      <c r="AQ602">
        <f>IFERROR(AJ602/AK602,0)</f>
        <v/>
      </c>
      <c r="AR602">
        <f>IFERROR(AG602/AK602,0)</f>
        <v/>
      </c>
      <c r="AS602">
        <f>IFERROR(365/(AL602/AG602), "")</f>
        <v/>
      </c>
      <c r="AT602" t="inlineStr">
        <is>
          <t>MXIMP980515NF9</t>
        </is>
      </c>
      <c r="AU602" t="inlineStr">
        <is>
          <t>Invernaderos Mexicanos DEL Pacifico</t>
        </is>
      </c>
      <c r="AV602" t="inlineStr">
        <is>
          <t>U1</t>
        </is>
      </c>
      <c r="AW602" t="inlineStr">
        <is>
          <t>U</t>
        </is>
      </c>
      <c r="AX602" t="inlineStr">
        <is>
          <t>Unlisted</t>
        </is>
      </c>
      <c r="AY602" t="n">
        <v>5083</v>
      </c>
      <c r="AZ602" t="inlineStr">
        <is>
          <t>Farm and garden machinery and equipment wholesale dealing in</t>
        </is>
      </c>
      <c r="BA602" t="inlineStr">
        <is>
          <t>Mexico</t>
        </is>
      </c>
      <c r="BB602" t="inlineStr">
        <is>
          <t>Culiacan</t>
        </is>
      </c>
      <c r="BC602" t="inlineStr">
        <is>
          <t>www.invermex.com</t>
        </is>
      </c>
      <c r="BD602" s="6" t="n">
        <v>35930</v>
      </c>
      <c r="BE602" t="inlineStr">
        <is>
          <t>This company is a Mexican-based enterprise engaged in the design, development, manufacture and building of integral projects in protected agriculture. The company was established in 1992. Its registered business office is based in Culiacan, Mexico. The company provides high tech greenhouses, medium technology greenhouses, passive greenhouses and shade house, and seedling greenhouses. It offers the most reliable delivery time in the market since it has the largest factory in Latin America and more than 600 employees at its clients' service. It is known for providing the best service and quality in what it does to its strategic alliances with leading European companies in climate control and irrigation.</t>
        </is>
      </c>
      <c r="BF602" t="inlineStr">
        <is>
          <t>Active</t>
        </is>
      </c>
      <c r="BG602" t="inlineStr">
        <is>
          <t>Manufacturing; Services</t>
        </is>
      </c>
      <c r="BH602" t="inlineStr">
        <is>
          <t>Engaged in the design, development, manufacture and building of integral projects in protected agriculture</t>
        </is>
      </c>
      <c r="BI602" t="inlineStr">
        <is>
          <t>Greenhouses</t>
        </is>
      </c>
      <c r="CE602">
        <f>IFERROR(SUM(BU602:BV602)/2,0)</f>
        <v/>
      </c>
      <c r="CF602">
        <f>IFERROR(SUM(CE602:CE602)/1,0)</f>
        <v/>
      </c>
      <c r="CG602">
        <f>IFERROR(SUM(BW602:BX602)/2,0)</f>
        <v/>
      </c>
      <c r="CH602">
        <f>IFERROR(SUM(CG602:CG602)/1,0)</f>
        <v/>
      </c>
      <c r="CI602">
        <f>IFERROR(SUM(BY602:BZ602)/2,0)</f>
        <v/>
      </c>
      <c r="CJ602">
        <f>IFERROR(SUM(CI602:CI602)/1,0)</f>
        <v/>
      </c>
      <c r="CK602">
        <f>IFERROR(SUM(CA602:CB602)/2,0)</f>
        <v/>
      </c>
      <c r="CL602">
        <f>IFERROR(SUM(CK602:CK602)/1,0)</f>
        <v/>
      </c>
      <c r="CM602">
        <f>IFERROR(SUM(CC602:CD602)/2,0)</f>
        <v/>
      </c>
      <c r="CN602">
        <f>IFERROR(SUM(CM602:CM602)/1,0)</f>
        <v/>
      </c>
      <c r="CO602">
        <f>IFERROR(SUM(BS602:BT602)/2,0)</f>
        <v/>
      </c>
      <c r="CP602">
        <f>IFERROR(SUM(CO602:CO602)/1,0)</f>
        <v/>
      </c>
    </row>
    <row r="603">
      <c r="A603" t="n">
        <v>578</v>
      </c>
      <c r="D603">
        <f>IF(AX603="Listed","Yes","No")</f>
        <v/>
      </c>
      <c r="E603">
        <f>IFERROR(IF(AE603&lt;0,"Yes","No"),"No")</f>
        <v/>
      </c>
      <c r="F603">
        <f>IF(BK603="Unqualified","Yes","No")</f>
        <v/>
      </c>
      <c r="G603">
        <f>IF(COUNTIF($D$603:$F$603,"Yes")=3,"Yes","No")</f>
        <v/>
      </c>
      <c r="U603">
        <f>IFERROR(BQ603/BL603,0)</f>
        <v/>
      </c>
      <c r="V603">
        <f>IFERROR(SUM(BQ603:BQ603)/SUM(BL603:BL603),0)</f>
        <v/>
      </c>
      <c r="W603">
        <f>IFERROR(MAX(U603:U603)-MIN(U603:U603),0)</f>
        <v/>
      </c>
      <c r="X603">
        <f>IFERROR(BQ603/(BL603-BQ603),0)</f>
        <v/>
      </c>
      <c r="Y603">
        <f>IFERROR(SUM(BQ603:BQ603)/(SUM(BL603:BL603)-SUM(BQ603:BQ603)),0)</f>
        <v/>
      </c>
      <c r="Z603">
        <f>IFERROR(MAX(X603:X603)-MIN(X603:X603),0)</f>
        <v/>
      </c>
      <c r="AA603">
        <f>IFERROR(BO603/BP603,0)</f>
        <v/>
      </c>
      <c r="AB603">
        <f>IFERROR(SUM(BO603:BO603)/SUM(BP603:BP603),0)</f>
        <v/>
      </c>
      <c r="AC603">
        <f>IFERROR(MAX(AA603:AA603)-MIN(AA603:AA603),0)</f>
        <v/>
      </c>
      <c r="AD603">
        <f>IFERROR(SUM(BL603:BL603)/1,0)</f>
        <v/>
      </c>
      <c r="AE603">
        <f>IFERROR(SUM(BQ603:BQ603)/1,0)</f>
        <v/>
      </c>
      <c r="AF603">
        <f>IFERROR(SUM(BP603:BP603)/1,0)</f>
        <v/>
      </c>
      <c r="AG603">
        <f>IFERROR(CJ603,0)</f>
        <v/>
      </c>
      <c r="AH603">
        <f>IFERROR(SUM(BR603:BR603)/1,0)</f>
        <v/>
      </c>
      <c r="AI603">
        <f>IFERROR(CL603,0)</f>
        <v/>
      </c>
      <c r="AJ603">
        <f>IFERROR(CN603,0)</f>
        <v/>
      </c>
      <c r="AK603">
        <f>IFERROR(CP603,0)</f>
        <v/>
      </c>
      <c r="AL603">
        <f>IFERROR(SUM(BN603:BN603)/1,0)</f>
        <v/>
      </c>
      <c r="AM603">
        <f>IFERROR(SUM(BJ603:BJ603)/1,0)</f>
        <v/>
      </c>
      <c r="AN603">
        <f>IFERROR(AH603/AD603,0)</f>
        <v/>
      </c>
      <c r="AO603">
        <f>IFERROR(AF603/AD603,0)</f>
        <v/>
      </c>
      <c r="AP603">
        <f>IFERROR(AI603/AK603,0)</f>
        <v/>
      </c>
      <c r="AQ603">
        <f>IFERROR(AJ603/AK603,0)</f>
        <v/>
      </c>
      <c r="AR603">
        <f>IFERROR(AG603/AK603,0)</f>
        <v/>
      </c>
      <c r="AS603">
        <f>IFERROR(365/(AL603/AG603), "")</f>
        <v/>
      </c>
      <c r="AT603" t="inlineStr">
        <is>
          <t>CO170009145250</t>
        </is>
      </c>
      <c r="AU603" t="inlineStr">
        <is>
          <t>Autofax S A</t>
        </is>
      </c>
      <c r="AV603" t="inlineStr">
        <is>
          <t>U1</t>
        </is>
      </c>
      <c r="AW603" t="inlineStr">
        <is>
          <t>U</t>
        </is>
      </c>
      <c r="AX603" t="inlineStr">
        <is>
          <t>Unlisted</t>
        </is>
      </c>
      <c r="AY603" t="n">
        <v>5013</v>
      </c>
      <c r="AZ603" t="inlineStr">
        <is>
          <t>Motor vehicle supplies and new parts wholesale dealing in</t>
        </is>
      </c>
      <c r="BA603" t="inlineStr">
        <is>
          <t>Colombia</t>
        </is>
      </c>
      <c r="BB603" t="inlineStr">
        <is>
          <t>Medellin</t>
        </is>
      </c>
      <c r="BC603" t="inlineStr">
        <is>
          <t>eligellantas.com</t>
        </is>
      </c>
      <c r="BD603" s="6" t="n">
        <v>36837</v>
      </c>
      <c r="BE603" t="inlineStr">
        <is>
          <t>This company is primarily engaged in the wholesale trade of motor vehicle parts and accessories. The company specializes in wholesaling new and used tires and tubes for passenger and commercial vehicles, as well as related parts and accessories. The company was incorporated in 1991. The registered head office of the company is located in Medellin, Colombia. . It has machine shops with state-of the-art technology and equipment capable of performing machine repairs and other related support services which are catered along with its skilled technicians and engineers on a job or shop basis. The company extensively provides its services and products in Medellin and the surrounding areas.</t>
        </is>
      </c>
      <c r="BF603" t="inlineStr">
        <is>
          <t>Active</t>
        </is>
      </c>
      <c r="BG603" t="inlineStr">
        <is>
          <t>Wholesale</t>
        </is>
      </c>
      <c r="BH603" t="inlineStr">
        <is>
          <t>Engaged in the wholesale trade of motor vehicle parts and accessories</t>
        </is>
      </c>
      <c r="BI603" t="inlineStr">
        <is>
          <t>Specializes in wholesaling new and used tires and tubes for passenger and commercial vehicles, as well as related parts and accessories</t>
        </is>
      </c>
      <c r="CE603">
        <f>IFERROR(SUM(BU603:BV603)/2,0)</f>
        <v/>
      </c>
      <c r="CF603">
        <f>IFERROR(SUM(CE603:CE603)/1,0)</f>
        <v/>
      </c>
      <c r="CG603">
        <f>IFERROR(SUM(BW603:BX603)/2,0)</f>
        <v/>
      </c>
      <c r="CH603">
        <f>IFERROR(SUM(CG603:CG603)/1,0)</f>
        <v/>
      </c>
      <c r="CI603">
        <f>IFERROR(SUM(BY603:BZ603)/2,0)</f>
        <v/>
      </c>
      <c r="CJ603">
        <f>IFERROR(SUM(CI603:CI603)/1,0)</f>
        <v/>
      </c>
      <c r="CK603">
        <f>IFERROR(SUM(CA603:CB603)/2,0)</f>
        <v/>
      </c>
      <c r="CL603">
        <f>IFERROR(SUM(CK603:CK603)/1,0)</f>
        <v/>
      </c>
      <c r="CM603">
        <f>IFERROR(SUM(CC603:CD603)/2,0)</f>
        <v/>
      </c>
      <c r="CN603">
        <f>IFERROR(SUM(CM603:CM603)/1,0)</f>
        <v/>
      </c>
      <c r="CO603">
        <f>IFERROR(SUM(BS603:BT603)/2,0)</f>
        <v/>
      </c>
      <c r="CP603">
        <f>IFERROR(SUM(CO603:CO603)/1,0)</f>
        <v/>
      </c>
    </row>
    <row r="604">
      <c r="A604" t="n">
        <v>579</v>
      </c>
      <c r="D604">
        <f>IF(AX604="Listed","Yes","No")</f>
        <v/>
      </c>
      <c r="E604">
        <f>IFERROR(IF(AE604&lt;0,"Yes","No"),"No")</f>
        <v/>
      </c>
      <c r="F604">
        <f>IF(BK604="Unqualified","Yes","No")</f>
        <v/>
      </c>
      <c r="G604">
        <f>IF(COUNTIF($D$604:$F$604,"Yes")=3,"Yes","No")</f>
        <v/>
      </c>
      <c r="U604">
        <f>IFERROR(BQ604/BL604,0)</f>
        <v/>
      </c>
      <c r="V604">
        <f>IFERROR(SUM(BQ604:BQ604)/SUM(BL604:BL604),0)</f>
        <v/>
      </c>
      <c r="W604">
        <f>IFERROR(MAX(U604:U604)-MIN(U604:U604),0)</f>
        <v/>
      </c>
      <c r="X604">
        <f>IFERROR(BQ604/(BL604-BQ604),0)</f>
        <v/>
      </c>
      <c r="Y604">
        <f>IFERROR(SUM(BQ604:BQ604)/(SUM(BL604:BL604)-SUM(BQ604:BQ604)),0)</f>
        <v/>
      </c>
      <c r="Z604">
        <f>IFERROR(MAX(X604:X604)-MIN(X604:X604),0)</f>
        <v/>
      </c>
      <c r="AA604">
        <f>IFERROR(BO604/BP604,0)</f>
        <v/>
      </c>
      <c r="AB604">
        <f>IFERROR(SUM(BO604:BO604)/SUM(BP604:BP604),0)</f>
        <v/>
      </c>
      <c r="AC604">
        <f>IFERROR(MAX(AA604:AA604)-MIN(AA604:AA604),0)</f>
        <v/>
      </c>
      <c r="AD604">
        <f>IFERROR(SUM(BL604:BL604)/1,0)</f>
        <v/>
      </c>
      <c r="AE604">
        <f>IFERROR(SUM(BQ604:BQ604)/1,0)</f>
        <v/>
      </c>
      <c r="AF604">
        <f>IFERROR(SUM(BP604:BP604)/1,0)</f>
        <v/>
      </c>
      <c r="AG604">
        <f>IFERROR(CJ604,0)</f>
        <v/>
      </c>
      <c r="AH604">
        <f>IFERROR(SUM(BR604:BR604)/1,0)</f>
        <v/>
      </c>
      <c r="AI604">
        <f>IFERROR(CL604,0)</f>
        <v/>
      </c>
      <c r="AJ604">
        <f>IFERROR(CN604,0)</f>
        <v/>
      </c>
      <c r="AK604">
        <f>IFERROR(CP604,0)</f>
        <v/>
      </c>
      <c r="AL604">
        <f>IFERROR(SUM(BN604:BN604)/1,0)</f>
        <v/>
      </c>
      <c r="AM604">
        <f>IFERROR(SUM(BJ604:BJ604)/1,0)</f>
        <v/>
      </c>
      <c r="AN604">
        <f>IFERROR(AH604/AD604,0)</f>
        <v/>
      </c>
      <c r="AO604">
        <f>IFERROR(AF604/AD604,0)</f>
        <v/>
      </c>
      <c r="AP604">
        <f>IFERROR(AI604/AK604,0)</f>
        <v/>
      </c>
      <c r="AQ604">
        <f>IFERROR(AJ604/AK604,0)</f>
        <v/>
      </c>
      <c r="AR604">
        <f>IFERROR(AG604/AK604,0)</f>
        <v/>
      </c>
      <c r="AS604">
        <f>IFERROR(365/(AL604/AG604), "")</f>
        <v/>
      </c>
      <c r="AT604" t="inlineStr">
        <is>
          <t>CO170001722450</t>
        </is>
      </c>
      <c r="AU604" t="inlineStr">
        <is>
          <t>Energizar S A S</t>
        </is>
      </c>
      <c r="AV604" t="inlineStr">
        <is>
          <t>U1</t>
        </is>
      </c>
      <c r="AW604" t="inlineStr">
        <is>
          <t>A+</t>
        </is>
      </c>
      <c r="AX604" t="inlineStr">
        <is>
          <t>Unlisted</t>
        </is>
      </c>
      <c r="AY604" t="n">
        <v>5052</v>
      </c>
      <c r="AZ604" t="inlineStr">
        <is>
          <t>Coal and other minerals and ores wholesale dealing in</t>
        </is>
      </c>
      <c r="BA604" t="inlineStr">
        <is>
          <t>Colombia</t>
        </is>
      </c>
      <c r="BB604" t="inlineStr">
        <is>
          <t>Bogota</t>
        </is>
      </c>
      <c r="BC604" t="inlineStr">
        <is>
          <t>www.energizar.org</t>
        </is>
      </c>
      <c r="BD604" s="6" t="n">
        <v>37161</v>
      </c>
      <c r="BE604" t="inlineStr">
        <is>
          <t>This company is engaged in the retail sale of automotive fuels through petroleum bulk stations and terminals in Colombia. It was incorporated in September 2001 and has its registered head office in Bogota, Colombia.In addition, the company sells and supplies aviation fuels to customers in Colombia. It conducts its business activities in Bogota and serves the general public of the city as well as the surrounding areas.</t>
        </is>
      </c>
      <c r="BF604" t="inlineStr">
        <is>
          <t>Active</t>
        </is>
      </c>
      <c r="BG604" t="inlineStr">
        <is>
          <t>Retail</t>
        </is>
      </c>
      <c r="BH604" t="inlineStr">
        <is>
          <t>Engaged in the retail sale of automotive fuels through petroleum bulk stations and terminals in Colombia</t>
        </is>
      </c>
      <c r="BI604" t="inlineStr">
        <is>
          <t>Automotive fuels</t>
        </is>
      </c>
      <c r="CE604">
        <f>IFERROR(SUM(BU604:BV604)/2,0)</f>
        <v/>
      </c>
      <c r="CF604">
        <f>IFERROR(SUM(CE604:CE604)/1,0)</f>
        <v/>
      </c>
      <c r="CG604">
        <f>IFERROR(SUM(BW604:BX604)/2,0)</f>
        <v/>
      </c>
      <c r="CH604">
        <f>IFERROR(SUM(CG604:CG604)/1,0)</f>
        <v/>
      </c>
      <c r="CI604">
        <f>IFERROR(SUM(BY604:BZ604)/2,0)</f>
        <v/>
      </c>
      <c r="CJ604">
        <f>IFERROR(SUM(CI604:CI604)/1,0)</f>
        <v/>
      </c>
      <c r="CK604">
        <f>IFERROR(SUM(CA604:CB604)/2,0)</f>
        <v/>
      </c>
      <c r="CL604">
        <f>IFERROR(SUM(CK604:CK604)/1,0)</f>
        <v/>
      </c>
      <c r="CM604">
        <f>IFERROR(SUM(CC604:CD604)/2,0)</f>
        <v/>
      </c>
      <c r="CN604">
        <f>IFERROR(SUM(CM604:CM604)/1,0)</f>
        <v/>
      </c>
      <c r="CO604">
        <f>IFERROR(SUM(BS604:BT604)/2,0)</f>
        <v/>
      </c>
      <c r="CP604">
        <f>IFERROR(SUM(CO604:CO604)/1,0)</f>
        <v/>
      </c>
    </row>
    <row r="605">
      <c r="A605" t="n">
        <v>580</v>
      </c>
      <c r="D605">
        <f>IF(AX605="Listed","Yes","No")</f>
        <v/>
      </c>
      <c r="E605">
        <f>IFERROR(IF(AE605&lt;0,"Yes","No"),"No")</f>
        <v/>
      </c>
      <c r="F605">
        <f>IF(BK605="Unqualified","Yes","No")</f>
        <v/>
      </c>
      <c r="G605">
        <f>IF(COUNTIF($D$605:$F$605,"Yes")=3,"Yes","No")</f>
        <v/>
      </c>
      <c r="U605">
        <f>IFERROR(BQ605/BL605,0)</f>
        <v/>
      </c>
      <c r="V605">
        <f>IFERROR(SUM(BQ605:BQ605)/SUM(BL605:BL605),0)</f>
        <v/>
      </c>
      <c r="W605">
        <f>IFERROR(MAX(U605:U605)-MIN(U605:U605),0)</f>
        <v/>
      </c>
      <c r="X605">
        <f>IFERROR(BQ605/(BL605-BQ605),0)</f>
        <v/>
      </c>
      <c r="Y605">
        <f>IFERROR(SUM(BQ605:BQ605)/(SUM(BL605:BL605)-SUM(BQ605:BQ605)),0)</f>
        <v/>
      </c>
      <c r="Z605">
        <f>IFERROR(MAX(X605:X605)-MIN(X605:X605),0)</f>
        <v/>
      </c>
      <c r="AA605">
        <f>IFERROR(BO605/BP605,0)</f>
        <v/>
      </c>
      <c r="AB605">
        <f>IFERROR(SUM(BO605:BO605)/SUM(BP605:BP605),0)</f>
        <v/>
      </c>
      <c r="AC605">
        <f>IFERROR(MAX(AA605:AA605)-MIN(AA605:AA605),0)</f>
        <v/>
      </c>
      <c r="AD605">
        <f>IFERROR(SUM(BL605:BL605)/1,0)</f>
        <v/>
      </c>
      <c r="AE605">
        <f>IFERROR(SUM(BQ605:BQ605)/1,0)</f>
        <v/>
      </c>
      <c r="AF605">
        <f>IFERROR(SUM(BP605:BP605)/1,0)</f>
        <v/>
      </c>
      <c r="AG605">
        <f>IFERROR(CJ605,0)</f>
        <v/>
      </c>
      <c r="AH605">
        <f>IFERROR(SUM(BR605:BR605)/1,0)</f>
        <v/>
      </c>
      <c r="AI605">
        <f>IFERROR(CL605,0)</f>
        <v/>
      </c>
      <c r="AJ605">
        <f>IFERROR(CN605,0)</f>
        <v/>
      </c>
      <c r="AK605">
        <f>IFERROR(CP605,0)</f>
        <v/>
      </c>
      <c r="AL605">
        <f>IFERROR(SUM(BN605:BN605)/1,0)</f>
        <v/>
      </c>
      <c r="AM605">
        <f>IFERROR(SUM(BJ605:BJ605)/1,0)</f>
        <v/>
      </c>
      <c r="AN605">
        <f>IFERROR(AH605/AD605,0)</f>
        <v/>
      </c>
      <c r="AO605">
        <f>IFERROR(AF605/AD605,0)</f>
        <v/>
      </c>
      <c r="AP605">
        <f>IFERROR(AI605/AK605,0)</f>
        <v/>
      </c>
      <c r="AQ605">
        <f>IFERROR(AJ605/AK605,0)</f>
        <v/>
      </c>
      <c r="AR605">
        <f>IFERROR(AG605/AK605,0)</f>
        <v/>
      </c>
      <c r="AS605">
        <f>IFERROR(365/(AL605/AG605), "")</f>
        <v/>
      </c>
      <c r="AT605" t="inlineStr">
        <is>
          <t>CO170003341010</t>
        </is>
      </c>
      <c r="AU605" t="inlineStr">
        <is>
          <t>Todomar CHL SAS</t>
        </is>
      </c>
      <c r="AV605" t="inlineStr">
        <is>
          <t>U1</t>
        </is>
      </c>
      <c r="AW605" t="inlineStr">
        <is>
          <t>U</t>
        </is>
      </c>
      <c r="AX605" t="inlineStr">
        <is>
          <t>Unlisted</t>
        </is>
      </c>
      <c r="AY605" t="n">
        <v>5085</v>
      </c>
      <c r="AZ605" t="inlineStr">
        <is>
          <t>Industrial supplies wholesale dealing in</t>
        </is>
      </c>
      <c r="BA605" t="inlineStr">
        <is>
          <t>Colombia</t>
        </is>
      </c>
      <c r="BB605" t="inlineStr">
        <is>
          <t>Cartagena</t>
        </is>
      </c>
      <c r="BC605" t="inlineStr">
        <is>
          <t>www.todomar.com</t>
        </is>
      </c>
      <c r="BD605" s="6" t="n">
        <v>35572</v>
      </c>
      <c r="BE605" t="inlineStr">
        <is>
          <t>This company is engaged in the manufacture of boats. It was founded in 1997 by Carlos H Londoño Botero along with an important group of partners from around the country. The company is headquartered in Cartagena, Colombia.It is a leading manufacturer of boats in Cartagena de Indias. It offers solutions in supplying all types of marine products, as well as providing dock and boatyard services. The company offers both commercial and sport boats. In its commercial line, it manufactures boats for transportation, provide qualified skippers and divers, and carry out all marine related work activities. For its line of sport boats, it manufactures fishing boats, dive boats, and pleasure boats.</t>
        </is>
      </c>
      <c r="BF605" t="inlineStr">
        <is>
          <t>Active</t>
        </is>
      </c>
      <c r="BG605" t="inlineStr">
        <is>
          <t>Manufacturing</t>
        </is>
      </c>
      <c r="BH605" t="inlineStr">
        <is>
          <t>Engaged in the manufacture of boats</t>
        </is>
      </c>
      <c r="BI605" t="inlineStr">
        <is>
          <t>Boats</t>
        </is>
      </c>
      <c r="CE605">
        <f>IFERROR(SUM(BU605:BV605)/2,0)</f>
        <v/>
      </c>
      <c r="CF605">
        <f>IFERROR(SUM(CE605:CE605)/1,0)</f>
        <v/>
      </c>
      <c r="CG605">
        <f>IFERROR(SUM(BW605:BX605)/2,0)</f>
        <v/>
      </c>
      <c r="CH605">
        <f>IFERROR(SUM(CG605:CG605)/1,0)</f>
        <v/>
      </c>
      <c r="CI605">
        <f>IFERROR(SUM(BY605:BZ605)/2,0)</f>
        <v/>
      </c>
      <c r="CJ605">
        <f>IFERROR(SUM(CI605:CI605)/1,0)</f>
        <v/>
      </c>
      <c r="CK605">
        <f>IFERROR(SUM(CA605:CB605)/2,0)</f>
        <v/>
      </c>
      <c r="CL605">
        <f>IFERROR(SUM(CK605:CK605)/1,0)</f>
        <v/>
      </c>
      <c r="CM605">
        <f>IFERROR(SUM(CC605:CD605)/2,0)</f>
        <v/>
      </c>
      <c r="CN605">
        <f>IFERROR(SUM(CM605:CM605)/1,0)</f>
        <v/>
      </c>
      <c r="CO605">
        <f>IFERROR(SUM(BS605:BT605)/2,0)</f>
        <v/>
      </c>
      <c r="CP605">
        <f>IFERROR(SUM(CO605:CO605)/1,0)</f>
        <v/>
      </c>
    </row>
    <row r="606">
      <c r="A606" t="n">
        <v>581</v>
      </c>
      <c r="D606">
        <f>IF(AX606="Listed","Yes","No")</f>
        <v/>
      </c>
      <c r="E606">
        <f>IFERROR(IF(AE606&lt;0,"Yes","No"),"No")</f>
        <v/>
      </c>
      <c r="F606">
        <f>IF(BK606="Unqualified","Yes","No")</f>
        <v/>
      </c>
      <c r="G606">
        <f>IF(COUNTIF($D$606:$F$606,"Yes")=3,"Yes","No")</f>
        <v/>
      </c>
      <c r="U606">
        <f>IFERROR(BQ606/BL606,0)</f>
        <v/>
      </c>
      <c r="V606">
        <f>IFERROR(SUM(BQ606:BQ606)/SUM(BL606:BL606),0)</f>
        <v/>
      </c>
      <c r="W606">
        <f>IFERROR(MAX(U606:U606)-MIN(U606:U606),0)</f>
        <v/>
      </c>
      <c r="X606">
        <f>IFERROR(BQ606/(BL606-BQ606),0)</f>
        <v/>
      </c>
      <c r="Y606">
        <f>IFERROR(SUM(BQ606:BQ606)/(SUM(BL606:BL606)-SUM(BQ606:BQ606)),0)</f>
        <v/>
      </c>
      <c r="Z606">
        <f>IFERROR(MAX(X606:X606)-MIN(X606:X606),0)</f>
        <v/>
      </c>
      <c r="AA606">
        <f>IFERROR(BO606/BP606,0)</f>
        <v/>
      </c>
      <c r="AB606">
        <f>IFERROR(SUM(BO606:BO606)/SUM(BP606:BP606),0)</f>
        <v/>
      </c>
      <c r="AC606">
        <f>IFERROR(MAX(AA606:AA606)-MIN(AA606:AA606),0)</f>
        <v/>
      </c>
      <c r="AD606">
        <f>IFERROR(SUM(BL606:BL606)/1,0)</f>
        <v/>
      </c>
      <c r="AE606">
        <f>IFERROR(SUM(BQ606:BQ606)/1,0)</f>
        <v/>
      </c>
      <c r="AF606">
        <f>IFERROR(SUM(BP606:BP606)/1,0)</f>
        <v/>
      </c>
      <c r="AG606">
        <f>IFERROR(CJ606,0)</f>
        <v/>
      </c>
      <c r="AH606">
        <f>IFERROR(SUM(BR606:BR606)/1,0)</f>
        <v/>
      </c>
      <c r="AI606">
        <f>IFERROR(CL606,0)</f>
        <v/>
      </c>
      <c r="AJ606">
        <f>IFERROR(CN606,0)</f>
        <v/>
      </c>
      <c r="AK606">
        <f>IFERROR(CP606,0)</f>
        <v/>
      </c>
      <c r="AL606">
        <f>IFERROR(SUM(BN606:BN606)/1,0)</f>
        <v/>
      </c>
      <c r="AM606">
        <f>IFERROR(SUM(BJ606:BJ606)/1,0)</f>
        <v/>
      </c>
      <c r="AN606">
        <f>IFERROR(AH606/AD606,0)</f>
        <v/>
      </c>
      <c r="AO606">
        <f>IFERROR(AF606/AD606,0)</f>
        <v/>
      </c>
      <c r="AP606">
        <f>IFERROR(AI606/AK606,0)</f>
        <v/>
      </c>
      <c r="AQ606">
        <f>IFERROR(AJ606/AK606,0)</f>
        <v/>
      </c>
      <c r="AR606">
        <f>IFERROR(AG606/AK606,0)</f>
        <v/>
      </c>
      <c r="AS606">
        <f>IFERROR(365/(AL606/AG606), "")</f>
        <v/>
      </c>
      <c r="AT606" t="inlineStr">
        <is>
          <t>CO170004428930</t>
        </is>
      </c>
      <c r="AU606" t="inlineStr">
        <is>
          <t>Cosmoagro S A</t>
        </is>
      </c>
      <c r="AV606" t="inlineStr">
        <is>
          <t>U1</t>
        </is>
      </c>
      <c r="AW606" t="inlineStr">
        <is>
          <t>U</t>
        </is>
      </c>
      <c r="AX606" t="inlineStr">
        <is>
          <t>Unlisted</t>
        </is>
      </c>
      <c r="AY606" t="n">
        <v>5162</v>
      </c>
      <c r="AZ606" t="inlineStr">
        <is>
          <t>Plastics materials and basic forms and shapes wholesale dealing in</t>
        </is>
      </c>
      <c r="BA606" t="inlineStr">
        <is>
          <t>Colombia</t>
        </is>
      </c>
      <c r="BB606" t="inlineStr">
        <is>
          <t>Palmira</t>
        </is>
      </c>
      <c r="BC606" t="inlineStr">
        <is>
          <t>www.cosmoagro.com</t>
        </is>
      </c>
      <c r="BD606" s="6" t="n">
        <v>29196</v>
      </c>
      <c r="BE606" t="inlineStr">
        <is>
          <t>This company is an Andean multinational company which participates in the market of inputs for global agriculture. It conducts business from its registered head office located in Palmira, Colombia. The company was founded in 1979.The company specialises in accompaniment and advice to the farmer, adjuvants, foliar fertilizers, root fertilizers, biostimulants and natural activators, fertirrigation, soil conditioners, special formulations, micronutrients, resistance inductors, agroindustry. The company provides the distributor and grower, as a pre-sales service, with technical-commercial support through promotional activities, in order to educate the user about the proper application of the products.</t>
        </is>
      </c>
      <c r="BF606" t="inlineStr">
        <is>
          <t>Active</t>
        </is>
      </c>
      <c r="BG606" t="inlineStr">
        <is>
          <t>Wholesale; Services</t>
        </is>
      </c>
      <c r="BH606" t="inlineStr">
        <is>
          <t>Participates in the market of inputs for global agriculture</t>
        </is>
      </c>
      <c r="BI606" t="inlineStr">
        <is>
          <t>Accompaniment and advice to the farmer, adjuvants, foliar fertilizers, root fertilizers, biostimulants and natural activators, fertirrigation, soil conditioners, special formulations, micronutrients, resistance inductors, agroindustry</t>
        </is>
      </c>
      <c r="CE606">
        <f>IFERROR(SUM(BU606:BV606)/2,0)</f>
        <v/>
      </c>
      <c r="CF606">
        <f>IFERROR(SUM(CE606:CE606)/1,0)</f>
        <v/>
      </c>
      <c r="CG606">
        <f>IFERROR(SUM(BW606:BX606)/2,0)</f>
        <v/>
      </c>
      <c r="CH606">
        <f>IFERROR(SUM(CG606:CG606)/1,0)</f>
        <v/>
      </c>
      <c r="CI606">
        <f>IFERROR(SUM(BY606:BZ606)/2,0)</f>
        <v/>
      </c>
      <c r="CJ606">
        <f>IFERROR(SUM(CI606:CI606)/1,0)</f>
        <v/>
      </c>
      <c r="CK606">
        <f>IFERROR(SUM(CA606:CB606)/2,0)</f>
        <v/>
      </c>
      <c r="CL606">
        <f>IFERROR(SUM(CK606:CK606)/1,0)</f>
        <v/>
      </c>
      <c r="CM606">
        <f>IFERROR(SUM(CC606:CD606)/2,0)</f>
        <v/>
      </c>
      <c r="CN606">
        <f>IFERROR(SUM(CM606:CM606)/1,0)</f>
        <v/>
      </c>
      <c r="CO606">
        <f>IFERROR(SUM(BS606:BT606)/2,0)</f>
        <v/>
      </c>
      <c r="CP606">
        <f>IFERROR(SUM(CO606:CO606)/1,0)</f>
        <v/>
      </c>
    </row>
    <row r="607">
      <c r="A607" t="n">
        <v>582</v>
      </c>
      <c r="D607">
        <f>IF(AX607="Listed","Yes","No")</f>
        <v/>
      </c>
      <c r="E607">
        <f>IFERROR(IF(AE607&lt;0,"Yes","No"),"No")</f>
        <v/>
      </c>
      <c r="F607">
        <f>IF(BK607="Unqualified","Yes","No")</f>
        <v/>
      </c>
      <c r="G607">
        <f>IF(COUNTIF($D$607:$F$607,"Yes")=3,"Yes","No")</f>
        <v/>
      </c>
      <c r="U607">
        <f>IFERROR(BQ607/BL607,0)</f>
        <v/>
      </c>
      <c r="V607">
        <f>IFERROR(SUM(BQ607:BQ607)/SUM(BL607:BL607),0)</f>
        <v/>
      </c>
      <c r="W607">
        <f>IFERROR(MAX(U607:U607)-MIN(U607:U607),0)</f>
        <v/>
      </c>
      <c r="X607">
        <f>IFERROR(BQ607/(BL607-BQ607),0)</f>
        <v/>
      </c>
      <c r="Y607">
        <f>IFERROR(SUM(BQ607:BQ607)/(SUM(BL607:BL607)-SUM(BQ607:BQ607)),0)</f>
        <v/>
      </c>
      <c r="Z607">
        <f>IFERROR(MAX(X607:X607)-MIN(X607:X607),0)</f>
        <v/>
      </c>
      <c r="AA607">
        <f>IFERROR(BO607/BP607,0)</f>
        <v/>
      </c>
      <c r="AB607">
        <f>IFERROR(SUM(BO607:BO607)/SUM(BP607:BP607),0)</f>
        <v/>
      </c>
      <c r="AC607">
        <f>IFERROR(MAX(AA607:AA607)-MIN(AA607:AA607),0)</f>
        <v/>
      </c>
      <c r="AD607">
        <f>IFERROR(SUM(BL607:BL607)/1,0)</f>
        <v/>
      </c>
      <c r="AE607">
        <f>IFERROR(SUM(BQ607:BQ607)/1,0)</f>
        <v/>
      </c>
      <c r="AF607">
        <f>IFERROR(SUM(BP607:BP607)/1,0)</f>
        <v/>
      </c>
      <c r="AG607">
        <f>IFERROR(CJ607,0)</f>
        <v/>
      </c>
      <c r="AH607">
        <f>IFERROR(SUM(BR607:BR607)/1,0)</f>
        <v/>
      </c>
      <c r="AI607">
        <f>IFERROR(CL607,0)</f>
        <v/>
      </c>
      <c r="AJ607">
        <f>IFERROR(CN607,0)</f>
        <v/>
      </c>
      <c r="AK607">
        <f>IFERROR(CP607,0)</f>
        <v/>
      </c>
      <c r="AL607">
        <f>IFERROR(SUM(BN607:BN607)/1,0)</f>
        <v/>
      </c>
      <c r="AM607">
        <f>IFERROR(SUM(BJ607:BJ607)/1,0)</f>
        <v/>
      </c>
      <c r="AN607">
        <f>IFERROR(AH607/AD607,0)</f>
        <v/>
      </c>
      <c r="AO607">
        <f>IFERROR(AF607/AD607,0)</f>
        <v/>
      </c>
      <c r="AP607">
        <f>IFERROR(AI607/AK607,0)</f>
        <v/>
      </c>
      <c r="AQ607">
        <f>IFERROR(AJ607/AK607,0)</f>
        <v/>
      </c>
      <c r="AR607">
        <f>IFERROR(AG607/AK607,0)</f>
        <v/>
      </c>
      <c r="AS607">
        <f>IFERROR(365/(AL607/AG607), "")</f>
        <v/>
      </c>
      <c r="AT607" t="inlineStr">
        <is>
          <t>CO170000989980</t>
        </is>
      </c>
      <c r="AU607" t="inlineStr">
        <is>
          <t>TOP Medical Systems S A</t>
        </is>
      </c>
      <c r="AV607" t="inlineStr">
        <is>
          <t>U1</t>
        </is>
      </c>
      <c r="AW607" t="inlineStr">
        <is>
          <t>U</t>
        </is>
      </c>
      <c r="AX607" t="inlineStr">
        <is>
          <t>Unlisted</t>
        </is>
      </c>
      <c r="AY607" t="n">
        <v>5084</v>
      </c>
      <c r="AZ607" t="inlineStr">
        <is>
          <t>Industrial machinery and equipment wholesale dealing in</t>
        </is>
      </c>
      <c r="BA607" t="inlineStr">
        <is>
          <t>Colombia</t>
        </is>
      </c>
      <c r="BB607" t="inlineStr">
        <is>
          <t>Bogota</t>
        </is>
      </c>
      <c r="BC607" t="inlineStr">
        <is>
          <t>www.topmedical.com.co</t>
        </is>
      </c>
      <c r="BD607" s="6" t="n">
        <v>30663</v>
      </c>
      <c r="BE607" t="inlineStr">
        <is>
          <t>This company is engaged in the wholesale trade of medical equipment. It was incorporated in 1983. The company is headquartered in Bogota, Colombia.The company distributes and sells a wide range of medical equipment, including diagnostic X-ray systems, medical X-ray CT systems, magnetic resonance imaging systems, diagnostic ultrasound systems, radiation therapy systems, diagnostic nuclear medicine systems, medical sample testing equipment, and information systems for medical equipment. It has positioned itself as a leading company in the market with a high degree of satisfaction among users by providing high quality products and provide excellent customer service.The company has sales offices and service in the cities of Bogotá, Bucaramanga, Cali and Medellín; which have experienced professionals, who are aware of the policies and goals of the company.</t>
        </is>
      </c>
      <c r="BF607" t="inlineStr">
        <is>
          <t>Active</t>
        </is>
      </c>
      <c r="BG607" t="inlineStr">
        <is>
          <t>Wholesale</t>
        </is>
      </c>
      <c r="BH607" t="inlineStr">
        <is>
          <t>Engaged in the wholesale trade of medical equipment</t>
        </is>
      </c>
      <c r="BI607" t="inlineStr">
        <is>
          <t>Medical equipment</t>
        </is>
      </c>
      <c r="CE607">
        <f>IFERROR(SUM(BU607:BV607)/2,0)</f>
        <v/>
      </c>
      <c r="CF607">
        <f>IFERROR(SUM(CE607:CE607)/1,0)</f>
        <v/>
      </c>
      <c r="CG607">
        <f>IFERROR(SUM(BW607:BX607)/2,0)</f>
        <v/>
      </c>
      <c r="CH607">
        <f>IFERROR(SUM(CG607:CG607)/1,0)</f>
        <v/>
      </c>
      <c r="CI607">
        <f>IFERROR(SUM(BY607:BZ607)/2,0)</f>
        <v/>
      </c>
      <c r="CJ607">
        <f>IFERROR(SUM(CI607:CI607)/1,0)</f>
        <v/>
      </c>
      <c r="CK607">
        <f>IFERROR(SUM(CA607:CB607)/2,0)</f>
        <v/>
      </c>
      <c r="CL607">
        <f>IFERROR(SUM(CK607:CK607)/1,0)</f>
        <v/>
      </c>
      <c r="CM607">
        <f>IFERROR(SUM(CC607:CD607)/2,0)</f>
        <v/>
      </c>
      <c r="CN607">
        <f>IFERROR(SUM(CM607:CM607)/1,0)</f>
        <v/>
      </c>
      <c r="CO607">
        <f>IFERROR(SUM(BS607:BT607)/2,0)</f>
        <v/>
      </c>
      <c r="CP607">
        <f>IFERROR(SUM(CO607:CO607)/1,0)</f>
        <v/>
      </c>
    </row>
    <row r="608">
      <c r="A608" t="n">
        <v>583</v>
      </c>
      <c r="D608">
        <f>IF(AX608="Listed","Yes","No")</f>
        <v/>
      </c>
      <c r="E608">
        <f>IFERROR(IF(AE608&lt;0,"Yes","No"),"No")</f>
        <v/>
      </c>
      <c r="F608">
        <f>IF(BK608="Unqualified","Yes","No")</f>
        <v/>
      </c>
      <c r="G608">
        <f>IF(COUNTIF($D$608:$F$608,"Yes")=3,"Yes","No")</f>
        <v/>
      </c>
      <c r="U608">
        <f>IFERROR(BQ608/BL608,0)</f>
        <v/>
      </c>
      <c r="V608">
        <f>IFERROR(SUM(BQ608:BQ608)/SUM(BL608:BL608),0)</f>
        <v/>
      </c>
      <c r="W608">
        <f>IFERROR(MAX(U608:U608)-MIN(U608:U608),0)</f>
        <v/>
      </c>
      <c r="X608">
        <f>IFERROR(BQ608/(BL608-BQ608),0)</f>
        <v/>
      </c>
      <c r="Y608">
        <f>IFERROR(SUM(BQ608:BQ608)/(SUM(BL608:BL608)-SUM(BQ608:BQ608)),0)</f>
        <v/>
      </c>
      <c r="Z608">
        <f>IFERROR(MAX(X608:X608)-MIN(X608:X608),0)</f>
        <v/>
      </c>
      <c r="AA608">
        <f>IFERROR(BO608/BP608,0)</f>
        <v/>
      </c>
      <c r="AB608">
        <f>IFERROR(SUM(BO608:BO608)/SUM(BP608:BP608),0)</f>
        <v/>
      </c>
      <c r="AC608">
        <f>IFERROR(MAX(AA608:AA608)-MIN(AA608:AA608),0)</f>
        <v/>
      </c>
      <c r="AD608">
        <f>IFERROR(SUM(BL608:BL608)/1,0)</f>
        <v/>
      </c>
      <c r="AE608">
        <f>IFERROR(SUM(BQ608:BQ608)/1,0)</f>
        <v/>
      </c>
      <c r="AF608">
        <f>IFERROR(SUM(BP608:BP608)/1,0)</f>
        <v/>
      </c>
      <c r="AG608">
        <f>IFERROR(CJ608,0)</f>
        <v/>
      </c>
      <c r="AH608">
        <f>IFERROR(SUM(BR608:BR608)/1,0)</f>
        <v/>
      </c>
      <c r="AI608">
        <f>IFERROR(CL608,0)</f>
        <v/>
      </c>
      <c r="AJ608">
        <f>IFERROR(CN608,0)</f>
        <v/>
      </c>
      <c r="AK608">
        <f>IFERROR(CP608,0)</f>
        <v/>
      </c>
      <c r="AL608">
        <f>IFERROR(SUM(BN608:BN608)/1,0)</f>
        <v/>
      </c>
      <c r="AM608">
        <f>IFERROR(SUM(BJ608:BJ608)/1,0)</f>
        <v/>
      </c>
      <c r="AN608">
        <f>IFERROR(AH608/AD608,0)</f>
        <v/>
      </c>
      <c r="AO608">
        <f>IFERROR(AF608/AD608,0)</f>
        <v/>
      </c>
      <c r="AP608">
        <f>IFERROR(AI608/AK608,0)</f>
        <v/>
      </c>
      <c r="AQ608">
        <f>IFERROR(AJ608/AK608,0)</f>
        <v/>
      </c>
      <c r="AR608">
        <f>IFERROR(AG608/AK608,0)</f>
        <v/>
      </c>
      <c r="AS608">
        <f>IFERROR(365/(AL608/AG608), "")</f>
        <v/>
      </c>
      <c r="AT608" t="inlineStr">
        <is>
          <t>CO170023520460</t>
        </is>
      </c>
      <c r="AU608" t="inlineStr">
        <is>
          <t>Arary S A S</t>
        </is>
      </c>
      <c r="AV608" t="inlineStr">
        <is>
          <t>U1</t>
        </is>
      </c>
      <c r="AW608" t="inlineStr">
        <is>
          <t>U</t>
        </is>
      </c>
      <c r="AX608" t="inlineStr">
        <is>
          <t>Unlisted</t>
        </is>
      </c>
      <c r="AY608" t="n">
        <v>5141</v>
      </c>
      <c r="AZ608" t="inlineStr">
        <is>
          <t>Groceries, general line wholesale dealing in</t>
        </is>
      </c>
      <c r="BA608" t="inlineStr">
        <is>
          <t>Colombia</t>
        </is>
      </c>
      <c r="BB608" t="inlineStr">
        <is>
          <t>Copacabana</t>
        </is>
      </c>
      <c r="BC608" t="inlineStr">
        <is>
          <t>www.arary.com.co</t>
        </is>
      </c>
      <c r="BD608" s="6" t="n">
        <v>39967</v>
      </c>
      <c r="BE608" t="inlineStr">
        <is>
          <t>This company is a Colombian-based enterprise engaged in the wholesale of industrial supplies and other related products. The company was incorporated in 2009. Its registered business office is based in La Estrella, Colombia. It is registered as a limited liability company. It operates its business primarily in the domestic market.The company's business activities include the wholesale distribution of industrial supplies and other related products, including abrasives, hydraulics, and valves, among other things. The company's products are sold and distributed in domestic market through its comprehensive marketing network. It also utilises knowledgeable sales personnel trained to provide support to various customers’ needs.</t>
        </is>
      </c>
      <c r="BF608" t="inlineStr">
        <is>
          <t>Active</t>
        </is>
      </c>
      <c r="BG608" t="inlineStr">
        <is>
          <t>Wholesale</t>
        </is>
      </c>
      <c r="BH608" t="inlineStr">
        <is>
          <t>Engaged in the wholesale of industrial supplies and other related products</t>
        </is>
      </c>
      <c r="BI608" t="inlineStr">
        <is>
          <t>Industrial supplies and other related products</t>
        </is>
      </c>
      <c r="CE608">
        <f>IFERROR(SUM(BU608:BV608)/2,0)</f>
        <v/>
      </c>
      <c r="CF608">
        <f>IFERROR(SUM(CE608:CE608)/1,0)</f>
        <v/>
      </c>
      <c r="CG608">
        <f>IFERROR(SUM(BW608:BX608)/2,0)</f>
        <v/>
      </c>
      <c r="CH608">
        <f>IFERROR(SUM(CG608:CG608)/1,0)</f>
        <v/>
      </c>
      <c r="CI608">
        <f>IFERROR(SUM(BY608:BZ608)/2,0)</f>
        <v/>
      </c>
      <c r="CJ608">
        <f>IFERROR(SUM(CI608:CI608)/1,0)</f>
        <v/>
      </c>
      <c r="CK608">
        <f>IFERROR(SUM(CA608:CB608)/2,0)</f>
        <v/>
      </c>
      <c r="CL608">
        <f>IFERROR(SUM(CK608:CK608)/1,0)</f>
        <v/>
      </c>
      <c r="CM608">
        <f>IFERROR(SUM(CC608:CD608)/2,0)</f>
        <v/>
      </c>
      <c r="CN608">
        <f>IFERROR(SUM(CM608:CM608)/1,0)</f>
        <v/>
      </c>
      <c r="CO608">
        <f>IFERROR(SUM(BS608:BT608)/2,0)</f>
        <v/>
      </c>
      <c r="CP608">
        <f>IFERROR(SUM(CO608:CO608)/1,0)</f>
        <v/>
      </c>
    </row>
    <row r="609">
      <c r="A609" t="n">
        <v>584</v>
      </c>
      <c r="D609">
        <f>IF(AX609="Listed","Yes","No")</f>
        <v/>
      </c>
      <c r="E609">
        <f>IFERROR(IF(AE609&lt;0,"Yes","No"),"No")</f>
        <v/>
      </c>
      <c r="F609">
        <f>IF(BK609="Unqualified","Yes","No")</f>
        <v/>
      </c>
      <c r="G609">
        <f>IF(COUNTIF($D$609:$F$609,"Yes")=3,"Yes","No")</f>
        <v/>
      </c>
      <c r="U609">
        <f>IFERROR(BQ609/BL609,0)</f>
        <v/>
      </c>
      <c r="V609">
        <f>IFERROR(SUM(BQ609:BQ609)/SUM(BL609:BL609),0)</f>
        <v/>
      </c>
      <c r="W609">
        <f>IFERROR(MAX(U609:U609)-MIN(U609:U609),0)</f>
        <v/>
      </c>
      <c r="X609">
        <f>IFERROR(BQ609/(BL609-BQ609),0)</f>
        <v/>
      </c>
      <c r="Y609">
        <f>IFERROR(SUM(BQ609:BQ609)/(SUM(BL609:BL609)-SUM(BQ609:BQ609)),0)</f>
        <v/>
      </c>
      <c r="Z609">
        <f>IFERROR(MAX(X609:X609)-MIN(X609:X609),0)</f>
        <v/>
      </c>
      <c r="AA609">
        <f>IFERROR(BO609/BP609,0)</f>
        <v/>
      </c>
      <c r="AB609">
        <f>IFERROR(SUM(BO609:BO609)/SUM(BP609:BP609),0)</f>
        <v/>
      </c>
      <c r="AC609">
        <f>IFERROR(MAX(AA609:AA609)-MIN(AA609:AA609),0)</f>
        <v/>
      </c>
      <c r="AD609">
        <f>IFERROR(SUM(BL609:BL609)/1,0)</f>
        <v/>
      </c>
      <c r="AE609">
        <f>IFERROR(SUM(BQ609:BQ609)/1,0)</f>
        <v/>
      </c>
      <c r="AF609">
        <f>IFERROR(SUM(BP609:BP609)/1,0)</f>
        <v/>
      </c>
      <c r="AG609">
        <f>IFERROR(CJ609,0)</f>
        <v/>
      </c>
      <c r="AH609">
        <f>IFERROR(SUM(BR609:BR609)/1,0)</f>
        <v/>
      </c>
      <c r="AI609">
        <f>IFERROR(CL609,0)</f>
        <v/>
      </c>
      <c r="AJ609">
        <f>IFERROR(CN609,0)</f>
        <v/>
      </c>
      <c r="AK609">
        <f>IFERROR(CP609,0)</f>
        <v/>
      </c>
      <c r="AL609">
        <f>IFERROR(SUM(BN609:BN609)/1,0)</f>
        <v/>
      </c>
      <c r="AM609">
        <f>IFERROR(SUM(BJ609:BJ609)/1,0)</f>
        <v/>
      </c>
      <c r="AN609">
        <f>IFERROR(AH609/AD609,0)</f>
        <v/>
      </c>
      <c r="AO609">
        <f>IFERROR(AF609/AD609,0)</f>
        <v/>
      </c>
      <c r="AP609">
        <f>IFERROR(AI609/AK609,0)</f>
        <v/>
      </c>
      <c r="AQ609">
        <f>IFERROR(AJ609/AK609,0)</f>
        <v/>
      </c>
      <c r="AR609">
        <f>IFERROR(AG609/AK609,0)</f>
        <v/>
      </c>
      <c r="AS609">
        <f>IFERROR(365/(AL609/AG609), "")</f>
        <v/>
      </c>
      <c r="AT609" t="inlineStr">
        <is>
          <t>CO170024904160</t>
        </is>
      </c>
      <c r="AU609" t="inlineStr">
        <is>
          <t>Danfoss S A S</t>
        </is>
      </c>
      <c r="AV609" t="inlineStr">
        <is>
          <t>U1</t>
        </is>
      </c>
      <c r="AW609" t="inlineStr">
        <is>
          <t>U</t>
        </is>
      </c>
      <c r="AX609" t="inlineStr">
        <is>
          <t>Unlisted</t>
        </is>
      </c>
      <c r="AY609" t="n">
        <v>5085</v>
      </c>
      <c r="AZ609" t="inlineStr">
        <is>
          <t>Industrial supplies wholesale dealing in</t>
        </is>
      </c>
      <c r="BA609" t="inlineStr">
        <is>
          <t>Colombia</t>
        </is>
      </c>
      <c r="BB609" t="inlineStr">
        <is>
          <t>Bogota</t>
        </is>
      </c>
      <c r="BC609" t="inlineStr">
        <is>
          <t>www.danfoss.es</t>
        </is>
      </c>
      <c r="BD609" s="6" t="n">
        <v>34499</v>
      </c>
      <c r="BE609" t="inlineStr">
        <is>
          <t>This company is engaged in distribution of refrigeration controls, industrial controls precision systems, and instrumentation. It was established in 1994 and conducts business from its registered head office located in Bogota, Colombia. The company's business operation is primarily involved in selling condensing units, thermostatic expansion and solenoid valves, pressure regulators, filters, valves, and line components. It operates and distributes its products extensively in Colombia and its surrounding areas.</t>
        </is>
      </c>
      <c r="BF609" t="inlineStr">
        <is>
          <t>Active</t>
        </is>
      </c>
      <c r="BG609" t="inlineStr">
        <is>
          <t>Wholesale</t>
        </is>
      </c>
      <c r="BH609" t="inlineStr">
        <is>
          <t>Engaged in distribution of refrigeration controls, industrial controls precision systems, and instrumentation</t>
        </is>
      </c>
      <c r="BI609" t="inlineStr">
        <is>
          <t>Refrigeration controls, industrial controls precision systems, and instrumentation</t>
        </is>
      </c>
      <c r="CE609">
        <f>IFERROR(SUM(BU609:BV609)/2,0)</f>
        <v/>
      </c>
      <c r="CF609">
        <f>IFERROR(SUM(CE609:CE609)/1,0)</f>
        <v/>
      </c>
      <c r="CG609">
        <f>IFERROR(SUM(BW609:BX609)/2,0)</f>
        <v/>
      </c>
      <c r="CH609">
        <f>IFERROR(SUM(CG609:CG609)/1,0)</f>
        <v/>
      </c>
      <c r="CI609">
        <f>IFERROR(SUM(BY609:BZ609)/2,0)</f>
        <v/>
      </c>
      <c r="CJ609">
        <f>IFERROR(SUM(CI609:CI609)/1,0)</f>
        <v/>
      </c>
      <c r="CK609">
        <f>IFERROR(SUM(CA609:CB609)/2,0)</f>
        <v/>
      </c>
      <c r="CL609">
        <f>IFERROR(SUM(CK609:CK609)/1,0)</f>
        <v/>
      </c>
      <c r="CM609">
        <f>IFERROR(SUM(CC609:CD609)/2,0)</f>
        <v/>
      </c>
      <c r="CN609">
        <f>IFERROR(SUM(CM609:CM609)/1,0)</f>
        <v/>
      </c>
      <c r="CO609">
        <f>IFERROR(SUM(BS609:BT609)/2,0)</f>
        <v/>
      </c>
      <c r="CP609">
        <f>IFERROR(SUM(CO609:CO609)/1,0)</f>
        <v/>
      </c>
    </row>
    <row r="610">
      <c r="A610" t="n">
        <v>585</v>
      </c>
      <c r="D610">
        <f>IF(AX610="Listed","Yes","No")</f>
        <v/>
      </c>
      <c r="E610">
        <f>IFERROR(IF(AE610&lt;0,"Yes","No"),"No")</f>
        <v/>
      </c>
      <c r="F610">
        <f>IF(BK610="Unqualified","Yes","No")</f>
        <v/>
      </c>
      <c r="G610">
        <f>IF(COUNTIF($D$610:$F$610,"Yes")=3,"Yes","No")</f>
        <v/>
      </c>
      <c r="U610">
        <f>IFERROR(BQ610/BL610,0)</f>
        <v/>
      </c>
      <c r="V610">
        <f>IFERROR(SUM(BQ610:BQ610)/SUM(BL610:BL610),0)</f>
        <v/>
      </c>
      <c r="W610">
        <f>IFERROR(MAX(U610:U610)-MIN(U610:U610),0)</f>
        <v/>
      </c>
      <c r="X610">
        <f>IFERROR(BQ610/(BL610-BQ610),0)</f>
        <v/>
      </c>
      <c r="Y610">
        <f>IFERROR(SUM(BQ610:BQ610)/(SUM(BL610:BL610)-SUM(BQ610:BQ610)),0)</f>
        <v/>
      </c>
      <c r="Z610">
        <f>IFERROR(MAX(X610:X610)-MIN(X610:X610),0)</f>
        <v/>
      </c>
      <c r="AA610">
        <f>IFERROR(BO610/BP610,0)</f>
        <v/>
      </c>
      <c r="AB610">
        <f>IFERROR(SUM(BO610:BO610)/SUM(BP610:BP610),0)</f>
        <v/>
      </c>
      <c r="AC610">
        <f>IFERROR(MAX(AA610:AA610)-MIN(AA610:AA610),0)</f>
        <v/>
      </c>
      <c r="AD610">
        <f>IFERROR(SUM(BL610:BL610)/1,0)</f>
        <v/>
      </c>
      <c r="AE610">
        <f>IFERROR(SUM(BQ610:BQ610)/1,0)</f>
        <v/>
      </c>
      <c r="AF610">
        <f>IFERROR(SUM(BP610:BP610)/1,0)</f>
        <v/>
      </c>
      <c r="AG610">
        <f>IFERROR(CJ610,0)</f>
        <v/>
      </c>
      <c r="AH610">
        <f>IFERROR(SUM(BR610:BR610)/1,0)</f>
        <v/>
      </c>
      <c r="AI610">
        <f>IFERROR(CL610,0)</f>
        <v/>
      </c>
      <c r="AJ610">
        <f>IFERROR(CN610,0)</f>
        <v/>
      </c>
      <c r="AK610">
        <f>IFERROR(CP610,0)</f>
        <v/>
      </c>
      <c r="AL610">
        <f>IFERROR(SUM(BN610:BN610)/1,0)</f>
        <v/>
      </c>
      <c r="AM610">
        <f>IFERROR(SUM(BJ610:BJ610)/1,0)</f>
        <v/>
      </c>
      <c r="AN610">
        <f>IFERROR(AH610/AD610,0)</f>
        <v/>
      </c>
      <c r="AO610">
        <f>IFERROR(AF610/AD610,0)</f>
        <v/>
      </c>
      <c r="AP610">
        <f>IFERROR(AI610/AK610,0)</f>
        <v/>
      </c>
      <c r="AQ610">
        <f>IFERROR(AJ610/AK610,0)</f>
        <v/>
      </c>
      <c r="AR610">
        <f>IFERROR(AG610/AK610,0)</f>
        <v/>
      </c>
      <c r="AS610">
        <f>IFERROR(365/(AL610/AG610), "")</f>
        <v/>
      </c>
      <c r="AT610" t="inlineStr">
        <is>
          <t>CO170002849970</t>
        </is>
      </c>
      <c r="AU610" t="inlineStr">
        <is>
          <t>Dotakondor S A S</t>
        </is>
      </c>
      <c r="AV610" t="inlineStr">
        <is>
          <t>U1</t>
        </is>
      </c>
      <c r="AW610" t="inlineStr">
        <is>
          <t>U</t>
        </is>
      </c>
      <c r="AX610" t="inlineStr">
        <is>
          <t>Unlisted</t>
        </is>
      </c>
      <c r="AY610" t="n">
        <v>5136</v>
      </c>
      <c r="AZ610" t="inlineStr">
        <is>
          <t>Men's and boy's clothing and furnishings wholesale dealing in</t>
        </is>
      </c>
      <c r="BA610" t="inlineStr">
        <is>
          <t>Colombia</t>
        </is>
      </c>
      <c r="BB610" t="inlineStr">
        <is>
          <t>Medellin</t>
        </is>
      </c>
      <c r="BC610" t="inlineStr">
        <is>
          <t>www.calzadocondor.com.co</t>
        </is>
      </c>
      <c r="BD610" s="6" t="n">
        <v>34190</v>
      </c>
      <c r="BE610" t="inlineStr">
        <is>
          <t>This company, with registered business office located in Medellin, Colombia, is primarily engaged in the retail distribution of footwear. It also offers apparel and accessories for various sports categories. The company also sells men's and women's running shoes, training shoes, and walking shoes, as well as shoes for kids. It also provides sunglasses. It offers its products through a network of distributors. The company also sources, and markets footwear to retailers, including department stores, mass merchandisers, national chains, independent retailers, specialty shoe stores, and catalogs and online retailers. Its shoes are represented in various brands. The company was incorporated in August of 1993.</t>
        </is>
      </c>
      <c r="BF610" t="inlineStr">
        <is>
          <t>Active</t>
        </is>
      </c>
      <c r="BG610" t="inlineStr">
        <is>
          <t>Retail</t>
        </is>
      </c>
      <c r="BH610" t="inlineStr">
        <is>
          <t>Engaged in the retail distribution of footwear</t>
        </is>
      </c>
      <c r="BI610" t="inlineStr">
        <is>
          <t>Footwear</t>
        </is>
      </c>
      <c r="CE610">
        <f>IFERROR(SUM(BU610:BV610)/2,0)</f>
        <v/>
      </c>
      <c r="CF610">
        <f>IFERROR(SUM(CE610:CE610)/1,0)</f>
        <v/>
      </c>
      <c r="CG610">
        <f>IFERROR(SUM(BW610:BX610)/2,0)</f>
        <v/>
      </c>
      <c r="CH610">
        <f>IFERROR(SUM(CG610:CG610)/1,0)</f>
        <v/>
      </c>
      <c r="CI610">
        <f>IFERROR(SUM(BY610:BZ610)/2,0)</f>
        <v/>
      </c>
      <c r="CJ610">
        <f>IFERROR(SUM(CI610:CI610)/1,0)</f>
        <v/>
      </c>
      <c r="CK610">
        <f>IFERROR(SUM(CA610:CB610)/2,0)</f>
        <v/>
      </c>
      <c r="CL610">
        <f>IFERROR(SUM(CK610:CK610)/1,0)</f>
        <v/>
      </c>
      <c r="CM610">
        <f>IFERROR(SUM(CC610:CD610)/2,0)</f>
        <v/>
      </c>
      <c r="CN610">
        <f>IFERROR(SUM(CM610:CM610)/1,0)</f>
        <v/>
      </c>
      <c r="CO610">
        <f>IFERROR(SUM(BS610:BT610)/2,0)</f>
        <v/>
      </c>
      <c r="CP610">
        <f>IFERROR(SUM(CO610:CO610)/1,0)</f>
        <v/>
      </c>
    </row>
    <row r="611">
      <c r="A611" t="n">
        <v>586</v>
      </c>
      <c r="D611">
        <f>IF(AX611="Listed","Yes","No")</f>
        <v/>
      </c>
      <c r="E611">
        <f>IFERROR(IF(AE611&lt;0,"Yes","No"),"No")</f>
        <v/>
      </c>
      <c r="F611">
        <f>IF(BK611="Unqualified","Yes","No")</f>
        <v/>
      </c>
      <c r="G611">
        <f>IF(COUNTIF($D$611:$F$611,"Yes")=3,"Yes","No")</f>
        <v/>
      </c>
      <c r="U611">
        <f>IFERROR(BQ611/BL611,0)</f>
        <v/>
      </c>
      <c r="V611">
        <f>IFERROR(SUM(BQ611:BQ611)/SUM(BL611:BL611),0)</f>
        <v/>
      </c>
      <c r="W611">
        <f>IFERROR(MAX(U611:U611)-MIN(U611:U611),0)</f>
        <v/>
      </c>
      <c r="X611">
        <f>IFERROR(BQ611/(BL611-BQ611),0)</f>
        <v/>
      </c>
      <c r="Y611">
        <f>IFERROR(SUM(BQ611:BQ611)/(SUM(BL611:BL611)-SUM(BQ611:BQ611)),0)</f>
        <v/>
      </c>
      <c r="Z611">
        <f>IFERROR(MAX(X611:X611)-MIN(X611:X611),0)</f>
        <v/>
      </c>
      <c r="AA611">
        <f>IFERROR(BO611/BP611,0)</f>
        <v/>
      </c>
      <c r="AB611">
        <f>IFERROR(SUM(BO611:BO611)/SUM(BP611:BP611),0)</f>
        <v/>
      </c>
      <c r="AC611">
        <f>IFERROR(MAX(AA611:AA611)-MIN(AA611:AA611),0)</f>
        <v/>
      </c>
      <c r="AD611">
        <f>IFERROR(SUM(BL611:BL611)/1,0)</f>
        <v/>
      </c>
      <c r="AE611">
        <f>IFERROR(SUM(BQ611:BQ611)/1,0)</f>
        <v/>
      </c>
      <c r="AF611">
        <f>IFERROR(SUM(BP611:BP611)/1,0)</f>
        <v/>
      </c>
      <c r="AG611">
        <f>IFERROR(CJ611,0)</f>
        <v/>
      </c>
      <c r="AH611">
        <f>IFERROR(SUM(BR611:BR611)/1,0)</f>
        <v/>
      </c>
      <c r="AI611">
        <f>IFERROR(CL611,0)</f>
        <v/>
      </c>
      <c r="AJ611">
        <f>IFERROR(CN611,0)</f>
        <v/>
      </c>
      <c r="AK611">
        <f>IFERROR(CP611,0)</f>
        <v/>
      </c>
      <c r="AL611">
        <f>IFERROR(SUM(BN611:BN611)/1,0)</f>
        <v/>
      </c>
      <c r="AM611">
        <f>IFERROR(SUM(BJ611:BJ611)/1,0)</f>
        <v/>
      </c>
      <c r="AN611">
        <f>IFERROR(AH611/AD611,0)</f>
        <v/>
      </c>
      <c r="AO611">
        <f>IFERROR(AF611/AD611,0)</f>
        <v/>
      </c>
      <c r="AP611">
        <f>IFERROR(AI611/AK611,0)</f>
        <v/>
      </c>
      <c r="AQ611">
        <f>IFERROR(AJ611/AK611,0)</f>
        <v/>
      </c>
      <c r="AR611">
        <f>IFERROR(AG611/AK611,0)</f>
        <v/>
      </c>
      <c r="AS611">
        <f>IFERROR(365/(AL611/AG611), "")</f>
        <v/>
      </c>
      <c r="AT611" t="inlineStr">
        <is>
          <t>CO170053845160</t>
        </is>
      </c>
      <c r="AU611" t="inlineStr">
        <is>
          <t>Fruty Green Packing S A S</t>
        </is>
      </c>
      <c r="AV611" t="inlineStr">
        <is>
          <t>U1</t>
        </is>
      </c>
      <c r="AW611" t="inlineStr">
        <is>
          <t>B+</t>
        </is>
      </c>
      <c r="AX611" t="inlineStr">
        <is>
          <t>Unlisted</t>
        </is>
      </c>
      <c r="AY611" t="n">
        <v>5141</v>
      </c>
      <c r="AZ611" t="inlineStr">
        <is>
          <t>Groceries, general line wholesale dealing in</t>
        </is>
      </c>
      <c r="BA611" t="inlineStr">
        <is>
          <t>Colombia</t>
        </is>
      </c>
      <c r="BB611" t="inlineStr">
        <is>
          <t>Guatica</t>
        </is>
      </c>
      <c r="BC611" t="inlineStr">
        <is>
          <t>www.frutygreen.com</t>
        </is>
      </c>
      <c r="BD611" s="6" t="n">
        <v>43731</v>
      </c>
      <c r="BE611" t="inlineStr">
        <is>
          <t>This company is engaged in the production and marketing of Hass avocado for the international and national markets. It conducts business from its registered head office located in Guatica, Colombia. The company was incorporated in 2007.The company offers Hass avocado in compliance with certified quality, environmental and health and food safety management. It serves customers in Colombia and internationally.</t>
        </is>
      </c>
      <c r="BF611" t="inlineStr">
        <is>
          <t>Active</t>
        </is>
      </c>
      <c r="BG611" t="inlineStr">
        <is>
          <t>Manufacturing; Wholesale</t>
        </is>
      </c>
      <c r="BH611" t="inlineStr">
        <is>
          <t>Engaged in the production and marketing of Hass avocado for the international and national markets</t>
        </is>
      </c>
      <c r="BI611" t="inlineStr">
        <is>
          <t>Hass avocado</t>
        </is>
      </c>
      <c r="CE611">
        <f>IFERROR(SUM(BU611:BV611)/2,0)</f>
        <v/>
      </c>
      <c r="CF611">
        <f>IFERROR(SUM(CE611:CE611)/1,0)</f>
        <v/>
      </c>
      <c r="CG611">
        <f>IFERROR(SUM(BW611:BX611)/2,0)</f>
        <v/>
      </c>
      <c r="CH611">
        <f>IFERROR(SUM(CG611:CG611)/1,0)</f>
        <v/>
      </c>
      <c r="CI611">
        <f>IFERROR(SUM(BY611:BZ611)/2,0)</f>
        <v/>
      </c>
      <c r="CJ611">
        <f>IFERROR(SUM(CI611:CI611)/1,0)</f>
        <v/>
      </c>
      <c r="CK611">
        <f>IFERROR(SUM(CA611:CB611)/2,0)</f>
        <v/>
      </c>
      <c r="CL611">
        <f>IFERROR(SUM(CK611:CK611)/1,0)</f>
        <v/>
      </c>
      <c r="CM611">
        <f>IFERROR(SUM(CC611:CD611)/2,0)</f>
        <v/>
      </c>
      <c r="CN611">
        <f>IFERROR(SUM(CM611:CM611)/1,0)</f>
        <v/>
      </c>
      <c r="CO611">
        <f>IFERROR(SUM(BS611:BT611)/2,0)</f>
        <v/>
      </c>
      <c r="CP611">
        <f>IFERROR(SUM(CO611:CO611)/1,0)</f>
        <v/>
      </c>
    </row>
    <row r="612">
      <c r="A612" t="n">
        <v>587</v>
      </c>
      <c r="D612">
        <f>IF(AX612="Listed","Yes","No")</f>
        <v/>
      </c>
      <c r="E612">
        <f>IFERROR(IF(AE612&lt;0,"Yes","No"),"No")</f>
        <v/>
      </c>
      <c r="F612">
        <f>IF(BK612="Unqualified","Yes","No")</f>
        <v/>
      </c>
      <c r="G612">
        <f>IF(COUNTIF($D$612:$F$612,"Yes")=3,"Yes","No")</f>
        <v/>
      </c>
      <c r="U612">
        <f>IFERROR(BQ612/BL612,0)</f>
        <v/>
      </c>
      <c r="V612">
        <f>IFERROR(SUM(BQ612:BQ612)/SUM(BL612:BL612),0)</f>
        <v/>
      </c>
      <c r="W612">
        <f>IFERROR(MAX(U612:U612)-MIN(U612:U612),0)</f>
        <v/>
      </c>
      <c r="X612">
        <f>IFERROR(BQ612/(BL612-BQ612),0)</f>
        <v/>
      </c>
      <c r="Y612">
        <f>IFERROR(SUM(BQ612:BQ612)/(SUM(BL612:BL612)-SUM(BQ612:BQ612)),0)</f>
        <v/>
      </c>
      <c r="Z612">
        <f>IFERROR(MAX(X612:X612)-MIN(X612:X612),0)</f>
        <v/>
      </c>
      <c r="AA612">
        <f>IFERROR(BO612/BP612,0)</f>
        <v/>
      </c>
      <c r="AB612">
        <f>IFERROR(SUM(BO612:BO612)/SUM(BP612:BP612),0)</f>
        <v/>
      </c>
      <c r="AC612">
        <f>IFERROR(MAX(AA612:AA612)-MIN(AA612:AA612),0)</f>
        <v/>
      </c>
      <c r="AD612">
        <f>IFERROR(SUM(BL612:BL612)/1,0)</f>
        <v/>
      </c>
      <c r="AE612">
        <f>IFERROR(SUM(BQ612:BQ612)/1,0)</f>
        <v/>
      </c>
      <c r="AF612">
        <f>IFERROR(SUM(BP612:BP612)/1,0)</f>
        <v/>
      </c>
      <c r="AG612">
        <f>IFERROR(CJ612,0)</f>
        <v/>
      </c>
      <c r="AH612">
        <f>IFERROR(SUM(BR612:BR612)/1,0)</f>
        <v/>
      </c>
      <c r="AI612">
        <f>IFERROR(CL612,0)</f>
        <v/>
      </c>
      <c r="AJ612">
        <f>IFERROR(CN612,0)</f>
        <v/>
      </c>
      <c r="AK612">
        <f>IFERROR(CP612,0)</f>
        <v/>
      </c>
      <c r="AL612">
        <f>IFERROR(SUM(BN612:BN612)/1,0)</f>
        <v/>
      </c>
      <c r="AM612">
        <f>IFERROR(SUM(BJ612:BJ612)/1,0)</f>
        <v/>
      </c>
      <c r="AN612">
        <f>IFERROR(AH612/AD612,0)</f>
        <v/>
      </c>
      <c r="AO612">
        <f>IFERROR(AF612/AD612,0)</f>
        <v/>
      </c>
      <c r="AP612">
        <f>IFERROR(AI612/AK612,0)</f>
        <v/>
      </c>
      <c r="AQ612">
        <f>IFERROR(AJ612/AK612,0)</f>
        <v/>
      </c>
      <c r="AR612">
        <f>IFERROR(AG612/AK612,0)</f>
        <v/>
      </c>
      <c r="AS612">
        <f>IFERROR(365/(AL612/AG612), "")</f>
        <v/>
      </c>
      <c r="AT612" t="inlineStr">
        <is>
          <t>CO170024485390</t>
        </is>
      </c>
      <c r="AU612" t="inlineStr">
        <is>
          <t>Diabetrics Healthcare S A S</t>
        </is>
      </c>
      <c r="AV612" t="inlineStr">
        <is>
          <t>U1</t>
        </is>
      </c>
      <c r="AW612" t="inlineStr">
        <is>
          <t>U</t>
        </is>
      </c>
      <c r="AX612" t="inlineStr">
        <is>
          <t>Unlisted</t>
        </is>
      </c>
      <c r="AY612" t="n">
        <v>5122</v>
      </c>
      <c r="AZ612" t="inlineStr">
        <is>
          <t>Drugs, drug proprietaries, and druggists' sundries wholesale dealing in</t>
        </is>
      </c>
      <c r="BA612" t="inlineStr">
        <is>
          <t>Colombia</t>
        </is>
      </c>
      <c r="BB612" t="inlineStr">
        <is>
          <t>Barranquilla</t>
        </is>
      </c>
      <c r="BC612" t="inlineStr">
        <is>
          <t>www.diabetrics.com</t>
        </is>
      </c>
      <c r="BD612" s="6" t="n">
        <v>40385</v>
      </c>
      <c r="BE612" t="inlineStr">
        <is>
          <t>This company is engaged in the wholesale distribution of pharmaceutical products. It was incorporated in 2010 and conducts business from its registered head office located in Barranquilla, Colombia. The company offers a wide array of products, such as biological and medical products, botanical drugs and herbs, and pharmaceutical products intended for internal and external consumption in such forms as ampoules, tablets, capsules, vials, ointments, powders, solutions, and suspensions. In addition, it offers other products such as bandages, beauty preparations, colognes, cosmetics, dentifrices, deodorants, diagnostic reagents, first-aid supplies, hair preparations, toilet soaps, and toiletries, among others. The company operates several drug stores within the country.</t>
        </is>
      </c>
      <c r="BF612" t="inlineStr">
        <is>
          <t>Active</t>
        </is>
      </c>
      <c r="BG612" t="inlineStr">
        <is>
          <t>Wholesale</t>
        </is>
      </c>
      <c r="BH612" t="inlineStr">
        <is>
          <t>Engaged in the wholesale distribution of pharmaceutical products</t>
        </is>
      </c>
      <c r="BI612" t="inlineStr">
        <is>
          <t>Pharmaceutical products</t>
        </is>
      </c>
      <c r="CE612">
        <f>IFERROR(SUM(BU612:BV612)/2,0)</f>
        <v/>
      </c>
      <c r="CF612">
        <f>IFERROR(SUM(CE612:CE612)/1,0)</f>
        <v/>
      </c>
      <c r="CG612">
        <f>IFERROR(SUM(BW612:BX612)/2,0)</f>
        <v/>
      </c>
      <c r="CH612">
        <f>IFERROR(SUM(CG612:CG612)/1,0)</f>
        <v/>
      </c>
      <c r="CI612">
        <f>IFERROR(SUM(BY612:BZ612)/2,0)</f>
        <v/>
      </c>
      <c r="CJ612">
        <f>IFERROR(SUM(CI612:CI612)/1,0)</f>
        <v/>
      </c>
      <c r="CK612">
        <f>IFERROR(SUM(CA612:CB612)/2,0)</f>
        <v/>
      </c>
      <c r="CL612">
        <f>IFERROR(SUM(CK612:CK612)/1,0)</f>
        <v/>
      </c>
      <c r="CM612">
        <f>IFERROR(SUM(CC612:CD612)/2,0)</f>
        <v/>
      </c>
      <c r="CN612">
        <f>IFERROR(SUM(CM612:CM612)/1,0)</f>
        <v/>
      </c>
      <c r="CO612">
        <f>IFERROR(SUM(BS612:BT612)/2,0)</f>
        <v/>
      </c>
      <c r="CP612">
        <f>IFERROR(SUM(CO612:CO612)/1,0)</f>
        <v/>
      </c>
    </row>
    <row r="613">
      <c r="A613" t="n">
        <v>588</v>
      </c>
      <c r="D613">
        <f>IF(AX613="Listed","Yes","No")</f>
        <v/>
      </c>
      <c r="E613">
        <f>IFERROR(IF(AE613&lt;0,"Yes","No"),"No")</f>
        <v/>
      </c>
      <c r="F613">
        <f>IF(BK613="Unqualified","Yes","No")</f>
        <v/>
      </c>
      <c r="G613">
        <f>IF(COUNTIF($D$613:$F$613,"Yes")=3,"Yes","No")</f>
        <v/>
      </c>
      <c r="U613">
        <f>IFERROR(BQ613/BL613,0)</f>
        <v/>
      </c>
      <c r="V613">
        <f>IFERROR(SUM(BQ613:BQ613)/SUM(BL613:BL613),0)</f>
        <v/>
      </c>
      <c r="W613">
        <f>IFERROR(MAX(U613:U613)-MIN(U613:U613),0)</f>
        <v/>
      </c>
      <c r="X613">
        <f>IFERROR(BQ613/(BL613-BQ613),0)</f>
        <v/>
      </c>
      <c r="Y613">
        <f>IFERROR(SUM(BQ613:BQ613)/(SUM(BL613:BL613)-SUM(BQ613:BQ613)),0)</f>
        <v/>
      </c>
      <c r="Z613">
        <f>IFERROR(MAX(X613:X613)-MIN(X613:X613),0)</f>
        <v/>
      </c>
      <c r="AA613">
        <f>IFERROR(BO613/BP613,0)</f>
        <v/>
      </c>
      <c r="AB613">
        <f>IFERROR(SUM(BO613:BO613)/SUM(BP613:BP613),0)</f>
        <v/>
      </c>
      <c r="AC613">
        <f>IFERROR(MAX(AA613:AA613)-MIN(AA613:AA613),0)</f>
        <v/>
      </c>
      <c r="AD613">
        <f>IFERROR(SUM(BL613:BL613)/1,0)</f>
        <v/>
      </c>
      <c r="AE613">
        <f>IFERROR(SUM(BQ613:BQ613)/1,0)</f>
        <v/>
      </c>
      <c r="AF613">
        <f>IFERROR(SUM(BP613:BP613)/1,0)</f>
        <v/>
      </c>
      <c r="AG613">
        <f>IFERROR(CJ613,0)</f>
        <v/>
      </c>
      <c r="AH613">
        <f>IFERROR(SUM(BR613:BR613)/1,0)</f>
        <v/>
      </c>
      <c r="AI613">
        <f>IFERROR(CL613,0)</f>
        <v/>
      </c>
      <c r="AJ613">
        <f>IFERROR(CN613,0)</f>
        <v/>
      </c>
      <c r="AK613">
        <f>IFERROR(CP613,0)</f>
        <v/>
      </c>
      <c r="AL613">
        <f>IFERROR(SUM(BN613:BN613)/1,0)</f>
        <v/>
      </c>
      <c r="AM613">
        <f>IFERROR(SUM(BJ613:BJ613)/1,0)</f>
        <v/>
      </c>
      <c r="AN613">
        <f>IFERROR(AH613/AD613,0)</f>
        <v/>
      </c>
      <c r="AO613">
        <f>IFERROR(AF613/AD613,0)</f>
        <v/>
      </c>
      <c r="AP613">
        <f>IFERROR(AI613/AK613,0)</f>
        <v/>
      </c>
      <c r="AQ613">
        <f>IFERROR(AJ613/AK613,0)</f>
        <v/>
      </c>
      <c r="AR613">
        <f>IFERROR(AG613/AK613,0)</f>
        <v/>
      </c>
      <c r="AS613">
        <f>IFERROR(365/(AL613/AG613), "")</f>
        <v/>
      </c>
      <c r="AT613" t="inlineStr">
        <is>
          <t>CO170001243070</t>
        </is>
      </c>
      <c r="AU613" t="inlineStr">
        <is>
          <t>Tecnica Electro Medica S A</t>
        </is>
      </c>
      <c r="AV613" t="inlineStr">
        <is>
          <t>U1</t>
        </is>
      </c>
      <c r="AW613" t="inlineStr">
        <is>
          <t>U</t>
        </is>
      </c>
      <c r="AX613" t="inlineStr">
        <is>
          <t>Unlisted</t>
        </is>
      </c>
      <c r="AY613" t="n">
        <v>5084</v>
      </c>
      <c r="AZ613" t="inlineStr">
        <is>
          <t>Industrial machinery and equipment wholesale dealing in</t>
        </is>
      </c>
      <c r="BA613" t="inlineStr">
        <is>
          <t>Colombia</t>
        </is>
      </c>
      <c r="BB613" t="inlineStr">
        <is>
          <t>Bogota</t>
        </is>
      </c>
      <c r="BC613" t="inlineStr">
        <is>
          <t>www.tecnicaelectromedica.com</t>
        </is>
      </c>
      <c r="BD613" s="6" t="n">
        <v>34813</v>
      </c>
      <c r="BE613" t="inlineStr">
        <is>
          <t>This company is engaged in the wholesale of medical devices. It was established by Bernardo Moreno Quiroga in 1945. The company is headquartered in Bogota, Colombia. It represents brands, such as Advanced, Bovie, Ca-mi, Cardinal Health, Clayton, Core ray, DrGem, Fisher &amp; Paykel, Hill-rom, Hitachi, Iradimed, Maquet, Maxtec, Medrad, Medtronic, Midmark, Mindray, Mortara, Philips, Primedic, ResMed, Dry, Siemens. The company aims to provide medical equipment with the highest technology in the market, providing the best maintenance services for institutions and clients in the health sector.</t>
        </is>
      </c>
      <c r="BF613" t="inlineStr">
        <is>
          <t>Active</t>
        </is>
      </c>
      <c r="BG613" t="inlineStr">
        <is>
          <t>Wholesale</t>
        </is>
      </c>
      <c r="BH613" t="inlineStr">
        <is>
          <t>Engaged in the wholesale of medical devices</t>
        </is>
      </c>
      <c r="BI613" t="inlineStr">
        <is>
          <t>Represents brands, such as Advanced, Bovie, Ca-mi, Cardinal Health, Clayton, Core ray, DrGem, Fisher &amp; Paykel, Hill-rom, Hitachi, Iradimed, Maquet, Maxtec, Medrad, Medtronic, Midmark, Mindray, Mortara, Philips, Primedic, ResMed, Dry, Siemens</t>
        </is>
      </c>
      <c r="CE613">
        <f>IFERROR(SUM(BU613:BV613)/2,0)</f>
        <v/>
      </c>
      <c r="CF613">
        <f>IFERROR(SUM(CE613:CE613)/1,0)</f>
        <v/>
      </c>
      <c r="CG613">
        <f>IFERROR(SUM(BW613:BX613)/2,0)</f>
        <v/>
      </c>
      <c r="CH613">
        <f>IFERROR(SUM(CG613:CG613)/1,0)</f>
        <v/>
      </c>
      <c r="CI613">
        <f>IFERROR(SUM(BY613:BZ613)/2,0)</f>
        <v/>
      </c>
      <c r="CJ613">
        <f>IFERROR(SUM(CI613:CI613)/1,0)</f>
        <v/>
      </c>
      <c r="CK613">
        <f>IFERROR(SUM(CA613:CB613)/2,0)</f>
        <v/>
      </c>
      <c r="CL613">
        <f>IFERROR(SUM(CK613:CK613)/1,0)</f>
        <v/>
      </c>
      <c r="CM613">
        <f>IFERROR(SUM(CC613:CD613)/2,0)</f>
        <v/>
      </c>
      <c r="CN613">
        <f>IFERROR(SUM(CM613:CM613)/1,0)</f>
        <v/>
      </c>
      <c r="CO613">
        <f>IFERROR(SUM(BS613:BT613)/2,0)</f>
        <v/>
      </c>
      <c r="CP613">
        <f>IFERROR(SUM(CO613:CO613)/1,0)</f>
        <v/>
      </c>
    </row>
    <row r="614">
      <c r="A614" t="n">
        <v>589</v>
      </c>
      <c r="D614">
        <f>IF(AX614="Listed","Yes","No")</f>
        <v/>
      </c>
      <c r="E614">
        <f>IFERROR(IF(AE614&lt;0,"Yes","No"),"No")</f>
        <v/>
      </c>
      <c r="F614">
        <f>IF(BK614="Unqualified","Yes","No")</f>
        <v/>
      </c>
      <c r="G614">
        <f>IF(COUNTIF($D$614:$F$614,"Yes")=3,"Yes","No")</f>
        <v/>
      </c>
      <c r="U614">
        <f>IFERROR(BQ614/BL614,0)</f>
        <v/>
      </c>
      <c r="V614">
        <f>IFERROR(SUM(BQ614:BQ614)/SUM(BL614:BL614),0)</f>
        <v/>
      </c>
      <c r="W614">
        <f>IFERROR(MAX(U614:U614)-MIN(U614:U614),0)</f>
        <v/>
      </c>
      <c r="X614">
        <f>IFERROR(BQ614/(BL614-BQ614),0)</f>
        <v/>
      </c>
      <c r="Y614">
        <f>IFERROR(SUM(BQ614:BQ614)/(SUM(BL614:BL614)-SUM(BQ614:BQ614)),0)</f>
        <v/>
      </c>
      <c r="Z614">
        <f>IFERROR(MAX(X614:X614)-MIN(X614:X614),0)</f>
        <v/>
      </c>
      <c r="AA614">
        <f>IFERROR(BO614/BP614,0)</f>
        <v/>
      </c>
      <c r="AB614">
        <f>IFERROR(SUM(BO614:BO614)/SUM(BP614:BP614),0)</f>
        <v/>
      </c>
      <c r="AC614">
        <f>IFERROR(MAX(AA614:AA614)-MIN(AA614:AA614),0)</f>
        <v/>
      </c>
      <c r="AD614">
        <f>IFERROR(SUM(BL614:BL614)/1,0)</f>
        <v/>
      </c>
      <c r="AE614">
        <f>IFERROR(SUM(BQ614:BQ614)/1,0)</f>
        <v/>
      </c>
      <c r="AF614">
        <f>IFERROR(SUM(BP614:BP614)/1,0)</f>
        <v/>
      </c>
      <c r="AG614">
        <f>IFERROR(CJ614,0)</f>
        <v/>
      </c>
      <c r="AH614">
        <f>IFERROR(SUM(BR614:BR614)/1,0)</f>
        <v/>
      </c>
      <c r="AI614">
        <f>IFERROR(CL614,0)</f>
        <v/>
      </c>
      <c r="AJ614">
        <f>IFERROR(CN614,0)</f>
        <v/>
      </c>
      <c r="AK614">
        <f>IFERROR(CP614,0)</f>
        <v/>
      </c>
      <c r="AL614">
        <f>IFERROR(SUM(BN614:BN614)/1,0)</f>
        <v/>
      </c>
      <c r="AM614">
        <f>IFERROR(SUM(BJ614:BJ614)/1,0)</f>
        <v/>
      </c>
      <c r="AN614">
        <f>IFERROR(AH614/AD614,0)</f>
        <v/>
      </c>
      <c r="AO614">
        <f>IFERROR(AF614/AD614,0)</f>
        <v/>
      </c>
      <c r="AP614">
        <f>IFERROR(AI614/AK614,0)</f>
        <v/>
      </c>
      <c r="AQ614">
        <f>IFERROR(AJ614/AK614,0)</f>
        <v/>
      </c>
      <c r="AR614">
        <f>IFERROR(AG614/AK614,0)</f>
        <v/>
      </c>
      <c r="AS614">
        <f>IFERROR(365/(AL614/AG614), "")</f>
        <v/>
      </c>
      <c r="AT614" t="inlineStr">
        <is>
          <t>CO170001042990</t>
        </is>
      </c>
      <c r="AU614" t="inlineStr">
        <is>
          <t>Ocati S A</t>
        </is>
      </c>
      <c r="AV614" t="inlineStr">
        <is>
          <t>U1</t>
        </is>
      </c>
      <c r="AW614" t="inlineStr">
        <is>
          <t>B+</t>
        </is>
      </c>
      <c r="AX614" t="inlineStr">
        <is>
          <t>Unlisted</t>
        </is>
      </c>
      <c r="AY614" t="n">
        <v>5141</v>
      </c>
      <c r="AZ614" t="inlineStr">
        <is>
          <t>Groceries, general line wholesale dealing in</t>
        </is>
      </c>
      <c r="BA614" t="inlineStr">
        <is>
          <t>Colombia</t>
        </is>
      </c>
      <c r="BB614" t="inlineStr">
        <is>
          <t>Chia</t>
        </is>
      </c>
      <c r="BC614" t="inlineStr">
        <is>
          <t>www.ocati.com</t>
        </is>
      </c>
      <c r="BD614" s="6" t="n">
        <v>32157</v>
      </c>
      <c r="BE614" t="inlineStr">
        <is>
          <t>This company, based in Colombia, is engaged in the wholesale distribution of a range of tropical fresh fruits. It was incorporated in 1988 and has its registered head office based in Chia.The company is recognized as one of Colombia's leading tropical fresh fruit exporters carrying over 16 varieties of premium produce. Its products include tamarillo, cactus figs--opuntia ficus-indica, baby banana - musa paradisiaca, guava feijoa feijoa sellowiana, granadilla--passiflora edulis, pitaya - cereus triangularis, passion fruit, physalis or cape gooseberry - physalis peruviana and purple passion fruit. Its main customers are wholesalers, supermarkets, delicatessens and fresh fruit store chains in Europe and Japan.</t>
        </is>
      </c>
      <c r="BF614" t="inlineStr">
        <is>
          <t>Active</t>
        </is>
      </c>
      <c r="BG614" t="inlineStr">
        <is>
          <t>Wholesale</t>
        </is>
      </c>
      <c r="BH614" t="inlineStr">
        <is>
          <t>Engaged in the wholesale distribution of a range of tropical fresh fruits</t>
        </is>
      </c>
      <c r="BI614" t="inlineStr">
        <is>
          <t>Tropical fresh fruits</t>
        </is>
      </c>
      <c r="CE614">
        <f>IFERROR(SUM(BU614:BV614)/2,0)</f>
        <v/>
      </c>
      <c r="CF614">
        <f>IFERROR(SUM(CE614:CE614)/1,0)</f>
        <v/>
      </c>
      <c r="CG614">
        <f>IFERROR(SUM(BW614:BX614)/2,0)</f>
        <v/>
      </c>
      <c r="CH614">
        <f>IFERROR(SUM(CG614:CG614)/1,0)</f>
        <v/>
      </c>
      <c r="CI614">
        <f>IFERROR(SUM(BY614:BZ614)/2,0)</f>
        <v/>
      </c>
      <c r="CJ614">
        <f>IFERROR(SUM(CI614:CI614)/1,0)</f>
        <v/>
      </c>
      <c r="CK614">
        <f>IFERROR(SUM(CA614:CB614)/2,0)</f>
        <v/>
      </c>
      <c r="CL614">
        <f>IFERROR(SUM(CK614:CK614)/1,0)</f>
        <v/>
      </c>
      <c r="CM614">
        <f>IFERROR(SUM(CC614:CD614)/2,0)</f>
        <v/>
      </c>
      <c r="CN614">
        <f>IFERROR(SUM(CM614:CM614)/1,0)</f>
        <v/>
      </c>
      <c r="CO614">
        <f>IFERROR(SUM(BS614:BT614)/2,0)</f>
        <v/>
      </c>
      <c r="CP614">
        <f>IFERROR(SUM(CO614:CO614)/1,0)</f>
        <v/>
      </c>
    </row>
    <row r="615">
      <c r="A615" t="n">
        <v>590</v>
      </c>
      <c r="D615">
        <f>IF(AX615="Listed","Yes","No")</f>
        <v/>
      </c>
      <c r="E615">
        <f>IFERROR(IF(AE615&lt;0,"Yes","No"),"No")</f>
        <v/>
      </c>
      <c r="F615">
        <f>IF(BK615="Unqualified","Yes","No")</f>
        <v/>
      </c>
      <c r="G615">
        <f>IF(COUNTIF($D$615:$F$615,"Yes")=3,"Yes","No")</f>
        <v/>
      </c>
      <c r="U615">
        <f>IFERROR(BQ615/BL615,0)</f>
        <v/>
      </c>
      <c r="V615">
        <f>IFERROR(SUM(BQ615:BQ615)/SUM(BL615:BL615),0)</f>
        <v/>
      </c>
      <c r="W615">
        <f>IFERROR(MAX(U615:U615)-MIN(U615:U615),0)</f>
        <v/>
      </c>
      <c r="X615">
        <f>IFERROR(BQ615/(BL615-BQ615),0)</f>
        <v/>
      </c>
      <c r="Y615">
        <f>IFERROR(SUM(BQ615:BQ615)/(SUM(BL615:BL615)-SUM(BQ615:BQ615)),0)</f>
        <v/>
      </c>
      <c r="Z615">
        <f>IFERROR(MAX(X615:X615)-MIN(X615:X615),0)</f>
        <v/>
      </c>
      <c r="AA615">
        <f>IFERROR(BO615/BP615,0)</f>
        <v/>
      </c>
      <c r="AB615">
        <f>IFERROR(SUM(BO615:BO615)/SUM(BP615:BP615),0)</f>
        <v/>
      </c>
      <c r="AC615">
        <f>IFERROR(MAX(AA615:AA615)-MIN(AA615:AA615),0)</f>
        <v/>
      </c>
      <c r="AD615">
        <f>IFERROR(SUM(BL615:BL615)/1,0)</f>
        <v/>
      </c>
      <c r="AE615">
        <f>IFERROR(SUM(BQ615:BQ615)/1,0)</f>
        <v/>
      </c>
      <c r="AF615">
        <f>IFERROR(SUM(BP615:BP615)/1,0)</f>
        <v/>
      </c>
      <c r="AG615">
        <f>IFERROR(CJ615,0)</f>
        <v/>
      </c>
      <c r="AH615">
        <f>IFERROR(SUM(BR615:BR615)/1,0)</f>
        <v/>
      </c>
      <c r="AI615">
        <f>IFERROR(CL615,0)</f>
        <v/>
      </c>
      <c r="AJ615">
        <f>IFERROR(CN615,0)</f>
        <v/>
      </c>
      <c r="AK615">
        <f>IFERROR(CP615,0)</f>
        <v/>
      </c>
      <c r="AL615">
        <f>IFERROR(SUM(BN615:BN615)/1,0)</f>
        <v/>
      </c>
      <c r="AM615">
        <f>IFERROR(SUM(BJ615:BJ615)/1,0)</f>
        <v/>
      </c>
      <c r="AN615">
        <f>IFERROR(AH615/AD615,0)</f>
        <v/>
      </c>
      <c r="AO615">
        <f>IFERROR(AF615/AD615,0)</f>
        <v/>
      </c>
      <c r="AP615">
        <f>IFERROR(AI615/AK615,0)</f>
        <v/>
      </c>
      <c r="AQ615">
        <f>IFERROR(AJ615/AK615,0)</f>
        <v/>
      </c>
      <c r="AR615">
        <f>IFERROR(AG615/AK615,0)</f>
        <v/>
      </c>
      <c r="AS615">
        <f>IFERROR(365/(AL615/AG615), "")</f>
        <v/>
      </c>
      <c r="AT615" t="inlineStr">
        <is>
          <t>CO170012328920</t>
        </is>
      </c>
      <c r="AU615" t="inlineStr">
        <is>
          <t>Distribuidora Super 80 S A</t>
        </is>
      </c>
      <c r="AV615" t="inlineStr">
        <is>
          <t>U1</t>
        </is>
      </c>
      <c r="AW615" t="inlineStr">
        <is>
          <t>U</t>
        </is>
      </c>
      <c r="AX615" t="inlineStr">
        <is>
          <t>Unlisted</t>
        </is>
      </c>
      <c r="AY615" t="n">
        <v>5141</v>
      </c>
      <c r="AZ615" t="inlineStr">
        <is>
          <t>Groceries, general line wholesale dealing in</t>
        </is>
      </c>
      <c r="BA615" t="inlineStr">
        <is>
          <t>Colombia</t>
        </is>
      </c>
      <c r="BB615" t="inlineStr">
        <is>
          <t>Cali</t>
        </is>
      </c>
      <c r="BC615" t="inlineStr">
        <is>
          <t>www.super80.com.co</t>
        </is>
      </c>
      <c r="BD615" s="6" t="n">
        <v>38224</v>
      </c>
      <c r="BE615" t="inlineStr">
        <is>
          <t>The company is engaged in the general construction of buildings and civil engineering works. It was incorporated in August of 2004. The registered business office of the company is located in Cali, Colombia.The company handles various aspects of real estate development, including project planning, project design, permitting expertise, project construction, tenant finishes, design and construction, and leasing teams.This provider of construction services is active and operational in Colombia. The company serves public and private sectors clients, such as companies, government organizations, individual home owners, and retail and manufacturing companies in the education, health, highways, leisure, transport, partnerships, residential, water, and commercial office industries.</t>
        </is>
      </c>
      <c r="BF615" t="inlineStr">
        <is>
          <t>Active</t>
        </is>
      </c>
      <c r="BG615" t="inlineStr">
        <is>
          <t>Services</t>
        </is>
      </c>
      <c r="BH615" t="inlineStr">
        <is>
          <t>Engaged in the general construction of buildings and civil engineering works</t>
        </is>
      </c>
      <c r="BI615" t="inlineStr">
        <is>
          <t>General construction of buildings and civil engineering works</t>
        </is>
      </c>
      <c r="CE615">
        <f>IFERROR(SUM(BU615:BV615)/2,0)</f>
        <v/>
      </c>
      <c r="CF615">
        <f>IFERROR(SUM(CE615:CE615)/1,0)</f>
        <v/>
      </c>
      <c r="CG615">
        <f>IFERROR(SUM(BW615:BX615)/2,0)</f>
        <v/>
      </c>
      <c r="CH615">
        <f>IFERROR(SUM(CG615:CG615)/1,0)</f>
        <v/>
      </c>
      <c r="CI615">
        <f>IFERROR(SUM(BY615:BZ615)/2,0)</f>
        <v/>
      </c>
      <c r="CJ615">
        <f>IFERROR(SUM(CI615:CI615)/1,0)</f>
        <v/>
      </c>
      <c r="CK615">
        <f>IFERROR(SUM(CA615:CB615)/2,0)</f>
        <v/>
      </c>
      <c r="CL615">
        <f>IFERROR(SUM(CK615:CK615)/1,0)</f>
        <v/>
      </c>
      <c r="CM615">
        <f>IFERROR(SUM(CC615:CD615)/2,0)</f>
        <v/>
      </c>
      <c r="CN615">
        <f>IFERROR(SUM(CM615:CM615)/1,0)</f>
        <v/>
      </c>
      <c r="CO615">
        <f>IFERROR(SUM(BS615:BT615)/2,0)</f>
        <v/>
      </c>
      <c r="CP615">
        <f>IFERROR(SUM(CO615:CO615)/1,0)</f>
        <v/>
      </c>
    </row>
    <row r="616">
      <c r="A616" t="n">
        <v>591</v>
      </c>
      <c r="D616">
        <f>IF(AX616="Listed","Yes","No")</f>
        <v/>
      </c>
      <c r="E616">
        <f>IFERROR(IF(AE616&lt;0,"Yes","No"),"No")</f>
        <v/>
      </c>
      <c r="F616">
        <f>IF(BK616="Unqualified","Yes","No")</f>
        <v/>
      </c>
      <c r="G616">
        <f>IF(COUNTIF($D$616:$F$616,"Yes")=3,"Yes","No")</f>
        <v/>
      </c>
      <c r="U616">
        <f>IFERROR(BQ616/BL616,0)</f>
        <v/>
      </c>
      <c r="V616">
        <f>IFERROR(SUM(BQ616:BQ616)/SUM(BL616:BL616),0)</f>
        <v/>
      </c>
      <c r="W616">
        <f>IFERROR(MAX(U616:U616)-MIN(U616:U616),0)</f>
        <v/>
      </c>
      <c r="X616">
        <f>IFERROR(BQ616/(BL616-BQ616),0)</f>
        <v/>
      </c>
      <c r="Y616">
        <f>IFERROR(SUM(BQ616:BQ616)/(SUM(BL616:BL616)-SUM(BQ616:BQ616)),0)</f>
        <v/>
      </c>
      <c r="Z616">
        <f>IFERROR(MAX(X616:X616)-MIN(X616:X616),0)</f>
        <v/>
      </c>
      <c r="AA616">
        <f>IFERROR(BO616/BP616,0)</f>
        <v/>
      </c>
      <c r="AB616">
        <f>IFERROR(SUM(BO616:BO616)/SUM(BP616:BP616),0)</f>
        <v/>
      </c>
      <c r="AC616">
        <f>IFERROR(MAX(AA616:AA616)-MIN(AA616:AA616),0)</f>
        <v/>
      </c>
      <c r="AD616">
        <f>IFERROR(SUM(BL616:BL616)/1,0)</f>
        <v/>
      </c>
      <c r="AE616">
        <f>IFERROR(SUM(BQ616:BQ616)/1,0)</f>
        <v/>
      </c>
      <c r="AF616">
        <f>IFERROR(SUM(BP616:BP616)/1,0)</f>
        <v/>
      </c>
      <c r="AG616">
        <f>IFERROR(CJ616,0)</f>
        <v/>
      </c>
      <c r="AH616">
        <f>IFERROR(SUM(BR616:BR616)/1,0)</f>
        <v/>
      </c>
      <c r="AI616">
        <f>IFERROR(CL616,0)</f>
        <v/>
      </c>
      <c r="AJ616">
        <f>IFERROR(CN616,0)</f>
        <v/>
      </c>
      <c r="AK616">
        <f>IFERROR(CP616,0)</f>
        <v/>
      </c>
      <c r="AL616">
        <f>IFERROR(SUM(BN616:BN616)/1,0)</f>
        <v/>
      </c>
      <c r="AM616">
        <f>IFERROR(SUM(BJ616:BJ616)/1,0)</f>
        <v/>
      </c>
      <c r="AN616">
        <f>IFERROR(AH616/AD616,0)</f>
        <v/>
      </c>
      <c r="AO616">
        <f>IFERROR(AF616/AD616,0)</f>
        <v/>
      </c>
      <c r="AP616">
        <f>IFERROR(AI616/AK616,0)</f>
        <v/>
      </c>
      <c r="AQ616">
        <f>IFERROR(AJ616/AK616,0)</f>
        <v/>
      </c>
      <c r="AR616">
        <f>IFERROR(AG616/AK616,0)</f>
        <v/>
      </c>
      <c r="AS616">
        <f>IFERROR(365/(AL616/AG616), "")</f>
        <v/>
      </c>
      <c r="AT616" t="inlineStr">
        <is>
          <t>CO170003470620</t>
        </is>
      </c>
      <c r="AU616" t="inlineStr">
        <is>
          <t>Ingredientes Y Productos Funcionales S A S</t>
        </is>
      </c>
      <c r="AV616" t="inlineStr">
        <is>
          <t>U1</t>
        </is>
      </c>
      <c r="AW616" t="inlineStr">
        <is>
          <t>B+</t>
        </is>
      </c>
      <c r="AX616" t="inlineStr">
        <is>
          <t>Unlisted</t>
        </is>
      </c>
      <c r="AY616" t="n">
        <v>5085</v>
      </c>
      <c r="AZ616" t="inlineStr">
        <is>
          <t>Industrial supplies wholesale dealing in</t>
        </is>
      </c>
      <c r="BA616" t="inlineStr">
        <is>
          <t>Colombia</t>
        </is>
      </c>
      <c r="BB616" t="inlineStr">
        <is>
          <t>Itagui</t>
        </is>
      </c>
      <c r="BC616" t="inlineStr">
        <is>
          <t>www.ipf.com.co</t>
        </is>
      </c>
      <c r="BD616" s="6" t="n">
        <v>35293</v>
      </c>
      <c r="BE616" t="inlineStr">
        <is>
          <t>This company is engaged in the commercialisation of ingredients for the food industry. It was incorporated in August of 1996 and is based in Itagui, Colombia with sales offices in Bogota and Cali, Colombia. The company is one of the main and most reliable suppliers, serving all sectors of the food industry, from small to large multinational companies based in the country. It is specialised to offer technical assistance to its customers in the development of new products, providing the necessary advice for the correct application of the ingredients they handle and constantly updating customers on new market trends.</t>
        </is>
      </c>
      <c r="BF616" t="inlineStr">
        <is>
          <t>Active</t>
        </is>
      </c>
      <c r="BG616" t="inlineStr">
        <is>
          <t>Wholesale</t>
        </is>
      </c>
      <c r="BH616" t="inlineStr">
        <is>
          <t>Engaged in the commercialisation of ingredients for the food industry</t>
        </is>
      </c>
      <c r="BI616" t="inlineStr">
        <is>
          <t>Ingredients for the food industry; Specialised to offer technical assistance to its customers in the development of new products, providing the necessary advice for the correct application of the ingredients they handle and constantly updating customers on new market trends</t>
        </is>
      </c>
      <c r="CE616">
        <f>IFERROR(SUM(BU616:BV616)/2,0)</f>
        <v/>
      </c>
      <c r="CF616">
        <f>IFERROR(SUM(CE616:CE616)/1,0)</f>
        <v/>
      </c>
      <c r="CG616">
        <f>IFERROR(SUM(BW616:BX616)/2,0)</f>
        <v/>
      </c>
      <c r="CH616">
        <f>IFERROR(SUM(CG616:CG616)/1,0)</f>
        <v/>
      </c>
      <c r="CI616">
        <f>IFERROR(SUM(BY616:BZ616)/2,0)</f>
        <v/>
      </c>
      <c r="CJ616">
        <f>IFERROR(SUM(CI616:CI616)/1,0)</f>
        <v/>
      </c>
      <c r="CK616">
        <f>IFERROR(SUM(CA616:CB616)/2,0)</f>
        <v/>
      </c>
      <c r="CL616">
        <f>IFERROR(SUM(CK616:CK616)/1,0)</f>
        <v/>
      </c>
      <c r="CM616">
        <f>IFERROR(SUM(CC616:CD616)/2,0)</f>
        <v/>
      </c>
      <c r="CN616">
        <f>IFERROR(SUM(CM616:CM616)/1,0)</f>
        <v/>
      </c>
      <c r="CO616">
        <f>IFERROR(SUM(BS616:BT616)/2,0)</f>
        <v/>
      </c>
      <c r="CP616">
        <f>IFERROR(SUM(CO616:CO616)/1,0)</f>
        <v/>
      </c>
    </row>
    <row r="617">
      <c r="A617" t="n">
        <v>592</v>
      </c>
      <c r="D617">
        <f>IF(AX617="Listed","Yes","No")</f>
        <v/>
      </c>
      <c r="E617">
        <f>IFERROR(IF(AE617&lt;0,"Yes","No"),"No")</f>
        <v/>
      </c>
      <c r="F617">
        <f>IF(BK617="Unqualified","Yes","No")</f>
        <v/>
      </c>
      <c r="G617">
        <f>IF(COUNTIF($D$617:$F$617,"Yes")=3,"Yes","No")</f>
        <v/>
      </c>
      <c r="U617">
        <f>IFERROR(BQ617/BL617,0)</f>
        <v/>
      </c>
      <c r="V617">
        <f>IFERROR(SUM(BQ617:BQ617)/SUM(BL617:BL617),0)</f>
        <v/>
      </c>
      <c r="W617">
        <f>IFERROR(MAX(U617:U617)-MIN(U617:U617),0)</f>
        <v/>
      </c>
      <c r="X617">
        <f>IFERROR(BQ617/(BL617-BQ617),0)</f>
        <v/>
      </c>
      <c r="Y617">
        <f>IFERROR(SUM(BQ617:BQ617)/(SUM(BL617:BL617)-SUM(BQ617:BQ617)),0)</f>
        <v/>
      </c>
      <c r="Z617">
        <f>IFERROR(MAX(X617:X617)-MIN(X617:X617),0)</f>
        <v/>
      </c>
      <c r="AA617">
        <f>IFERROR(BO617/BP617,0)</f>
        <v/>
      </c>
      <c r="AB617">
        <f>IFERROR(SUM(BO617:BO617)/SUM(BP617:BP617),0)</f>
        <v/>
      </c>
      <c r="AC617">
        <f>IFERROR(MAX(AA617:AA617)-MIN(AA617:AA617),0)</f>
        <v/>
      </c>
      <c r="AD617">
        <f>IFERROR(SUM(BL617:BL617)/1,0)</f>
        <v/>
      </c>
      <c r="AE617">
        <f>IFERROR(SUM(BQ617:BQ617)/1,0)</f>
        <v/>
      </c>
      <c r="AF617">
        <f>IFERROR(SUM(BP617:BP617)/1,0)</f>
        <v/>
      </c>
      <c r="AG617">
        <f>IFERROR(CJ617,0)</f>
        <v/>
      </c>
      <c r="AH617">
        <f>IFERROR(SUM(BR617:BR617)/1,0)</f>
        <v/>
      </c>
      <c r="AI617">
        <f>IFERROR(CL617,0)</f>
        <v/>
      </c>
      <c r="AJ617">
        <f>IFERROR(CN617,0)</f>
        <v/>
      </c>
      <c r="AK617">
        <f>IFERROR(CP617,0)</f>
        <v/>
      </c>
      <c r="AL617">
        <f>IFERROR(SUM(BN617:BN617)/1,0)</f>
        <v/>
      </c>
      <c r="AM617">
        <f>IFERROR(SUM(BJ617:BJ617)/1,0)</f>
        <v/>
      </c>
      <c r="AN617">
        <f>IFERROR(AH617/AD617,0)</f>
        <v/>
      </c>
      <c r="AO617">
        <f>IFERROR(AF617/AD617,0)</f>
        <v/>
      </c>
      <c r="AP617">
        <f>IFERROR(AI617/AK617,0)</f>
        <v/>
      </c>
      <c r="AQ617">
        <f>IFERROR(AJ617/AK617,0)</f>
        <v/>
      </c>
      <c r="AR617">
        <f>IFERROR(AG617/AK617,0)</f>
        <v/>
      </c>
      <c r="AS617">
        <f>IFERROR(365/(AL617/AG617), "")</f>
        <v/>
      </c>
      <c r="AT617" t="inlineStr">
        <is>
          <t>CO170026238150</t>
        </is>
      </c>
      <c r="AU617" t="inlineStr">
        <is>
          <t>Agrocentro Colombia S A S</t>
        </is>
      </c>
      <c r="AV617" t="inlineStr">
        <is>
          <t>U1</t>
        </is>
      </c>
      <c r="AW617" t="inlineStr">
        <is>
          <t>U</t>
        </is>
      </c>
      <c r="AX617" t="inlineStr">
        <is>
          <t>Unlisted</t>
        </is>
      </c>
      <c r="AY617" t="n">
        <v>5162</v>
      </c>
      <c r="AZ617" t="inlineStr">
        <is>
          <t>Plastics materials and basic forms and shapes wholesale dealing in</t>
        </is>
      </c>
      <c r="BA617" t="inlineStr">
        <is>
          <t>Colombia</t>
        </is>
      </c>
      <c r="BB617" t="inlineStr">
        <is>
          <t>Bogota</t>
        </is>
      </c>
      <c r="BC617" t="inlineStr">
        <is>
          <t>agrocentro.com</t>
        </is>
      </c>
      <c r="BD617" s="6" t="n">
        <v>40665</v>
      </c>
      <c r="BE617" t="inlineStr">
        <is>
          <t>This company is engaged in the wholesale distribution of plastics materials and basic forms and shapes. It was founded in 2011 and has its registered business office located in Bogota, Colombia. The company specialises in wholesaling plastics materials and resins, and unsupported plastics film, sheet, sheeting, rod, tube, and other basic forms and shapes. It has a large inventory of its products as well as employs staff trained in providing necessary assistance and services to its clients. In addition, the company's selling activities are present across Bogota and in major regions throughout Colombia via other retailers and other trading establishments.</t>
        </is>
      </c>
      <c r="BF617" t="inlineStr">
        <is>
          <t>Active</t>
        </is>
      </c>
      <c r="BG617" t="inlineStr">
        <is>
          <t>Wholesale</t>
        </is>
      </c>
      <c r="BH617" t="inlineStr">
        <is>
          <t>Engaged in the wholesale distribution of plastics materials and basic forms and shapes</t>
        </is>
      </c>
      <c r="BI617" t="inlineStr">
        <is>
          <t>Specialises in wholesaling plastics materials and resins, and unsupported plastics film, sheet, sheeting, rod, tube, and other basic forms and shapes</t>
        </is>
      </c>
      <c r="CE617">
        <f>IFERROR(SUM(BU617:BV617)/2,0)</f>
        <v/>
      </c>
      <c r="CF617">
        <f>IFERROR(SUM(CE617:CE617)/1,0)</f>
        <v/>
      </c>
      <c r="CG617">
        <f>IFERROR(SUM(BW617:BX617)/2,0)</f>
        <v/>
      </c>
      <c r="CH617">
        <f>IFERROR(SUM(CG617:CG617)/1,0)</f>
        <v/>
      </c>
      <c r="CI617">
        <f>IFERROR(SUM(BY617:BZ617)/2,0)</f>
        <v/>
      </c>
      <c r="CJ617">
        <f>IFERROR(SUM(CI617:CI617)/1,0)</f>
        <v/>
      </c>
      <c r="CK617">
        <f>IFERROR(SUM(CA617:CB617)/2,0)</f>
        <v/>
      </c>
      <c r="CL617">
        <f>IFERROR(SUM(CK617:CK617)/1,0)</f>
        <v/>
      </c>
      <c r="CM617">
        <f>IFERROR(SUM(CC617:CD617)/2,0)</f>
        <v/>
      </c>
      <c r="CN617">
        <f>IFERROR(SUM(CM617:CM617)/1,0)</f>
        <v/>
      </c>
      <c r="CO617">
        <f>IFERROR(SUM(BS617:BT617)/2,0)</f>
        <v/>
      </c>
      <c r="CP617">
        <f>IFERROR(SUM(CO617:CO617)/1,0)</f>
        <v/>
      </c>
    </row>
    <row r="618">
      <c r="A618" t="n">
        <v>593</v>
      </c>
      <c r="D618">
        <f>IF(AX618="Listed","Yes","No")</f>
        <v/>
      </c>
      <c r="E618">
        <f>IFERROR(IF(AE618&lt;0,"Yes","No"),"No")</f>
        <v/>
      </c>
      <c r="F618">
        <f>IF(BK618="Unqualified","Yes","No")</f>
        <v/>
      </c>
      <c r="G618">
        <f>IF(COUNTIF($D$618:$F$618,"Yes")=3,"Yes","No")</f>
        <v/>
      </c>
      <c r="U618">
        <f>IFERROR(BQ618/BL618,0)</f>
        <v/>
      </c>
      <c r="V618">
        <f>IFERROR(SUM(BQ618:BQ618)/SUM(BL618:BL618),0)</f>
        <v/>
      </c>
      <c r="W618">
        <f>IFERROR(MAX(U618:U618)-MIN(U618:U618),0)</f>
        <v/>
      </c>
      <c r="X618">
        <f>IFERROR(BQ618/(BL618-BQ618),0)</f>
        <v/>
      </c>
      <c r="Y618">
        <f>IFERROR(SUM(BQ618:BQ618)/(SUM(BL618:BL618)-SUM(BQ618:BQ618)),0)</f>
        <v/>
      </c>
      <c r="Z618">
        <f>IFERROR(MAX(X618:X618)-MIN(X618:X618),0)</f>
        <v/>
      </c>
      <c r="AA618">
        <f>IFERROR(BO618/BP618,0)</f>
        <v/>
      </c>
      <c r="AB618">
        <f>IFERROR(SUM(BO618:BO618)/SUM(BP618:BP618),0)</f>
        <v/>
      </c>
      <c r="AC618">
        <f>IFERROR(MAX(AA618:AA618)-MIN(AA618:AA618),0)</f>
        <v/>
      </c>
      <c r="AD618">
        <f>IFERROR(SUM(BL618:BL618)/1,0)</f>
        <v/>
      </c>
      <c r="AE618">
        <f>IFERROR(SUM(BQ618:BQ618)/1,0)</f>
        <v/>
      </c>
      <c r="AF618">
        <f>IFERROR(SUM(BP618:BP618)/1,0)</f>
        <v/>
      </c>
      <c r="AG618">
        <f>IFERROR(CJ618,0)</f>
        <v/>
      </c>
      <c r="AH618">
        <f>IFERROR(SUM(BR618:BR618)/1,0)</f>
        <v/>
      </c>
      <c r="AI618">
        <f>IFERROR(CL618,0)</f>
        <v/>
      </c>
      <c r="AJ618">
        <f>IFERROR(CN618,0)</f>
        <v/>
      </c>
      <c r="AK618">
        <f>IFERROR(CP618,0)</f>
        <v/>
      </c>
      <c r="AL618">
        <f>IFERROR(SUM(BN618:BN618)/1,0)</f>
        <v/>
      </c>
      <c r="AM618">
        <f>IFERROR(SUM(BJ618:BJ618)/1,0)</f>
        <v/>
      </c>
      <c r="AN618">
        <f>IFERROR(AH618/AD618,0)</f>
        <v/>
      </c>
      <c r="AO618">
        <f>IFERROR(AF618/AD618,0)</f>
        <v/>
      </c>
      <c r="AP618">
        <f>IFERROR(AI618/AK618,0)</f>
        <v/>
      </c>
      <c r="AQ618">
        <f>IFERROR(AJ618/AK618,0)</f>
        <v/>
      </c>
      <c r="AR618">
        <f>IFERROR(AG618/AK618,0)</f>
        <v/>
      </c>
      <c r="AS618">
        <f>IFERROR(365/(AL618/AG618), "")</f>
        <v/>
      </c>
      <c r="AT618" t="inlineStr">
        <is>
          <t>CO170029261870</t>
        </is>
      </c>
      <c r="AU618" t="inlineStr">
        <is>
          <t>Kronos Energy S A S E S P</t>
        </is>
      </c>
      <c r="AV618" t="inlineStr">
        <is>
          <t>U1</t>
        </is>
      </c>
      <c r="AW618" t="inlineStr">
        <is>
          <t>U</t>
        </is>
      </c>
      <c r="AX618" t="inlineStr">
        <is>
          <t>Unlisted</t>
        </is>
      </c>
      <c r="AY618" t="n">
        <v>5052</v>
      </c>
      <c r="AZ618" t="inlineStr">
        <is>
          <t>Coal and other minerals and ores wholesale dealing in</t>
        </is>
      </c>
      <c r="BA618" t="inlineStr">
        <is>
          <t>Colombia</t>
        </is>
      </c>
      <c r="BB618" t="inlineStr">
        <is>
          <t>Bogota</t>
        </is>
      </c>
      <c r="BC618" t="inlineStr">
        <is>
          <t>www.kronosenergy.co</t>
        </is>
      </c>
      <c r="BD618" s="6" t="n">
        <v>41153</v>
      </c>
      <c r="BE618" t="inlineStr">
        <is>
          <t>This company is engaged in the natural gas distribution in Colombia. It was established in 2012 and conducts its business from its registered head office which is strategically located in Bogota, Colombia. The company's business operation is primarily involved in operating gas distribution systems (e.g., mains, meters); buying gas from the well and sells it to a distribution system; arranging the sale of gas over gas distribution systems operated by others; and transmitting and distributing gas to final consumers. It primarily operates within the domestic market.</t>
        </is>
      </c>
      <c r="BF618" t="inlineStr">
        <is>
          <t>Active</t>
        </is>
      </c>
      <c r="BG618" t="inlineStr">
        <is>
          <t>Wholesale</t>
        </is>
      </c>
      <c r="BH618" t="inlineStr">
        <is>
          <t>Engaged in the natural gas distribution in Colombia</t>
        </is>
      </c>
      <c r="BI618" t="inlineStr">
        <is>
          <t>Operating gas distribution systems (e.g., mains, meters); buying gas from the well and sells it to a distribution system; arranging the sale of gas over gas distribution systems operated by others; and transmitting and distributing gas to final consumers</t>
        </is>
      </c>
      <c r="CE618">
        <f>IFERROR(SUM(BU618:BV618)/2,0)</f>
        <v/>
      </c>
      <c r="CF618">
        <f>IFERROR(SUM(CE618:CE618)/1,0)</f>
        <v/>
      </c>
      <c r="CG618">
        <f>IFERROR(SUM(BW618:BX618)/2,0)</f>
        <v/>
      </c>
      <c r="CH618">
        <f>IFERROR(SUM(CG618:CG618)/1,0)</f>
        <v/>
      </c>
      <c r="CI618">
        <f>IFERROR(SUM(BY618:BZ618)/2,0)</f>
        <v/>
      </c>
      <c r="CJ618">
        <f>IFERROR(SUM(CI618:CI618)/1,0)</f>
        <v/>
      </c>
      <c r="CK618">
        <f>IFERROR(SUM(CA618:CB618)/2,0)</f>
        <v/>
      </c>
      <c r="CL618">
        <f>IFERROR(SUM(CK618:CK618)/1,0)</f>
        <v/>
      </c>
      <c r="CM618">
        <f>IFERROR(SUM(CC618:CD618)/2,0)</f>
        <v/>
      </c>
      <c r="CN618">
        <f>IFERROR(SUM(CM618:CM618)/1,0)</f>
        <v/>
      </c>
      <c r="CO618">
        <f>IFERROR(SUM(BS618:BT618)/2,0)</f>
        <v/>
      </c>
      <c r="CP618">
        <f>IFERROR(SUM(CO618:CO618)/1,0)</f>
        <v/>
      </c>
    </row>
    <row r="619">
      <c r="A619" t="n">
        <v>594</v>
      </c>
      <c r="D619">
        <f>IF(AX619="Listed","Yes","No")</f>
        <v/>
      </c>
      <c r="E619">
        <f>IFERROR(IF(AE619&lt;0,"Yes","No"),"No")</f>
        <v/>
      </c>
      <c r="F619">
        <f>IF(BK619="Unqualified","Yes","No")</f>
        <v/>
      </c>
      <c r="G619">
        <f>IF(COUNTIF($D$619:$F$619,"Yes")=3,"Yes","No")</f>
        <v/>
      </c>
      <c r="U619">
        <f>IFERROR(BQ619/BL619,0)</f>
        <v/>
      </c>
      <c r="V619">
        <f>IFERROR(SUM(BQ619:BQ619)/SUM(BL619:BL619),0)</f>
        <v/>
      </c>
      <c r="W619">
        <f>IFERROR(MAX(U619:U619)-MIN(U619:U619),0)</f>
        <v/>
      </c>
      <c r="X619">
        <f>IFERROR(BQ619/(BL619-BQ619),0)</f>
        <v/>
      </c>
      <c r="Y619">
        <f>IFERROR(SUM(BQ619:BQ619)/(SUM(BL619:BL619)-SUM(BQ619:BQ619)),0)</f>
        <v/>
      </c>
      <c r="Z619">
        <f>IFERROR(MAX(X619:X619)-MIN(X619:X619),0)</f>
        <v/>
      </c>
      <c r="AA619">
        <f>IFERROR(BO619/BP619,0)</f>
        <v/>
      </c>
      <c r="AB619">
        <f>IFERROR(SUM(BO619:BO619)/SUM(BP619:BP619),0)</f>
        <v/>
      </c>
      <c r="AC619">
        <f>IFERROR(MAX(AA619:AA619)-MIN(AA619:AA619),0)</f>
        <v/>
      </c>
      <c r="AD619">
        <f>IFERROR(SUM(BL619:BL619)/1,0)</f>
        <v/>
      </c>
      <c r="AE619">
        <f>IFERROR(SUM(BQ619:BQ619)/1,0)</f>
        <v/>
      </c>
      <c r="AF619">
        <f>IFERROR(SUM(BP619:BP619)/1,0)</f>
        <v/>
      </c>
      <c r="AG619">
        <f>IFERROR(CJ619,0)</f>
        <v/>
      </c>
      <c r="AH619">
        <f>IFERROR(SUM(BR619:BR619)/1,0)</f>
        <v/>
      </c>
      <c r="AI619">
        <f>IFERROR(CL619,0)</f>
        <v/>
      </c>
      <c r="AJ619">
        <f>IFERROR(CN619,0)</f>
        <v/>
      </c>
      <c r="AK619">
        <f>IFERROR(CP619,0)</f>
        <v/>
      </c>
      <c r="AL619">
        <f>IFERROR(SUM(BN619:BN619)/1,0)</f>
        <v/>
      </c>
      <c r="AM619">
        <f>IFERROR(SUM(BJ619:BJ619)/1,0)</f>
        <v/>
      </c>
      <c r="AN619">
        <f>IFERROR(AH619/AD619,0)</f>
        <v/>
      </c>
      <c r="AO619">
        <f>IFERROR(AF619/AD619,0)</f>
        <v/>
      </c>
      <c r="AP619">
        <f>IFERROR(AI619/AK619,0)</f>
        <v/>
      </c>
      <c r="AQ619">
        <f>IFERROR(AJ619/AK619,0)</f>
        <v/>
      </c>
      <c r="AR619">
        <f>IFERROR(AG619/AK619,0)</f>
        <v/>
      </c>
      <c r="AS619">
        <f>IFERROR(365/(AL619/AG619), "")</f>
        <v/>
      </c>
      <c r="AT619" t="inlineStr">
        <is>
          <t>CO170003426060</t>
        </is>
      </c>
      <c r="AU619" t="inlineStr">
        <is>
          <t>Deposito de Drogas Monaco S A</t>
        </is>
      </c>
      <c r="AV619" t="inlineStr">
        <is>
          <t>U1</t>
        </is>
      </c>
      <c r="AW619" t="inlineStr">
        <is>
          <t>U</t>
        </is>
      </c>
      <c r="AX619" t="inlineStr">
        <is>
          <t>Unlisted</t>
        </is>
      </c>
      <c r="AY619" t="n">
        <v>5122</v>
      </c>
      <c r="AZ619" t="inlineStr">
        <is>
          <t>Drugs, drug proprietaries, and druggists' sundries wholesale dealing in</t>
        </is>
      </c>
      <c r="BA619" t="inlineStr">
        <is>
          <t>Colombia</t>
        </is>
      </c>
      <c r="BB619" t="inlineStr">
        <is>
          <t>Medellin</t>
        </is>
      </c>
      <c r="BC619" t="inlineStr">
        <is>
          <t>www.distrimonaco.com</t>
        </is>
      </c>
      <c r="BD619" s="6" t="n">
        <v>34697</v>
      </c>
      <c r="BE619" t="inlineStr">
        <is>
          <t>The company is engaged in the wholesale distribution of prescription and non-prescription medicines and pharmaceutical supplies. It was established in 1990. The registered business office of the company is located in Medellin, Colombia.The company offers a wide range of pharmaceutical products intended for internal and external consumption in such forms as ampules, tablets, capsules, vials, ointments, powders, solutions, and suspensions. These products include health and beauty products, therapeutic products, vitamins and food supplements. It also sells various kinds of medical supplies, and related products.The company is considered one of the largest distributors at the regional level. It strives to be a leader in the distribution of pharmaceutical products to regional and national levels, providing changes to be part of history and always keep a profitable and efficient model company within society.This wholesaler of pharmaceutical products is active and operational in Colombia.Some of the company's clients are individuals, hospitals and drugstores.</t>
        </is>
      </c>
      <c r="BF619" t="inlineStr">
        <is>
          <t>Active</t>
        </is>
      </c>
      <c r="BG619" t="inlineStr">
        <is>
          <t>Wholesale</t>
        </is>
      </c>
      <c r="BH619" t="inlineStr">
        <is>
          <t>Engaged in the wholesale distribution of prescription and non-prescription medicines and pharmaceutical supplies</t>
        </is>
      </c>
      <c r="BI619" t="inlineStr">
        <is>
          <t>Prescription and non-prescription medicines and pharmaceutical supplies</t>
        </is>
      </c>
      <c r="CE619">
        <f>IFERROR(SUM(BU619:BV619)/2,0)</f>
        <v/>
      </c>
      <c r="CF619">
        <f>IFERROR(SUM(CE619:CE619)/1,0)</f>
        <v/>
      </c>
      <c r="CG619">
        <f>IFERROR(SUM(BW619:BX619)/2,0)</f>
        <v/>
      </c>
      <c r="CH619">
        <f>IFERROR(SUM(CG619:CG619)/1,0)</f>
        <v/>
      </c>
      <c r="CI619">
        <f>IFERROR(SUM(BY619:BZ619)/2,0)</f>
        <v/>
      </c>
      <c r="CJ619">
        <f>IFERROR(SUM(CI619:CI619)/1,0)</f>
        <v/>
      </c>
      <c r="CK619">
        <f>IFERROR(SUM(CA619:CB619)/2,0)</f>
        <v/>
      </c>
      <c r="CL619">
        <f>IFERROR(SUM(CK619:CK619)/1,0)</f>
        <v/>
      </c>
      <c r="CM619">
        <f>IFERROR(SUM(CC619:CD619)/2,0)</f>
        <v/>
      </c>
      <c r="CN619">
        <f>IFERROR(SUM(CM619:CM619)/1,0)</f>
        <v/>
      </c>
      <c r="CO619">
        <f>IFERROR(SUM(BS619:BT619)/2,0)</f>
        <v/>
      </c>
      <c r="CP619">
        <f>IFERROR(SUM(CO619:CO619)/1,0)</f>
        <v/>
      </c>
    </row>
    <row r="620">
      <c r="A620" t="n">
        <v>595</v>
      </c>
      <c r="D620">
        <f>IF(AX620="Listed","Yes","No")</f>
        <v/>
      </c>
      <c r="E620">
        <f>IFERROR(IF(AE620&lt;0,"Yes","No"),"No")</f>
        <v/>
      </c>
      <c r="F620">
        <f>IF(BK620="Unqualified","Yes","No")</f>
        <v/>
      </c>
      <c r="G620">
        <f>IF(COUNTIF($D$620:$F$620,"Yes")=3,"Yes","No")</f>
        <v/>
      </c>
      <c r="U620">
        <f>IFERROR(BQ620/BL620,0)</f>
        <v/>
      </c>
      <c r="V620">
        <f>IFERROR(SUM(BQ620:BQ620)/SUM(BL620:BL620),0)</f>
        <v/>
      </c>
      <c r="W620">
        <f>IFERROR(MAX(U620:U620)-MIN(U620:U620),0)</f>
        <v/>
      </c>
      <c r="X620">
        <f>IFERROR(BQ620/(BL620-BQ620),0)</f>
        <v/>
      </c>
      <c r="Y620">
        <f>IFERROR(SUM(BQ620:BQ620)/(SUM(BL620:BL620)-SUM(BQ620:BQ620)),0)</f>
        <v/>
      </c>
      <c r="Z620">
        <f>IFERROR(MAX(X620:X620)-MIN(X620:X620),0)</f>
        <v/>
      </c>
      <c r="AA620">
        <f>IFERROR(BO620/BP620,0)</f>
        <v/>
      </c>
      <c r="AB620">
        <f>IFERROR(SUM(BO620:BO620)/SUM(BP620:BP620),0)</f>
        <v/>
      </c>
      <c r="AC620">
        <f>IFERROR(MAX(AA620:AA620)-MIN(AA620:AA620),0)</f>
        <v/>
      </c>
      <c r="AD620">
        <f>IFERROR(SUM(BL620:BL620)/1,0)</f>
        <v/>
      </c>
      <c r="AE620">
        <f>IFERROR(SUM(BQ620:BQ620)/1,0)</f>
        <v/>
      </c>
      <c r="AF620">
        <f>IFERROR(SUM(BP620:BP620)/1,0)</f>
        <v/>
      </c>
      <c r="AG620">
        <f>IFERROR(CJ620,0)</f>
        <v/>
      </c>
      <c r="AH620">
        <f>IFERROR(SUM(BR620:BR620)/1,0)</f>
        <v/>
      </c>
      <c r="AI620">
        <f>IFERROR(CL620,0)</f>
        <v/>
      </c>
      <c r="AJ620">
        <f>IFERROR(CN620,0)</f>
        <v/>
      </c>
      <c r="AK620">
        <f>IFERROR(CP620,0)</f>
        <v/>
      </c>
      <c r="AL620">
        <f>IFERROR(SUM(BN620:BN620)/1,0)</f>
        <v/>
      </c>
      <c r="AM620">
        <f>IFERROR(SUM(BJ620:BJ620)/1,0)</f>
        <v/>
      </c>
      <c r="AN620">
        <f>IFERROR(AH620/AD620,0)</f>
        <v/>
      </c>
      <c r="AO620">
        <f>IFERROR(AF620/AD620,0)</f>
        <v/>
      </c>
      <c r="AP620">
        <f>IFERROR(AI620/AK620,0)</f>
        <v/>
      </c>
      <c r="AQ620">
        <f>IFERROR(AJ620/AK620,0)</f>
        <v/>
      </c>
      <c r="AR620">
        <f>IFERROR(AG620/AK620,0)</f>
        <v/>
      </c>
      <c r="AS620">
        <f>IFERROR(365/(AL620/AG620), "")</f>
        <v/>
      </c>
      <c r="AT620" t="inlineStr">
        <is>
          <t>BR62277041000187</t>
        </is>
      </c>
      <c r="AU620" t="inlineStr">
        <is>
          <t>Disal - Distribuidores Associados de Livros S.A.</t>
        </is>
      </c>
      <c r="AV620" t="inlineStr">
        <is>
          <t>U1</t>
        </is>
      </c>
      <c r="AW620" t="inlineStr">
        <is>
          <t>U</t>
        </is>
      </c>
      <c r="AX620" t="inlineStr">
        <is>
          <t>Unlisted</t>
        </is>
      </c>
      <c r="AY620" t="n">
        <v>5085</v>
      </c>
      <c r="AZ620" t="inlineStr">
        <is>
          <t>Industrial supplies wholesale dealing in</t>
        </is>
      </c>
      <c r="BA620" t="inlineStr">
        <is>
          <t>Brazil</t>
        </is>
      </c>
      <c r="BB620" t="inlineStr">
        <is>
          <t>Sao Paulo</t>
        </is>
      </c>
      <c r="BC620" t="inlineStr">
        <is>
          <t>www.disal.com.br</t>
        </is>
      </c>
      <c r="BD620" s="6" t="n">
        <v>25185</v>
      </c>
      <c r="BE620" t="inlineStr">
        <is>
          <t>This company is engaged in the sale of books, other printed materials, office products, and other related products. It was incorporated in 1998. It has its registered business address located in Sao Paulo, Brazil. The company sells a variety of products which include newspapers, magazines, books, literary works, musical works, software and other works dealing with information, including the electronic media. It also sells other printed matter such as maps, cards, and poster, as well as a range of stationary and office products such as notebooks, pens and pencils, organizers, among others.</t>
        </is>
      </c>
      <c r="BF620" t="inlineStr">
        <is>
          <t>Active</t>
        </is>
      </c>
      <c r="BG620" t="inlineStr">
        <is>
          <t>Retail</t>
        </is>
      </c>
      <c r="BH620" t="inlineStr">
        <is>
          <t>Engaged in the sale of books, other printed materials, office products, and other related products</t>
        </is>
      </c>
      <c r="BI620" t="inlineStr">
        <is>
          <t>Sells a variety of products which include newspapers, magazines, books, literary works, musical works, software and other works dealing with information, including the electronic media; Maps, cards, and poster, as well as a range of stationary and office products such as notebooks, pens and pencils, organizers, among others</t>
        </is>
      </c>
      <c r="CE620">
        <f>IFERROR(SUM(BU620:BV620)/2,0)</f>
        <v/>
      </c>
      <c r="CF620">
        <f>IFERROR(SUM(CE620:CE620)/1,0)</f>
        <v/>
      </c>
      <c r="CG620">
        <f>IFERROR(SUM(BW620:BX620)/2,0)</f>
        <v/>
      </c>
      <c r="CH620">
        <f>IFERROR(SUM(CG620:CG620)/1,0)</f>
        <v/>
      </c>
      <c r="CI620">
        <f>IFERROR(SUM(BY620:BZ620)/2,0)</f>
        <v/>
      </c>
      <c r="CJ620">
        <f>IFERROR(SUM(CI620:CI620)/1,0)</f>
        <v/>
      </c>
      <c r="CK620">
        <f>IFERROR(SUM(CA620:CB620)/2,0)</f>
        <v/>
      </c>
      <c r="CL620">
        <f>IFERROR(SUM(CK620:CK620)/1,0)</f>
        <v/>
      </c>
      <c r="CM620">
        <f>IFERROR(SUM(CC620:CD620)/2,0)</f>
        <v/>
      </c>
      <c r="CN620">
        <f>IFERROR(SUM(CM620:CM620)/1,0)</f>
        <v/>
      </c>
      <c r="CO620">
        <f>IFERROR(SUM(BS620:BT620)/2,0)</f>
        <v/>
      </c>
      <c r="CP620">
        <f>IFERROR(SUM(CO620:CO620)/1,0)</f>
        <v/>
      </c>
    </row>
    <row r="621">
      <c r="A621" t="n">
        <v>596</v>
      </c>
      <c r="D621">
        <f>IF(AX621="Listed","Yes","No")</f>
        <v/>
      </c>
      <c r="E621">
        <f>IFERROR(IF(AE621&lt;0,"Yes","No"),"No")</f>
        <v/>
      </c>
      <c r="F621">
        <f>IF(BK621="Unqualified","Yes","No")</f>
        <v/>
      </c>
      <c r="G621">
        <f>IF(COUNTIF($D$621:$F$621,"Yes")=3,"Yes","No")</f>
        <v/>
      </c>
      <c r="U621">
        <f>IFERROR(BQ621/BL621,0)</f>
        <v/>
      </c>
      <c r="V621">
        <f>IFERROR(SUM(BQ621:BQ621)/SUM(BL621:BL621),0)</f>
        <v/>
      </c>
      <c r="W621">
        <f>IFERROR(MAX(U621:U621)-MIN(U621:U621),0)</f>
        <v/>
      </c>
      <c r="X621">
        <f>IFERROR(BQ621/(BL621-BQ621),0)</f>
        <v/>
      </c>
      <c r="Y621">
        <f>IFERROR(SUM(BQ621:BQ621)/(SUM(BL621:BL621)-SUM(BQ621:BQ621)),0)</f>
        <v/>
      </c>
      <c r="Z621">
        <f>IFERROR(MAX(X621:X621)-MIN(X621:X621),0)</f>
        <v/>
      </c>
      <c r="AA621">
        <f>IFERROR(BO621/BP621,0)</f>
        <v/>
      </c>
      <c r="AB621">
        <f>IFERROR(SUM(BO621:BO621)/SUM(BP621:BP621),0)</f>
        <v/>
      </c>
      <c r="AC621">
        <f>IFERROR(MAX(AA621:AA621)-MIN(AA621:AA621),0)</f>
        <v/>
      </c>
      <c r="AD621">
        <f>IFERROR(SUM(BL621:BL621)/1,0)</f>
        <v/>
      </c>
      <c r="AE621">
        <f>IFERROR(SUM(BQ621:BQ621)/1,0)</f>
        <v/>
      </c>
      <c r="AF621">
        <f>IFERROR(SUM(BP621:BP621)/1,0)</f>
        <v/>
      </c>
      <c r="AG621">
        <f>IFERROR(CJ621,0)</f>
        <v/>
      </c>
      <c r="AH621">
        <f>IFERROR(SUM(BR621:BR621)/1,0)</f>
        <v/>
      </c>
      <c r="AI621">
        <f>IFERROR(CL621,0)</f>
        <v/>
      </c>
      <c r="AJ621">
        <f>IFERROR(CN621,0)</f>
        <v/>
      </c>
      <c r="AK621">
        <f>IFERROR(CP621,0)</f>
        <v/>
      </c>
      <c r="AL621">
        <f>IFERROR(SUM(BN621:BN621)/1,0)</f>
        <v/>
      </c>
      <c r="AM621">
        <f>IFERROR(SUM(BJ621:BJ621)/1,0)</f>
        <v/>
      </c>
      <c r="AN621">
        <f>IFERROR(AH621/AD621,0)</f>
        <v/>
      </c>
      <c r="AO621">
        <f>IFERROR(AF621/AD621,0)</f>
        <v/>
      </c>
      <c r="AP621">
        <f>IFERROR(AI621/AK621,0)</f>
        <v/>
      </c>
      <c r="AQ621">
        <f>IFERROR(AJ621/AK621,0)</f>
        <v/>
      </c>
      <c r="AR621">
        <f>IFERROR(AG621/AK621,0)</f>
        <v/>
      </c>
      <c r="AS621">
        <f>IFERROR(365/(AL621/AG621), "")</f>
        <v/>
      </c>
      <c r="AT621" t="inlineStr">
        <is>
          <t>CO170015035720</t>
        </is>
      </c>
      <c r="AU621" t="inlineStr">
        <is>
          <t>Arintia Group S A S</t>
        </is>
      </c>
      <c r="AV621" t="inlineStr">
        <is>
          <t>U1</t>
        </is>
      </c>
      <c r="AW621" t="inlineStr">
        <is>
          <t>U</t>
        </is>
      </c>
      <c r="AX621" t="inlineStr">
        <is>
          <t>Unlisted</t>
        </is>
      </c>
      <c r="AY621" t="n">
        <v>5012</v>
      </c>
      <c r="AZ621" t="inlineStr">
        <is>
          <t>Automobiles and Other Motor Vehicles wholesale dealing in</t>
        </is>
      </c>
      <c r="BA621" t="inlineStr">
        <is>
          <t>Colombia</t>
        </is>
      </c>
      <c r="BB621" t="inlineStr">
        <is>
          <t>Bogota</t>
        </is>
      </c>
      <c r="BC621" t="inlineStr">
        <is>
          <t>www.arintia.com</t>
        </is>
      </c>
      <c r="BD621" s="6" t="n">
        <v>39003</v>
      </c>
      <c r="BE621" t="inlineStr">
        <is>
          <t>This company is engaged in the sale of motor vehicles as well as its parts, supplies and accessories. It was founded in 2006 and has its registered head office located in Bogota, Colombia. The company offers a wide range of automotive products and services including new and used cars, trucks, vans, and sport utility vehicles (SUVs). It is dedicated to researching and learning from the transportation and cargo generation sector in Colombia, to provide maintenance services. It provides comprehensive solutions for industry and the home, through the manufacture and marketing of mineral oils, chemical and cleaning products, guaranteeing the satisfaction of its customers and contributing to the preservation of the environment. It has extensive experience and experience in fields such as construction, finishes, design, auditing and advice to its clients. It serves heavy vehicles, fleets and mass transportation while dealers serve all areas: new, used, showcases, after sales, collision and events.</t>
        </is>
      </c>
      <c r="BF621" t="inlineStr">
        <is>
          <t>Active</t>
        </is>
      </c>
      <c r="BG621" t="inlineStr">
        <is>
          <t>Retail; Services</t>
        </is>
      </c>
      <c r="BH621" t="inlineStr">
        <is>
          <t>Engaged in the sale of motor vehicles as well as its parts, supplies and accessories</t>
        </is>
      </c>
      <c r="BI621" t="inlineStr">
        <is>
          <t>Offers a wide range of automotive products and services including new and used cars, trucks, vans, and sport utility vehicles (SUVs); Researching and learning from the transportation and cargo generation sector in Colombia, to provide maintenance services; Provides comprehensive solutions for industry and the home, through the manufacture and marketing of mineral oils, chemical and cleaning products, guaranteeing the satisfaction of its customers and contributing to the preservation of the environment; Construction, finishes, design, auditing and advice to its clients; Serves heavy vehicles, fleets and mass transportation while dealers serve all areas: new, used, showcases, after sales, collision and events</t>
        </is>
      </c>
      <c r="CE621">
        <f>IFERROR(SUM(BU621:BV621)/2,0)</f>
        <v/>
      </c>
      <c r="CF621">
        <f>IFERROR(SUM(CE621:CE621)/1,0)</f>
        <v/>
      </c>
      <c r="CG621">
        <f>IFERROR(SUM(BW621:BX621)/2,0)</f>
        <v/>
      </c>
      <c r="CH621">
        <f>IFERROR(SUM(CG621:CG621)/1,0)</f>
        <v/>
      </c>
      <c r="CI621">
        <f>IFERROR(SUM(BY621:BZ621)/2,0)</f>
        <v/>
      </c>
      <c r="CJ621">
        <f>IFERROR(SUM(CI621:CI621)/1,0)</f>
        <v/>
      </c>
      <c r="CK621">
        <f>IFERROR(SUM(CA621:CB621)/2,0)</f>
        <v/>
      </c>
      <c r="CL621">
        <f>IFERROR(SUM(CK621:CK621)/1,0)</f>
        <v/>
      </c>
      <c r="CM621">
        <f>IFERROR(SUM(CC621:CD621)/2,0)</f>
        <v/>
      </c>
      <c r="CN621">
        <f>IFERROR(SUM(CM621:CM621)/1,0)</f>
        <v/>
      </c>
      <c r="CO621">
        <f>IFERROR(SUM(BS621:BT621)/2,0)</f>
        <v/>
      </c>
      <c r="CP621">
        <f>IFERROR(SUM(CO621:CO621)/1,0)</f>
        <v/>
      </c>
    </row>
    <row r="622">
      <c r="A622" t="n">
        <v>597</v>
      </c>
      <c r="D622">
        <f>IF(AX622="Listed","Yes","No")</f>
        <v/>
      </c>
      <c r="E622">
        <f>IFERROR(IF(AE622&lt;0,"Yes","No"),"No")</f>
        <v/>
      </c>
      <c r="F622">
        <f>IF(BK622="Unqualified","Yes","No")</f>
        <v/>
      </c>
      <c r="G622">
        <f>IF(COUNTIF($D$622:$F$622,"Yes")=3,"Yes","No")</f>
        <v/>
      </c>
      <c r="U622">
        <f>IFERROR(BQ622/BL622,0)</f>
        <v/>
      </c>
      <c r="V622">
        <f>IFERROR(SUM(BQ622:BQ622)/SUM(BL622:BL622),0)</f>
        <v/>
      </c>
      <c r="W622">
        <f>IFERROR(MAX(U622:U622)-MIN(U622:U622),0)</f>
        <v/>
      </c>
      <c r="X622">
        <f>IFERROR(BQ622/(BL622-BQ622),0)</f>
        <v/>
      </c>
      <c r="Y622">
        <f>IFERROR(SUM(BQ622:BQ622)/(SUM(BL622:BL622)-SUM(BQ622:BQ622)),0)</f>
        <v/>
      </c>
      <c r="Z622">
        <f>IFERROR(MAX(X622:X622)-MIN(X622:X622),0)</f>
        <v/>
      </c>
      <c r="AA622">
        <f>IFERROR(BO622/BP622,0)</f>
        <v/>
      </c>
      <c r="AB622">
        <f>IFERROR(SUM(BO622:BO622)/SUM(BP622:BP622),0)</f>
        <v/>
      </c>
      <c r="AC622">
        <f>IFERROR(MAX(AA622:AA622)-MIN(AA622:AA622),0)</f>
        <v/>
      </c>
      <c r="AD622">
        <f>IFERROR(SUM(BL622:BL622)/1,0)</f>
        <v/>
      </c>
      <c r="AE622">
        <f>IFERROR(SUM(BQ622:BQ622)/1,0)</f>
        <v/>
      </c>
      <c r="AF622">
        <f>IFERROR(SUM(BP622:BP622)/1,0)</f>
        <v/>
      </c>
      <c r="AG622">
        <f>IFERROR(CJ622,0)</f>
        <v/>
      </c>
      <c r="AH622">
        <f>IFERROR(SUM(BR622:BR622)/1,0)</f>
        <v/>
      </c>
      <c r="AI622">
        <f>IFERROR(CL622,0)</f>
        <v/>
      </c>
      <c r="AJ622">
        <f>IFERROR(CN622,0)</f>
        <v/>
      </c>
      <c r="AK622">
        <f>IFERROR(CP622,0)</f>
        <v/>
      </c>
      <c r="AL622">
        <f>IFERROR(SUM(BN622:BN622)/1,0)</f>
        <v/>
      </c>
      <c r="AM622">
        <f>IFERROR(SUM(BJ622:BJ622)/1,0)</f>
        <v/>
      </c>
      <c r="AN622">
        <f>IFERROR(AH622/AD622,0)</f>
        <v/>
      </c>
      <c r="AO622">
        <f>IFERROR(AF622/AD622,0)</f>
        <v/>
      </c>
      <c r="AP622">
        <f>IFERROR(AI622/AK622,0)</f>
        <v/>
      </c>
      <c r="AQ622">
        <f>IFERROR(AJ622/AK622,0)</f>
        <v/>
      </c>
      <c r="AR622">
        <f>IFERROR(AG622/AK622,0)</f>
        <v/>
      </c>
      <c r="AS622">
        <f>IFERROR(365/(AL622/AG622), "")</f>
        <v/>
      </c>
      <c r="AT622" t="inlineStr">
        <is>
          <t>CO170000924540</t>
        </is>
      </c>
      <c r="AU622" t="inlineStr">
        <is>
          <t>Automayor S A</t>
        </is>
      </c>
      <c r="AV622" t="inlineStr">
        <is>
          <t>U1</t>
        </is>
      </c>
      <c r="AW622" t="inlineStr">
        <is>
          <t>U</t>
        </is>
      </c>
      <c r="AX622" t="inlineStr">
        <is>
          <t>Unlisted</t>
        </is>
      </c>
      <c r="AY622" t="n">
        <v>5012</v>
      </c>
      <c r="AZ622" t="inlineStr">
        <is>
          <t>Automobiles and Other Motor Vehicles wholesale dealing in</t>
        </is>
      </c>
      <c r="BA622" t="inlineStr">
        <is>
          <t>Colombia</t>
        </is>
      </c>
      <c r="BB622" t="inlineStr">
        <is>
          <t>Bogota</t>
        </is>
      </c>
      <c r="BC622" t="inlineStr">
        <is>
          <t>www.automayor.com.co</t>
        </is>
      </c>
      <c r="BD622" s="6" t="n">
        <v>26572</v>
      </c>
      <c r="BE622" t="inlineStr">
        <is>
          <t>This company is primarily engaged in the retail sale of cars and light motor vehicles. The company is an authorized dealer of Chevrolet vehicles. The company was incorporated in September 1972. The registered head office of the company is located in Bogota,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622" t="inlineStr">
        <is>
          <t>Active</t>
        </is>
      </c>
      <c r="BG622" t="inlineStr">
        <is>
          <t>Retail</t>
        </is>
      </c>
      <c r="BH622" t="inlineStr">
        <is>
          <t>Primarily engaged in the retail sale of cars and light motor vehicles</t>
        </is>
      </c>
      <c r="BI622" t="inlineStr">
        <is>
          <t>Cars and light motor vehicles</t>
        </is>
      </c>
      <c r="CE622">
        <f>IFERROR(SUM(BU622:BV622)/2,0)</f>
        <v/>
      </c>
      <c r="CF622">
        <f>IFERROR(SUM(CE622:CE622)/1,0)</f>
        <v/>
      </c>
      <c r="CG622">
        <f>IFERROR(SUM(BW622:BX622)/2,0)</f>
        <v/>
      </c>
      <c r="CH622">
        <f>IFERROR(SUM(CG622:CG622)/1,0)</f>
        <v/>
      </c>
      <c r="CI622">
        <f>IFERROR(SUM(BY622:BZ622)/2,0)</f>
        <v/>
      </c>
      <c r="CJ622">
        <f>IFERROR(SUM(CI622:CI622)/1,0)</f>
        <v/>
      </c>
      <c r="CK622">
        <f>IFERROR(SUM(CA622:CB622)/2,0)</f>
        <v/>
      </c>
      <c r="CL622">
        <f>IFERROR(SUM(CK622:CK622)/1,0)</f>
        <v/>
      </c>
      <c r="CM622">
        <f>IFERROR(SUM(CC622:CD622)/2,0)</f>
        <v/>
      </c>
      <c r="CN622">
        <f>IFERROR(SUM(CM622:CM622)/1,0)</f>
        <v/>
      </c>
      <c r="CO622">
        <f>IFERROR(SUM(BS622:BT622)/2,0)</f>
        <v/>
      </c>
      <c r="CP622">
        <f>IFERROR(SUM(CO622:CO622)/1,0)</f>
        <v/>
      </c>
    </row>
    <row r="623">
      <c r="A623" t="n">
        <v>598</v>
      </c>
      <c r="D623">
        <f>IF(AX623="Listed","Yes","No")</f>
        <v/>
      </c>
      <c r="E623">
        <f>IFERROR(IF(AE623&lt;0,"Yes","No"),"No")</f>
        <v/>
      </c>
      <c r="F623">
        <f>IF(BK623="Unqualified","Yes","No")</f>
        <v/>
      </c>
      <c r="G623">
        <f>IF(COUNTIF($D$623:$F$623,"Yes")=3,"Yes","No")</f>
        <v/>
      </c>
      <c r="U623">
        <f>IFERROR(BQ623/BL623,0)</f>
        <v/>
      </c>
      <c r="V623">
        <f>IFERROR(SUM(BQ623:BQ623)/SUM(BL623:BL623),0)</f>
        <v/>
      </c>
      <c r="W623">
        <f>IFERROR(MAX(U623:U623)-MIN(U623:U623),0)</f>
        <v/>
      </c>
      <c r="X623">
        <f>IFERROR(BQ623/(BL623-BQ623),0)</f>
        <v/>
      </c>
      <c r="Y623">
        <f>IFERROR(SUM(BQ623:BQ623)/(SUM(BL623:BL623)-SUM(BQ623:BQ623)),0)</f>
        <v/>
      </c>
      <c r="Z623">
        <f>IFERROR(MAX(X623:X623)-MIN(X623:X623),0)</f>
        <v/>
      </c>
      <c r="AA623">
        <f>IFERROR(BO623/BP623,0)</f>
        <v/>
      </c>
      <c r="AB623">
        <f>IFERROR(SUM(BO623:BO623)/SUM(BP623:BP623),0)</f>
        <v/>
      </c>
      <c r="AC623">
        <f>IFERROR(MAX(AA623:AA623)-MIN(AA623:AA623),0)</f>
        <v/>
      </c>
      <c r="AD623">
        <f>IFERROR(SUM(BL623:BL623)/1,0)</f>
        <v/>
      </c>
      <c r="AE623">
        <f>IFERROR(SUM(BQ623:BQ623)/1,0)</f>
        <v/>
      </c>
      <c r="AF623">
        <f>IFERROR(SUM(BP623:BP623)/1,0)</f>
        <v/>
      </c>
      <c r="AG623">
        <f>IFERROR(CJ623,0)</f>
        <v/>
      </c>
      <c r="AH623">
        <f>IFERROR(SUM(BR623:BR623)/1,0)</f>
        <v/>
      </c>
      <c r="AI623">
        <f>IFERROR(CL623,0)</f>
        <v/>
      </c>
      <c r="AJ623">
        <f>IFERROR(CN623,0)</f>
        <v/>
      </c>
      <c r="AK623">
        <f>IFERROR(CP623,0)</f>
        <v/>
      </c>
      <c r="AL623">
        <f>IFERROR(SUM(BN623:BN623)/1,0)</f>
        <v/>
      </c>
      <c r="AM623">
        <f>IFERROR(SUM(BJ623:BJ623)/1,0)</f>
        <v/>
      </c>
      <c r="AN623">
        <f>IFERROR(AH623/AD623,0)</f>
        <v/>
      </c>
      <c r="AO623">
        <f>IFERROR(AF623/AD623,0)</f>
        <v/>
      </c>
      <c r="AP623">
        <f>IFERROR(AI623/AK623,0)</f>
        <v/>
      </c>
      <c r="AQ623">
        <f>IFERROR(AJ623/AK623,0)</f>
        <v/>
      </c>
      <c r="AR623">
        <f>IFERROR(AG623/AK623,0)</f>
        <v/>
      </c>
      <c r="AS623">
        <f>IFERROR(365/(AL623/AG623), "")</f>
        <v/>
      </c>
      <c r="AT623" t="inlineStr">
        <is>
          <t>CO170015031180</t>
        </is>
      </c>
      <c r="AU623" t="inlineStr">
        <is>
          <t>Aquaterra S A S</t>
        </is>
      </c>
      <c r="AV623" t="inlineStr">
        <is>
          <t>U1</t>
        </is>
      </c>
      <c r="AW623" t="inlineStr">
        <is>
          <t>U</t>
        </is>
      </c>
      <c r="AX623" t="inlineStr">
        <is>
          <t>Unlisted</t>
        </is>
      </c>
      <c r="AY623" t="n">
        <v>5162</v>
      </c>
      <c r="AZ623" t="inlineStr">
        <is>
          <t>Plastics materials and basic forms and shapes wholesale dealing in</t>
        </is>
      </c>
      <c r="BA623" t="inlineStr">
        <is>
          <t>Colombia</t>
        </is>
      </c>
      <c r="BB623" t="inlineStr">
        <is>
          <t>Medellin</t>
        </is>
      </c>
      <c r="BC623" t="inlineStr">
        <is>
          <t>aquaterra.com.co</t>
        </is>
      </c>
      <c r="BD623" s="6" t="n">
        <v>36915</v>
      </c>
      <c r="BE623" t="inlineStr">
        <is>
          <t>The company is engaged in the trading and distribution of specialty chemicals in Colombia. It was incorporarted in the year 2001 and conducts its business from its registered head office located in Medellin.The company specializes in selling a range of specialty chemicals which are used in a variety of industry sectors. It offers products which include binders, rheology modifiers, surface additives, mineral fillers and polymers, pigments, cellulose fibers, inorganic pigments, blue organic pigments, polymer dispersions, among others. In addition, the company provides services which include transport and distribution, technical assistance, technical training, and others.The company has active operations within the domestic market.</t>
        </is>
      </c>
      <c r="BF623" t="inlineStr">
        <is>
          <t>Active</t>
        </is>
      </c>
      <c r="BG623" t="inlineStr">
        <is>
          <t>Wholesale</t>
        </is>
      </c>
      <c r="BH623" t="inlineStr">
        <is>
          <t>Engaged in the trading and distribution of specialty chemicals in Colombia</t>
        </is>
      </c>
      <c r="BI623" t="inlineStr">
        <is>
          <t>Specialty chemicals</t>
        </is>
      </c>
      <c r="CE623">
        <f>IFERROR(SUM(BU623:BV623)/2,0)</f>
        <v/>
      </c>
      <c r="CF623">
        <f>IFERROR(SUM(CE623:CE623)/1,0)</f>
        <v/>
      </c>
      <c r="CG623">
        <f>IFERROR(SUM(BW623:BX623)/2,0)</f>
        <v/>
      </c>
      <c r="CH623">
        <f>IFERROR(SUM(CG623:CG623)/1,0)</f>
        <v/>
      </c>
      <c r="CI623">
        <f>IFERROR(SUM(BY623:BZ623)/2,0)</f>
        <v/>
      </c>
      <c r="CJ623">
        <f>IFERROR(SUM(CI623:CI623)/1,0)</f>
        <v/>
      </c>
      <c r="CK623">
        <f>IFERROR(SUM(CA623:CB623)/2,0)</f>
        <v/>
      </c>
      <c r="CL623">
        <f>IFERROR(SUM(CK623:CK623)/1,0)</f>
        <v/>
      </c>
      <c r="CM623">
        <f>IFERROR(SUM(CC623:CD623)/2,0)</f>
        <v/>
      </c>
      <c r="CN623">
        <f>IFERROR(SUM(CM623:CM623)/1,0)</f>
        <v/>
      </c>
      <c r="CO623">
        <f>IFERROR(SUM(BS623:BT623)/2,0)</f>
        <v/>
      </c>
      <c r="CP623">
        <f>IFERROR(SUM(CO623:CO623)/1,0)</f>
        <v/>
      </c>
    </row>
    <row r="624">
      <c r="A624" t="n">
        <v>599</v>
      </c>
      <c r="D624">
        <f>IF(AX624="Listed","Yes","No")</f>
        <v/>
      </c>
      <c r="E624">
        <f>IFERROR(IF(AE624&lt;0,"Yes","No"),"No")</f>
        <v/>
      </c>
      <c r="F624">
        <f>IF(BK624="Unqualified","Yes","No")</f>
        <v/>
      </c>
      <c r="G624">
        <f>IF(COUNTIF($D$624:$F$624,"Yes")=3,"Yes","No")</f>
        <v/>
      </c>
      <c r="U624">
        <f>IFERROR(BQ624/BL624,0)</f>
        <v/>
      </c>
      <c r="V624">
        <f>IFERROR(SUM(BQ624:BQ624)/SUM(BL624:BL624),0)</f>
        <v/>
      </c>
      <c r="W624">
        <f>IFERROR(MAX(U624:U624)-MIN(U624:U624),0)</f>
        <v/>
      </c>
      <c r="X624">
        <f>IFERROR(BQ624/(BL624-BQ624),0)</f>
        <v/>
      </c>
      <c r="Y624">
        <f>IFERROR(SUM(BQ624:BQ624)/(SUM(BL624:BL624)-SUM(BQ624:BQ624)),0)</f>
        <v/>
      </c>
      <c r="Z624">
        <f>IFERROR(MAX(X624:X624)-MIN(X624:X624),0)</f>
        <v/>
      </c>
      <c r="AA624">
        <f>IFERROR(BO624/BP624,0)</f>
        <v/>
      </c>
      <c r="AB624">
        <f>IFERROR(SUM(BO624:BO624)/SUM(BP624:BP624),0)</f>
        <v/>
      </c>
      <c r="AC624">
        <f>IFERROR(MAX(AA624:AA624)-MIN(AA624:AA624),0)</f>
        <v/>
      </c>
      <c r="AD624">
        <f>IFERROR(SUM(BL624:BL624)/1,0)</f>
        <v/>
      </c>
      <c r="AE624">
        <f>IFERROR(SUM(BQ624:BQ624)/1,0)</f>
        <v/>
      </c>
      <c r="AF624">
        <f>IFERROR(SUM(BP624:BP624)/1,0)</f>
        <v/>
      </c>
      <c r="AG624">
        <f>IFERROR(CJ624,0)</f>
        <v/>
      </c>
      <c r="AH624">
        <f>IFERROR(SUM(BR624:BR624)/1,0)</f>
        <v/>
      </c>
      <c r="AI624">
        <f>IFERROR(CL624,0)</f>
        <v/>
      </c>
      <c r="AJ624">
        <f>IFERROR(CN624,0)</f>
        <v/>
      </c>
      <c r="AK624">
        <f>IFERROR(CP624,0)</f>
        <v/>
      </c>
      <c r="AL624">
        <f>IFERROR(SUM(BN624:BN624)/1,0)</f>
        <v/>
      </c>
      <c r="AM624">
        <f>IFERROR(SUM(BJ624:BJ624)/1,0)</f>
        <v/>
      </c>
      <c r="AN624">
        <f>IFERROR(AH624/AD624,0)</f>
        <v/>
      </c>
      <c r="AO624">
        <f>IFERROR(AF624/AD624,0)</f>
        <v/>
      </c>
      <c r="AP624">
        <f>IFERROR(AI624/AK624,0)</f>
        <v/>
      </c>
      <c r="AQ624">
        <f>IFERROR(AJ624/AK624,0)</f>
        <v/>
      </c>
      <c r="AR624">
        <f>IFERROR(AG624/AK624,0)</f>
        <v/>
      </c>
      <c r="AS624">
        <f>IFERROR(365/(AL624/AG624), "")</f>
        <v/>
      </c>
      <c r="AT624" t="inlineStr">
        <is>
          <t>CO170001032340</t>
        </is>
      </c>
      <c r="AU624" t="inlineStr">
        <is>
          <t>Industrias Inversiones Y Servicios Delrio S A S</t>
        </is>
      </c>
      <c r="AV624" t="inlineStr">
        <is>
          <t>U1</t>
        </is>
      </c>
      <c r="AW624" t="inlineStr">
        <is>
          <t>U</t>
        </is>
      </c>
      <c r="AX624" t="inlineStr">
        <is>
          <t>Unlisted</t>
        </is>
      </c>
      <c r="AY624" t="n">
        <v>5085</v>
      </c>
      <c r="AZ624" t="inlineStr">
        <is>
          <t>Industrial supplies wholesale dealing in</t>
        </is>
      </c>
      <c r="BA624" t="inlineStr">
        <is>
          <t>Colombia</t>
        </is>
      </c>
      <c r="BB624" t="inlineStr">
        <is>
          <t>Bogota</t>
        </is>
      </c>
      <c r="BC624" t="inlineStr">
        <is>
          <t>www.delrio.com.co</t>
        </is>
      </c>
      <c r="BD624" s="6" t="n">
        <v>31874</v>
      </c>
      <c r="BE624" t="inlineStr">
        <is>
          <t>The company is engaged in the wholesale distribution of general merchandise in Colombia. It conducts its business from its registered head office located in Bogota, Colombia. It was incorporated in the year 1987. The company sells sporting goods and accessories, toys, jewelry goods and supplies, musical instruments, forest products, precious stones and metals, artists' materials, textile bags, baskets, brooms, burlap, candles, charcoal, glassware, animal and vegetable greases, hairbrushes, industrial yarn, cigar and cigarette lighters, paper novelties, smokers' pipes, plant food, crude rubber, sheet music, wood carvings, woolen and worsted yarns, and many other items.</t>
        </is>
      </c>
      <c r="BF624" t="inlineStr">
        <is>
          <t>Active</t>
        </is>
      </c>
      <c r="BG624" t="inlineStr">
        <is>
          <t>Wholesale</t>
        </is>
      </c>
      <c r="BH624" t="inlineStr">
        <is>
          <t>Engaged in the wholesale distribution of general merchandise in Colombia</t>
        </is>
      </c>
      <c r="BI624" t="inlineStr">
        <is>
          <t>General merchandise</t>
        </is>
      </c>
      <c r="CE624">
        <f>IFERROR(SUM(BU624:BV624)/2,0)</f>
        <v/>
      </c>
      <c r="CF624">
        <f>IFERROR(SUM(CE624:CE624)/1,0)</f>
        <v/>
      </c>
      <c r="CG624">
        <f>IFERROR(SUM(BW624:BX624)/2,0)</f>
        <v/>
      </c>
      <c r="CH624">
        <f>IFERROR(SUM(CG624:CG624)/1,0)</f>
        <v/>
      </c>
      <c r="CI624">
        <f>IFERROR(SUM(BY624:BZ624)/2,0)</f>
        <v/>
      </c>
      <c r="CJ624">
        <f>IFERROR(SUM(CI624:CI624)/1,0)</f>
        <v/>
      </c>
      <c r="CK624">
        <f>IFERROR(SUM(CA624:CB624)/2,0)</f>
        <v/>
      </c>
      <c r="CL624">
        <f>IFERROR(SUM(CK624:CK624)/1,0)</f>
        <v/>
      </c>
      <c r="CM624">
        <f>IFERROR(SUM(CC624:CD624)/2,0)</f>
        <v/>
      </c>
      <c r="CN624">
        <f>IFERROR(SUM(CM624:CM624)/1,0)</f>
        <v/>
      </c>
      <c r="CO624">
        <f>IFERROR(SUM(BS624:BT624)/2,0)</f>
        <v/>
      </c>
      <c r="CP624">
        <f>IFERROR(SUM(CO624:CO624)/1,0)</f>
        <v/>
      </c>
    </row>
    <row r="625">
      <c r="A625" t="n">
        <v>600</v>
      </c>
      <c r="D625">
        <f>IF(AX625="Listed","Yes","No")</f>
        <v/>
      </c>
      <c r="E625">
        <f>IFERROR(IF(AE625&lt;0,"Yes","No"),"No")</f>
        <v/>
      </c>
      <c r="F625">
        <f>IF(BK625="Unqualified","Yes","No")</f>
        <v/>
      </c>
      <c r="G625">
        <f>IF(COUNTIF($D$625:$F$625,"Yes")=3,"Yes","No")</f>
        <v/>
      </c>
      <c r="U625">
        <f>IFERROR(BQ625/BL625,0)</f>
        <v/>
      </c>
      <c r="V625">
        <f>IFERROR(SUM(BQ625:BQ625)/SUM(BL625:BL625),0)</f>
        <v/>
      </c>
      <c r="W625">
        <f>IFERROR(MAX(U625:U625)-MIN(U625:U625),0)</f>
        <v/>
      </c>
      <c r="X625">
        <f>IFERROR(BQ625/(BL625-BQ625),0)</f>
        <v/>
      </c>
      <c r="Y625">
        <f>IFERROR(SUM(BQ625:BQ625)/(SUM(BL625:BL625)-SUM(BQ625:BQ625)),0)</f>
        <v/>
      </c>
      <c r="Z625">
        <f>IFERROR(MAX(X625:X625)-MIN(X625:X625),0)</f>
        <v/>
      </c>
      <c r="AA625">
        <f>IFERROR(BO625/BP625,0)</f>
        <v/>
      </c>
      <c r="AB625">
        <f>IFERROR(SUM(BO625:BO625)/SUM(BP625:BP625),0)</f>
        <v/>
      </c>
      <c r="AC625">
        <f>IFERROR(MAX(AA625:AA625)-MIN(AA625:AA625),0)</f>
        <v/>
      </c>
      <c r="AD625">
        <f>IFERROR(SUM(BL625:BL625)/1,0)</f>
        <v/>
      </c>
      <c r="AE625">
        <f>IFERROR(SUM(BQ625:BQ625)/1,0)</f>
        <v/>
      </c>
      <c r="AF625">
        <f>IFERROR(SUM(BP625:BP625)/1,0)</f>
        <v/>
      </c>
      <c r="AG625">
        <f>IFERROR(CJ625,0)</f>
        <v/>
      </c>
      <c r="AH625">
        <f>IFERROR(SUM(BR625:BR625)/1,0)</f>
        <v/>
      </c>
      <c r="AI625">
        <f>IFERROR(CL625,0)</f>
        <v/>
      </c>
      <c r="AJ625">
        <f>IFERROR(CN625,0)</f>
        <v/>
      </c>
      <c r="AK625">
        <f>IFERROR(CP625,0)</f>
        <v/>
      </c>
      <c r="AL625">
        <f>IFERROR(SUM(BN625:BN625)/1,0)</f>
        <v/>
      </c>
      <c r="AM625">
        <f>IFERROR(SUM(BJ625:BJ625)/1,0)</f>
        <v/>
      </c>
      <c r="AN625">
        <f>IFERROR(AH625/AD625,0)</f>
        <v/>
      </c>
      <c r="AO625">
        <f>IFERROR(AF625/AD625,0)</f>
        <v/>
      </c>
      <c r="AP625">
        <f>IFERROR(AI625/AK625,0)</f>
        <v/>
      </c>
      <c r="AQ625">
        <f>IFERROR(AJ625/AK625,0)</f>
        <v/>
      </c>
      <c r="AR625">
        <f>IFERROR(AG625/AK625,0)</f>
        <v/>
      </c>
      <c r="AS625">
        <f>IFERROR(365/(AL625/AG625), "")</f>
        <v/>
      </c>
      <c r="AT625" t="inlineStr">
        <is>
          <t>CO170001312340</t>
        </is>
      </c>
      <c r="AU625" t="inlineStr">
        <is>
          <t>Vetiplus S A</t>
        </is>
      </c>
      <c r="AV625" t="inlineStr">
        <is>
          <t>U1</t>
        </is>
      </c>
      <c r="AW625" t="inlineStr">
        <is>
          <t>U</t>
        </is>
      </c>
      <c r="AX625" t="inlineStr">
        <is>
          <t>Unlisted</t>
        </is>
      </c>
      <c r="AY625" t="n">
        <v>5153</v>
      </c>
      <c r="AZ625" t="inlineStr">
        <is>
          <t>Grain and field beans wholesale dealing in</t>
        </is>
      </c>
      <c r="BA625" t="inlineStr">
        <is>
          <t>Colombia</t>
        </is>
      </c>
      <c r="BB625" t="inlineStr">
        <is>
          <t>Cota</t>
        </is>
      </c>
      <c r="BC625" t="inlineStr">
        <is>
          <t>www.vetiplus.com</t>
        </is>
      </c>
      <c r="BD625" s="6" t="n">
        <v>35450</v>
      </c>
      <c r="BE625" t="inlineStr">
        <is>
          <t>This company is engaged in wholesaling of farm product raw materials for various agricultural use. Its registered head office is located in Cota, Colombia. The company's business operation specialises in the distribution of a wide range of grains and seeds such as corn, wheat, oats, barley, and unpolished rice, dry beans, soybeans, and other related inedible beans and farm products and supplies. It also operates country or terminal grain elevators primarily for the purpose of wholesaling. The company's products are sold to wholesalers or retailers from fixed point-of-sale locations for distribution to the agricultural sector in Cota and across the surrounding areas.</t>
        </is>
      </c>
      <c r="BF625" t="inlineStr">
        <is>
          <t>Active</t>
        </is>
      </c>
      <c r="BG625" t="inlineStr">
        <is>
          <t>Wholesale</t>
        </is>
      </c>
      <c r="BH625" t="inlineStr">
        <is>
          <t>Engaged in wholesaling of farm product raw materials for various agricultural use</t>
        </is>
      </c>
      <c r="BI625" t="inlineStr">
        <is>
          <t>Grains and seeds such as corn; wheat; oats; barley; and unpolished rice; dry beans; soybeans; and other related inedible beans and farm products</t>
        </is>
      </c>
      <c r="CE625">
        <f>IFERROR(SUM(BU625:BV625)/2,0)</f>
        <v/>
      </c>
      <c r="CF625">
        <f>IFERROR(SUM(CE625:CE625)/1,0)</f>
        <v/>
      </c>
      <c r="CG625">
        <f>IFERROR(SUM(BW625:BX625)/2,0)</f>
        <v/>
      </c>
      <c r="CH625">
        <f>IFERROR(SUM(CG625:CG625)/1,0)</f>
        <v/>
      </c>
      <c r="CI625">
        <f>IFERROR(SUM(BY625:BZ625)/2,0)</f>
        <v/>
      </c>
      <c r="CJ625">
        <f>IFERROR(SUM(CI625:CI625)/1,0)</f>
        <v/>
      </c>
      <c r="CK625">
        <f>IFERROR(SUM(CA625:CB625)/2,0)</f>
        <v/>
      </c>
      <c r="CL625">
        <f>IFERROR(SUM(CK625:CK625)/1,0)</f>
        <v/>
      </c>
      <c r="CM625">
        <f>IFERROR(SUM(CC625:CD625)/2,0)</f>
        <v/>
      </c>
      <c r="CN625">
        <f>IFERROR(SUM(CM625:CM625)/1,0)</f>
        <v/>
      </c>
      <c r="CO625">
        <f>IFERROR(SUM(BS625:BT625)/2,0)</f>
        <v/>
      </c>
      <c r="CP625">
        <f>IFERROR(SUM(CO625:CO625)/1,0)</f>
        <v/>
      </c>
    </row>
    <row r="626">
      <c r="A626" t="n">
        <v>601</v>
      </c>
      <c r="D626">
        <f>IF(AX626="Listed","Yes","No")</f>
        <v/>
      </c>
      <c r="E626">
        <f>IFERROR(IF(AE626&lt;0,"Yes","No"),"No")</f>
        <v/>
      </c>
      <c r="F626">
        <f>IF(BK626="Unqualified","Yes","No")</f>
        <v/>
      </c>
      <c r="G626">
        <f>IF(COUNTIF($D$626:$F$626,"Yes")=3,"Yes","No")</f>
        <v/>
      </c>
      <c r="U626">
        <f>IFERROR(BQ626/BL626,0)</f>
        <v/>
      </c>
      <c r="V626">
        <f>IFERROR(SUM(BQ626:BQ626)/SUM(BL626:BL626),0)</f>
        <v/>
      </c>
      <c r="W626">
        <f>IFERROR(MAX(U626:U626)-MIN(U626:U626),0)</f>
        <v/>
      </c>
      <c r="X626">
        <f>IFERROR(BQ626/(BL626-BQ626),0)</f>
        <v/>
      </c>
      <c r="Y626">
        <f>IFERROR(SUM(BQ626:BQ626)/(SUM(BL626:BL626)-SUM(BQ626:BQ626)),0)</f>
        <v/>
      </c>
      <c r="Z626">
        <f>IFERROR(MAX(X626:X626)-MIN(X626:X626),0)</f>
        <v/>
      </c>
      <c r="AA626">
        <f>IFERROR(BO626/BP626,0)</f>
        <v/>
      </c>
      <c r="AB626">
        <f>IFERROR(SUM(BO626:BO626)/SUM(BP626:BP626),0)</f>
        <v/>
      </c>
      <c r="AC626">
        <f>IFERROR(MAX(AA626:AA626)-MIN(AA626:AA626),0)</f>
        <v/>
      </c>
      <c r="AD626">
        <f>IFERROR(SUM(BL626:BL626)/1,0)</f>
        <v/>
      </c>
      <c r="AE626">
        <f>IFERROR(SUM(BQ626:BQ626)/1,0)</f>
        <v/>
      </c>
      <c r="AF626">
        <f>IFERROR(SUM(BP626:BP626)/1,0)</f>
        <v/>
      </c>
      <c r="AG626">
        <f>IFERROR(CJ626,0)</f>
        <v/>
      </c>
      <c r="AH626">
        <f>IFERROR(SUM(BR626:BR626)/1,0)</f>
        <v/>
      </c>
      <c r="AI626">
        <f>IFERROR(CL626,0)</f>
        <v/>
      </c>
      <c r="AJ626">
        <f>IFERROR(CN626,0)</f>
        <v/>
      </c>
      <c r="AK626">
        <f>IFERROR(CP626,0)</f>
        <v/>
      </c>
      <c r="AL626">
        <f>IFERROR(SUM(BN626:BN626)/1,0)</f>
        <v/>
      </c>
      <c r="AM626">
        <f>IFERROR(SUM(BJ626:BJ626)/1,0)</f>
        <v/>
      </c>
      <c r="AN626">
        <f>IFERROR(AH626/AD626,0)</f>
        <v/>
      </c>
      <c r="AO626">
        <f>IFERROR(AF626/AD626,0)</f>
        <v/>
      </c>
      <c r="AP626">
        <f>IFERROR(AI626/AK626,0)</f>
        <v/>
      </c>
      <c r="AQ626">
        <f>IFERROR(AJ626/AK626,0)</f>
        <v/>
      </c>
      <c r="AR626">
        <f>IFERROR(AG626/AK626,0)</f>
        <v/>
      </c>
      <c r="AS626">
        <f>IFERROR(365/(AL626/AG626), "")</f>
        <v/>
      </c>
      <c r="AT626" t="inlineStr">
        <is>
          <t>CO170012290870</t>
        </is>
      </c>
      <c r="AU626" t="inlineStr">
        <is>
          <t>Cameleco S A S</t>
        </is>
      </c>
      <c r="AV626" t="inlineStr">
        <is>
          <t>U1</t>
        </is>
      </c>
      <c r="AW626" t="inlineStr">
        <is>
          <t>U</t>
        </is>
      </c>
      <c r="AX626" t="inlineStr">
        <is>
          <t>Unlisted</t>
        </is>
      </c>
      <c r="AY626" t="n">
        <v>5032</v>
      </c>
      <c r="AZ626" t="inlineStr">
        <is>
          <t>Brick, stone, and related construction materials wholesale dealing in</t>
        </is>
      </c>
      <c r="BA626" t="inlineStr">
        <is>
          <t>Colombia</t>
        </is>
      </c>
      <c r="BB626" t="inlineStr">
        <is>
          <t>Bogota</t>
        </is>
      </c>
      <c r="BC626" t="inlineStr">
        <is>
          <t>cameleco.com</t>
        </is>
      </c>
      <c r="BD626" s="6" t="n">
        <v>38810</v>
      </c>
      <c r="BE626" t="inlineStr">
        <is>
          <t>This company is engaged in marketing and distribution of electrical materials. It conducts business from its registered head office located in Bogota, Colombia. The company was incorporated in 2006.The company offers electrical materials for construction and low and medium voltage electrical infrastructure. Its products include electric conductors, pipeline, transformers, boxes and boards, energy meters, braided network accessories, accessories for ecological network, lightning, switches and outlets, among others.</t>
        </is>
      </c>
      <c r="BF626" t="inlineStr">
        <is>
          <t>Active</t>
        </is>
      </c>
      <c r="BG626" t="inlineStr">
        <is>
          <t>Wholesale</t>
        </is>
      </c>
      <c r="BH626" t="inlineStr">
        <is>
          <t>Engaged in marketing and distribution of electrical materials</t>
        </is>
      </c>
      <c r="BI626" t="inlineStr">
        <is>
          <t>Electrical materials</t>
        </is>
      </c>
      <c r="CE626">
        <f>IFERROR(SUM(BU626:BV626)/2,0)</f>
        <v/>
      </c>
      <c r="CF626">
        <f>IFERROR(SUM(CE626:CE626)/1,0)</f>
        <v/>
      </c>
      <c r="CG626">
        <f>IFERROR(SUM(BW626:BX626)/2,0)</f>
        <v/>
      </c>
      <c r="CH626">
        <f>IFERROR(SUM(CG626:CG626)/1,0)</f>
        <v/>
      </c>
      <c r="CI626">
        <f>IFERROR(SUM(BY626:BZ626)/2,0)</f>
        <v/>
      </c>
      <c r="CJ626">
        <f>IFERROR(SUM(CI626:CI626)/1,0)</f>
        <v/>
      </c>
      <c r="CK626">
        <f>IFERROR(SUM(CA626:CB626)/2,0)</f>
        <v/>
      </c>
      <c r="CL626">
        <f>IFERROR(SUM(CK626:CK626)/1,0)</f>
        <v/>
      </c>
      <c r="CM626">
        <f>IFERROR(SUM(CC626:CD626)/2,0)</f>
        <v/>
      </c>
      <c r="CN626">
        <f>IFERROR(SUM(CM626:CM626)/1,0)</f>
        <v/>
      </c>
      <c r="CO626">
        <f>IFERROR(SUM(BS626:BT626)/2,0)</f>
        <v/>
      </c>
      <c r="CP626">
        <f>IFERROR(SUM(CO626:CO626)/1,0)</f>
        <v/>
      </c>
    </row>
    <row r="627">
      <c r="A627" t="n">
        <v>602</v>
      </c>
      <c r="D627">
        <f>IF(AX627="Listed","Yes","No")</f>
        <v/>
      </c>
      <c r="E627">
        <f>IFERROR(IF(AE627&lt;0,"Yes","No"),"No")</f>
        <v/>
      </c>
      <c r="F627">
        <f>IF(BK627="Unqualified","Yes","No")</f>
        <v/>
      </c>
      <c r="G627">
        <f>IF(COUNTIF($D$627:$F$627,"Yes")=3,"Yes","No")</f>
        <v/>
      </c>
      <c r="U627">
        <f>IFERROR(BQ627/BL627,0)</f>
        <v/>
      </c>
      <c r="V627">
        <f>IFERROR(SUM(BQ627:BQ627)/SUM(BL627:BL627),0)</f>
        <v/>
      </c>
      <c r="W627">
        <f>IFERROR(MAX(U627:U627)-MIN(U627:U627),0)</f>
        <v/>
      </c>
      <c r="X627">
        <f>IFERROR(BQ627/(BL627-BQ627),0)</f>
        <v/>
      </c>
      <c r="Y627">
        <f>IFERROR(SUM(BQ627:BQ627)/(SUM(BL627:BL627)-SUM(BQ627:BQ627)),0)</f>
        <v/>
      </c>
      <c r="Z627">
        <f>IFERROR(MAX(X627:X627)-MIN(X627:X627),0)</f>
        <v/>
      </c>
      <c r="AA627">
        <f>IFERROR(BO627/BP627,0)</f>
        <v/>
      </c>
      <c r="AB627">
        <f>IFERROR(SUM(BO627:BO627)/SUM(BP627:BP627),0)</f>
        <v/>
      </c>
      <c r="AC627">
        <f>IFERROR(MAX(AA627:AA627)-MIN(AA627:AA627),0)</f>
        <v/>
      </c>
      <c r="AD627">
        <f>IFERROR(SUM(BL627:BL627)/1,0)</f>
        <v/>
      </c>
      <c r="AE627">
        <f>IFERROR(SUM(BQ627:BQ627)/1,0)</f>
        <v/>
      </c>
      <c r="AF627">
        <f>IFERROR(SUM(BP627:BP627)/1,0)</f>
        <v/>
      </c>
      <c r="AG627">
        <f>IFERROR(CJ627,0)</f>
        <v/>
      </c>
      <c r="AH627">
        <f>IFERROR(SUM(BR627:BR627)/1,0)</f>
        <v/>
      </c>
      <c r="AI627">
        <f>IFERROR(CL627,0)</f>
        <v/>
      </c>
      <c r="AJ627">
        <f>IFERROR(CN627,0)</f>
        <v/>
      </c>
      <c r="AK627">
        <f>IFERROR(CP627,0)</f>
        <v/>
      </c>
      <c r="AL627">
        <f>IFERROR(SUM(BN627:BN627)/1,0)</f>
        <v/>
      </c>
      <c r="AM627">
        <f>IFERROR(SUM(BJ627:BJ627)/1,0)</f>
        <v/>
      </c>
      <c r="AN627">
        <f>IFERROR(AH627/AD627,0)</f>
        <v/>
      </c>
      <c r="AO627">
        <f>IFERROR(AF627/AD627,0)</f>
        <v/>
      </c>
      <c r="AP627">
        <f>IFERROR(AI627/AK627,0)</f>
        <v/>
      </c>
      <c r="AQ627">
        <f>IFERROR(AJ627/AK627,0)</f>
        <v/>
      </c>
      <c r="AR627">
        <f>IFERROR(AG627/AK627,0)</f>
        <v/>
      </c>
      <c r="AS627">
        <f>IFERROR(365/(AL627/AG627), "")</f>
        <v/>
      </c>
      <c r="AT627" t="inlineStr">
        <is>
          <t>CO170006735260</t>
        </is>
      </c>
      <c r="AU627" t="inlineStr">
        <is>
          <t>Cooperativa Departamental de Caficultores DEL Risaralda</t>
        </is>
      </c>
      <c r="AV627" t="inlineStr">
        <is>
          <t>U1</t>
        </is>
      </c>
      <c r="AW627" t="inlineStr">
        <is>
          <t>U</t>
        </is>
      </c>
      <c r="AX627" t="inlineStr">
        <is>
          <t>Unlisted</t>
        </is>
      </c>
      <c r="AY627" t="n">
        <v>5153</v>
      </c>
      <c r="AZ627" t="inlineStr">
        <is>
          <t>Grain and field beans wholesale dealing in</t>
        </is>
      </c>
      <c r="BA627" t="inlineStr">
        <is>
          <t>Colombia</t>
        </is>
      </c>
      <c r="BB627" t="inlineStr">
        <is>
          <t>Pereira</t>
        </is>
      </c>
      <c r="BC627" t="inlineStr">
        <is>
          <t>www.coopcafer.com</t>
        </is>
      </c>
      <c r="BD627" s="6" t="n">
        <v>21592</v>
      </c>
      <c r="BE627" t="inlineStr">
        <is>
          <t>The company is engaged in production and wholesale distribution of tea and coffee. It was incorporated in February of 1959. The registered business office of the company is located in Pereira, Colombia.The company offers a wide range of products such as coffee and tea concentrates (including instant and freeze-dried), herbal tea, as well as coffee extracts, flavourings, syrups, and other related products. It also provides mineral water, Japanese tea and other beverages.This producer and wholesaler of tea and coffee is active and operational in Colombia.Some of its clients include grocery stores, offices, restaurants and food service accounts.</t>
        </is>
      </c>
      <c r="BF627" t="inlineStr">
        <is>
          <t>Active</t>
        </is>
      </c>
      <c r="BG627" t="inlineStr">
        <is>
          <t>Manufacturing; Wholesale</t>
        </is>
      </c>
      <c r="BH627" t="inlineStr">
        <is>
          <t>Engaged in production and wholesale distribution of tea and coffee</t>
        </is>
      </c>
      <c r="BI627" t="inlineStr">
        <is>
          <t>Tea and coffee</t>
        </is>
      </c>
      <c r="CE627">
        <f>IFERROR(SUM(BU627:BV627)/2,0)</f>
        <v/>
      </c>
      <c r="CF627">
        <f>IFERROR(SUM(CE627:CE627)/1,0)</f>
        <v/>
      </c>
      <c r="CG627">
        <f>IFERROR(SUM(BW627:BX627)/2,0)</f>
        <v/>
      </c>
      <c r="CH627">
        <f>IFERROR(SUM(CG627:CG627)/1,0)</f>
        <v/>
      </c>
      <c r="CI627">
        <f>IFERROR(SUM(BY627:BZ627)/2,0)</f>
        <v/>
      </c>
      <c r="CJ627">
        <f>IFERROR(SUM(CI627:CI627)/1,0)</f>
        <v/>
      </c>
      <c r="CK627">
        <f>IFERROR(SUM(CA627:CB627)/2,0)</f>
        <v/>
      </c>
      <c r="CL627">
        <f>IFERROR(SUM(CK627:CK627)/1,0)</f>
        <v/>
      </c>
      <c r="CM627">
        <f>IFERROR(SUM(CC627:CD627)/2,0)</f>
        <v/>
      </c>
      <c r="CN627">
        <f>IFERROR(SUM(CM627:CM627)/1,0)</f>
        <v/>
      </c>
      <c r="CO627">
        <f>IFERROR(SUM(BS627:BT627)/2,0)</f>
        <v/>
      </c>
      <c r="CP627">
        <f>IFERROR(SUM(CO627:CO627)/1,0)</f>
        <v/>
      </c>
    </row>
    <row r="628">
      <c r="A628" t="n">
        <v>603</v>
      </c>
      <c r="D628">
        <f>IF(AX628="Listed","Yes","No")</f>
        <v/>
      </c>
      <c r="E628">
        <f>IFERROR(IF(AE628&lt;0,"Yes","No"),"No")</f>
        <v/>
      </c>
      <c r="F628">
        <f>IF(BK628="Unqualified","Yes","No")</f>
        <v/>
      </c>
      <c r="G628">
        <f>IF(COUNTIF($D$628:$F$628,"Yes")=3,"Yes","No")</f>
        <v/>
      </c>
      <c r="U628">
        <f>IFERROR(BQ628/BL628,0)</f>
        <v/>
      </c>
      <c r="V628">
        <f>IFERROR(SUM(BQ628:BQ628)/SUM(BL628:BL628),0)</f>
        <v/>
      </c>
      <c r="W628">
        <f>IFERROR(MAX(U628:U628)-MIN(U628:U628),0)</f>
        <v/>
      </c>
      <c r="X628">
        <f>IFERROR(BQ628/(BL628-BQ628),0)</f>
        <v/>
      </c>
      <c r="Y628">
        <f>IFERROR(SUM(BQ628:BQ628)/(SUM(BL628:BL628)-SUM(BQ628:BQ628)),0)</f>
        <v/>
      </c>
      <c r="Z628">
        <f>IFERROR(MAX(X628:X628)-MIN(X628:X628),0)</f>
        <v/>
      </c>
      <c r="AA628">
        <f>IFERROR(BO628/BP628,0)</f>
        <v/>
      </c>
      <c r="AB628">
        <f>IFERROR(SUM(BO628:BO628)/SUM(BP628:BP628),0)</f>
        <v/>
      </c>
      <c r="AC628">
        <f>IFERROR(MAX(AA628:AA628)-MIN(AA628:AA628),0)</f>
        <v/>
      </c>
      <c r="AD628">
        <f>IFERROR(SUM(BL628:BL628)/1,0)</f>
        <v/>
      </c>
      <c r="AE628">
        <f>IFERROR(SUM(BQ628:BQ628)/1,0)</f>
        <v/>
      </c>
      <c r="AF628">
        <f>IFERROR(SUM(BP628:BP628)/1,0)</f>
        <v/>
      </c>
      <c r="AG628">
        <f>IFERROR(CJ628,0)</f>
        <v/>
      </c>
      <c r="AH628">
        <f>IFERROR(SUM(BR628:BR628)/1,0)</f>
        <v/>
      </c>
      <c r="AI628">
        <f>IFERROR(CL628,0)</f>
        <v/>
      </c>
      <c r="AJ628">
        <f>IFERROR(CN628,0)</f>
        <v/>
      </c>
      <c r="AK628">
        <f>IFERROR(CP628,0)</f>
        <v/>
      </c>
      <c r="AL628">
        <f>IFERROR(SUM(BN628:BN628)/1,0)</f>
        <v/>
      </c>
      <c r="AM628">
        <f>IFERROR(SUM(BJ628:BJ628)/1,0)</f>
        <v/>
      </c>
      <c r="AN628">
        <f>IFERROR(AH628/AD628,0)</f>
        <v/>
      </c>
      <c r="AO628">
        <f>IFERROR(AF628/AD628,0)</f>
        <v/>
      </c>
      <c r="AP628">
        <f>IFERROR(AI628/AK628,0)</f>
        <v/>
      </c>
      <c r="AQ628">
        <f>IFERROR(AJ628/AK628,0)</f>
        <v/>
      </c>
      <c r="AR628">
        <f>IFERROR(AG628/AK628,0)</f>
        <v/>
      </c>
      <c r="AS628">
        <f>IFERROR(365/(AL628/AG628), "")</f>
        <v/>
      </c>
      <c r="AT628" t="inlineStr">
        <is>
          <t>CO170028804820</t>
        </is>
      </c>
      <c r="AU628" t="inlineStr">
        <is>
          <t>Trichem de Colombia S A S</t>
        </is>
      </c>
      <c r="AV628" t="inlineStr">
        <is>
          <t>U1</t>
        </is>
      </c>
      <c r="AW628" t="inlineStr">
        <is>
          <t>U</t>
        </is>
      </c>
      <c r="AX628" t="inlineStr">
        <is>
          <t>Unlisted</t>
        </is>
      </c>
      <c r="AY628" t="n">
        <v>5162</v>
      </c>
      <c r="AZ628" t="inlineStr">
        <is>
          <t>Plastics materials and basic forms and shapes wholesale dealing in</t>
        </is>
      </c>
      <c r="BA628" t="inlineStr">
        <is>
          <t>Colombia</t>
        </is>
      </c>
      <c r="BB628" t="inlineStr">
        <is>
          <t>Bogota</t>
        </is>
      </c>
      <c r="BC628" t="inlineStr">
        <is>
          <t>www.trichemgroup.com</t>
        </is>
      </c>
      <c r="BD628" s="6" t="n">
        <v>38971</v>
      </c>
      <c r="BE628" t="inlineStr">
        <is>
          <t>The company is engaged in the wholesale trade of basic chemical products, rubber and plastic in primary forms and chemical products for agricultural usage. It was incorporated in September of 2006 and is based in Sabaneta, Colombia.The company offers a wide range of products including cadmium pigments, composite blended pigments, dypol pigment dispersions, cabot carbon blacks, ultra marine pigments, three tex optical, zinc oxide, zinc phosphate, metallic stearates, zinc dust, heubach products, and ceramic materials.The company is dedicated to the distribution of chemical and petrochemical products in various markets.</t>
        </is>
      </c>
      <c r="BF628" t="inlineStr">
        <is>
          <t>Active</t>
        </is>
      </c>
      <c r="BG628" t="inlineStr">
        <is>
          <t>Wholesale</t>
        </is>
      </c>
      <c r="BH628" t="inlineStr">
        <is>
          <t>Engaged in the wholesale trade of basic chemical products, rubber and plastic in primary forms and chemical products for agricultural usage</t>
        </is>
      </c>
      <c r="BI628" t="inlineStr">
        <is>
          <t>Cadmium pigments, composite blended pigments, dypol pigment dispersions, cabot carbon blacks, ultra marine pigments, three tex optical, zinc oxide, zinc phosphate, metallic stearates, zinc dust, heubach products, and ceramic materials</t>
        </is>
      </c>
      <c r="CE628">
        <f>IFERROR(SUM(BU628:BV628)/2,0)</f>
        <v/>
      </c>
      <c r="CF628">
        <f>IFERROR(SUM(CE628:CE628)/1,0)</f>
        <v/>
      </c>
      <c r="CG628">
        <f>IFERROR(SUM(BW628:BX628)/2,0)</f>
        <v/>
      </c>
      <c r="CH628">
        <f>IFERROR(SUM(CG628:CG628)/1,0)</f>
        <v/>
      </c>
      <c r="CI628">
        <f>IFERROR(SUM(BY628:BZ628)/2,0)</f>
        <v/>
      </c>
      <c r="CJ628">
        <f>IFERROR(SUM(CI628:CI628)/1,0)</f>
        <v/>
      </c>
      <c r="CK628">
        <f>IFERROR(SUM(CA628:CB628)/2,0)</f>
        <v/>
      </c>
      <c r="CL628">
        <f>IFERROR(SUM(CK628:CK628)/1,0)</f>
        <v/>
      </c>
      <c r="CM628">
        <f>IFERROR(SUM(CC628:CD628)/2,0)</f>
        <v/>
      </c>
      <c r="CN628">
        <f>IFERROR(SUM(CM628:CM628)/1,0)</f>
        <v/>
      </c>
      <c r="CO628">
        <f>IFERROR(SUM(BS628:BT628)/2,0)</f>
        <v/>
      </c>
      <c r="CP628">
        <f>IFERROR(SUM(CO628:CO628)/1,0)</f>
        <v/>
      </c>
    </row>
    <row r="629">
      <c r="A629" t="n">
        <v>604</v>
      </c>
      <c r="D629">
        <f>IF(AX629="Listed","Yes","No")</f>
        <v/>
      </c>
      <c r="E629">
        <f>IFERROR(IF(AE629&lt;0,"Yes","No"),"No")</f>
        <v/>
      </c>
      <c r="F629">
        <f>IF(BK629="Unqualified","Yes","No")</f>
        <v/>
      </c>
      <c r="G629">
        <f>IF(COUNTIF($D$629:$F$629,"Yes")=3,"Yes","No")</f>
        <v/>
      </c>
      <c r="U629">
        <f>IFERROR(BQ629/BL629,0)</f>
        <v/>
      </c>
      <c r="V629">
        <f>IFERROR(SUM(BQ629:BQ629)/SUM(BL629:BL629),0)</f>
        <v/>
      </c>
      <c r="W629">
        <f>IFERROR(MAX(U629:U629)-MIN(U629:U629),0)</f>
        <v/>
      </c>
      <c r="X629">
        <f>IFERROR(BQ629/(BL629-BQ629),0)</f>
        <v/>
      </c>
      <c r="Y629">
        <f>IFERROR(SUM(BQ629:BQ629)/(SUM(BL629:BL629)-SUM(BQ629:BQ629)),0)</f>
        <v/>
      </c>
      <c r="Z629">
        <f>IFERROR(MAX(X629:X629)-MIN(X629:X629),0)</f>
        <v/>
      </c>
      <c r="AA629">
        <f>IFERROR(BO629/BP629,0)</f>
        <v/>
      </c>
      <c r="AB629">
        <f>IFERROR(SUM(BO629:BO629)/SUM(BP629:BP629),0)</f>
        <v/>
      </c>
      <c r="AC629">
        <f>IFERROR(MAX(AA629:AA629)-MIN(AA629:AA629),0)</f>
        <v/>
      </c>
      <c r="AD629">
        <f>IFERROR(SUM(BL629:BL629)/1,0)</f>
        <v/>
      </c>
      <c r="AE629">
        <f>IFERROR(SUM(BQ629:BQ629)/1,0)</f>
        <v/>
      </c>
      <c r="AF629">
        <f>IFERROR(SUM(BP629:BP629)/1,0)</f>
        <v/>
      </c>
      <c r="AG629">
        <f>IFERROR(CJ629,0)</f>
        <v/>
      </c>
      <c r="AH629">
        <f>IFERROR(SUM(BR629:BR629)/1,0)</f>
        <v/>
      </c>
      <c r="AI629">
        <f>IFERROR(CL629,0)</f>
        <v/>
      </c>
      <c r="AJ629">
        <f>IFERROR(CN629,0)</f>
        <v/>
      </c>
      <c r="AK629">
        <f>IFERROR(CP629,0)</f>
        <v/>
      </c>
      <c r="AL629">
        <f>IFERROR(SUM(BN629:BN629)/1,0)</f>
        <v/>
      </c>
      <c r="AM629">
        <f>IFERROR(SUM(BJ629:BJ629)/1,0)</f>
        <v/>
      </c>
      <c r="AN629">
        <f>IFERROR(AH629/AD629,0)</f>
        <v/>
      </c>
      <c r="AO629">
        <f>IFERROR(AF629/AD629,0)</f>
        <v/>
      </c>
      <c r="AP629">
        <f>IFERROR(AI629/AK629,0)</f>
        <v/>
      </c>
      <c r="AQ629">
        <f>IFERROR(AJ629/AK629,0)</f>
        <v/>
      </c>
      <c r="AR629">
        <f>IFERROR(AG629/AK629,0)</f>
        <v/>
      </c>
      <c r="AS629">
        <f>IFERROR(365/(AL629/AG629), "")</f>
        <v/>
      </c>
      <c r="AT629" t="inlineStr">
        <is>
          <t>CO170003451870</t>
        </is>
      </c>
      <c r="AU629" t="inlineStr">
        <is>
          <t>Dispartes S A S</t>
        </is>
      </c>
      <c r="AV629" t="inlineStr">
        <is>
          <t>U1</t>
        </is>
      </c>
      <c r="AW629" t="inlineStr">
        <is>
          <t>B-</t>
        </is>
      </c>
      <c r="AX629" t="inlineStr">
        <is>
          <t>Unlisted</t>
        </is>
      </c>
      <c r="AY629" t="n">
        <v>5013</v>
      </c>
      <c r="AZ629" t="inlineStr">
        <is>
          <t>Motor vehicle supplies and new parts wholesale dealing in</t>
        </is>
      </c>
      <c r="BA629" t="inlineStr">
        <is>
          <t>Colombia</t>
        </is>
      </c>
      <c r="BB629" t="inlineStr">
        <is>
          <t>Girardota</t>
        </is>
      </c>
      <c r="BC629" t="inlineStr">
        <is>
          <t>www.dispartes.com</t>
        </is>
      </c>
      <c r="BD629" s="6" t="n">
        <v>35096</v>
      </c>
      <c r="BE629" t="inlineStr">
        <is>
          <t>This company is engaged in the wholesale distribution of motor vehicle supplies and new parts. It was founded in 1996 and has its registered business office located in Itagui, Colombia.The company specialises in the wholesale distribution of motor vehicle supplies, accessories, tools, and equipment; and new motor vehicle parts. It has a large inventory of its products, as well as employs staff that provides necessary assistance and services, and are trained to provide information on many lines of motor vehicle supplies and new parts being wholesaled. In addition, the company's selling activities are present across Itagui and in major regions throughout Colombia via other retailers and other trading establishments.</t>
        </is>
      </c>
      <c r="BF629" t="inlineStr">
        <is>
          <t>Active</t>
        </is>
      </c>
      <c r="BG629" t="inlineStr">
        <is>
          <t>Wholesale</t>
        </is>
      </c>
      <c r="BH629" t="inlineStr">
        <is>
          <t>Engaged in the wholesale distribution of motor vehicle supplies and new parts</t>
        </is>
      </c>
      <c r="BI629" t="inlineStr">
        <is>
          <t>Motor vehicle supplies and new parts</t>
        </is>
      </c>
      <c r="CE629">
        <f>IFERROR(SUM(BU629:BV629)/2,0)</f>
        <v/>
      </c>
      <c r="CF629">
        <f>IFERROR(SUM(CE629:CE629)/1,0)</f>
        <v/>
      </c>
      <c r="CG629">
        <f>IFERROR(SUM(BW629:BX629)/2,0)</f>
        <v/>
      </c>
      <c r="CH629">
        <f>IFERROR(SUM(CG629:CG629)/1,0)</f>
        <v/>
      </c>
      <c r="CI629">
        <f>IFERROR(SUM(BY629:BZ629)/2,0)</f>
        <v/>
      </c>
      <c r="CJ629">
        <f>IFERROR(SUM(CI629:CI629)/1,0)</f>
        <v/>
      </c>
      <c r="CK629">
        <f>IFERROR(SUM(CA629:CB629)/2,0)</f>
        <v/>
      </c>
      <c r="CL629">
        <f>IFERROR(SUM(CK629:CK629)/1,0)</f>
        <v/>
      </c>
      <c r="CM629">
        <f>IFERROR(SUM(CC629:CD629)/2,0)</f>
        <v/>
      </c>
      <c r="CN629">
        <f>IFERROR(SUM(CM629:CM629)/1,0)</f>
        <v/>
      </c>
      <c r="CO629">
        <f>IFERROR(SUM(BS629:BT629)/2,0)</f>
        <v/>
      </c>
      <c r="CP629">
        <f>IFERROR(SUM(CO629:CO629)/1,0)</f>
        <v/>
      </c>
    </row>
    <row r="630">
      <c r="A630" t="n">
        <v>605</v>
      </c>
      <c r="D630">
        <f>IF(AX630="Listed","Yes","No")</f>
        <v/>
      </c>
      <c r="E630">
        <f>IFERROR(IF(AE630&lt;0,"Yes","No"),"No")</f>
        <v/>
      </c>
      <c r="F630">
        <f>IF(BK630="Unqualified","Yes","No")</f>
        <v/>
      </c>
      <c r="G630">
        <f>IF(COUNTIF($D$630:$F$630,"Yes")=3,"Yes","No")</f>
        <v/>
      </c>
      <c r="U630">
        <f>IFERROR(BQ630/BL630,0)</f>
        <v/>
      </c>
      <c r="V630">
        <f>IFERROR(SUM(BQ630:BQ630)/SUM(BL630:BL630),0)</f>
        <v/>
      </c>
      <c r="W630">
        <f>IFERROR(MAX(U630:U630)-MIN(U630:U630),0)</f>
        <v/>
      </c>
      <c r="X630">
        <f>IFERROR(BQ630/(BL630-BQ630),0)</f>
        <v/>
      </c>
      <c r="Y630">
        <f>IFERROR(SUM(BQ630:BQ630)/(SUM(BL630:BL630)-SUM(BQ630:BQ630)),0)</f>
        <v/>
      </c>
      <c r="Z630">
        <f>IFERROR(MAX(X630:X630)-MIN(X630:X630),0)</f>
        <v/>
      </c>
      <c r="AA630">
        <f>IFERROR(BO630/BP630,0)</f>
        <v/>
      </c>
      <c r="AB630">
        <f>IFERROR(SUM(BO630:BO630)/SUM(BP630:BP630),0)</f>
        <v/>
      </c>
      <c r="AC630">
        <f>IFERROR(MAX(AA630:AA630)-MIN(AA630:AA630),0)</f>
        <v/>
      </c>
      <c r="AD630">
        <f>IFERROR(SUM(BL630:BL630)/1,0)</f>
        <v/>
      </c>
      <c r="AE630">
        <f>IFERROR(SUM(BQ630:BQ630)/1,0)</f>
        <v/>
      </c>
      <c r="AF630">
        <f>IFERROR(SUM(BP630:BP630)/1,0)</f>
        <v/>
      </c>
      <c r="AG630">
        <f>IFERROR(CJ630,0)</f>
        <v/>
      </c>
      <c r="AH630">
        <f>IFERROR(SUM(BR630:BR630)/1,0)</f>
        <v/>
      </c>
      <c r="AI630">
        <f>IFERROR(CL630,0)</f>
        <v/>
      </c>
      <c r="AJ630">
        <f>IFERROR(CN630,0)</f>
        <v/>
      </c>
      <c r="AK630">
        <f>IFERROR(CP630,0)</f>
        <v/>
      </c>
      <c r="AL630">
        <f>IFERROR(SUM(BN630:BN630)/1,0)</f>
        <v/>
      </c>
      <c r="AM630">
        <f>IFERROR(SUM(BJ630:BJ630)/1,0)</f>
        <v/>
      </c>
      <c r="AN630">
        <f>IFERROR(AH630/AD630,0)</f>
        <v/>
      </c>
      <c r="AO630">
        <f>IFERROR(AF630/AD630,0)</f>
        <v/>
      </c>
      <c r="AP630">
        <f>IFERROR(AI630/AK630,0)</f>
        <v/>
      </c>
      <c r="AQ630">
        <f>IFERROR(AJ630/AK630,0)</f>
        <v/>
      </c>
      <c r="AR630">
        <f>IFERROR(AG630/AK630,0)</f>
        <v/>
      </c>
      <c r="AS630">
        <f>IFERROR(365/(AL630/AG630), "")</f>
        <v/>
      </c>
      <c r="AT630" t="inlineStr">
        <is>
          <t>MXCPA120910242</t>
        </is>
      </c>
      <c r="AU630" t="inlineStr">
        <is>
          <t>Comercializadora DEL Pacifico de Articulos Medicos</t>
        </is>
      </c>
      <c r="AV630" t="inlineStr">
        <is>
          <t>U1</t>
        </is>
      </c>
      <c r="AW630" t="inlineStr">
        <is>
          <t>U</t>
        </is>
      </c>
      <c r="AX630" t="inlineStr">
        <is>
          <t>Unlisted</t>
        </is>
      </c>
      <c r="AY630" t="n">
        <v>5122</v>
      </c>
      <c r="AZ630" t="inlineStr">
        <is>
          <t>Drugs, drug proprietaries, and druggists' sundries wholesale dealing in</t>
        </is>
      </c>
      <c r="BA630" t="inlineStr">
        <is>
          <t>Mexico</t>
        </is>
      </c>
      <c r="BB630" t="inlineStr">
        <is>
          <t>Guadalajara</t>
        </is>
      </c>
      <c r="BC630" t="inlineStr">
        <is>
          <t>www.pacificmed.com.mx</t>
        </is>
      </c>
      <c r="BD630" s="6" t="n">
        <v>41162</v>
      </c>
      <c r="BE630" t="inlineStr">
        <is>
          <t>This company is engaged in the manufacture and wholesale distribution of medical devices in the orthopaedics, endoscopy, and advanced wound management sectors. It was incorporated in 2012 and it conducts business from its registered head office which is located in Guadalajara, Mexico.The company offers the following products: shoulder fixation and orthobiological materials used in the stabilization of fractures and deformity correction procedures; clinical therapies products comprising bone growth stimulation, joint fluid therapies, and outpatient spine products; specialized devices and fixation systems to repair damaged tissues; fluid management equipment for surgical access; digital cameras, digital image capture, scopes, light sources, and monitors to assist with visualisation; radiofrequency wands, electromechanical and mechanical blades, and hand instruments for resecting damaged tissues.</t>
        </is>
      </c>
      <c r="BF630" t="inlineStr">
        <is>
          <t>Active</t>
        </is>
      </c>
      <c r="BG630" t="inlineStr">
        <is>
          <t>Manufacturing; Wholesale</t>
        </is>
      </c>
      <c r="BH630" t="inlineStr">
        <is>
          <t>Engaged in the manufacture and wholesale distribution of medical devices in the orthopaedics, endoscopy, and advanced wound management sectors</t>
        </is>
      </c>
      <c r="BI630" t="inlineStr">
        <is>
          <t>Medical devices in the orthopaedics, endoscopy, and advanced wound management sectors</t>
        </is>
      </c>
      <c r="CE630">
        <f>IFERROR(SUM(BU630:BV630)/2,0)</f>
        <v/>
      </c>
      <c r="CF630">
        <f>IFERROR(SUM(CE630:CE630)/1,0)</f>
        <v/>
      </c>
      <c r="CG630">
        <f>IFERROR(SUM(BW630:BX630)/2,0)</f>
        <v/>
      </c>
      <c r="CH630">
        <f>IFERROR(SUM(CG630:CG630)/1,0)</f>
        <v/>
      </c>
      <c r="CI630">
        <f>IFERROR(SUM(BY630:BZ630)/2,0)</f>
        <v/>
      </c>
      <c r="CJ630">
        <f>IFERROR(SUM(CI630:CI630)/1,0)</f>
        <v/>
      </c>
      <c r="CK630">
        <f>IFERROR(SUM(CA630:CB630)/2,0)</f>
        <v/>
      </c>
      <c r="CL630">
        <f>IFERROR(SUM(CK630:CK630)/1,0)</f>
        <v/>
      </c>
      <c r="CM630">
        <f>IFERROR(SUM(CC630:CD630)/2,0)</f>
        <v/>
      </c>
      <c r="CN630">
        <f>IFERROR(SUM(CM630:CM630)/1,0)</f>
        <v/>
      </c>
      <c r="CO630">
        <f>IFERROR(SUM(BS630:BT630)/2,0)</f>
        <v/>
      </c>
      <c r="CP630">
        <f>IFERROR(SUM(CO630:CO630)/1,0)</f>
        <v/>
      </c>
    </row>
    <row r="631">
      <c r="A631" t="n">
        <v>606</v>
      </c>
      <c r="D631">
        <f>IF(AX631="Listed","Yes","No")</f>
        <v/>
      </c>
      <c r="E631">
        <f>IFERROR(IF(AE631&lt;0,"Yes","No"),"No")</f>
        <v/>
      </c>
      <c r="F631">
        <f>IF(BK631="Unqualified","Yes","No")</f>
        <v/>
      </c>
      <c r="G631">
        <f>IF(COUNTIF($D$631:$F$631,"Yes")=3,"Yes","No")</f>
        <v/>
      </c>
      <c r="U631">
        <f>IFERROR(BQ631/BL631,0)</f>
        <v/>
      </c>
      <c r="V631">
        <f>IFERROR(SUM(BQ631:BQ631)/SUM(BL631:BL631),0)</f>
        <v/>
      </c>
      <c r="W631">
        <f>IFERROR(MAX(U631:U631)-MIN(U631:U631),0)</f>
        <v/>
      </c>
      <c r="X631">
        <f>IFERROR(BQ631/(BL631-BQ631),0)</f>
        <v/>
      </c>
      <c r="Y631">
        <f>IFERROR(SUM(BQ631:BQ631)/(SUM(BL631:BL631)-SUM(BQ631:BQ631)),0)</f>
        <v/>
      </c>
      <c r="Z631">
        <f>IFERROR(MAX(X631:X631)-MIN(X631:X631),0)</f>
        <v/>
      </c>
      <c r="AA631">
        <f>IFERROR(BO631/BP631,0)</f>
        <v/>
      </c>
      <c r="AB631">
        <f>IFERROR(SUM(BO631:BO631)/SUM(BP631:BP631),0)</f>
        <v/>
      </c>
      <c r="AC631">
        <f>IFERROR(MAX(AA631:AA631)-MIN(AA631:AA631),0)</f>
        <v/>
      </c>
      <c r="AD631">
        <f>IFERROR(SUM(BL631:BL631)/1,0)</f>
        <v/>
      </c>
      <c r="AE631">
        <f>IFERROR(SUM(BQ631:BQ631)/1,0)</f>
        <v/>
      </c>
      <c r="AF631">
        <f>IFERROR(SUM(BP631:BP631)/1,0)</f>
        <v/>
      </c>
      <c r="AG631">
        <f>IFERROR(CJ631,0)</f>
        <v/>
      </c>
      <c r="AH631">
        <f>IFERROR(SUM(BR631:BR631)/1,0)</f>
        <v/>
      </c>
      <c r="AI631">
        <f>IFERROR(CL631,0)</f>
        <v/>
      </c>
      <c r="AJ631">
        <f>IFERROR(CN631,0)</f>
        <v/>
      </c>
      <c r="AK631">
        <f>IFERROR(CP631,0)</f>
        <v/>
      </c>
      <c r="AL631">
        <f>IFERROR(SUM(BN631:BN631)/1,0)</f>
        <v/>
      </c>
      <c r="AM631">
        <f>IFERROR(SUM(BJ631:BJ631)/1,0)</f>
        <v/>
      </c>
      <c r="AN631">
        <f>IFERROR(AH631/AD631,0)</f>
        <v/>
      </c>
      <c r="AO631">
        <f>IFERROR(AF631/AD631,0)</f>
        <v/>
      </c>
      <c r="AP631">
        <f>IFERROR(AI631/AK631,0)</f>
        <v/>
      </c>
      <c r="AQ631">
        <f>IFERROR(AJ631/AK631,0)</f>
        <v/>
      </c>
      <c r="AR631">
        <f>IFERROR(AG631/AK631,0)</f>
        <v/>
      </c>
      <c r="AS631">
        <f>IFERROR(365/(AL631/AG631), "")</f>
        <v/>
      </c>
      <c r="AT631" t="inlineStr">
        <is>
          <t>CO170012367770</t>
        </is>
      </c>
      <c r="AU631" t="inlineStr">
        <is>
          <t>Comercializadora Asopalmar S A S</t>
        </is>
      </c>
      <c r="AV631" t="inlineStr">
        <is>
          <t>U1</t>
        </is>
      </c>
      <c r="AW631" t="inlineStr">
        <is>
          <t>A-</t>
        </is>
      </c>
      <c r="AX631" t="inlineStr">
        <is>
          <t>Unlisted</t>
        </is>
      </c>
      <c r="AY631" t="n">
        <v>5141</v>
      </c>
      <c r="AZ631" t="inlineStr">
        <is>
          <t>Groceries, general line wholesale dealing in</t>
        </is>
      </c>
      <c r="BA631" t="inlineStr">
        <is>
          <t>Colombia</t>
        </is>
      </c>
      <c r="BB631" t="inlineStr">
        <is>
          <t>Bogota</t>
        </is>
      </c>
      <c r="BC631" t="inlineStr">
        <is>
          <t>www.asopalmar.com</t>
        </is>
      </c>
      <c r="BD631" s="6" t="n">
        <v>38807</v>
      </c>
      <c r="BE631" t="inlineStr">
        <is>
          <t>This company is engaged in the production of oils and fats products. It conducts business from its registered head office located in Bogota, Colombia. The company was incorporated in 2006.The company is a leading firm in the production and marketing of products in the fats and oils sector nationwide. Its products include solid oil, palm olein, soy oil, vegetable oil blend, creamy liquid oil, multipurpose product BELA fat base, and margarine for puff pastry. It also offers raw materials based on palm and soy for all kinds of preparations, and finished products such as margarines, oils and special mixes for the food industry; tallows, oils and supplies for the transformation of raw materials of natural origin into biofuels; and oils, palm kernels, tallow and stearins for cosmetics, hygiene, plastics, pharmaceutical industry among others.</t>
        </is>
      </c>
      <c r="BF631" t="inlineStr">
        <is>
          <t>Active</t>
        </is>
      </c>
      <c r="BG631" t="inlineStr">
        <is>
          <t>Manufacturing</t>
        </is>
      </c>
      <c r="BH631" t="inlineStr">
        <is>
          <t>Engaged in the production of oils and fats products</t>
        </is>
      </c>
      <c r="BI631" t="inlineStr">
        <is>
          <t>Solid oil, palm olein, soy oil, vegetable oil blend, creamy liquid oil, multipurpose product BELA fat base, and margarine for puff pastry; Raw materials based on palm and soy for all kinds of preparations, and finished products such as margarines, oils and special mixes for the food industry; tallows, oils and supplies for the transformation of raw materials of natural origin into biofuels; and oils, palm kernels, tallow and stearins for cosmetics, hygiene, plastics, pharmaceutical industry among others</t>
        </is>
      </c>
      <c r="CE631">
        <f>IFERROR(SUM(BU631:BV631)/2,0)</f>
        <v/>
      </c>
      <c r="CF631">
        <f>IFERROR(SUM(CE631:CE631)/1,0)</f>
        <v/>
      </c>
      <c r="CG631">
        <f>IFERROR(SUM(BW631:BX631)/2,0)</f>
        <v/>
      </c>
      <c r="CH631">
        <f>IFERROR(SUM(CG631:CG631)/1,0)</f>
        <v/>
      </c>
      <c r="CI631">
        <f>IFERROR(SUM(BY631:BZ631)/2,0)</f>
        <v/>
      </c>
      <c r="CJ631">
        <f>IFERROR(SUM(CI631:CI631)/1,0)</f>
        <v/>
      </c>
      <c r="CK631">
        <f>IFERROR(SUM(CA631:CB631)/2,0)</f>
        <v/>
      </c>
      <c r="CL631">
        <f>IFERROR(SUM(CK631:CK631)/1,0)</f>
        <v/>
      </c>
      <c r="CM631">
        <f>IFERROR(SUM(CC631:CD631)/2,0)</f>
        <v/>
      </c>
      <c r="CN631">
        <f>IFERROR(SUM(CM631:CM631)/1,0)</f>
        <v/>
      </c>
      <c r="CO631">
        <f>IFERROR(SUM(BS631:BT631)/2,0)</f>
        <v/>
      </c>
      <c r="CP631">
        <f>IFERROR(SUM(CO631:CO631)/1,0)</f>
        <v/>
      </c>
    </row>
    <row r="632">
      <c r="A632" t="n">
        <v>607</v>
      </c>
      <c r="D632">
        <f>IF(AX632="Listed","Yes","No")</f>
        <v/>
      </c>
      <c r="E632">
        <f>IFERROR(IF(AE632&lt;0,"Yes","No"),"No")</f>
        <v/>
      </c>
      <c r="F632">
        <f>IF(BK632="Unqualified","Yes","No")</f>
        <v/>
      </c>
      <c r="G632">
        <f>IF(COUNTIF($D$632:$F$632,"Yes")=3,"Yes","No")</f>
        <v/>
      </c>
      <c r="U632">
        <f>IFERROR(BQ632/BL632,0)</f>
        <v/>
      </c>
      <c r="V632">
        <f>IFERROR(SUM(BQ632:BQ632)/SUM(BL632:BL632),0)</f>
        <v/>
      </c>
      <c r="W632">
        <f>IFERROR(MAX(U632:U632)-MIN(U632:U632),0)</f>
        <v/>
      </c>
      <c r="X632">
        <f>IFERROR(BQ632/(BL632-BQ632),0)</f>
        <v/>
      </c>
      <c r="Y632">
        <f>IFERROR(SUM(BQ632:BQ632)/(SUM(BL632:BL632)-SUM(BQ632:BQ632)),0)</f>
        <v/>
      </c>
      <c r="Z632">
        <f>IFERROR(MAX(X632:X632)-MIN(X632:X632),0)</f>
        <v/>
      </c>
      <c r="AA632">
        <f>IFERROR(BO632/BP632,0)</f>
        <v/>
      </c>
      <c r="AB632">
        <f>IFERROR(SUM(BO632:BO632)/SUM(BP632:BP632),0)</f>
        <v/>
      </c>
      <c r="AC632">
        <f>IFERROR(MAX(AA632:AA632)-MIN(AA632:AA632),0)</f>
        <v/>
      </c>
      <c r="AD632">
        <f>IFERROR(SUM(BL632:BL632)/1,0)</f>
        <v/>
      </c>
      <c r="AE632">
        <f>IFERROR(SUM(BQ632:BQ632)/1,0)</f>
        <v/>
      </c>
      <c r="AF632">
        <f>IFERROR(SUM(BP632:BP632)/1,0)</f>
        <v/>
      </c>
      <c r="AG632">
        <f>IFERROR(CJ632,0)</f>
        <v/>
      </c>
      <c r="AH632">
        <f>IFERROR(SUM(BR632:BR632)/1,0)</f>
        <v/>
      </c>
      <c r="AI632">
        <f>IFERROR(CL632,0)</f>
        <v/>
      </c>
      <c r="AJ632">
        <f>IFERROR(CN632,0)</f>
        <v/>
      </c>
      <c r="AK632">
        <f>IFERROR(CP632,0)</f>
        <v/>
      </c>
      <c r="AL632">
        <f>IFERROR(SUM(BN632:BN632)/1,0)</f>
        <v/>
      </c>
      <c r="AM632">
        <f>IFERROR(SUM(BJ632:BJ632)/1,0)</f>
        <v/>
      </c>
      <c r="AN632">
        <f>IFERROR(AH632/AD632,0)</f>
        <v/>
      </c>
      <c r="AO632">
        <f>IFERROR(AF632/AD632,0)</f>
        <v/>
      </c>
      <c r="AP632">
        <f>IFERROR(AI632/AK632,0)</f>
        <v/>
      </c>
      <c r="AQ632">
        <f>IFERROR(AJ632/AK632,0)</f>
        <v/>
      </c>
      <c r="AR632">
        <f>IFERROR(AG632/AK632,0)</f>
        <v/>
      </c>
      <c r="AS632">
        <f>IFERROR(365/(AL632/AG632), "")</f>
        <v/>
      </c>
      <c r="AT632" t="inlineStr">
        <is>
          <t>CO170003468290</t>
        </is>
      </c>
      <c r="AU632" t="inlineStr">
        <is>
          <t>Diesel Andino S A</t>
        </is>
      </c>
      <c r="AV632" t="inlineStr">
        <is>
          <t>U1</t>
        </is>
      </c>
      <c r="AW632" t="inlineStr">
        <is>
          <t>A+</t>
        </is>
      </c>
      <c r="AX632" t="inlineStr">
        <is>
          <t>Unlisted</t>
        </is>
      </c>
      <c r="AY632" t="n">
        <v>5012</v>
      </c>
      <c r="AZ632" t="inlineStr">
        <is>
          <t>Automobiles and Other Motor Vehicles wholesale dealing in</t>
        </is>
      </c>
      <c r="BA632" t="inlineStr">
        <is>
          <t>Colombia</t>
        </is>
      </c>
      <c r="BB632" t="inlineStr">
        <is>
          <t>Itagui</t>
        </is>
      </c>
      <c r="BC632" t="inlineStr">
        <is>
          <t>www.dieselandino.com</t>
        </is>
      </c>
      <c r="BD632" s="6" t="n">
        <v>35298</v>
      </c>
      <c r="BE632" t="inlineStr">
        <is>
          <t>This company is engaged in the retail sale of motor vehicles. It was incorporated in 1996 and has its registered head office located in Itagui, Colombia. The company is primarily involved in retailing new automobiles and light trucks, such as sport utility vehicles, and passenger and cargo vans. It is also engaged in providing repair services, retailing used cars, and selling replacement parts and accessories. The company principally conducts its business operations within Colombia.</t>
        </is>
      </c>
      <c r="BF632" t="inlineStr">
        <is>
          <t>Active</t>
        </is>
      </c>
      <c r="BG632" t="inlineStr">
        <is>
          <t>Retail</t>
        </is>
      </c>
      <c r="BH632" t="inlineStr">
        <is>
          <t>Engaged in the retail sale of motor vehicles</t>
        </is>
      </c>
      <c r="BI632" t="inlineStr">
        <is>
          <t>Motor vehicles</t>
        </is>
      </c>
      <c r="CE632">
        <f>IFERROR(SUM(BU632:BV632)/2,0)</f>
        <v/>
      </c>
      <c r="CF632">
        <f>IFERROR(SUM(CE632:CE632)/1,0)</f>
        <v/>
      </c>
      <c r="CG632">
        <f>IFERROR(SUM(BW632:BX632)/2,0)</f>
        <v/>
      </c>
      <c r="CH632">
        <f>IFERROR(SUM(CG632:CG632)/1,0)</f>
        <v/>
      </c>
      <c r="CI632">
        <f>IFERROR(SUM(BY632:BZ632)/2,0)</f>
        <v/>
      </c>
      <c r="CJ632">
        <f>IFERROR(SUM(CI632:CI632)/1,0)</f>
        <v/>
      </c>
      <c r="CK632">
        <f>IFERROR(SUM(CA632:CB632)/2,0)</f>
        <v/>
      </c>
      <c r="CL632">
        <f>IFERROR(SUM(CK632:CK632)/1,0)</f>
        <v/>
      </c>
      <c r="CM632">
        <f>IFERROR(SUM(CC632:CD632)/2,0)</f>
        <v/>
      </c>
      <c r="CN632">
        <f>IFERROR(SUM(CM632:CM632)/1,0)</f>
        <v/>
      </c>
      <c r="CO632">
        <f>IFERROR(SUM(BS632:BT632)/2,0)</f>
        <v/>
      </c>
      <c r="CP632">
        <f>IFERROR(SUM(CO632:CO632)/1,0)</f>
        <v/>
      </c>
    </row>
    <row r="633">
      <c r="A633" t="n">
        <v>608</v>
      </c>
      <c r="D633">
        <f>IF(AX633="Listed","Yes","No")</f>
        <v/>
      </c>
      <c r="E633">
        <f>IFERROR(IF(AE633&lt;0,"Yes","No"),"No")</f>
        <v/>
      </c>
      <c r="F633">
        <f>IF(BK633="Unqualified","Yes","No")</f>
        <v/>
      </c>
      <c r="G633">
        <f>IF(COUNTIF($D$633:$F$633,"Yes")=3,"Yes","No")</f>
        <v/>
      </c>
      <c r="U633">
        <f>IFERROR(BQ633/BL633,0)</f>
        <v/>
      </c>
      <c r="V633">
        <f>IFERROR(SUM(BQ633:BQ633)/SUM(BL633:BL633),0)</f>
        <v/>
      </c>
      <c r="W633">
        <f>IFERROR(MAX(U633:U633)-MIN(U633:U633),0)</f>
        <v/>
      </c>
      <c r="X633">
        <f>IFERROR(BQ633/(BL633-BQ633),0)</f>
        <v/>
      </c>
      <c r="Y633">
        <f>IFERROR(SUM(BQ633:BQ633)/(SUM(BL633:BL633)-SUM(BQ633:BQ633)),0)</f>
        <v/>
      </c>
      <c r="Z633">
        <f>IFERROR(MAX(X633:X633)-MIN(X633:X633),0)</f>
        <v/>
      </c>
      <c r="AA633">
        <f>IFERROR(BO633/BP633,0)</f>
        <v/>
      </c>
      <c r="AB633">
        <f>IFERROR(SUM(BO633:BO633)/SUM(BP633:BP633),0)</f>
        <v/>
      </c>
      <c r="AC633">
        <f>IFERROR(MAX(AA633:AA633)-MIN(AA633:AA633),0)</f>
        <v/>
      </c>
      <c r="AD633">
        <f>IFERROR(SUM(BL633:BL633)/1,0)</f>
        <v/>
      </c>
      <c r="AE633">
        <f>IFERROR(SUM(BQ633:BQ633)/1,0)</f>
        <v/>
      </c>
      <c r="AF633">
        <f>IFERROR(SUM(BP633:BP633)/1,0)</f>
        <v/>
      </c>
      <c r="AG633">
        <f>IFERROR(CJ633,0)</f>
        <v/>
      </c>
      <c r="AH633">
        <f>IFERROR(SUM(BR633:BR633)/1,0)</f>
        <v/>
      </c>
      <c r="AI633">
        <f>IFERROR(CL633,0)</f>
        <v/>
      </c>
      <c r="AJ633">
        <f>IFERROR(CN633,0)</f>
        <v/>
      </c>
      <c r="AK633">
        <f>IFERROR(CP633,0)</f>
        <v/>
      </c>
      <c r="AL633">
        <f>IFERROR(SUM(BN633:BN633)/1,0)</f>
        <v/>
      </c>
      <c r="AM633">
        <f>IFERROR(SUM(BJ633:BJ633)/1,0)</f>
        <v/>
      </c>
      <c r="AN633">
        <f>IFERROR(AH633/AD633,0)</f>
        <v/>
      </c>
      <c r="AO633">
        <f>IFERROR(AF633/AD633,0)</f>
        <v/>
      </c>
      <c r="AP633">
        <f>IFERROR(AI633/AK633,0)</f>
        <v/>
      </c>
      <c r="AQ633">
        <f>IFERROR(AJ633/AK633,0)</f>
        <v/>
      </c>
      <c r="AR633">
        <f>IFERROR(AG633/AK633,0)</f>
        <v/>
      </c>
      <c r="AS633">
        <f>IFERROR(365/(AL633/AG633), "")</f>
        <v/>
      </c>
      <c r="AT633" t="inlineStr">
        <is>
          <t>CO170031039960</t>
        </is>
      </c>
      <c r="AU633" t="inlineStr">
        <is>
          <t>Handler SAS</t>
        </is>
      </c>
      <c r="AV633" t="inlineStr">
        <is>
          <t>U1</t>
        </is>
      </c>
      <c r="AW633" t="inlineStr">
        <is>
          <t>B+</t>
        </is>
      </c>
      <c r="AX633" t="inlineStr">
        <is>
          <t>Unlisted</t>
        </is>
      </c>
      <c r="AY633" t="n">
        <v>5085</v>
      </c>
      <c r="AZ633" t="inlineStr">
        <is>
          <t>Industrial supplies wholesale dealing in</t>
        </is>
      </c>
      <c r="BA633" t="inlineStr">
        <is>
          <t>Colombia</t>
        </is>
      </c>
      <c r="BB633" t="inlineStr">
        <is>
          <t>Bogota</t>
        </is>
      </c>
      <c r="BC633" t="inlineStr">
        <is>
          <t>handlercolombia.com</t>
        </is>
      </c>
      <c r="BD633" s="6" t="n">
        <v>41585</v>
      </c>
      <c r="BE633" t="inlineStr">
        <is>
          <t>This company operates as a miscellaneous durable goods merchant wholesaler. It conducts business from its registered head office located in Bogota, Colombia. The company was founded in November 2013. The company's business operation specialises in the wholesale of a wide range of industrial supplies and materials, household goods, stationery and gift products, building materials, accessories, and other materials for outdoor and indoor use. It has display equipment with a large inventory of merchandise and products, as well as employs specialised staff trained in dealing with the products, advising customers, and fitting the product sold to the customer's needs and requirement. The company sells its industrial supplies and household goods from fixed point-of-sale locations across Bogota.</t>
        </is>
      </c>
      <c r="BF633" t="inlineStr">
        <is>
          <t>Active</t>
        </is>
      </c>
      <c r="BG633" t="inlineStr">
        <is>
          <t>Wholesale</t>
        </is>
      </c>
      <c r="BH633" t="inlineStr">
        <is>
          <t>Operates as a miscellaneous durable goods merchant wholesaler</t>
        </is>
      </c>
      <c r="BI633" t="inlineStr">
        <is>
          <t>Wholesale of a wide range of industrial supplies and materials, household goods, stationery and gift products, building materials, accessories, and other materials for outdoor and indoor use</t>
        </is>
      </c>
      <c r="CE633">
        <f>IFERROR(SUM(BU633:BV633)/2,0)</f>
        <v/>
      </c>
      <c r="CF633">
        <f>IFERROR(SUM(CE633:CE633)/1,0)</f>
        <v/>
      </c>
      <c r="CG633">
        <f>IFERROR(SUM(BW633:BX633)/2,0)</f>
        <v/>
      </c>
      <c r="CH633">
        <f>IFERROR(SUM(CG633:CG633)/1,0)</f>
        <v/>
      </c>
      <c r="CI633">
        <f>IFERROR(SUM(BY633:BZ633)/2,0)</f>
        <v/>
      </c>
      <c r="CJ633">
        <f>IFERROR(SUM(CI633:CI633)/1,0)</f>
        <v/>
      </c>
      <c r="CK633">
        <f>IFERROR(SUM(CA633:CB633)/2,0)</f>
        <v/>
      </c>
      <c r="CL633">
        <f>IFERROR(SUM(CK633:CK633)/1,0)</f>
        <v/>
      </c>
      <c r="CM633">
        <f>IFERROR(SUM(CC633:CD633)/2,0)</f>
        <v/>
      </c>
      <c r="CN633">
        <f>IFERROR(SUM(CM633:CM633)/1,0)</f>
        <v/>
      </c>
      <c r="CO633">
        <f>IFERROR(SUM(BS633:BT633)/2,0)</f>
        <v/>
      </c>
      <c r="CP633">
        <f>IFERROR(SUM(CO633:CO633)/1,0)</f>
        <v/>
      </c>
    </row>
    <row r="634">
      <c r="A634" t="n">
        <v>609</v>
      </c>
      <c r="D634">
        <f>IF(AX634="Listed","Yes","No")</f>
        <v/>
      </c>
      <c r="E634">
        <f>IFERROR(IF(AE634&lt;0,"Yes","No"),"No")</f>
        <v/>
      </c>
      <c r="F634">
        <f>IF(BK634="Unqualified","Yes","No")</f>
        <v/>
      </c>
      <c r="G634">
        <f>IF(COUNTIF($D$634:$F$634,"Yes")=3,"Yes","No")</f>
        <v/>
      </c>
      <c r="U634">
        <f>IFERROR(BQ634/BL634,0)</f>
        <v/>
      </c>
      <c r="V634">
        <f>IFERROR(SUM(BQ634:BQ634)/SUM(BL634:BL634),0)</f>
        <v/>
      </c>
      <c r="W634">
        <f>IFERROR(MAX(U634:U634)-MIN(U634:U634),0)</f>
        <v/>
      </c>
      <c r="X634">
        <f>IFERROR(BQ634/(BL634-BQ634),0)</f>
        <v/>
      </c>
      <c r="Y634">
        <f>IFERROR(SUM(BQ634:BQ634)/(SUM(BL634:BL634)-SUM(BQ634:BQ634)),0)</f>
        <v/>
      </c>
      <c r="Z634">
        <f>IFERROR(MAX(X634:X634)-MIN(X634:X634),0)</f>
        <v/>
      </c>
      <c r="AA634">
        <f>IFERROR(BO634/BP634,0)</f>
        <v/>
      </c>
      <c r="AB634">
        <f>IFERROR(SUM(BO634:BO634)/SUM(BP634:BP634),0)</f>
        <v/>
      </c>
      <c r="AC634">
        <f>IFERROR(MAX(AA634:AA634)-MIN(AA634:AA634),0)</f>
        <v/>
      </c>
      <c r="AD634">
        <f>IFERROR(SUM(BL634:BL634)/1,0)</f>
        <v/>
      </c>
      <c r="AE634">
        <f>IFERROR(SUM(BQ634:BQ634)/1,0)</f>
        <v/>
      </c>
      <c r="AF634">
        <f>IFERROR(SUM(BP634:BP634)/1,0)</f>
        <v/>
      </c>
      <c r="AG634">
        <f>IFERROR(CJ634,0)</f>
        <v/>
      </c>
      <c r="AH634">
        <f>IFERROR(SUM(BR634:BR634)/1,0)</f>
        <v/>
      </c>
      <c r="AI634">
        <f>IFERROR(CL634,0)</f>
        <v/>
      </c>
      <c r="AJ634">
        <f>IFERROR(CN634,0)</f>
        <v/>
      </c>
      <c r="AK634">
        <f>IFERROR(CP634,0)</f>
        <v/>
      </c>
      <c r="AL634">
        <f>IFERROR(SUM(BN634:BN634)/1,0)</f>
        <v/>
      </c>
      <c r="AM634">
        <f>IFERROR(SUM(BJ634:BJ634)/1,0)</f>
        <v/>
      </c>
      <c r="AN634">
        <f>IFERROR(AH634/AD634,0)</f>
        <v/>
      </c>
      <c r="AO634">
        <f>IFERROR(AF634/AD634,0)</f>
        <v/>
      </c>
      <c r="AP634">
        <f>IFERROR(AI634/AK634,0)</f>
        <v/>
      </c>
      <c r="AQ634">
        <f>IFERROR(AJ634/AK634,0)</f>
        <v/>
      </c>
      <c r="AR634">
        <f>IFERROR(AG634/AK634,0)</f>
        <v/>
      </c>
      <c r="AS634">
        <f>IFERROR(365/(AL634/AG634), "")</f>
        <v/>
      </c>
      <c r="AT634" t="inlineStr">
        <is>
          <t>CO170001013010</t>
        </is>
      </c>
      <c r="AU634" t="inlineStr">
        <is>
          <t>Biotronitech Colombia S A S</t>
        </is>
      </c>
      <c r="AV634" t="inlineStr">
        <is>
          <t>U1</t>
        </is>
      </c>
      <c r="AW634" t="inlineStr">
        <is>
          <t>U</t>
        </is>
      </c>
      <c r="AX634" t="inlineStr">
        <is>
          <t>Unlisted</t>
        </is>
      </c>
      <c r="AY634" t="n">
        <v>5084</v>
      </c>
      <c r="AZ634" t="inlineStr">
        <is>
          <t>Industrial machinery and equipment wholesale dealing in</t>
        </is>
      </c>
      <c r="BA634" t="inlineStr">
        <is>
          <t>Colombia</t>
        </is>
      </c>
      <c r="BB634" t="inlineStr">
        <is>
          <t>Bogota</t>
        </is>
      </c>
      <c r="BC634" t="inlineStr">
        <is>
          <t>www.biotronitech.com.co</t>
        </is>
      </c>
      <c r="BD634" s="6" t="n">
        <v>29673</v>
      </c>
      <c r="BE634" t="inlineStr">
        <is>
          <t>This company is primarily engaged in the distribution of medical equipment. The company was incorporated in March 1981. The registered head office of the company is located in Bogota, Colombia.The company offers equipment for various medical areas, such as general surgery, gynecology, neurosurgery, anesthesia, thorax, urology, otolaryngology, orthopedics, cardiology, and gastroenterology. The company represents products from Storz, Cooper Surgical, LISA, Thoratec Corporation, Storz Medical, Surgical Science, Philips, Cook Medical, Schaerer Medical, and New Wave Surgical.</t>
        </is>
      </c>
      <c r="BF634" t="inlineStr">
        <is>
          <t>Active</t>
        </is>
      </c>
      <c r="BG634" t="inlineStr">
        <is>
          <t>Wholesale</t>
        </is>
      </c>
      <c r="BH634" t="inlineStr">
        <is>
          <t>Primarily engaged in the distribution of medical equipment</t>
        </is>
      </c>
      <c r="BI634" t="inlineStr">
        <is>
          <t>Medical equipment</t>
        </is>
      </c>
      <c r="CE634">
        <f>IFERROR(SUM(BU634:BV634)/2,0)</f>
        <v/>
      </c>
      <c r="CF634">
        <f>IFERROR(SUM(CE634:CE634)/1,0)</f>
        <v/>
      </c>
      <c r="CG634">
        <f>IFERROR(SUM(BW634:BX634)/2,0)</f>
        <v/>
      </c>
      <c r="CH634">
        <f>IFERROR(SUM(CG634:CG634)/1,0)</f>
        <v/>
      </c>
      <c r="CI634">
        <f>IFERROR(SUM(BY634:BZ634)/2,0)</f>
        <v/>
      </c>
      <c r="CJ634">
        <f>IFERROR(SUM(CI634:CI634)/1,0)</f>
        <v/>
      </c>
      <c r="CK634">
        <f>IFERROR(SUM(CA634:CB634)/2,0)</f>
        <v/>
      </c>
      <c r="CL634">
        <f>IFERROR(SUM(CK634:CK634)/1,0)</f>
        <v/>
      </c>
      <c r="CM634">
        <f>IFERROR(SUM(CC634:CD634)/2,0)</f>
        <v/>
      </c>
      <c r="CN634">
        <f>IFERROR(SUM(CM634:CM634)/1,0)</f>
        <v/>
      </c>
      <c r="CO634">
        <f>IFERROR(SUM(BS634:BT634)/2,0)</f>
        <v/>
      </c>
      <c r="CP634">
        <f>IFERROR(SUM(CO634:CO634)/1,0)</f>
        <v/>
      </c>
    </row>
    <row r="635">
      <c r="A635" t="n">
        <v>610</v>
      </c>
      <c r="D635">
        <f>IF(AX635="Listed","Yes","No")</f>
        <v/>
      </c>
      <c r="E635">
        <f>IFERROR(IF(AE635&lt;0,"Yes","No"),"No")</f>
        <v/>
      </c>
      <c r="F635">
        <f>IF(BK635="Unqualified","Yes","No")</f>
        <v/>
      </c>
      <c r="G635">
        <f>IF(COUNTIF($D$635:$F$635,"Yes")=3,"Yes","No")</f>
        <v/>
      </c>
      <c r="U635">
        <f>IFERROR(BQ635/BL635,0)</f>
        <v/>
      </c>
      <c r="V635">
        <f>IFERROR(SUM(BQ635:BQ635)/SUM(BL635:BL635),0)</f>
        <v/>
      </c>
      <c r="W635">
        <f>IFERROR(MAX(U635:U635)-MIN(U635:U635),0)</f>
        <v/>
      </c>
      <c r="X635">
        <f>IFERROR(BQ635/(BL635-BQ635),0)</f>
        <v/>
      </c>
      <c r="Y635">
        <f>IFERROR(SUM(BQ635:BQ635)/(SUM(BL635:BL635)-SUM(BQ635:BQ635)),0)</f>
        <v/>
      </c>
      <c r="Z635">
        <f>IFERROR(MAX(X635:X635)-MIN(X635:X635),0)</f>
        <v/>
      </c>
      <c r="AA635">
        <f>IFERROR(BO635/BP635,0)</f>
        <v/>
      </c>
      <c r="AB635">
        <f>IFERROR(SUM(BO635:BO635)/SUM(BP635:BP635),0)</f>
        <v/>
      </c>
      <c r="AC635">
        <f>IFERROR(MAX(AA635:AA635)-MIN(AA635:AA635),0)</f>
        <v/>
      </c>
      <c r="AD635">
        <f>IFERROR(SUM(BL635:BL635)/1,0)</f>
        <v/>
      </c>
      <c r="AE635">
        <f>IFERROR(SUM(BQ635:BQ635)/1,0)</f>
        <v/>
      </c>
      <c r="AF635">
        <f>IFERROR(SUM(BP635:BP635)/1,0)</f>
        <v/>
      </c>
      <c r="AG635">
        <f>IFERROR(CJ635,0)</f>
        <v/>
      </c>
      <c r="AH635">
        <f>IFERROR(SUM(BR635:BR635)/1,0)</f>
        <v/>
      </c>
      <c r="AI635">
        <f>IFERROR(CL635,0)</f>
        <v/>
      </c>
      <c r="AJ635">
        <f>IFERROR(CN635,0)</f>
        <v/>
      </c>
      <c r="AK635">
        <f>IFERROR(CP635,0)</f>
        <v/>
      </c>
      <c r="AL635">
        <f>IFERROR(SUM(BN635:BN635)/1,0)</f>
        <v/>
      </c>
      <c r="AM635">
        <f>IFERROR(SUM(BJ635:BJ635)/1,0)</f>
        <v/>
      </c>
      <c r="AN635">
        <f>IFERROR(AH635/AD635,0)</f>
        <v/>
      </c>
      <c r="AO635">
        <f>IFERROR(AF635/AD635,0)</f>
        <v/>
      </c>
      <c r="AP635">
        <f>IFERROR(AI635/AK635,0)</f>
        <v/>
      </c>
      <c r="AQ635">
        <f>IFERROR(AJ635/AK635,0)</f>
        <v/>
      </c>
      <c r="AR635">
        <f>IFERROR(AG635/AK635,0)</f>
        <v/>
      </c>
      <c r="AS635">
        <f>IFERROR(365/(AL635/AG635), "")</f>
        <v/>
      </c>
      <c r="AT635" t="inlineStr">
        <is>
          <t>CO170013018790</t>
        </is>
      </c>
      <c r="AU635" t="inlineStr">
        <is>
          <t>Alianza Motor S A</t>
        </is>
      </c>
      <c r="AV635" t="inlineStr">
        <is>
          <t>U1</t>
        </is>
      </c>
      <c r="AW635" t="inlineStr">
        <is>
          <t>U</t>
        </is>
      </c>
      <c r="AX635" t="inlineStr">
        <is>
          <t>Unlisted</t>
        </is>
      </c>
      <c r="AY635" t="n">
        <v>5012</v>
      </c>
      <c r="AZ635" t="inlineStr">
        <is>
          <t>Automobiles and Other Motor Vehicles wholesale dealing in</t>
        </is>
      </c>
      <c r="BA635" t="inlineStr">
        <is>
          <t>Colombia</t>
        </is>
      </c>
      <c r="BB635" t="inlineStr">
        <is>
          <t>Bogota</t>
        </is>
      </c>
      <c r="BC635" t="inlineStr">
        <is>
          <t>alianzamotor.com</t>
        </is>
      </c>
      <c r="BD635" s="6" t="n">
        <v>38877</v>
      </c>
      <c r="BE635" t="inlineStr">
        <is>
          <t>This company is engaged in the activities of motor vehicle dealers in Colombia. It was incorporated in 2006 and conducts its business from its registered headquarters located in Bogota D.C.. The company involves in offering a range of motor vehicles from a variety of brands. It performs its business in combination of selling parts and components, including brakes and chassis, tires and wheels, engine systems, exhausts, fuel systems, heating and cooling systems, ignition and emission systems, lighting, and others, as well as provides services such as maintenance and repair, financing, and parts replacement. The company's products and services are offered to the general public.</t>
        </is>
      </c>
      <c r="BF635" t="inlineStr">
        <is>
          <t>Active</t>
        </is>
      </c>
      <c r="BG635" t="inlineStr">
        <is>
          <t>Retail; Services</t>
        </is>
      </c>
      <c r="BH635" t="inlineStr">
        <is>
          <t>Engaged in the activities of motor vehicle dealers</t>
        </is>
      </c>
      <c r="BI635" t="inlineStr">
        <is>
          <t>Activities of motor vehicle dealers</t>
        </is>
      </c>
      <c r="CE635">
        <f>IFERROR(SUM(BU635:BV635)/2,0)</f>
        <v/>
      </c>
      <c r="CF635">
        <f>IFERROR(SUM(CE635:CE635)/1,0)</f>
        <v/>
      </c>
      <c r="CG635">
        <f>IFERROR(SUM(BW635:BX635)/2,0)</f>
        <v/>
      </c>
      <c r="CH635">
        <f>IFERROR(SUM(CG635:CG635)/1,0)</f>
        <v/>
      </c>
      <c r="CI635">
        <f>IFERROR(SUM(BY635:BZ635)/2,0)</f>
        <v/>
      </c>
      <c r="CJ635">
        <f>IFERROR(SUM(CI635:CI635)/1,0)</f>
        <v/>
      </c>
      <c r="CK635">
        <f>IFERROR(SUM(CA635:CB635)/2,0)</f>
        <v/>
      </c>
      <c r="CL635">
        <f>IFERROR(SUM(CK635:CK635)/1,0)</f>
        <v/>
      </c>
      <c r="CM635">
        <f>IFERROR(SUM(CC635:CD635)/2,0)</f>
        <v/>
      </c>
      <c r="CN635">
        <f>IFERROR(SUM(CM635:CM635)/1,0)</f>
        <v/>
      </c>
      <c r="CO635">
        <f>IFERROR(SUM(BS635:BT635)/2,0)</f>
        <v/>
      </c>
      <c r="CP635">
        <f>IFERROR(SUM(CO635:CO635)/1,0)</f>
        <v/>
      </c>
    </row>
    <row r="636">
      <c r="A636" t="n">
        <v>611</v>
      </c>
      <c r="D636">
        <f>IF(AX636="Listed","Yes","No")</f>
        <v/>
      </c>
      <c r="E636">
        <f>IFERROR(IF(AE636&lt;0,"Yes","No"),"No")</f>
        <v/>
      </c>
      <c r="F636">
        <f>IF(BK636="Unqualified","Yes","No")</f>
        <v/>
      </c>
      <c r="G636">
        <f>IF(COUNTIF($D$636:$F$636,"Yes")=3,"Yes","No")</f>
        <v/>
      </c>
      <c r="U636">
        <f>IFERROR(BQ636/BL636,0)</f>
        <v/>
      </c>
      <c r="V636">
        <f>IFERROR(SUM(BQ636:BQ636)/SUM(BL636:BL636),0)</f>
        <v/>
      </c>
      <c r="W636">
        <f>IFERROR(MAX(U636:U636)-MIN(U636:U636),0)</f>
        <v/>
      </c>
      <c r="X636">
        <f>IFERROR(BQ636/(BL636-BQ636),0)</f>
        <v/>
      </c>
      <c r="Y636">
        <f>IFERROR(SUM(BQ636:BQ636)/(SUM(BL636:BL636)-SUM(BQ636:BQ636)),0)</f>
        <v/>
      </c>
      <c r="Z636">
        <f>IFERROR(MAX(X636:X636)-MIN(X636:X636),0)</f>
        <v/>
      </c>
      <c r="AA636">
        <f>IFERROR(BO636/BP636,0)</f>
        <v/>
      </c>
      <c r="AB636">
        <f>IFERROR(SUM(BO636:BO636)/SUM(BP636:BP636),0)</f>
        <v/>
      </c>
      <c r="AC636">
        <f>IFERROR(MAX(AA636:AA636)-MIN(AA636:AA636),0)</f>
        <v/>
      </c>
      <c r="AD636">
        <f>IFERROR(SUM(BL636:BL636)/1,0)</f>
        <v/>
      </c>
      <c r="AE636">
        <f>IFERROR(SUM(BQ636:BQ636)/1,0)</f>
        <v/>
      </c>
      <c r="AF636">
        <f>IFERROR(SUM(BP636:BP636)/1,0)</f>
        <v/>
      </c>
      <c r="AG636">
        <f>IFERROR(CJ636,0)</f>
        <v/>
      </c>
      <c r="AH636">
        <f>IFERROR(SUM(BR636:BR636)/1,0)</f>
        <v/>
      </c>
      <c r="AI636">
        <f>IFERROR(CL636,0)</f>
        <v/>
      </c>
      <c r="AJ636">
        <f>IFERROR(CN636,0)</f>
        <v/>
      </c>
      <c r="AK636">
        <f>IFERROR(CP636,0)</f>
        <v/>
      </c>
      <c r="AL636">
        <f>IFERROR(SUM(BN636:BN636)/1,0)</f>
        <v/>
      </c>
      <c r="AM636">
        <f>IFERROR(SUM(BJ636:BJ636)/1,0)</f>
        <v/>
      </c>
      <c r="AN636">
        <f>IFERROR(AH636/AD636,0)</f>
        <v/>
      </c>
      <c r="AO636">
        <f>IFERROR(AF636/AD636,0)</f>
        <v/>
      </c>
      <c r="AP636">
        <f>IFERROR(AI636/AK636,0)</f>
        <v/>
      </c>
      <c r="AQ636">
        <f>IFERROR(AJ636/AK636,0)</f>
        <v/>
      </c>
      <c r="AR636">
        <f>IFERROR(AG636/AK636,0)</f>
        <v/>
      </c>
      <c r="AS636">
        <f>IFERROR(365/(AL636/AG636), "")</f>
        <v/>
      </c>
      <c r="AT636" t="inlineStr">
        <is>
          <t>CO170049775620</t>
        </is>
      </c>
      <c r="AU636" t="inlineStr">
        <is>
          <t>Syscom Colombia SAS</t>
        </is>
      </c>
      <c r="AV636" t="inlineStr">
        <is>
          <t>U1</t>
        </is>
      </c>
      <c r="AW636" t="inlineStr">
        <is>
          <t>U</t>
        </is>
      </c>
      <c r="AX636" t="inlineStr">
        <is>
          <t>Unlisted</t>
        </is>
      </c>
      <c r="AY636" t="n">
        <v>5064</v>
      </c>
      <c r="AZ636" t="inlineStr">
        <is>
          <t>Electrical appliances, television and radio sets wholesale dealing in</t>
        </is>
      </c>
      <c r="BA636" t="inlineStr">
        <is>
          <t>Colombia</t>
        </is>
      </c>
      <c r="BB636" t="inlineStr">
        <is>
          <t>Bogota</t>
        </is>
      </c>
      <c r="BC636" t="inlineStr">
        <is>
          <t>www.syscomcolombia.com</t>
        </is>
      </c>
      <c r="BD636" s="6" t="n">
        <v>43262</v>
      </c>
      <c r="BE636" t="inlineStr">
        <is>
          <t>This company is recognized as a leading global distributor in telecommunications and security. It was incorporatted in 2018 and conducts business from its registered head office located in Bogota, Colombia.The company aims to strengthen the company of its clients. Its product categories include video surveillance, access control, energy, fire detection, alarms/intrusion and smart home, radiocommunication, networks and audio-video, structured cabling, telematics and audiovisual signaling.</t>
        </is>
      </c>
      <c r="BF636" t="inlineStr">
        <is>
          <t>Active</t>
        </is>
      </c>
      <c r="BG636" t="inlineStr">
        <is>
          <t>Wholesale; Retail</t>
        </is>
      </c>
      <c r="BH636" t="inlineStr">
        <is>
          <t>Distributor in telecommunications and security</t>
        </is>
      </c>
      <c r="BI636" t="inlineStr">
        <is>
          <t>Distributor in telecommunications and security</t>
        </is>
      </c>
      <c r="CE636">
        <f>IFERROR(SUM(BU636:BV636)/2,0)</f>
        <v/>
      </c>
      <c r="CF636">
        <f>IFERROR(SUM(CE636:CE636)/1,0)</f>
        <v/>
      </c>
      <c r="CG636">
        <f>IFERROR(SUM(BW636:BX636)/2,0)</f>
        <v/>
      </c>
      <c r="CH636">
        <f>IFERROR(SUM(CG636:CG636)/1,0)</f>
        <v/>
      </c>
      <c r="CI636">
        <f>IFERROR(SUM(BY636:BZ636)/2,0)</f>
        <v/>
      </c>
      <c r="CJ636">
        <f>IFERROR(SUM(CI636:CI636)/1,0)</f>
        <v/>
      </c>
      <c r="CK636">
        <f>IFERROR(SUM(CA636:CB636)/2,0)</f>
        <v/>
      </c>
      <c r="CL636">
        <f>IFERROR(SUM(CK636:CK636)/1,0)</f>
        <v/>
      </c>
      <c r="CM636">
        <f>IFERROR(SUM(CC636:CD636)/2,0)</f>
        <v/>
      </c>
      <c r="CN636">
        <f>IFERROR(SUM(CM636:CM636)/1,0)</f>
        <v/>
      </c>
      <c r="CO636">
        <f>IFERROR(SUM(BS636:BT636)/2,0)</f>
        <v/>
      </c>
      <c r="CP636">
        <f>IFERROR(SUM(CO636:CO636)/1,0)</f>
        <v/>
      </c>
    </row>
    <row r="637">
      <c r="A637" t="n">
        <v>612</v>
      </c>
      <c r="D637">
        <f>IF(AX637="Listed","Yes","No")</f>
        <v/>
      </c>
      <c r="E637">
        <f>IFERROR(IF(AE637&lt;0,"Yes","No"),"No")</f>
        <v/>
      </c>
      <c r="F637">
        <f>IF(BK637="Unqualified","Yes","No")</f>
        <v/>
      </c>
      <c r="G637">
        <f>IF(COUNTIF($D$637:$F$637,"Yes")=3,"Yes","No")</f>
        <v/>
      </c>
      <c r="U637">
        <f>IFERROR(BQ637/BL637,0)</f>
        <v/>
      </c>
      <c r="V637">
        <f>IFERROR(SUM(BQ637:BQ637)/SUM(BL637:BL637),0)</f>
        <v/>
      </c>
      <c r="W637">
        <f>IFERROR(MAX(U637:U637)-MIN(U637:U637),0)</f>
        <v/>
      </c>
      <c r="X637">
        <f>IFERROR(BQ637/(BL637-BQ637),0)</f>
        <v/>
      </c>
      <c r="Y637">
        <f>IFERROR(SUM(BQ637:BQ637)/(SUM(BL637:BL637)-SUM(BQ637:BQ637)),0)</f>
        <v/>
      </c>
      <c r="Z637">
        <f>IFERROR(MAX(X637:X637)-MIN(X637:X637),0)</f>
        <v/>
      </c>
      <c r="AA637">
        <f>IFERROR(BO637/BP637,0)</f>
        <v/>
      </c>
      <c r="AB637">
        <f>IFERROR(SUM(BO637:BO637)/SUM(BP637:BP637),0)</f>
        <v/>
      </c>
      <c r="AC637">
        <f>IFERROR(MAX(AA637:AA637)-MIN(AA637:AA637),0)</f>
        <v/>
      </c>
      <c r="AD637">
        <f>IFERROR(SUM(BL637:BL637)/1,0)</f>
        <v/>
      </c>
      <c r="AE637">
        <f>IFERROR(SUM(BQ637:BQ637)/1,0)</f>
        <v/>
      </c>
      <c r="AF637">
        <f>IFERROR(SUM(BP637:BP637)/1,0)</f>
        <v/>
      </c>
      <c r="AG637">
        <f>IFERROR(CJ637,0)</f>
        <v/>
      </c>
      <c r="AH637">
        <f>IFERROR(SUM(BR637:BR637)/1,0)</f>
        <v/>
      </c>
      <c r="AI637">
        <f>IFERROR(CL637,0)</f>
        <v/>
      </c>
      <c r="AJ637">
        <f>IFERROR(CN637,0)</f>
        <v/>
      </c>
      <c r="AK637">
        <f>IFERROR(CP637,0)</f>
        <v/>
      </c>
      <c r="AL637">
        <f>IFERROR(SUM(BN637:BN637)/1,0)</f>
        <v/>
      </c>
      <c r="AM637">
        <f>IFERROR(SUM(BJ637:BJ637)/1,0)</f>
        <v/>
      </c>
      <c r="AN637">
        <f>IFERROR(AH637/AD637,0)</f>
        <v/>
      </c>
      <c r="AO637">
        <f>IFERROR(AF637/AD637,0)</f>
        <v/>
      </c>
      <c r="AP637">
        <f>IFERROR(AI637/AK637,0)</f>
        <v/>
      </c>
      <c r="AQ637">
        <f>IFERROR(AJ637/AK637,0)</f>
        <v/>
      </c>
      <c r="AR637">
        <f>IFERROR(AG637/AK637,0)</f>
        <v/>
      </c>
      <c r="AS637">
        <f>IFERROR(365/(AL637/AG637), "")</f>
        <v/>
      </c>
      <c r="AT637" t="inlineStr">
        <is>
          <t>KY30968FH</t>
        </is>
      </c>
      <c r="AU637" t="inlineStr">
        <is>
          <t>China Overseas Nuoxin International Holdings Limited</t>
        </is>
      </c>
      <c r="AV637" t="inlineStr">
        <is>
          <t>C1</t>
        </is>
      </c>
      <c r="AW637" t="inlineStr">
        <is>
          <t>B+</t>
        </is>
      </c>
      <c r="AX637" t="inlineStr">
        <is>
          <t>Listed</t>
        </is>
      </c>
      <c r="AY637" t="n">
        <v>5063</v>
      </c>
      <c r="AZ637" t="inlineStr">
        <is>
          <t>Electrical apparatus and equipment wiring supplies and construction materials wholesale dealing in</t>
        </is>
      </c>
      <c r="BA637" t="inlineStr">
        <is>
          <t>Cayman Islands</t>
        </is>
      </c>
      <c r="BB637" t="inlineStr">
        <is>
          <t>George Town</t>
        </is>
      </c>
      <c r="BC637" t="inlineStr">
        <is>
          <t>www.co-nuoxin.com</t>
        </is>
      </c>
      <c r="BD637" t="inlineStr">
        <is>
          <t>2004</t>
        </is>
      </c>
      <c r="BE637" t="inlineStr">
        <is>
          <t>This company, headquartered in New Territories, Hong Kong, operates as a manufacturer and seller of a full spectrum of electrical hair care products (including hair dryers and hair styling apparatus), electrical health care products (including facial saunas, foot spas and massagers) and other small household electrical appliances (including vacuum cleaners and citrus juicers/mixers). The company was incorporated under the laws of Cayman Islands in November 2004. Its product portfolio includes air brush, hair dryer, curling iron, hair straightener, rechargeable curler, facial sauna, steam inhaler, electric massager, dermacleanser, electric kettle, juicer, coffee maker, meat slicer, and vacuum cleaner. These products are manufactured for sale under brand names such as Princess, Unix, Ufesa, Vidal Sassoon, Nicky Clarke, Remington, and Morphy Richards. The company focuses on the high-end segment of the electrical hair care products market. The company's experienced staff in the engineering and design department are constantly monitoring market trends, so as to respond quickly to the ever changing needs of consumers by developing innovative and trendy array of products on a proactive basis. Kenford Group is committed to product quality. The company continuously adheres to stringent quality control procedures to maintain and strengthen long-term business relationships with multinational customers. Its production plants are located in Dongguan, Guangdong Province, the People's Republic of China. These facilities comprise a total of four blocks of 4 to 7-storey buildings and a number of 1 to 2-storey ancillary structures, with thousands of experienced workers and a number of modern equipment. The company has a network of sales and marketing sites in Europe, North America, Asia, Australia, and Africa.</t>
        </is>
      </c>
      <c r="BF637" t="inlineStr">
        <is>
          <t>Active</t>
        </is>
      </c>
      <c r="BG637" t="inlineStr">
        <is>
          <t>Manufacturing; Wholesale; Retail</t>
        </is>
      </c>
      <c r="BH637" t="inlineStr">
        <is>
          <t>Operates as a manufacturer and seller of a full spectrum of electrical hair care products</t>
        </is>
      </c>
      <c r="BI637" t="inlineStr">
        <is>
          <t>Hair dryers and hair styling apparatus; Electrical health care products (including facial saunas, foot spas and massagers) and other small household electrical appliances (including vacuum cleaners and citrus juicers/mixers); Air brush, hair dryer, curling iron, hair straightener, rechargeable curler, facial sauna, steam inhaler, electric massager, dermacleanser, electric kettle, juicer, coffee maker, meat slicer, and vacuum cleaner; Princess, Unix, Ufesa, Vidal Sassoon, Nicky Clarke, Remington, and Morphy Richards</t>
        </is>
      </c>
      <c r="CE637">
        <f>IFERROR(SUM(BU637:BV637)/2,0)</f>
        <v/>
      </c>
      <c r="CF637">
        <f>IFERROR(SUM(CE637:CE637)/1,0)</f>
        <v/>
      </c>
      <c r="CG637">
        <f>IFERROR(SUM(BW637:BX637)/2,0)</f>
        <v/>
      </c>
      <c r="CH637">
        <f>IFERROR(SUM(CG637:CG637)/1,0)</f>
        <v/>
      </c>
      <c r="CI637">
        <f>IFERROR(SUM(BY637:BZ637)/2,0)</f>
        <v/>
      </c>
      <c r="CJ637">
        <f>IFERROR(SUM(CI637:CI637)/1,0)</f>
        <v/>
      </c>
      <c r="CK637">
        <f>IFERROR(SUM(CA637:CB637)/2,0)</f>
        <v/>
      </c>
      <c r="CL637">
        <f>IFERROR(SUM(CK637:CK637)/1,0)</f>
        <v/>
      </c>
      <c r="CM637">
        <f>IFERROR(SUM(CC637:CD637)/2,0)</f>
        <v/>
      </c>
      <c r="CN637">
        <f>IFERROR(SUM(CM637:CM637)/1,0)</f>
        <v/>
      </c>
      <c r="CO637">
        <f>IFERROR(SUM(BS637:BT637)/2,0)</f>
        <v/>
      </c>
      <c r="CP637">
        <f>IFERROR(SUM(CO637:CO637)/1,0)</f>
        <v/>
      </c>
    </row>
    <row r="638">
      <c r="A638" t="n">
        <v>613</v>
      </c>
      <c r="D638">
        <f>IF(AX638="Listed","Yes","No")</f>
        <v/>
      </c>
      <c r="E638">
        <f>IFERROR(IF(AE638&lt;0,"Yes","No"),"No")</f>
        <v/>
      </c>
      <c r="F638">
        <f>IF(BK638="Unqualified","Yes","No")</f>
        <v/>
      </c>
      <c r="G638">
        <f>IF(COUNTIF($D$638:$F$638,"Yes")=3,"Yes","No")</f>
        <v/>
      </c>
      <c r="U638">
        <f>IFERROR(BQ638/BL638,0)</f>
        <v/>
      </c>
      <c r="V638">
        <f>IFERROR(SUM(BQ638:BQ638)/SUM(BL638:BL638),0)</f>
        <v/>
      </c>
      <c r="W638">
        <f>IFERROR(MAX(U638:U638)-MIN(U638:U638),0)</f>
        <v/>
      </c>
      <c r="X638">
        <f>IFERROR(BQ638/(BL638-BQ638),0)</f>
        <v/>
      </c>
      <c r="Y638">
        <f>IFERROR(SUM(BQ638:BQ638)/(SUM(BL638:BL638)-SUM(BQ638:BQ638)),0)</f>
        <v/>
      </c>
      <c r="Z638">
        <f>IFERROR(MAX(X638:X638)-MIN(X638:X638),0)</f>
        <v/>
      </c>
      <c r="AA638">
        <f>IFERROR(BO638/BP638,0)</f>
        <v/>
      </c>
      <c r="AB638">
        <f>IFERROR(SUM(BO638:BO638)/SUM(BP638:BP638),0)</f>
        <v/>
      </c>
      <c r="AC638">
        <f>IFERROR(MAX(AA638:AA638)-MIN(AA638:AA638),0)</f>
        <v/>
      </c>
      <c r="AD638">
        <f>IFERROR(SUM(BL638:BL638)/1,0)</f>
        <v/>
      </c>
      <c r="AE638">
        <f>IFERROR(SUM(BQ638:BQ638)/1,0)</f>
        <v/>
      </c>
      <c r="AF638">
        <f>IFERROR(SUM(BP638:BP638)/1,0)</f>
        <v/>
      </c>
      <c r="AG638">
        <f>IFERROR(CJ638,0)</f>
        <v/>
      </c>
      <c r="AH638">
        <f>IFERROR(SUM(BR638:BR638)/1,0)</f>
        <v/>
      </c>
      <c r="AI638">
        <f>IFERROR(CL638,0)</f>
        <v/>
      </c>
      <c r="AJ638">
        <f>IFERROR(CN638,0)</f>
        <v/>
      </c>
      <c r="AK638">
        <f>IFERROR(CP638,0)</f>
        <v/>
      </c>
      <c r="AL638">
        <f>IFERROR(SUM(BN638:BN638)/1,0)</f>
        <v/>
      </c>
      <c r="AM638">
        <f>IFERROR(SUM(BJ638:BJ638)/1,0)</f>
        <v/>
      </c>
      <c r="AN638">
        <f>IFERROR(AH638/AD638,0)</f>
        <v/>
      </c>
      <c r="AO638">
        <f>IFERROR(AF638/AD638,0)</f>
        <v/>
      </c>
      <c r="AP638">
        <f>IFERROR(AI638/AK638,0)</f>
        <v/>
      </c>
      <c r="AQ638">
        <f>IFERROR(AJ638/AK638,0)</f>
        <v/>
      </c>
      <c r="AR638">
        <f>IFERROR(AG638/AK638,0)</f>
        <v/>
      </c>
      <c r="AS638">
        <f>IFERROR(365/(AL638/AG638), "")</f>
        <v/>
      </c>
      <c r="AT638" t="inlineStr">
        <is>
          <t>CO170001075240</t>
        </is>
      </c>
      <c r="AU638" t="inlineStr">
        <is>
          <t>Distribuidora Cordoba S A S</t>
        </is>
      </c>
      <c r="AV638" t="inlineStr">
        <is>
          <t>U1</t>
        </is>
      </c>
      <c r="AW638" t="inlineStr">
        <is>
          <t>U</t>
        </is>
      </c>
      <c r="AX638" t="inlineStr">
        <is>
          <t>Unlisted</t>
        </is>
      </c>
      <c r="AY638" t="n">
        <v>5085</v>
      </c>
      <c r="AZ638" t="inlineStr">
        <is>
          <t>Industrial supplies wholesale dealing in</t>
        </is>
      </c>
      <c r="BA638" t="inlineStr">
        <is>
          <t>Colombia</t>
        </is>
      </c>
      <c r="BB638" t="inlineStr">
        <is>
          <t>Bogota</t>
        </is>
      </c>
      <c r="BC638" t="inlineStr">
        <is>
          <t>www.discordoba.com</t>
        </is>
      </c>
      <c r="BD638" s="6" t="n">
        <v>22417</v>
      </c>
      <c r="BE638" t="inlineStr">
        <is>
          <t>This company is engaged in the supply of packaging solutions and pharmaceutical and food products. It was incorporated in 1961 and has its registered head office located in Bogota, Colombia. The company's packaging solutions include glass containers, pumps and vales, and other products such as vials with different capacities ranging from 4.0ml 1.0ml up with lid or pump spray pressure. It imports and distributes a wide variety of chemicals and ingredients, manufactured by world leaders, who meet high quality standards. The company aims to be recognised as the preferred option for companies that require consulting, design and supply of packaging materials, as well as those that require support, service quality and supply of chemicals.</t>
        </is>
      </c>
      <c r="BF638" t="inlineStr">
        <is>
          <t>Active</t>
        </is>
      </c>
      <c r="BG638" t="inlineStr">
        <is>
          <t>Wholesale</t>
        </is>
      </c>
      <c r="BH638" t="inlineStr">
        <is>
          <t>Engaged in the supply of packaging solutions and pharmaceutical and food products</t>
        </is>
      </c>
      <c r="BI638" t="inlineStr">
        <is>
          <t>Packaging solutions and pharmaceutical and food products</t>
        </is>
      </c>
      <c r="CE638">
        <f>IFERROR(SUM(BU638:BV638)/2,0)</f>
        <v/>
      </c>
      <c r="CF638">
        <f>IFERROR(SUM(CE638:CE638)/1,0)</f>
        <v/>
      </c>
      <c r="CG638">
        <f>IFERROR(SUM(BW638:BX638)/2,0)</f>
        <v/>
      </c>
      <c r="CH638">
        <f>IFERROR(SUM(CG638:CG638)/1,0)</f>
        <v/>
      </c>
      <c r="CI638">
        <f>IFERROR(SUM(BY638:BZ638)/2,0)</f>
        <v/>
      </c>
      <c r="CJ638">
        <f>IFERROR(SUM(CI638:CI638)/1,0)</f>
        <v/>
      </c>
      <c r="CK638">
        <f>IFERROR(SUM(CA638:CB638)/2,0)</f>
        <v/>
      </c>
      <c r="CL638">
        <f>IFERROR(SUM(CK638:CK638)/1,0)</f>
        <v/>
      </c>
      <c r="CM638">
        <f>IFERROR(SUM(CC638:CD638)/2,0)</f>
        <v/>
      </c>
      <c r="CN638">
        <f>IFERROR(SUM(CM638:CM638)/1,0)</f>
        <v/>
      </c>
      <c r="CO638">
        <f>IFERROR(SUM(BS638:BT638)/2,0)</f>
        <v/>
      </c>
      <c r="CP638">
        <f>IFERROR(SUM(CO638:CO638)/1,0)</f>
        <v/>
      </c>
    </row>
    <row r="639">
      <c r="A639" t="n">
        <v>614</v>
      </c>
      <c r="D639">
        <f>IF(AX639="Listed","Yes","No")</f>
        <v/>
      </c>
      <c r="E639">
        <f>IFERROR(IF(AE639&lt;0,"Yes","No"),"No")</f>
        <v/>
      </c>
      <c r="F639">
        <f>IF(BK639="Unqualified","Yes","No")</f>
        <v/>
      </c>
      <c r="G639">
        <f>IF(COUNTIF($D$639:$F$639,"Yes")=3,"Yes","No")</f>
        <v/>
      </c>
      <c r="U639">
        <f>IFERROR(BQ639/BL639,0)</f>
        <v/>
      </c>
      <c r="V639">
        <f>IFERROR(SUM(BQ639:BQ639)/SUM(BL639:BL639),0)</f>
        <v/>
      </c>
      <c r="W639">
        <f>IFERROR(MAX(U639:U639)-MIN(U639:U639),0)</f>
        <v/>
      </c>
      <c r="X639">
        <f>IFERROR(BQ639/(BL639-BQ639),0)</f>
        <v/>
      </c>
      <c r="Y639">
        <f>IFERROR(SUM(BQ639:BQ639)/(SUM(BL639:BL639)-SUM(BQ639:BQ639)),0)</f>
        <v/>
      </c>
      <c r="Z639">
        <f>IFERROR(MAX(X639:X639)-MIN(X639:X639),0)</f>
        <v/>
      </c>
      <c r="AA639">
        <f>IFERROR(BO639/BP639,0)</f>
        <v/>
      </c>
      <c r="AB639">
        <f>IFERROR(SUM(BO639:BO639)/SUM(BP639:BP639),0)</f>
        <v/>
      </c>
      <c r="AC639">
        <f>IFERROR(MAX(AA639:AA639)-MIN(AA639:AA639),0)</f>
        <v/>
      </c>
      <c r="AD639">
        <f>IFERROR(SUM(BL639:BL639)/1,0)</f>
        <v/>
      </c>
      <c r="AE639">
        <f>IFERROR(SUM(BQ639:BQ639)/1,0)</f>
        <v/>
      </c>
      <c r="AF639">
        <f>IFERROR(SUM(BP639:BP639)/1,0)</f>
        <v/>
      </c>
      <c r="AG639">
        <f>IFERROR(CJ639,0)</f>
        <v/>
      </c>
      <c r="AH639">
        <f>IFERROR(SUM(BR639:BR639)/1,0)</f>
        <v/>
      </c>
      <c r="AI639">
        <f>IFERROR(CL639,0)</f>
        <v/>
      </c>
      <c r="AJ639">
        <f>IFERROR(CN639,0)</f>
        <v/>
      </c>
      <c r="AK639">
        <f>IFERROR(CP639,0)</f>
        <v/>
      </c>
      <c r="AL639">
        <f>IFERROR(SUM(BN639:BN639)/1,0)</f>
        <v/>
      </c>
      <c r="AM639">
        <f>IFERROR(SUM(BJ639:BJ639)/1,0)</f>
        <v/>
      </c>
      <c r="AN639">
        <f>IFERROR(AH639/AD639,0)</f>
        <v/>
      </c>
      <c r="AO639">
        <f>IFERROR(AF639/AD639,0)</f>
        <v/>
      </c>
      <c r="AP639">
        <f>IFERROR(AI639/AK639,0)</f>
        <v/>
      </c>
      <c r="AQ639">
        <f>IFERROR(AJ639/AK639,0)</f>
        <v/>
      </c>
      <c r="AR639">
        <f>IFERROR(AG639/AK639,0)</f>
        <v/>
      </c>
      <c r="AS639">
        <f>IFERROR(365/(AL639/AG639), "")</f>
        <v/>
      </c>
      <c r="AT639" t="inlineStr">
        <is>
          <t>CO170032371640</t>
        </is>
      </c>
      <c r="AU639" t="inlineStr">
        <is>
          <t>Ranking Sport S A S</t>
        </is>
      </c>
      <c r="AV639" t="inlineStr">
        <is>
          <t>U1</t>
        </is>
      </c>
      <c r="AW639" t="inlineStr">
        <is>
          <t>U</t>
        </is>
      </c>
      <c r="AX639" t="inlineStr">
        <is>
          <t>Unlisted</t>
        </is>
      </c>
      <c r="AY639" t="n">
        <v>5136</v>
      </c>
      <c r="AZ639" t="inlineStr">
        <is>
          <t>Men's and boy's clothing and furnishings wholesale dealing in</t>
        </is>
      </c>
      <c r="BA639" t="inlineStr">
        <is>
          <t>Colombia</t>
        </is>
      </c>
      <c r="BB639" t="inlineStr">
        <is>
          <t>Medellin</t>
        </is>
      </c>
      <c r="BC639" t="inlineStr">
        <is>
          <t>www.tiendasbranchos.com</t>
        </is>
      </c>
      <c r="BD639" s="6" t="n">
        <v>41725</v>
      </c>
      <c r="BE639" t="inlineStr">
        <is>
          <t>This company operates as a merchant wholesaler of apparel, piece goods, and notions. It was incorporated in March of 2014 and has its registered office in Medellin, Colombia. The company's business operation specialises in the wholesale of a wide range of piece goods, fabrics, knitting yarns, thread and other notions, and hair accessories. It also provides preparation of fibers, weaving of fabric, knitting of fabric, fabric finishing, and fabricating fabric products as well as offers basic alterations, such as hemming, taking in or letting out of fabrics, as well as lengthening or shortening services. It has display equipment with a large inventory of apparel products, as well as employs specialized staff trained in dealing with the products, advising customers, and fitting the product sold to the customer's requirements.</t>
        </is>
      </c>
      <c r="BF639" t="inlineStr">
        <is>
          <t>Active</t>
        </is>
      </c>
      <c r="BG639" t="inlineStr">
        <is>
          <t>Wholesale</t>
        </is>
      </c>
      <c r="BH639" t="inlineStr">
        <is>
          <t>Operates as a merchant wholesaler of apparel, piece goods, and notions</t>
        </is>
      </c>
      <c r="BI639" t="inlineStr">
        <is>
          <t>Piece goods, fabrics, knitting yarns, thread and other notions, and hair accessories; Preparation of fibers, weaving of fabric, knitting of fabric, and fiber and fabric finishing, finishing and fabricating fabric products, and basic alterations, such as hemming, taking in or letting out of fabrics, lengthening or shortening services)</t>
        </is>
      </c>
      <c r="CE639">
        <f>IFERROR(SUM(BU639:BV639)/2,0)</f>
        <v/>
      </c>
      <c r="CF639">
        <f>IFERROR(SUM(CE639:CE639)/1,0)</f>
        <v/>
      </c>
      <c r="CG639">
        <f>IFERROR(SUM(BW639:BX639)/2,0)</f>
        <v/>
      </c>
      <c r="CH639">
        <f>IFERROR(SUM(CG639:CG639)/1,0)</f>
        <v/>
      </c>
      <c r="CI639">
        <f>IFERROR(SUM(BY639:BZ639)/2,0)</f>
        <v/>
      </c>
      <c r="CJ639">
        <f>IFERROR(SUM(CI639:CI639)/1,0)</f>
        <v/>
      </c>
      <c r="CK639">
        <f>IFERROR(SUM(CA639:CB639)/2,0)</f>
        <v/>
      </c>
      <c r="CL639">
        <f>IFERROR(SUM(CK639:CK639)/1,0)</f>
        <v/>
      </c>
      <c r="CM639">
        <f>IFERROR(SUM(CC639:CD639)/2,0)</f>
        <v/>
      </c>
      <c r="CN639">
        <f>IFERROR(SUM(CM639:CM639)/1,0)</f>
        <v/>
      </c>
      <c r="CO639">
        <f>IFERROR(SUM(BS639:BT639)/2,0)</f>
        <v/>
      </c>
      <c r="CP639">
        <f>IFERROR(SUM(CO639:CO639)/1,0)</f>
        <v/>
      </c>
    </row>
    <row r="640">
      <c r="A640" t="n">
        <v>615</v>
      </c>
      <c r="D640">
        <f>IF(AX640="Listed","Yes","No")</f>
        <v/>
      </c>
      <c r="E640">
        <f>IFERROR(IF(AE640&lt;0,"Yes","No"),"No")</f>
        <v/>
      </c>
      <c r="F640">
        <f>IF(BK640="Unqualified","Yes","No")</f>
        <v/>
      </c>
      <c r="G640">
        <f>IF(COUNTIF($D$640:$F$640,"Yes")=3,"Yes","No")</f>
        <v/>
      </c>
      <c r="U640">
        <f>IFERROR(BQ640/BL640,0)</f>
        <v/>
      </c>
      <c r="V640">
        <f>IFERROR(SUM(BQ640:BQ640)/SUM(BL640:BL640),0)</f>
        <v/>
      </c>
      <c r="W640">
        <f>IFERROR(MAX(U640:U640)-MIN(U640:U640),0)</f>
        <v/>
      </c>
      <c r="X640">
        <f>IFERROR(BQ640/(BL640-BQ640),0)</f>
        <v/>
      </c>
      <c r="Y640">
        <f>IFERROR(SUM(BQ640:BQ640)/(SUM(BL640:BL640)-SUM(BQ640:BQ640)),0)</f>
        <v/>
      </c>
      <c r="Z640">
        <f>IFERROR(MAX(X640:X640)-MIN(X640:X640),0)</f>
        <v/>
      </c>
      <c r="AA640">
        <f>IFERROR(BO640/BP640,0)</f>
        <v/>
      </c>
      <c r="AB640">
        <f>IFERROR(SUM(BO640:BO640)/SUM(BP640:BP640),0)</f>
        <v/>
      </c>
      <c r="AC640">
        <f>IFERROR(MAX(AA640:AA640)-MIN(AA640:AA640),0)</f>
        <v/>
      </c>
      <c r="AD640">
        <f>IFERROR(SUM(BL640:BL640)/1,0)</f>
        <v/>
      </c>
      <c r="AE640">
        <f>IFERROR(SUM(BQ640:BQ640)/1,0)</f>
        <v/>
      </c>
      <c r="AF640">
        <f>IFERROR(SUM(BP640:BP640)/1,0)</f>
        <v/>
      </c>
      <c r="AG640">
        <f>IFERROR(CJ640,0)</f>
        <v/>
      </c>
      <c r="AH640">
        <f>IFERROR(SUM(BR640:BR640)/1,0)</f>
        <v/>
      </c>
      <c r="AI640">
        <f>IFERROR(CL640,0)</f>
        <v/>
      </c>
      <c r="AJ640">
        <f>IFERROR(CN640,0)</f>
        <v/>
      </c>
      <c r="AK640">
        <f>IFERROR(CP640,0)</f>
        <v/>
      </c>
      <c r="AL640">
        <f>IFERROR(SUM(BN640:BN640)/1,0)</f>
        <v/>
      </c>
      <c r="AM640">
        <f>IFERROR(SUM(BJ640:BJ640)/1,0)</f>
        <v/>
      </c>
      <c r="AN640">
        <f>IFERROR(AH640/AD640,0)</f>
        <v/>
      </c>
      <c r="AO640">
        <f>IFERROR(AF640/AD640,0)</f>
        <v/>
      </c>
      <c r="AP640">
        <f>IFERROR(AI640/AK640,0)</f>
        <v/>
      </c>
      <c r="AQ640">
        <f>IFERROR(AJ640/AK640,0)</f>
        <v/>
      </c>
      <c r="AR640">
        <f>IFERROR(AG640/AK640,0)</f>
        <v/>
      </c>
      <c r="AS640">
        <f>IFERROR(365/(AL640/AG640), "")</f>
        <v/>
      </c>
      <c r="AT640" t="inlineStr">
        <is>
          <t>CO170001104070</t>
        </is>
      </c>
      <c r="AU640" t="inlineStr">
        <is>
          <t>Tecnologia Informatica Tecinf S A S</t>
        </is>
      </c>
      <c r="AV640" t="inlineStr">
        <is>
          <t>U1</t>
        </is>
      </c>
      <c r="AW640" t="inlineStr">
        <is>
          <t>B+</t>
        </is>
      </c>
      <c r="AX640" t="inlineStr">
        <is>
          <t>Unlisted</t>
        </is>
      </c>
      <c r="AY640" t="n">
        <v>5045</v>
      </c>
      <c r="AZ640" t="inlineStr">
        <is>
          <t>Computers and computer peripheral equipment and software wholesale dealing in</t>
        </is>
      </c>
      <c r="BA640" t="inlineStr">
        <is>
          <t>Colombia</t>
        </is>
      </c>
      <c r="BB640" t="inlineStr">
        <is>
          <t>Cota</t>
        </is>
      </c>
      <c r="BC640" t="inlineStr">
        <is>
          <t>tecinf.net</t>
        </is>
      </c>
      <c r="BD640" s="6" t="n">
        <v>33051</v>
      </c>
      <c r="BE640" t="inlineStr">
        <is>
          <t>This company is engaged in providing computer related services. It was incorporated in 1990 and conducts business from its registered head office located in Cota, Colombia. The company's business operation is involved in providing expertise in the field of information technologies through writing, modifying, testing, and supporting software. It has specialization in planning and designing complex computer systems that integrates computer hardware, software, and communication technologies. In addition, it provides on-site management and operation of clients' computer systems and data processing facilities, and other professional and technical computer-related advice and services. The company's various services are offered to private companies, public agencies, and other related business establishments. In addition, it aims to help companies focus on fulfilling their dreams, providing a beneficial portfolio of technological solutions, through a team of experts specialized in different industries.</t>
        </is>
      </c>
      <c r="BF640" t="inlineStr">
        <is>
          <t>Active</t>
        </is>
      </c>
      <c r="BG640" t="inlineStr">
        <is>
          <t>Services</t>
        </is>
      </c>
      <c r="BH640" t="inlineStr">
        <is>
          <t>Engaged in providing computer related services</t>
        </is>
      </c>
      <c r="BI640" t="inlineStr">
        <is>
          <t>Expertise in the field of information technologies through writing, modifying, testing, and supporting software; Specialization in planning and designing complex computer systems that integrates computer hardware, software, and communication technologies; On-site management and operation of clients' computer systems and data processing facilities, and other professional and technical computer-related advice and services</t>
        </is>
      </c>
      <c r="CE640">
        <f>IFERROR(SUM(BU640:BV640)/2,0)</f>
        <v/>
      </c>
      <c r="CF640">
        <f>IFERROR(SUM(CE640:CE640)/1,0)</f>
        <v/>
      </c>
      <c r="CG640">
        <f>IFERROR(SUM(BW640:BX640)/2,0)</f>
        <v/>
      </c>
      <c r="CH640">
        <f>IFERROR(SUM(CG640:CG640)/1,0)</f>
        <v/>
      </c>
      <c r="CI640">
        <f>IFERROR(SUM(BY640:BZ640)/2,0)</f>
        <v/>
      </c>
      <c r="CJ640">
        <f>IFERROR(SUM(CI640:CI640)/1,0)</f>
        <v/>
      </c>
      <c r="CK640">
        <f>IFERROR(SUM(CA640:CB640)/2,0)</f>
        <v/>
      </c>
      <c r="CL640">
        <f>IFERROR(SUM(CK640:CK640)/1,0)</f>
        <v/>
      </c>
      <c r="CM640">
        <f>IFERROR(SUM(CC640:CD640)/2,0)</f>
        <v/>
      </c>
      <c r="CN640">
        <f>IFERROR(SUM(CM640:CM640)/1,0)</f>
        <v/>
      </c>
      <c r="CO640">
        <f>IFERROR(SUM(BS640:BT640)/2,0)</f>
        <v/>
      </c>
      <c r="CP640">
        <f>IFERROR(SUM(CO640:CO640)/1,0)</f>
        <v/>
      </c>
    </row>
    <row r="641">
      <c r="A641" t="n">
        <v>616</v>
      </c>
      <c r="D641">
        <f>IF(AX641="Listed","Yes","No")</f>
        <v/>
      </c>
      <c r="E641">
        <f>IFERROR(IF(AE641&lt;0,"Yes","No"),"No")</f>
        <v/>
      </c>
      <c r="F641">
        <f>IF(BK641="Unqualified","Yes","No")</f>
        <v/>
      </c>
      <c r="G641">
        <f>IF(COUNTIF($D$641:$F$641,"Yes")=3,"Yes","No")</f>
        <v/>
      </c>
      <c r="U641">
        <f>IFERROR(BQ641/BL641,0)</f>
        <v/>
      </c>
      <c r="V641">
        <f>IFERROR(SUM(BQ641:BQ641)/SUM(BL641:BL641),0)</f>
        <v/>
      </c>
      <c r="W641">
        <f>IFERROR(MAX(U641:U641)-MIN(U641:U641),0)</f>
        <v/>
      </c>
      <c r="X641">
        <f>IFERROR(BQ641/(BL641-BQ641),0)</f>
        <v/>
      </c>
      <c r="Y641">
        <f>IFERROR(SUM(BQ641:BQ641)/(SUM(BL641:BL641)-SUM(BQ641:BQ641)),0)</f>
        <v/>
      </c>
      <c r="Z641">
        <f>IFERROR(MAX(X641:X641)-MIN(X641:X641),0)</f>
        <v/>
      </c>
      <c r="AA641">
        <f>IFERROR(BO641/BP641,0)</f>
        <v/>
      </c>
      <c r="AB641">
        <f>IFERROR(SUM(BO641:BO641)/SUM(BP641:BP641),0)</f>
        <v/>
      </c>
      <c r="AC641">
        <f>IFERROR(MAX(AA641:AA641)-MIN(AA641:AA641),0)</f>
        <v/>
      </c>
      <c r="AD641">
        <f>IFERROR(SUM(BL641:BL641)/1,0)</f>
        <v/>
      </c>
      <c r="AE641">
        <f>IFERROR(SUM(BQ641:BQ641)/1,0)</f>
        <v/>
      </c>
      <c r="AF641">
        <f>IFERROR(SUM(BP641:BP641)/1,0)</f>
        <v/>
      </c>
      <c r="AG641">
        <f>IFERROR(CJ641,0)</f>
        <v/>
      </c>
      <c r="AH641">
        <f>IFERROR(SUM(BR641:BR641)/1,0)</f>
        <v/>
      </c>
      <c r="AI641">
        <f>IFERROR(CL641,0)</f>
        <v/>
      </c>
      <c r="AJ641">
        <f>IFERROR(CN641,0)</f>
        <v/>
      </c>
      <c r="AK641">
        <f>IFERROR(CP641,0)</f>
        <v/>
      </c>
      <c r="AL641">
        <f>IFERROR(SUM(BN641:BN641)/1,0)</f>
        <v/>
      </c>
      <c r="AM641">
        <f>IFERROR(SUM(BJ641:BJ641)/1,0)</f>
        <v/>
      </c>
      <c r="AN641">
        <f>IFERROR(AH641/AD641,0)</f>
        <v/>
      </c>
      <c r="AO641">
        <f>IFERROR(AF641/AD641,0)</f>
        <v/>
      </c>
      <c r="AP641">
        <f>IFERROR(AI641/AK641,0)</f>
        <v/>
      </c>
      <c r="AQ641">
        <f>IFERROR(AJ641/AK641,0)</f>
        <v/>
      </c>
      <c r="AR641">
        <f>IFERROR(AG641/AK641,0)</f>
        <v/>
      </c>
      <c r="AS641">
        <f>IFERROR(365/(AL641/AG641), "")</f>
        <v/>
      </c>
      <c r="AT641" t="inlineStr">
        <is>
          <t>BR03509150000113</t>
        </is>
      </c>
      <c r="AU641" t="inlineStr">
        <is>
          <t>Novafrota Equipamentos S/A</t>
        </is>
      </c>
      <c r="AV641" t="inlineStr">
        <is>
          <t>U1</t>
        </is>
      </c>
      <c r="AW641" t="inlineStr">
        <is>
          <t>U</t>
        </is>
      </c>
      <c r="AX641" t="inlineStr">
        <is>
          <t>Unlisted</t>
        </is>
      </c>
      <c r="AY641" t="n">
        <v>5084</v>
      </c>
      <c r="AZ641" t="inlineStr">
        <is>
          <t>Industrial machinery and equipment wholesale dealing in</t>
        </is>
      </c>
      <c r="BA641" t="inlineStr">
        <is>
          <t>Brazil</t>
        </is>
      </c>
      <c r="BB641" t="inlineStr">
        <is>
          <t>Colombo</t>
        </is>
      </c>
      <c r="BC641" t="inlineStr">
        <is>
          <t>www.novafrota.com.br</t>
        </is>
      </c>
      <c r="BD641" s="6" t="n">
        <v>36475</v>
      </c>
      <c r="BE641" t="inlineStr">
        <is>
          <t>This company is engaged in the wholesale of professional and commercial equipment. It specialises in the merchant wholesale distribution of photographic equipment and supplies; office, computer, and computer peripheral equipment; and medical, dental, hospital, ophthalmic, and other commercial and professional equipment and supplies. The company was incorporated in 1999. The registered head office of the company is located in Colombo, Brazil.</t>
        </is>
      </c>
      <c r="BF641" t="inlineStr">
        <is>
          <t>Active</t>
        </is>
      </c>
      <c r="BG641" t="inlineStr">
        <is>
          <t>Wholesale</t>
        </is>
      </c>
      <c r="BH641" t="inlineStr">
        <is>
          <t>Engaged in the wholesale of professional and commercial equipment</t>
        </is>
      </c>
      <c r="BI641" t="inlineStr">
        <is>
          <t>Professional and commercial equipment</t>
        </is>
      </c>
      <c r="CE641">
        <f>IFERROR(SUM(BU641:BV641)/2,0)</f>
        <v/>
      </c>
      <c r="CF641">
        <f>IFERROR(SUM(CE641:CE641)/1,0)</f>
        <v/>
      </c>
      <c r="CG641">
        <f>IFERROR(SUM(BW641:BX641)/2,0)</f>
        <v/>
      </c>
      <c r="CH641">
        <f>IFERROR(SUM(CG641:CG641)/1,0)</f>
        <v/>
      </c>
      <c r="CI641">
        <f>IFERROR(SUM(BY641:BZ641)/2,0)</f>
        <v/>
      </c>
      <c r="CJ641">
        <f>IFERROR(SUM(CI641:CI641)/1,0)</f>
        <v/>
      </c>
      <c r="CK641">
        <f>IFERROR(SUM(CA641:CB641)/2,0)</f>
        <v/>
      </c>
      <c r="CL641">
        <f>IFERROR(SUM(CK641:CK641)/1,0)</f>
        <v/>
      </c>
      <c r="CM641">
        <f>IFERROR(SUM(CC641:CD641)/2,0)</f>
        <v/>
      </c>
      <c r="CN641">
        <f>IFERROR(SUM(CM641:CM641)/1,0)</f>
        <v/>
      </c>
      <c r="CO641">
        <f>IFERROR(SUM(BS641:BT641)/2,0)</f>
        <v/>
      </c>
      <c r="CP641">
        <f>IFERROR(SUM(CO641:CO641)/1,0)</f>
        <v/>
      </c>
    </row>
    <row r="642">
      <c r="A642" t="n">
        <v>617</v>
      </c>
      <c r="D642">
        <f>IF(AX642="Listed","Yes","No")</f>
        <v/>
      </c>
      <c r="E642">
        <f>IFERROR(IF(AE642&lt;0,"Yes","No"),"No")</f>
        <v/>
      </c>
      <c r="F642">
        <f>IF(BK642="Unqualified","Yes","No")</f>
        <v/>
      </c>
      <c r="G642">
        <f>IF(COUNTIF($D$642:$F$642,"Yes")=3,"Yes","No")</f>
        <v/>
      </c>
      <c r="U642">
        <f>IFERROR(BQ642/BL642,0)</f>
        <v/>
      </c>
      <c r="V642">
        <f>IFERROR(SUM(BQ642:BQ642)/SUM(BL642:BL642),0)</f>
        <v/>
      </c>
      <c r="W642">
        <f>IFERROR(MAX(U642:U642)-MIN(U642:U642),0)</f>
        <v/>
      </c>
      <c r="X642">
        <f>IFERROR(BQ642/(BL642-BQ642),0)</f>
        <v/>
      </c>
      <c r="Y642">
        <f>IFERROR(SUM(BQ642:BQ642)/(SUM(BL642:BL642)-SUM(BQ642:BQ642)),0)</f>
        <v/>
      </c>
      <c r="Z642">
        <f>IFERROR(MAX(X642:X642)-MIN(X642:X642),0)</f>
        <v/>
      </c>
      <c r="AA642">
        <f>IFERROR(BO642/BP642,0)</f>
        <v/>
      </c>
      <c r="AB642">
        <f>IFERROR(SUM(BO642:BO642)/SUM(BP642:BP642),0)</f>
        <v/>
      </c>
      <c r="AC642">
        <f>IFERROR(MAX(AA642:AA642)-MIN(AA642:AA642),0)</f>
        <v/>
      </c>
      <c r="AD642">
        <f>IFERROR(SUM(BL642:BL642)/1,0)</f>
        <v/>
      </c>
      <c r="AE642">
        <f>IFERROR(SUM(BQ642:BQ642)/1,0)</f>
        <v/>
      </c>
      <c r="AF642">
        <f>IFERROR(SUM(BP642:BP642)/1,0)</f>
        <v/>
      </c>
      <c r="AG642">
        <f>IFERROR(CJ642,0)</f>
        <v/>
      </c>
      <c r="AH642">
        <f>IFERROR(SUM(BR642:BR642)/1,0)</f>
        <v/>
      </c>
      <c r="AI642">
        <f>IFERROR(CL642,0)</f>
        <v/>
      </c>
      <c r="AJ642">
        <f>IFERROR(CN642,0)</f>
        <v/>
      </c>
      <c r="AK642">
        <f>IFERROR(CP642,0)</f>
        <v/>
      </c>
      <c r="AL642">
        <f>IFERROR(SUM(BN642:BN642)/1,0)</f>
        <v/>
      </c>
      <c r="AM642">
        <f>IFERROR(SUM(BJ642:BJ642)/1,0)</f>
        <v/>
      </c>
      <c r="AN642">
        <f>IFERROR(AH642/AD642,0)</f>
        <v/>
      </c>
      <c r="AO642">
        <f>IFERROR(AF642/AD642,0)</f>
        <v/>
      </c>
      <c r="AP642">
        <f>IFERROR(AI642/AK642,0)</f>
        <v/>
      </c>
      <c r="AQ642">
        <f>IFERROR(AJ642/AK642,0)</f>
        <v/>
      </c>
      <c r="AR642">
        <f>IFERROR(AG642/AK642,0)</f>
        <v/>
      </c>
      <c r="AS642">
        <f>IFERROR(365/(AL642/AG642), "")</f>
        <v/>
      </c>
      <c r="AT642" t="inlineStr">
        <is>
          <t>CO170035543290</t>
        </is>
      </c>
      <c r="AU642" t="inlineStr">
        <is>
          <t>Arcoe S A S</t>
        </is>
      </c>
      <c r="AV642" t="inlineStr">
        <is>
          <t>U1</t>
        </is>
      </c>
      <c r="AW642" t="inlineStr">
        <is>
          <t>U</t>
        </is>
      </c>
      <c r="AX642" t="inlineStr">
        <is>
          <t>Unlisted</t>
        </is>
      </c>
      <c r="AY642" t="n">
        <v>5032</v>
      </c>
      <c r="AZ642" t="inlineStr">
        <is>
          <t>Brick, stone, and related construction materials wholesale dealing in</t>
        </is>
      </c>
      <c r="BA642" t="inlineStr">
        <is>
          <t>Colombia</t>
        </is>
      </c>
      <c r="BB642" t="inlineStr">
        <is>
          <t>Villavicencio</t>
        </is>
      </c>
      <c r="BC642" t="inlineStr">
        <is>
          <t>www.arcoe.co</t>
        </is>
      </c>
      <c r="BD642" s="6" t="n">
        <v>41902</v>
      </c>
      <c r="BE642" t="inlineStr">
        <is>
          <t>This company is engaged in the distribution and marketing of construction materials. It was established in 2016 and conducts business from its registered head office located in Villavicencio, Colombia.The company's business operation is primarily involved in selling a broad portfolio of products and services for construction and industry. Its products include iron, steel, meshes, tiles, tanks, cement, nails, PVC, rod, profiles, wire, welding, galvanized sheet, pipe, barbed wire, among others. The company operates and distributes its products extensively in Colombia and its surrounding areas.</t>
        </is>
      </c>
      <c r="BF642" t="inlineStr">
        <is>
          <t>Active</t>
        </is>
      </c>
      <c r="BG642" t="inlineStr">
        <is>
          <t>Services</t>
        </is>
      </c>
      <c r="BH642" t="inlineStr">
        <is>
          <t>Engaged in the distribution and marketing of construction materials</t>
        </is>
      </c>
      <c r="BI642" t="inlineStr">
        <is>
          <t>Construction materials</t>
        </is>
      </c>
      <c r="CE642">
        <f>IFERROR(SUM(BU642:BV642)/2,0)</f>
        <v/>
      </c>
      <c r="CF642">
        <f>IFERROR(SUM(CE642:CE642)/1,0)</f>
        <v/>
      </c>
      <c r="CG642">
        <f>IFERROR(SUM(BW642:BX642)/2,0)</f>
        <v/>
      </c>
      <c r="CH642">
        <f>IFERROR(SUM(CG642:CG642)/1,0)</f>
        <v/>
      </c>
      <c r="CI642">
        <f>IFERROR(SUM(BY642:BZ642)/2,0)</f>
        <v/>
      </c>
      <c r="CJ642">
        <f>IFERROR(SUM(CI642:CI642)/1,0)</f>
        <v/>
      </c>
      <c r="CK642">
        <f>IFERROR(SUM(CA642:CB642)/2,0)</f>
        <v/>
      </c>
      <c r="CL642">
        <f>IFERROR(SUM(CK642:CK642)/1,0)</f>
        <v/>
      </c>
      <c r="CM642">
        <f>IFERROR(SUM(CC642:CD642)/2,0)</f>
        <v/>
      </c>
      <c r="CN642">
        <f>IFERROR(SUM(CM642:CM642)/1,0)</f>
        <v/>
      </c>
      <c r="CO642">
        <f>IFERROR(SUM(BS642:BT642)/2,0)</f>
        <v/>
      </c>
      <c r="CP642">
        <f>IFERROR(SUM(CO642:CO642)/1,0)</f>
        <v/>
      </c>
    </row>
    <row r="643">
      <c r="A643" t="n">
        <v>618</v>
      </c>
      <c r="D643">
        <f>IF(AX643="Listed","Yes","No")</f>
        <v/>
      </c>
      <c r="E643">
        <f>IFERROR(IF(AE643&lt;0,"Yes","No"),"No")</f>
        <v/>
      </c>
      <c r="F643">
        <f>IF(BK643="Unqualified","Yes","No")</f>
        <v/>
      </c>
      <c r="G643">
        <f>IF(COUNTIF($D$643:$F$643,"Yes")=3,"Yes","No")</f>
        <v/>
      </c>
      <c r="U643">
        <f>IFERROR(BQ643/BL643,0)</f>
        <v/>
      </c>
      <c r="V643">
        <f>IFERROR(SUM(BQ643:BQ643)/SUM(BL643:BL643),0)</f>
        <v/>
      </c>
      <c r="W643">
        <f>IFERROR(MAX(U643:U643)-MIN(U643:U643),0)</f>
        <v/>
      </c>
      <c r="X643">
        <f>IFERROR(BQ643/(BL643-BQ643),0)</f>
        <v/>
      </c>
      <c r="Y643">
        <f>IFERROR(SUM(BQ643:BQ643)/(SUM(BL643:BL643)-SUM(BQ643:BQ643)),0)</f>
        <v/>
      </c>
      <c r="Z643">
        <f>IFERROR(MAX(X643:X643)-MIN(X643:X643),0)</f>
        <v/>
      </c>
      <c r="AA643">
        <f>IFERROR(BO643/BP643,0)</f>
        <v/>
      </c>
      <c r="AB643">
        <f>IFERROR(SUM(BO643:BO643)/SUM(BP643:BP643),0)</f>
        <v/>
      </c>
      <c r="AC643">
        <f>IFERROR(MAX(AA643:AA643)-MIN(AA643:AA643),0)</f>
        <v/>
      </c>
      <c r="AD643">
        <f>IFERROR(SUM(BL643:BL643)/1,0)</f>
        <v/>
      </c>
      <c r="AE643">
        <f>IFERROR(SUM(BQ643:BQ643)/1,0)</f>
        <v/>
      </c>
      <c r="AF643">
        <f>IFERROR(SUM(BP643:BP643)/1,0)</f>
        <v/>
      </c>
      <c r="AG643">
        <f>IFERROR(CJ643,0)</f>
        <v/>
      </c>
      <c r="AH643">
        <f>IFERROR(SUM(BR643:BR643)/1,0)</f>
        <v/>
      </c>
      <c r="AI643">
        <f>IFERROR(CL643,0)</f>
        <v/>
      </c>
      <c r="AJ643">
        <f>IFERROR(CN643,0)</f>
        <v/>
      </c>
      <c r="AK643">
        <f>IFERROR(CP643,0)</f>
        <v/>
      </c>
      <c r="AL643">
        <f>IFERROR(SUM(BN643:BN643)/1,0)</f>
        <v/>
      </c>
      <c r="AM643">
        <f>IFERROR(SUM(BJ643:BJ643)/1,0)</f>
        <v/>
      </c>
      <c r="AN643">
        <f>IFERROR(AH643/AD643,0)</f>
        <v/>
      </c>
      <c r="AO643">
        <f>IFERROR(AF643/AD643,0)</f>
        <v/>
      </c>
      <c r="AP643">
        <f>IFERROR(AI643/AK643,0)</f>
        <v/>
      </c>
      <c r="AQ643">
        <f>IFERROR(AJ643/AK643,0)</f>
        <v/>
      </c>
      <c r="AR643">
        <f>IFERROR(AG643/AK643,0)</f>
        <v/>
      </c>
      <c r="AS643">
        <f>IFERROR(365/(AL643/AG643), "")</f>
        <v/>
      </c>
      <c r="AT643" t="inlineStr">
        <is>
          <t>KY40886WB</t>
        </is>
      </c>
      <c r="AU643" t="inlineStr">
        <is>
          <t>Alpha ERA International Holdings Limited</t>
        </is>
      </c>
      <c r="AV643" t="inlineStr">
        <is>
          <t>C1</t>
        </is>
      </c>
      <c r="AW643" t="inlineStr">
        <is>
          <t>B-</t>
        </is>
      </c>
      <c r="AX643" t="inlineStr">
        <is>
          <t>Listed</t>
        </is>
      </c>
      <c r="AY643" t="n">
        <v>5092</v>
      </c>
      <c r="AZ643" t="inlineStr">
        <is>
          <t>Toys and hobby goods and supplies wholesale dealing in</t>
        </is>
      </c>
      <c r="BA643" t="inlineStr">
        <is>
          <t>Cayman Islands</t>
        </is>
      </c>
      <c r="BB643" t="inlineStr">
        <is>
          <t>George Town</t>
        </is>
      </c>
      <c r="BC643" t="inlineStr">
        <is>
          <t>www.alpha-era.co</t>
        </is>
      </c>
      <c r="BD643" t="inlineStr">
        <is>
          <t>2015</t>
        </is>
      </c>
      <c r="BE643" t="inlineStr">
        <is>
          <t>This company is a holding company whose subsidiaries are engaged in the design, manufacture, and sale of inflatable products and related accessories. The company was founded in 2003. It conducts business from its registered head office located in George Town, Cayman Islands. The company, through its subsidiaries, offers inflatable playgrounds with air blowers; other inflatable products, including inflatable products without air blowers comprising mini inflatable playgrounds, inflatable tents, and inflatable ball pools; and related accessories, such as PVC laminated oxford products, plastic nails, and other accessories under the Happyhop, Happyhop Pro, Action Air brands, etc. It is also involved in the subcontracting works, including cutting of materials and sewing works. The company handles the administrative affairs and grants management services to its subsidiaries. It also provides financial support and control function for the board. In addition, the company is involved in matters of policy, strategic planning, marketing, selecting and manning senior management positions, approving investments and budgets, and the overall ongoing monitoring of the group companies' performance. Further, the company is responsible for managing the group and its overall legal structure, tax planning, financial and equity structures.</t>
        </is>
      </c>
      <c r="BF643" t="inlineStr">
        <is>
          <t>Active</t>
        </is>
      </c>
      <c r="BG643" t="inlineStr">
        <is>
          <t>Manufacturing; Services</t>
        </is>
      </c>
      <c r="BH643" t="inlineStr">
        <is>
          <t>Holding company whose subsidiaries are engaged in the design, manufacture, and sale of inflatable products and related accessories</t>
        </is>
      </c>
      <c r="BI643" t="inlineStr">
        <is>
          <t>Offers inflatable playgrounds with air blowers; other inflatable products, including inflatable products without air blowers comprising mini inflatable playgrounds, inflatable tents, and inflatable ball pools; and related accessories, such as PVC laminated oxford products, plastic nails, and other accessories under the Happyhop, Happyhop Pro, Action Air brands</t>
        </is>
      </c>
      <c r="CE643">
        <f>IFERROR(SUM(BU643:BV643)/2,0)</f>
        <v/>
      </c>
      <c r="CF643">
        <f>IFERROR(SUM(CE643:CE643)/1,0)</f>
        <v/>
      </c>
      <c r="CG643">
        <f>IFERROR(SUM(BW643:BX643)/2,0)</f>
        <v/>
      </c>
      <c r="CH643">
        <f>IFERROR(SUM(CG643:CG643)/1,0)</f>
        <v/>
      </c>
      <c r="CI643">
        <f>IFERROR(SUM(BY643:BZ643)/2,0)</f>
        <v/>
      </c>
      <c r="CJ643">
        <f>IFERROR(SUM(CI643:CI643)/1,0)</f>
        <v/>
      </c>
      <c r="CK643">
        <f>IFERROR(SUM(CA643:CB643)/2,0)</f>
        <v/>
      </c>
      <c r="CL643">
        <f>IFERROR(SUM(CK643:CK643)/1,0)</f>
        <v/>
      </c>
      <c r="CM643">
        <f>IFERROR(SUM(CC643:CD643)/2,0)</f>
        <v/>
      </c>
      <c r="CN643">
        <f>IFERROR(SUM(CM643:CM643)/1,0)</f>
        <v/>
      </c>
      <c r="CO643">
        <f>IFERROR(SUM(BS643:BT643)/2,0)</f>
        <v/>
      </c>
      <c r="CP643">
        <f>IFERROR(SUM(CO643:CO643)/1,0)</f>
        <v/>
      </c>
    </row>
    <row r="644">
      <c r="A644" t="n">
        <v>619</v>
      </c>
      <c r="D644">
        <f>IF(AX644="Listed","Yes","No")</f>
        <v/>
      </c>
      <c r="E644">
        <f>IFERROR(IF(AE644&lt;0,"Yes","No"),"No")</f>
        <v/>
      </c>
      <c r="F644">
        <f>IF(BK644="Unqualified","Yes","No")</f>
        <v/>
      </c>
      <c r="G644">
        <f>IF(COUNTIF($D$644:$F$644,"Yes")=3,"Yes","No")</f>
        <v/>
      </c>
      <c r="U644">
        <f>IFERROR(BQ644/BL644,0)</f>
        <v/>
      </c>
      <c r="V644">
        <f>IFERROR(SUM(BQ644:BQ644)/SUM(BL644:BL644),0)</f>
        <v/>
      </c>
      <c r="W644">
        <f>IFERROR(MAX(U644:U644)-MIN(U644:U644),0)</f>
        <v/>
      </c>
      <c r="X644">
        <f>IFERROR(BQ644/(BL644-BQ644),0)</f>
        <v/>
      </c>
      <c r="Y644">
        <f>IFERROR(SUM(BQ644:BQ644)/(SUM(BL644:BL644)-SUM(BQ644:BQ644)),0)</f>
        <v/>
      </c>
      <c r="Z644">
        <f>IFERROR(MAX(X644:X644)-MIN(X644:X644),0)</f>
        <v/>
      </c>
      <c r="AA644">
        <f>IFERROR(BO644/BP644,0)</f>
        <v/>
      </c>
      <c r="AB644">
        <f>IFERROR(SUM(BO644:BO644)/SUM(BP644:BP644),0)</f>
        <v/>
      </c>
      <c r="AC644">
        <f>IFERROR(MAX(AA644:AA644)-MIN(AA644:AA644),0)</f>
        <v/>
      </c>
      <c r="AD644">
        <f>IFERROR(SUM(BL644:BL644)/1,0)</f>
        <v/>
      </c>
      <c r="AE644">
        <f>IFERROR(SUM(BQ644:BQ644)/1,0)</f>
        <v/>
      </c>
      <c r="AF644">
        <f>IFERROR(SUM(BP644:BP644)/1,0)</f>
        <v/>
      </c>
      <c r="AG644">
        <f>IFERROR(CJ644,0)</f>
        <v/>
      </c>
      <c r="AH644">
        <f>IFERROR(SUM(BR644:BR644)/1,0)</f>
        <v/>
      </c>
      <c r="AI644">
        <f>IFERROR(CL644,0)</f>
        <v/>
      </c>
      <c r="AJ644">
        <f>IFERROR(CN644,0)</f>
        <v/>
      </c>
      <c r="AK644">
        <f>IFERROR(CP644,0)</f>
        <v/>
      </c>
      <c r="AL644">
        <f>IFERROR(SUM(BN644:BN644)/1,0)</f>
        <v/>
      </c>
      <c r="AM644">
        <f>IFERROR(SUM(BJ644:BJ644)/1,0)</f>
        <v/>
      </c>
      <c r="AN644">
        <f>IFERROR(AH644/AD644,0)</f>
        <v/>
      </c>
      <c r="AO644">
        <f>IFERROR(AF644/AD644,0)</f>
        <v/>
      </c>
      <c r="AP644">
        <f>IFERROR(AI644/AK644,0)</f>
        <v/>
      </c>
      <c r="AQ644">
        <f>IFERROR(AJ644/AK644,0)</f>
        <v/>
      </c>
      <c r="AR644">
        <f>IFERROR(AG644/AK644,0)</f>
        <v/>
      </c>
      <c r="AS644">
        <f>IFERROR(365/(AL644/AG644), "")</f>
        <v/>
      </c>
      <c r="AT644" t="inlineStr">
        <is>
          <t>CO170018466520</t>
        </is>
      </c>
      <c r="AU644" t="inlineStr">
        <is>
          <t>Auto Berlin S A</t>
        </is>
      </c>
      <c r="AV644" t="inlineStr">
        <is>
          <t>U1</t>
        </is>
      </c>
      <c r="AW644" t="inlineStr">
        <is>
          <t>U</t>
        </is>
      </c>
      <c r="AX644" t="inlineStr">
        <is>
          <t>Unlisted</t>
        </is>
      </c>
      <c r="AY644" t="n">
        <v>5012</v>
      </c>
      <c r="AZ644" t="inlineStr">
        <is>
          <t>Automobiles and Other Motor Vehicles wholesale dealing in</t>
        </is>
      </c>
      <c r="BA644" t="inlineStr">
        <is>
          <t>Colombia</t>
        </is>
      </c>
      <c r="BB644" t="inlineStr">
        <is>
          <t>Barranquilla</t>
        </is>
      </c>
      <c r="BC644" t="inlineStr">
        <is>
          <t>autoberlin.co</t>
        </is>
      </c>
      <c r="BD644" s="6" t="n">
        <v>39583</v>
      </c>
      <c r="BE644" t="inlineStr">
        <is>
          <t>This company is engaged in the sale and servicing of motor vehicles in Colombia. It was incorporated in 2008 and conducts its business from its registered head office which is located in Barranquilla. The company involves in retailing new and/or used utility trailers and vehicles, such as automobiles, light trucks, recreational vehicles, sports utility vehicles, and others. It also involves in providing repair services and selling replacement parts and accessories. The company has active operation within the domestic market.</t>
        </is>
      </c>
      <c r="BF644" t="inlineStr">
        <is>
          <t>Active</t>
        </is>
      </c>
      <c r="BG644" t="inlineStr">
        <is>
          <t>Retail; Services</t>
        </is>
      </c>
      <c r="BH644" t="inlineStr">
        <is>
          <t>Engaged in the sale and servicing of motor vehicles in Colombia</t>
        </is>
      </c>
      <c r="BI644" t="inlineStr">
        <is>
          <t>Motor vehicles</t>
        </is>
      </c>
      <c r="CE644">
        <f>IFERROR(SUM(BU644:BV644)/2,0)</f>
        <v/>
      </c>
      <c r="CF644">
        <f>IFERROR(SUM(CE644:CE644)/1,0)</f>
        <v/>
      </c>
      <c r="CG644">
        <f>IFERROR(SUM(BW644:BX644)/2,0)</f>
        <v/>
      </c>
      <c r="CH644">
        <f>IFERROR(SUM(CG644:CG644)/1,0)</f>
        <v/>
      </c>
      <c r="CI644">
        <f>IFERROR(SUM(BY644:BZ644)/2,0)</f>
        <v/>
      </c>
      <c r="CJ644">
        <f>IFERROR(SUM(CI644:CI644)/1,0)</f>
        <v/>
      </c>
      <c r="CK644">
        <f>IFERROR(SUM(CA644:CB644)/2,0)</f>
        <v/>
      </c>
      <c r="CL644">
        <f>IFERROR(SUM(CK644:CK644)/1,0)</f>
        <v/>
      </c>
      <c r="CM644">
        <f>IFERROR(SUM(CC644:CD644)/2,0)</f>
        <v/>
      </c>
      <c r="CN644">
        <f>IFERROR(SUM(CM644:CM644)/1,0)</f>
        <v/>
      </c>
      <c r="CO644">
        <f>IFERROR(SUM(BS644:BT644)/2,0)</f>
        <v/>
      </c>
      <c r="CP644">
        <f>IFERROR(SUM(CO644:CO644)/1,0)</f>
        <v/>
      </c>
    </row>
    <row r="645">
      <c r="A645" t="n">
        <v>620</v>
      </c>
      <c r="D645">
        <f>IF(AX645="Listed","Yes","No")</f>
        <v/>
      </c>
      <c r="E645">
        <f>IFERROR(IF(AE645&lt;0,"Yes","No"),"No")</f>
        <v/>
      </c>
      <c r="F645">
        <f>IF(BK645="Unqualified","Yes","No")</f>
        <v/>
      </c>
      <c r="G645">
        <f>IF(COUNTIF($D$645:$F$645,"Yes")=3,"Yes","No")</f>
        <v/>
      </c>
      <c r="U645">
        <f>IFERROR(BQ645/BL645,0)</f>
        <v/>
      </c>
      <c r="V645">
        <f>IFERROR(SUM(BQ645:BQ645)/SUM(BL645:BL645),0)</f>
        <v/>
      </c>
      <c r="W645">
        <f>IFERROR(MAX(U645:U645)-MIN(U645:U645),0)</f>
        <v/>
      </c>
      <c r="X645">
        <f>IFERROR(BQ645/(BL645-BQ645),0)</f>
        <v/>
      </c>
      <c r="Y645">
        <f>IFERROR(SUM(BQ645:BQ645)/(SUM(BL645:BL645)-SUM(BQ645:BQ645)),0)</f>
        <v/>
      </c>
      <c r="Z645">
        <f>IFERROR(MAX(X645:X645)-MIN(X645:X645),0)</f>
        <v/>
      </c>
      <c r="AA645">
        <f>IFERROR(BO645/BP645,0)</f>
        <v/>
      </c>
      <c r="AB645">
        <f>IFERROR(SUM(BO645:BO645)/SUM(BP645:BP645),0)</f>
        <v/>
      </c>
      <c r="AC645">
        <f>IFERROR(MAX(AA645:AA645)-MIN(AA645:AA645),0)</f>
        <v/>
      </c>
      <c r="AD645">
        <f>IFERROR(SUM(BL645:BL645)/1,0)</f>
        <v/>
      </c>
      <c r="AE645">
        <f>IFERROR(SUM(BQ645:BQ645)/1,0)</f>
        <v/>
      </c>
      <c r="AF645">
        <f>IFERROR(SUM(BP645:BP645)/1,0)</f>
        <v/>
      </c>
      <c r="AG645">
        <f>IFERROR(CJ645,0)</f>
        <v/>
      </c>
      <c r="AH645">
        <f>IFERROR(SUM(BR645:BR645)/1,0)</f>
        <v/>
      </c>
      <c r="AI645">
        <f>IFERROR(CL645,0)</f>
        <v/>
      </c>
      <c r="AJ645">
        <f>IFERROR(CN645,0)</f>
        <v/>
      </c>
      <c r="AK645">
        <f>IFERROR(CP645,0)</f>
        <v/>
      </c>
      <c r="AL645">
        <f>IFERROR(SUM(BN645:BN645)/1,0)</f>
        <v/>
      </c>
      <c r="AM645">
        <f>IFERROR(SUM(BJ645:BJ645)/1,0)</f>
        <v/>
      </c>
      <c r="AN645">
        <f>IFERROR(AH645/AD645,0)</f>
        <v/>
      </c>
      <c r="AO645">
        <f>IFERROR(AF645/AD645,0)</f>
        <v/>
      </c>
      <c r="AP645">
        <f>IFERROR(AI645/AK645,0)</f>
        <v/>
      </c>
      <c r="AQ645">
        <f>IFERROR(AJ645/AK645,0)</f>
        <v/>
      </c>
      <c r="AR645">
        <f>IFERROR(AG645/AK645,0)</f>
        <v/>
      </c>
      <c r="AS645">
        <f>IFERROR(365/(AL645/AG645), "")</f>
        <v/>
      </c>
      <c r="AT645" t="inlineStr">
        <is>
          <t>CO170001091960</t>
        </is>
      </c>
      <c r="AU645" t="inlineStr">
        <is>
          <t>Distribuidora de Pescados Y Mariscos de LA Sabana S A S</t>
        </is>
      </c>
      <c r="AV645" t="inlineStr">
        <is>
          <t>U1</t>
        </is>
      </c>
      <c r="AW645" t="inlineStr">
        <is>
          <t>B+</t>
        </is>
      </c>
      <c r="AX645" t="inlineStr">
        <is>
          <t>Unlisted</t>
        </is>
      </c>
      <c r="AY645" t="n">
        <v>5141</v>
      </c>
      <c r="AZ645" t="inlineStr">
        <is>
          <t>Groceries, general line wholesale dealing in</t>
        </is>
      </c>
      <c r="BA645" t="inlineStr">
        <is>
          <t>Colombia</t>
        </is>
      </c>
      <c r="BB645" t="inlineStr">
        <is>
          <t>Bogota</t>
        </is>
      </c>
      <c r="BC645" t="inlineStr">
        <is>
          <t>www.delasabana.com</t>
        </is>
      </c>
      <c r="BD645" s="6" t="n">
        <v>32778</v>
      </c>
      <c r="BE645" t="inlineStr">
        <is>
          <t>The company is an entity based in Colombia that is engaged in the wholesale distribution of food products. It started its operations in September of 1989. The registered business office of the company is located in Bogota, Colombia.The company offers a wide range of products that include beverages, fruits and vegetables, dairy and ice cream products, frozen food products, meat and meat products, dry groceries, bakery products, salad dressings and other related products. It also offers food sanitation solutions, as well as paper plates and other kitchen ware. The company serves restaurants, healthcare providers, schools, caterers, coffee and tea shops, and bagel shops.It conducts its business operations within the country.</t>
        </is>
      </c>
      <c r="BF645" t="inlineStr">
        <is>
          <t>Active</t>
        </is>
      </c>
      <c r="BG645" t="inlineStr">
        <is>
          <t>Wholesale</t>
        </is>
      </c>
      <c r="BH645" t="inlineStr">
        <is>
          <t>Engaged in the wholesale distribution of food products</t>
        </is>
      </c>
      <c r="BI645" t="inlineStr">
        <is>
          <t>Food products</t>
        </is>
      </c>
      <c r="CE645">
        <f>IFERROR(SUM(BU645:BV645)/2,0)</f>
        <v/>
      </c>
      <c r="CF645">
        <f>IFERROR(SUM(CE645:CE645)/1,0)</f>
        <v/>
      </c>
      <c r="CG645">
        <f>IFERROR(SUM(BW645:BX645)/2,0)</f>
        <v/>
      </c>
      <c r="CH645">
        <f>IFERROR(SUM(CG645:CG645)/1,0)</f>
        <v/>
      </c>
      <c r="CI645">
        <f>IFERROR(SUM(BY645:BZ645)/2,0)</f>
        <v/>
      </c>
      <c r="CJ645">
        <f>IFERROR(SUM(CI645:CI645)/1,0)</f>
        <v/>
      </c>
      <c r="CK645">
        <f>IFERROR(SUM(CA645:CB645)/2,0)</f>
        <v/>
      </c>
      <c r="CL645">
        <f>IFERROR(SUM(CK645:CK645)/1,0)</f>
        <v/>
      </c>
      <c r="CM645">
        <f>IFERROR(SUM(CC645:CD645)/2,0)</f>
        <v/>
      </c>
      <c r="CN645">
        <f>IFERROR(SUM(CM645:CM645)/1,0)</f>
        <v/>
      </c>
      <c r="CO645">
        <f>IFERROR(SUM(BS645:BT645)/2,0)</f>
        <v/>
      </c>
      <c r="CP645">
        <f>IFERROR(SUM(CO645:CO645)/1,0)</f>
        <v/>
      </c>
    </row>
    <row r="646">
      <c r="A646" t="n">
        <v>621</v>
      </c>
      <c r="D646">
        <f>IF(AX646="Listed","Yes","No")</f>
        <v/>
      </c>
      <c r="E646">
        <f>IFERROR(IF(AE646&lt;0,"Yes","No"),"No")</f>
        <v/>
      </c>
      <c r="F646">
        <f>IF(BK646="Unqualified","Yes","No")</f>
        <v/>
      </c>
      <c r="G646">
        <f>IF(COUNTIF($D$646:$F$646,"Yes")=3,"Yes","No")</f>
        <v/>
      </c>
      <c r="U646">
        <f>IFERROR(BQ646/BL646,0)</f>
        <v/>
      </c>
      <c r="V646">
        <f>IFERROR(SUM(BQ646:BQ646)/SUM(BL646:BL646),0)</f>
        <v/>
      </c>
      <c r="W646">
        <f>IFERROR(MAX(U646:U646)-MIN(U646:U646),0)</f>
        <v/>
      </c>
      <c r="X646">
        <f>IFERROR(BQ646/(BL646-BQ646),0)</f>
        <v/>
      </c>
      <c r="Y646">
        <f>IFERROR(SUM(BQ646:BQ646)/(SUM(BL646:BL646)-SUM(BQ646:BQ646)),0)</f>
        <v/>
      </c>
      <c r="Z646">
        <f>IFERROR(MAX(X646:X646)-MIN(X646:X646),0)</f>
        <v/>
      </c>
      <c r="AA646">
        <f>IFERROR(BO646/BP646,0)</f>
        <v/>
      </c>
      <c r="AB646">
        <f>IFERROR(SUM(BO646:BO646)/SUM(BP646:BP646),0)</f>
        <v/>
      </c>
      <c r="AC646">
        <f>IFERROR(MAX(AA646:AA646)-MIN(AA646:AA646),0)</f>
        <v/>
      </c>
      <c r="AD646">
        <f>IFERROR(SUM(BL646:BL646)/1,0)</f>
        <v/>
      </c>
      <c r="AE646">
        <f>IFERROR(SUM(BQ646:BQ646)/1,0)</f>
        <v/>
      </c>
      <c r="AF646">
        <f>IFERROR(SUM(BP646:BP646)/1,0)</f>
        <v/>
      </c>
      <c r="AG646">
        <f>IFERROR(CJ646,0)</f>
        <v/>
      </c>
      <c r="AH646">
        <f>IFERROR(SUM(BR646:BR646)/1,0)</f>
        <v/>
      </c>
      <c r="AI646">
        <f>IFERROR(CL646,0)</f>
        <v/>
      </c>
      <c r="AJ646">
        <f>IFERROR(CN646,0)</f>
        <v/>
      </c>
      <c r="AK646">
        <f>IFERROR(CP646,0)</f>
        <v/>
      </c>
      <c r="AL646">
        <f>IFERROR(SUM(BN646:BN646)/1,0)</f>
        <v/>
      </c>
      <c r="AM646">
        <f>IFERROR(SUM(BJ646:BJ646)/1,0)</f>
        <v/>
      </c>
      <c r="AN646">
        <f>IFERROR(AH646/AD646,0)</f>
        <v/>
      </c>
      <c r="AO646">
        <f>IFERROR(AF646/AD646,0)</f>
        <v/>
      </c>
      <c r="AP646">
        <f>IFERROR(AI646/AK646,0)</f>
        <v/>
      </c>
      <c r="AQ646">
        <f>IFERROR(AJ646/AK646,0)</f>
        <v/>
      </c>
      <c r="AR646">
        <f>IFERROR(AG646/AK646,0)</f>
        <v/>
      </c>
      <c r="AS646">
        <f>IFERROR(365/(AL646/AG646), "")</f>
        <v/>
      </c>
      <c r="AT646" t="inlineStr">
        <is>
          <t>CO170001151690</t>
        </is>
      </c>
      <c r="AU646" t="inlineStr">
        <is>
          <t>Merquellantas S A S</t>
        </is>
      </c>
      <c r="AV646" t="inlineStr">
        <is>
          <t>U1</t>
        </is>
      </c>
      <c r="AW646" t="inlineStr">
        <is>
          <t>U</t>
        </is>
      </c>
      <c r="AX646" t="inlineStr">
        <is>
          <t>Unlisted</t>
        </is>
      </c>
      <c r="AY646" t="n">
        <v>5013</v>
      </c>
      <c r="AZ646" t="inlineStr">
        <is>
          <t>Motor vehicle supplies and new parts wholesale dealing in</t>
        </is>
      </c>
      <c r="BA646" t="inlineStr">
        <is>
          <t>Colombia</t>
        </is>
      </c>
      <c r="BB646" t="inlineStr">
        <is>
          <t>Bogota</t>
        </is>
      </c>
      <c r="BC646" t="inlineStr">
        <is>
          <t>www.merquellantas.com</t>
        </is>
      </c>
      <c r="BD646" s="6" t="n">
        <v>33778</v>
      </c>
      <c r="BE646" t="inlineStr">
        <is>
          <t>The company is primarily engaged in the retail trade of motor vehicle parts and accessories. It was incorporated in June of 1992. The company has a registered office located in Bogota, Colombia.The company is involved in the distribution and sale of a wide range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 The company operates principally in Colombia.</t>
        </is>
      </c>
      <c r="BF646" t="inlineStr">
        <is>
          <t>Active</t>
        </is>
      </c>
      <c r="BG646" t="inlineStr">
        <is>
          <t>Retail</t>
        </is>
      </c>
      <c r="BH646" t="inlineStr">
        <is>
          <t>Engaged in the retail trade of motor vehicle parts and accessories</t>
        </is>
      </c>
      <c r="BI646" t="inlineStr">
        <is>
          <t>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t>
        </is>
      </c>
      <c r="CE646">
        <f>IFERROR(SUM(BU646:BV646)/2,0)</f>
        <v/>
      </c>
      <c r="CF646">
        <f>IFERROR(SUM(CE646:CE646)/1,0)</f>
        <v/>
      </c>
      <c r="CG646">
        <f>IFERROR(SUM(BW646:BX646)/2,0)</f>
        <v/>
      </c>
      <c r="CH646">
        <f>IFERROR(SUM(CG646:CG646)/1,0)</f>
        <v/>
      </c>
      <c r="CI646">
        <f>IFERROR(SUM(BY646:BZ646)/2,0)</f>
        <v/>
      </c>
      <c r="CJ646">
        <f>IFERROR(SUM(CI646:CI646)/1,0)</f>
        <v/>
      </c>
      <c r="CK646">
        <f>IFERROR(SUM(CA646:CB646)/2,0)</f>
        <v/>
      </c>
      <c r="CL646">
        <f>IFERROR(SUM(CK646:CK646)/1,0)</f>
        <v/>
      </c>
      <c r="CM646">
        <f>IFERROR(SUM(CC646:CD646)/2,0)</f>
        <v/>
      </c>
      <c r="CN646">
        <f>IFERROR(SUM(CM646:CM646)/1,0)</f>
        <v/>
      </c>
      <c r="CO646">
        <f>IFERROR(SUM(BS646:BT646)/2,0)</f>
        <v/>
      </c>
      <c r="CP646">
        <f>IFERROR(SUM(CO646:CO646)/1,0)</f>
        <v/>
      </c>
    </row>
    <row r="647">
      <c r="A647" t="n">
        <v>622</v>
      </c>
      <c r="D647">
        <f>IF(AX647="Listed","Yes","No")</f>
        <v/>
      </c>
      <c r="E647">
        <f>IFERROR(IF(AE647&lt;0,"Yes","No"),"No")</f>
        <v/>
      </c>
      <c r="F647">
        <f>IF(BK647="Unqualified","Yes","No")</f>
        <v/>
      </c>
      <c r="G647">
        <f>IF(COUNTIF($D$647:$F$647,"Yes")=3,"Yes","No")</f>
        <v/>
      </c>
      <c r="U647">
        <f>IFERROR(BQ647/BL647,0)</f>
        <v/>
      </c>
      <c r="V647">
        <f>IFERROR(SUM(BQ647:BQ647)/SUM(BL647:BL647),0)</f>
        <v/>
      </c>
      <c r="W647">
        <f>IFERROR(MAX(U647:U647)-MIN(U647:U647),0)</f>
        <v/>
      </c>
      <c r="X647">
        <f>IFERROR(BQ647/(BL647-BQ647),0)</f>
        <v/>
      </c>
      <c r="Y647">
        <f>IFERROR(SUM(BQ647:BQ647)/(SUM(BL647:BL647)-SUM(BQ647:BQ647)),0)</f>
        <v/>
      </c>
      <c r="Z647">
        <f>IFERROR(MAX(X647:X647)-MIN(X647:X647),0)</f>
        <v/>
      </c>
      <c r="AA647">
        <f>IFERROR(BO647/BP647,0)</f>
        <v/>
      </c>
      <c r="AB647">
        <f>IFERROR(SUM(BO647:BO647)/SUM(BP647:BP647),0)</f>
        <v/>
      </c>
      <c r="AC647">
        <f>IFERROR(MAX(AA647:AA647)-MIN(AA647:AA647),0)</f>
        <v/>
      </c>
      <c r="AD647">
        <f>IFERROR(SUM(BL647:BL647)/1,0)</f>
        <v/>
      </c>
      <c r="AE647">
        <f>IFERROR(SUM(BQ647:BQ647)/1,0)</f>
        <v/>
      </c>
      <c r="AF647">
        <f>IFERROR(SUM(BP647:BP647)/1,0)</f>
        <v/>
      </c>
      <c r="AG647">
        <f>IFERROR(CJ647,0)</f>
        <v/>
      </c>
      <c r="AH647">
        <f>IFERROR(SUM(BR647:BR647)/1,0)</f>
        <v/>
      </c>
      <c r="AI647">
        <f>IFERROR(CL647,0)</f>
        <v/>
      </c>
      <c r="AJ647">
        <f>IFERROR(CN647,0)</f>
        <v/>
      </c>
      <c r="AK647">
        <f>IFERROR(CP647,0)</f>
        <v/>
      </c>
      <c r="AL647">
        <f>IFERROR(SUM(BN647:BN647)/1,0)</f>
        <v/>
      </c>
      <c r="AM647">
        <f>IFERROR(SUM(BJ647:BJ647)/1,0)</f>
        <v/>
      </c>
      <c r="AN647">
        <f>IFERROR(AH647/AD647,0)</f>
        <v/>
      </c>
      <c r="AO647">
        <f>IFERROR(AF647/AD647,0)</f>
        <v/>
      </c>
      <c r="AP647">
        <f>IFERROR(AI647/AK647,0)</f>
        <v/>
      </c>
      <c r="AQ647">
        <f>IFERROR(AJ647/AK647,0)</f>
        <v/>
      </c>
      <c r="AR647">
        <f>IFERROR(AG647/AK647,0)</f>
        <v/>
      </c>
      <c r="AS647">
        <f>IFERROR(365/(AL647/AG647), "")</f>
        <v/>
      </c>
      <c r="AT647" t="inlineStr">
        <is>
          <t>CO170016802200</t>
        </is>
      </c>
      <c r="AU647" t="inlineStr">
        <is>
          <t>H Ujueta S A S</t>
        </is>
      </c>
      <c r="AV647" t="inlineStr">
        <is>
          <t>U1</t>
        </is>
      </c>
      <c r="AW647" t="inlineStr">
        <is>
          <t>U</t>
        </is>
      </c>
      <c r="AX647" t="inlineStr">
        <is>
          <t>Unlisted</t>
        </is>
      </c>
      <c r="AY647" t="n">
        <v>5032</v>
      </c>
      <c r="AZ647" t="inlineStr">
        <is>
          <t>Brick, stone, and related construction materials wholesale dealing in</t>
        </is>
      </c>
      <c r="BA647" t="inlineStr">
        <is>
          <t>Colombia</t>
        </is>
      </c>
      <c r="BB647" t="inlineStr">
        <is>
          <t>Barranquilla</t>
        </is>
      </c>
      <c r="BC647" t="inlineStr">
        <is>
          <t>www.ujueta.com</t>
        </is>
      </c>
      <c r="BD647" s="6" t="n">
        <v>38408</v>
      </c>
      <c r="BE647" t="inlineStr">
        <is>
          <t>This company is engaged in the operation and management of a hardware store. It started its operations in February 2005 and has its registered business office located in Barranquilla, Colombia.The company is principally in trading a wide range of hardware products. Its products offered include decorative hardware products, screws and fasteners, furniture equipment, casters, hinges, slides, kitchen products, bathroom products, closet and storage products, lighting products, sinks and faucets, office products, sliding door systems, glass hardware, commercial display hardware, custom-made cabinet doors and drawers, moldings and wood components, glues, silicones, caulk and insulating products, and tools and security products. These products are offered to contractors, homebuilders and homeowners.The company's mission is to improve the quality of life of its clients by providing them solutions for their home, commerce and industry with products of the highest quality and technology.</t>
        </is>
      </c>
      <c r="BF647" t="inlineStr">
        <is>
          <t>Active</t>
        </is>
      </c>
      <c r="BG647" t="inlineStr">
        <is>
          <t>Retail</t>
        </is>
      </c>
      <c r="BH647" t="inlineStr">
        <is>
          <t>Engaged in the operation and management of a hardware store</t>
        </is>
      </c>
      <c r="BI647" t="inlineStr">
        <is>
          <t>Operation and management of a hardware store</t>
        </is>
      </c>
      <c r="CE647">
        <f>IFERROR(SUM(BU647:BV647)/2,0)</f>
        <v/>
      </c>
      <c r="CF647">
        <f>IFERROR(SUM(CE647:CE647)/1,0)</f>
        <v/>
      </c>
      <c r="CG647">
        <f>IFERROR(SUM(BW647:BX647)/2,0)</f>
        <v/>
      </c>
      <c r="CH647">
        <f>IFERROR(SUM(CG647:CG647)/1,0)</f>
        <v/>
      </c>
      <c r="CI647">
        <f>IFERROR(SUM(BY647:BZ647)/2,0)</f>
        <v/>
      </c>
      <c r="CJ647">
        <f>IFERROR(SUM(CI647:CI647)/1,0)</f>
        <v/>
      </c>
      <c r="CK647">
        <f>IFERROR(SUM(CA647:CB647)/2,0)</f>
        <v/>
      </c>
      <c r="CL647">
        <f>IFERROR(SUM(CK647:CK647)/1,0)</f>
        <v/>
      </c>
      <c r="CM647">
        <f>IFERROR(SUM(CC647:CD647)/2,0)</f>
        <v/>
      </c>
      <c r="CN647">
        <f>IFERROR(SUM(CM647:CM647)/1,0)</f>
        <v/>
      </c>
      <c r="CO647">
        <f>IFERROR(SUM(BS647:BT647)/2,0)</f>
        <v/>
      </c>
      <c r="CP647">
        <f>IFERROR(SUM(CO647:CO647)/1,0)</f>
        <v/>
      </c>
    </row>
    <row r="648">
      <c r="A648" t="n">
        <v>623</v>
      </c>
      <c r="D648">
        <f>IF(AX648="Listed","Yes","No")</f>
        <v/>
      </c>
      <c r="E648">
        <f>IFERROR(IF(AE648&lt;0,"Yes","No"),"No")</f>
        <v/>
      </c>
      <c r="F648">
        <f>IF(BK648="Unqualified","Yes","No")</f>
        <v/>
      </c>
      <c r="G648">
        <f>IF(COUNTIF($D$648:$F$648,"Yes")=3,"Yes","No")</f>
        <v/>
      </c>
      <c r="U648">
        <f>IFERROR(BQ648/BL648,0)</f>
        <v/>
      </c>
      <c r="V648">
        <f>IFERROR(SUM(BQ648:BQ648)/SUM(BL648:BL648),0)</f>
        <v/>
      </c>
      <c r="W648">
        <f>IFERROR(MAX(U648:U648)-MIN(U648:U648),0)</f>
        <v/>
      </c>
      <c r="X648">
        <f>IFERROR(BQ648/(BL648-BQ648),0)</f>
        <v/>
      </c>
      <c r="Y648">
        <f>IFERROR(SUM(BQ648:BQ648)/(SUM(BL648:BL648)-SUM(BQ648:BQ648)),0)</f>
        <v/>
      </c>
      <c r="Z648">
        <f>IFERROR(MAX(X648:X648)-MIN(X648:X648),0)</f>
        <v/>
      </c>
      <c r="AA648">
        <f>IFERROR(BO648/BP648,0)</f>
        <v/>
      </c>
      <c r="AB648">
        <f>IFERROR(SUM(BO648:BO648)/SUM(BP648:BP648),0)</f>
        <v/>
      </c>
      <c r="AC648">
        <f>IFERROR(MAX(AA648:AA648)-MIN(AA648:AA648),0)</f>
        <v/>
      </c>
      <c r="AD648">
        <f>IFERROR(SUM(BL648:BL648)/1,0)</f>
        <v/>
      </c>
      <c r="AE648">
        <f>IFERROR(SUM(BQ648:BQ648)/1,0)</f>
        <v/>
      </c>
      <c r="AF648">
        <f>IFERROR(SUM(BP648:BP648)/1,0)</f>
        <v/>
      </c>
      <c r="AG648">
        <f>IFERROR(CJ648,0)</f>
        <v/>
      </c>
      <c r="AH648">
        <f>IFERROR(SUM(BR648:BR648)/1,0)</f>
        <v/>
      </c>
      <c r="AI648">
        <f>IFERROR(CL648,0)</f>
        <v/>
      </c>
      <c r="AJ648">
        <f>IFERROR(CN648,0)</f>
        <v/>
      </c>
      <c r="AK648">
        <f>IFERROR(CP648,0)</f>
        <v/>
      </c>
      <c r="AL648">
        <f>IFERROR(SUM(BN648:BN648)/1,0)</f>
        <v/>
      </c>
      <c r="AM648">
        <f>IFERROR(SUM(BJ648:BJ648)/1,0)</f>
        <v/>
      </c>
      <c r="AN648">
        <f>IFERROR(AH648/AD648,0)</f>
        <v/>
      </c>
      <c r="AO648">
        <f>IFERROR(AF648/AD648,0)</f>
        <v/>
      </c>
      <c r="AP648">
        <f>IFERROR(AI648/AK648,0)</f>
        <v/>
      </c>
      <c r="AQ648">
        <f>IFERROR(AJ648/AK648,0)</f>
        <v/>
      </c>
      <c r="AR648">
        <f>IFERROR(AG648/AK648,0)</f>
        <v/>
      </c>
      <c r="AS648">
        <f>IFERROR(365/(AL648/AG648), "")</f>
        <v/>
      </c>
      <c r="AT648" t="inlineStr">
        <is>
          <t>MXQTR8408139L8</t>
        </is>
      </c>
      <c r="AU648" t="inlineStr">
        <is>
          <t>Quimica Treza</t>
        </is>
      </c>
      <c r="AV648" t="inlineStr">
        <is>
          <t>U1</t>
        </is>
      </c>
      <c r="AW648" t="inlineStr">
        <is>
          <t>U</t>
        </is>
      </c>
      <c r="AX648" t="inlineStr">
        <is>
          <t>Unlisted</t>
        </is>
      </c>
      <c r="AY648" t="n">
        <v>5169</v>
      </c>
      <c r="AZ648" t="inlineStr">
        <is>
          <t>Chemicals and allied products, not elsewhere classified wholesale dealing in</t>
        </is>
      </c>
      <c r="BA648" t="inlineStr">
        <is>
          <t>Mexico</t>
        </is>
      </c>
      <c r="BB648" t="inlineStr">
        <is>
          <t>Tultitlan</t>
        </is>
      </c>
      <c r="BC648" t="inlineStr">
        <is>
          <t>www.treza.com.mx</t>
        </is>
      </c>
      <c r="BD648" s="6" t="n">
        <v>30907</v>
      </c>
      <c r="BE648" t="inlineStr">
        <is>
          <t>This company, with registered head office in Tultitlan, Mexico, is engaged in the wholesale trade and distribution of chemical products. It distributes a wide range of industrial and special chemicals. Its main products include: hydrochloric acid, phosphoric acid, nitric acid, sulfuric acid, industrial acetic acid, glacial acetic acid, formic acid, and oxalic acid. It also distributes anhydrous ammonia, industrial ammonia, potassium hydroxide, sodium carbonate, calcium chloride, potassium hydroxide, liquid caustic soda, sodium hydrosulfite, calcium hydroxide, food grade sodium metabisulphite, sodium silicate, and formaldehyde. The company operates in Mexico, Central America and the United States. It represents large Mexican and multinational leaders in the chemical industry and serves large and mid size accounts. Its target market includes: metal treatment, cardboard and paper, manufacturing, textiles, cleaning products, detergents and soaps, bottling, general food, metal mechanics, water treatment, chemistry, paints and inks, tannery, pharmaceutical, plastics, and mining industries. The company was founded in 1992.</t>
        </is>
      </c>
      <c r="BF648" t="inlineStr">
        <is>
          <t>Active</t>
        </is>
      </c>
      <c r="BG648" t="inlineStr">
        <is>
          <t>Wholesale</t>
        </is>
      </c>
      <c r="BH648" t="inlineStr">
        <is>
          <t>Engaged in the wholesale trade and distribution of chemical products</t>
        </is>
      </c>
      <c r="BI648" t="inlineStr">
        <is>
          <t>Distributes a wide range of industrial and special chemicals. Its main products include: hydrochloric acid, phosphoric acid, nitric acid, sulfuric acid, industrial acetic acid, glacial acetic acid, formic acid, and oxalic acid</t>
        </is>
      </c>
      <c r="CE648">
        <f>IFERROR(SUM(BU648:BV648)/2,0)</f>
        <v/>
      </c>
      <c r="CF648">
        <f>IFERROR(SUM(CE648:CE648)/1,0)</f>
        <v/>
      </c>
      <c r="CG648">
        <f>IFERROR(SUM(BW648:BX648)/2,0)</f>
        <v/>
      </c>
      <c r="CH648">
        <f>IFERROR(SUM(CG648:CG648)/1,0)</f>
        <v/>
      </c>
      <c r="CI648">
        <f>IFERROR(SUM(BY648:BZ648)/2,0)</f>
        <v/>
      </c>
      <c r="CJ648">
        <f>IFERROR(SUM(CI648:CI648)/1,0)</f>
        <v/>
      </c>
      <c r="CK648">
        <f>IFERROR(SUM(CA648:CB648)/2,0)</f>
        <v/>
      </c>
      <c r="CL648">
        <f>IFERROR(SUM(CK648:CK648)/1,0)</f>
        <v/>
      </c>
      <c r="CM648">
        <f>IFERROR(SUM(CC648:CD648)/2,0)</f>
        <v/>
      </c>
      <c r="CN648">
        <f>IFERROR(SUM(CM648:CM648)/1,0)</f>
        <v/>
      </c>
      <c r="CO648">
        <f>IFERROR(SUM(BS648:BT648)/2,0)</f>
        <v/>
      </c>
      <c r="CP648">
        <f>IFERROR(SUM(CO648:CO648)/1,0)</f>
        <v/>
      </c>
    </row>
    <row r="649">
      <c r="A649" t="n">
        <v>624</v>
      </c>
      <c r="D649">
        <f>IF(AX649="Listed","Yes","No")</f>
        <v/>
      </c>
      <c r="E649">
        <f>IFERROR(IF(AE649&lt;0,"Yes","No"),"No")</f>
        <v/>
      </c>
      <c r="F649">
        <f>IF(BK649="Unqualified","Yes","No")</f>
        <v/>
      </c>
      <c r="G649">
        <f>IF(COUNTIF($D$649:$F$649,"Yes")=3,"Yes","No")</f>
        <v/>
      </c>
      <c r="U649">
        <f>IFERROR(BQ649/BL649,0)</f>
        <v/>
      </c>
      <c r="V649">
        <f>IFERROR(SUM(BQ649:BQ649)/SUM(BL649:BL649),0)</f>
        <v/>
      </c>
      <c r="W649">
        <f>IFERROR(MAX(U649:U649)-MIN(U649:U649),0)</f>
        <v/>
      </c>
      <c r="X649">
        <f>IFERROR(BQ649/(BL649-BQ649),0)</f>
        <v/>
      </c>
      <c r="Y649">
        <f>IFERROR(SUM(BQ649:BQ649)/(SUM(BL649:BL649)-SUM(BQ649:BQ649)),0)</f>
        <v/>
      </c>
      <c r="Z649">
        <f>IFERROR(MAX(X649:X649)-MIN(X649:X649),0)</f>
        <v/>
      </c>
      <c r="AA649">
        <f>IFERROR(BO649/BP649,0)</f>
        <v/>
      </c>
      <c r="AB649">
        <f>IFERROR(SUM(BO649:BO649)/SUM(BP649:BP649),0)</f>
        <v/>
      </c>
      <c r="AC649">
        <f>IFERROR(MAX(AA649:AA649)-MIN(AA649:AA649),0)</f>
        <v/>
      </c>
      <c r="AD649">
        <f>IFERROR(SUM(BL649:BL649)/1,0)</f>
        <v/>
      </c>
      <c r="AE649">
        <f>IFERROR(SUM(BQ649:BQ649)/1,0)</f>
        <v/>
      </c>
      <c r="AF649">
        <f>IFERROR(SUM(BP649:BP649)/1,0)</f>
        <v/>
      </c>
      <c r="AG649">
        <f>IFERROR(CJ649,0)</f>
        <v/>
      </c>
      <c r="AH649">
        <f>IFERROR(SUM(BR649:BR649)/1,0)</f>
        <v/>
      </c>
      <c r="AI649">
        <f>IFERROR(CL649,0)</f>
        <v/>
      </c>
      <c r="AJ649">
        <f>IFERROR(CN649,0)</f>
        <v/>
      </c>
      <c r="AK649">
        <f>IFERROR(CP649,0)</f>
        <v/>
      </c>
      <c r="AL649">
        <f>IFERROR(SUM(BN649:BN649)/1,0)</f>
        <v/>
      </c>
      <c r="AM649">
        <f>IFERROR(SUM(BJ649:BJ649)/1,0)</f>
        <v/>
      </c>
      <c r="AN649">
        <f>IFERROR(AH649/AD649,0)</f>
        <v/>
      </c>
      <c r="AO649">
        <f>IFERROR(AF649/AD649,0)</f>
        <v/>
      </c>
      <c r="AP649">
        <f>IFERROR(AI649/AK649,0)</f>
        <v/>
      </c>
      <c r="AQ649">
        <f>IFERROR(AJ649/AK649,0)</f>
        <v/>
      </c>
      <c r="AR649">
        <f>IFERROR(AG649/AK649,0)</f>
        <v/>
      </c>
      <c r="AS649">
        <f>IFERROR(365/(AL649/AG649), "")</f>
        <v/>
      </c>
      <c r="AT649" t="inlineStr">
        <is>
          <t>KY40407WB</t>
        </is>
      </c>
      <c r="AU649" t="inlineStr">
        <is>
          <t>Wanjia Group Holdings Limited</t>
        </is>
      </c>
      <c r="AV649" t="inlineStr">
        <is>
          <t>C1</t>
        </is>
      </c>
      <c r="AW649" t="inlineStr">
        <is>
          <t>B+</t>
        </is>
      </c>
      <c r="AX649" t="inlineStr">
        <is>
          <t>Listed</t>
        </is>
      </c>
      <c r="AY649" t="n">
        <v>5122</v>
      </c>
      <c r="AZ649" t="inlineStr">
        <is>
          <t>Drugs, drug proprietaries, and druggists' sundries wholesale dealing in</t>
        </is>
      </c>
      <c r="BA649" t="inlineStr">
        <is>
          <t>Cayman Islands</t>
        </is>
      </c>
      <c r="BB649" t="inlineStr">
        <is>
          <t>Grand Cayman</t>
        </is>
      </c>
      <c r="BC649" t="inlineStr">
        <is>
          <t>www.wanjia-gp.com</t>
        </is>
      </c>
      <c r="BD649" t="inlineStr">
        <is>
          <t>2012</t>
        </is>
      </c>
      <c r="BE649" t="inlineStr">
        <is>
          <t>This company is engaged in operating as a holding company. The company was incorporated in 2012. Its registered office is based in Grand Cayman, Cayman Islands. The company handles the administrative affairs and grants management services to its subsidiaries. It also provides financial support and control function for the board. Furthermore, the company is responsible for managing the group and its overall legal structure, tax planning, financial and equity structures. In addition, the company is involved in matters of policy, strategic planning, marketing, selecting and manning senior management positions, approving investments and budgets, and the overall ongoing monitoring of the companies' performance.</t>
        </is>
      </c>
      <c r="BF649" t="inlineStr">
        <is>
          <t>Active</t>
        </is>
      </c>
      <c r="BG649" t="inlineStr">
        <is>
          <t>Services</t>
        </is>
      </c>
      <c r="BH649" t="inlineStr">
        <is>
          <t>Engaged in operating as a holding company</t>
        </is>
      </c>
      <c r="BI649" t="inlineStr">
        <is>
          <t>Financial support and control function for the board</t>
        </is>
      </c>
      <c r="CE649">
        <f>IFERROR(SUM(BU649:BV649)/2,0)</f>
        <v/>
      </c>
      <c r="CF649">
        <f>IFERROR(SUM(CE649:CE649)/1,0)</f>
        <v/>
      </c>
      <c r="CG649">
        <f>IFERROR(SUM(BW649:BX649)/2,0)</f>
        <v/>
      </c>
      <c r="CH649">
        <f>IFERROR(SUM(CG649:CG649)/1,0)</f>
        <v/>
      </c>
      <c r="CI649">
        <f>IFERROR(SUM(BY649:BZ649)/2,0)</f>
        <v/>
      </c>
      <c r="CJ649">
        <f>IFERROR(SUM(CI649:CI649)/1,0)</f>
        <v/>
      </c>
      <c r="CK649">
        <f>IFERROR(SUM(CA649:CB649)/2,0)</f>
        <v/>
      </c>
      <c r="CL649">
        <f>IFERROR(SUM(CK649:CK649)/1,0)</f>
        <v/>
      </c>
      <c r="CM649">
        <f>IFERROR(SUM(CC649:CD649)/2,0)</f>
        <v/>
      </c>
      <c r="CN649">
        <f>IFERROR(SUM(CM649:CM649)/1,0)</f>
        <v/>
      </c>
      <c r="CO649">
        <f>IFERROR(SUM(BS649:BT649)/2,0)</f>
        <v/>
      </c>
      <c r="CP649">
        <f>IFERROR(SUM(CO649:CO649)/1,0)</f>
        <v/>
      </c>
    </row>
    <row r="650">
      <c r="A650" t="n">
        <v>625</v>
      </c>
      <c r="D650">
        <f>IF(AX650="Listed","Yes","No")</f>
        <v/>
      </c>
      <c r="E650">
        <f>IFERROR(IF(AE650&lt;0,"Yes","No"),"No")</f>
        <v/>
      </c>
      <c r="F650">
        <f>IF(BK650="Unqualified","Yes","No")</f>
        <v/>
      </c>
      <c r="G650">
        <f>IF(COUNTIF($D$650:$F$650,"Yes")=3,"Yes","No")</f>
        <v/>
      </c>
      <c r="U650">
        <f>IFERROR(BQ650/BL650,0)</f>
        <v/>
      </c>
      <c r="V650">
        <f>IFERROR(SUM(BQ650:BQ650)/SUM(BL650:BL650),0)</f>
        <v/>
      </c>
      <c r="W650">
        <f>IFERROR(MAX(U650:U650)-MIN(U650:U650),0)</f>
        <v/>
      </c>
      <c r="X650">
        <f>IFERROR(BQ650/(BL650-BQ650),0)</f>
        <v/>
      </c>
      <c r="Y650">
        <f>IFERROR(SUM(BQ650:BQ650)/(SUM(BL650:BL650)-SUM(BQ650:BQ650)),0)</f>
        <v/>
      </c>
      <c r="Z650">
        <f>IFERROR(MAX(X650:X650)-MIN(X650:X650),0)</f>
        <v/>
      </c>
      <c r="AA650">
        <f>IFERROR(BO650/BP650,0)</f>
        <v/>
      </c>
      <c r="AB650">
        <f>IFERROR(SUM(BO650:BO650)/SUM(BP650:BP650),0)</f>
        <v/>
      </c>
      <c r="AC650">
        <f>IFERROR(MAX(AA650:AA650)-MIN(AA650:AA650),0)</f>
        <v/>
      </c>
      <c r="AD650">
        <f>IFERROR(SUM(BL650:BL650)/1,0)</f>
        <v/>
      </c>
      <c r="AE650">
        <f>IFERROR(SUM(BQ650:BQ650)/1,0)</f>
        <v/>
      </c>
      <c r="AF650">
        <f>IFERROR(SUM(BP650:BP650)/1,0)</f>
        <v/>
      </c>
      <c r="AG650">
        <f>IFERROR(CJ650,0)</f>
        <v/>
      </c>
      <c r="AH650">
        <f>IFERROR(SUM(BR650:BR650)/1,0)</f>
        <v/>
      </c>
      <c r="AI650">
        <f>IFERROR(CL650,0)</f>
        <v/>
      </c>
      <c r="AJ650">
        <f>IFERROR(CN650,0)</f>
        <v/>
      </c>
      <c r="AK650">
        <f>IFERROR(CP650,0)</f>
        <v/>
      </c>
      <c r="AL650">
        <f>IFERROR(SUM(BN650:BN650)/1,0)</f>
        <v/>
      </c>
      <c r="AM650">
        <f>IFERROR(SUM(BJ650:BJ650)/1,0)</f>
        <v/>
      </c>
      <c r="AN650">
        <f>IFERROR(AH650/AD650,0)</f>
        <v/>
      </c>
      <c r="AO650">
        <f>IFERROR(AF650/AD650,0)</f>
        <v/>
      </c>
      <c r="AP650">
        <f>IFERROR(AI650/AK650,0)</f>
        <v/>
      </c>
      <c r="AQ650">
        <f>IFERROR(AJ650/AK650,0)</f>
        <v/>
      </c>
      <c r="AR650">
        <f>IFERROR(AG650/AK650,0)</f>
        <v/>
      </c>
      <c r="AS650">
        <f>IFERROR(365/(AL650/AG650), "")</f>
        <v/>
      </c>
      <c r="AT650" t="inlineStr">
        <is>
          <t>CO170040560430</t>
        </is>
      </c>
      <c r="AU650" t="inlineStr">
        <is>
          <t>Diswifarma S A S</t>
        </is>
      </c>
      <c r="AV650" t="inlineStr">
        <is>
          <t>U1</t>
        </is>
      </c>
      <c r="AW650" t="inlineStr">
        <is>
          <t>U</t>
        </is>
      </c>
      <c r="AX650" t="inlineStr">
        <is>
          <t>Unlisted</t>
        </is>
      </c>
      <c r="AY650" t="n">
        <v>5122</v>
      </c>
      <c r="AZ650" t="inlineStr">
        <is>
          <t>Drugs, drug proprietaries, and druggists' sundries wholesale dealing in</t>
        </is>
      </c>
      <c r="BA650" t="inlineStr">
        <is>
          <t>Colombia</t>
        </is>
      </c>
      <c r="BB650" t="inlineStr">
        <is>
          <t>Medellin</t>
        </is>
      </c>
      <c r="BC650" t="inlineStr">
        <is>
          <t>diswifarma.com</t>
        </is>
      </c>
      <c r="BD650" s="6" t="n">
        <v>42376</v>
      </c>
      <c r="BE650" t="inlineStr">
        <is>
          <t>This company operates as a pharmaceutical logistics operator. It was founded in 2016 and conducts business from its registered head office located in Medellin, Colombia.The company aims to guarantee the timely supply of medicines and medical devices to its clients throughout the country, committed to satisfying their needs, always reaching them with quality and agility, hand in hand with its competent and trained human talent. It has approximately 60 direct laboratories and more than 270 clients in 22 departments, with a view to continuing to expand throughout the national territory.</t>
        </is>
      </c>
      <c r="BF650" t="inlineStr">
        <is>
          <t>Active</t>
        </is>
      </c>
      <c r="BG650" t="inlineStr">
        <is>
          <t>Wholesale; Services</t>
        </is>
      </c>
      <c r="BH650" t="inlineStr">
        <is>
          <t>Operates as a pharmaceutical logistics operator</t>
        </is>
      </c>
      <c r="BI650" t="inlineStr">
        <is>
          <t>A pharmaceutical logistics operator</t>
        </is>
      </c>
      <c r="CE650">
        <f>IFERROR(SUM(BU650:BV650)/2,0)</f>
        <v/>
      </c>
      <c r="CF650">
        <f>IFERROR(SUM(CE650:CE650)/1,0)</f>
        <v/>
      </c>
      <c r="CG650">
        <f>IFERROR(SUM(BW650:BX650)/2,0)</f>
        <v/>
      </c>
      <c r="CH650">
        <f>IFERROR(SUM(CG650:CG650)/1,0)</f>
        <v/>
      </c>
      <c r="CI650">
        <f>IFERROR(SUM(BY650:BZ650)/2,0)</f>
        <v/>
      </c>
      <c r="CJ650">
        <f>IFERROR(SUM(CI650:CI650)/1,0)</f>
        <v/>
      </c>
      <c r="CK650">
        <f>IFERROR(SUM(CA650:CB650)/2,0)</f>
        <v/>
      </c>
      <c r="CL650">
        <f>IFERROR(SUM(CK650:CK650)/1,0)</f>
        <v/>
      </c>
      <c r="CM650">
        <f>IFERROR(SUM(CC650:CD650)/2,0)</f>
        <v/>
      </c>
      <c r="CN650">
        <f>IFERROR(SUM(CM650:CM650)/1,0)</f>
        <v/>
      </c>
      <c r="CO650">
        <f>IFERROR(SUM(BS650:BT650)/2,0)</f>
        <v/>
      </c>
      <c r="CP650">
        <f>IFERROR(SUM(CO650:CO650)/1,0)</f>
        <v/>
      </c>
    </row>
    <row r="651">
      <c r="A651" t="n">
        <v>626</v>
      </c>
      <c r="D651">
        <f>IF(AX651="Listed","Yes","No")</f>
        <v/>
      </c>
      <c r="E651">
        <f>IFERROR(IF(AE651&lt;0,"Yes","No"),"No")</f>
        <v/>
      </c>
      <c r="F651">
        <f>IF(BK651="Unqualified","Yes","No")</f>
        <v/>
      </c>
      <c r="G651">
        <f>IF(COUNTIF($D$651:$F$651,"Yes")=3,"Yes","No")</f>
        <v/>
      </c>
      <c r="U651">
        <f>IFERROR(BQ651/BL651,0)</f>
        <v/>
      </c>
      <c r="V651">
        <f>IFERROR(SUM(BQ651:BQ651)/SUM(BL651:BL651),0)</f>
        <v/>
      </c>
      <c r="W651">
        <f>IFERROR(MAX(U651:U651)-MIN(U651:U651),0)</f>
        <v/>
      </c>
      <c r="X651">
        <f>IFERROR(BQ651/(BL651-BQ651),0)</f>
        <v/>
      </c>
      <c r="Y651">
        <f>IFERROR(SUM(BQ651:BQ651)/(SUM(BL651:BL651)-SUM(BQ651:BQ651)),0)</f>
        <v/>
      </c>
      <c r="Z651">
        <f>IFERROR(MAX(X651:X651)-MIN(X651:X651),0)</f>
        <v/>
      </c>
      <c r="AA651">
        <f>IFERROR(BO651/BP651,0)</f>
        <v/>
      </c>
      <c r="AB651">
        <f>IFERROR(SUM(BO651:BO651)/SUM(BP651:BP651),0)</f>
        <v/>
      </c>
      <c r="AC651">
        <f>IFERROR(MAX(AA651:AA651)-MIN(AA651:AA651),0)</f>
        <v/>
      </c>
      <c r="AD651">
        <f>IFERROR(SUM(BL651:BL651)/1,0)</f>
        <v/>
      </c>
      <c r="AE651">
        <f>IFERROR(SUM(BQ651:BQ651)/1,0)</f>
        <v/>
      </c>
      <c r="AF651">
        <f>IFERROR(SUM(BP651:BP651)/1,0)</f>
        <v/>
      </c>
      <c r="AG651">
        <f>IFERROR(CJ651,0)</f>
        <v/>
      </c>
      <c r="AH651">
        <f>IFERROR(SUM(BR651:BR651)/1,0)</f>
        <v/>
      </c>
      <c r="AI651">
        <f>IFERROR(CL651,0)</f>
        <v/>
      </c>
      <c r="AJ651">
        <f>IFERROR(CN651,0)</f>
        <v/>
      </c>
      <c r="AK651">
        <f>IFERROR(CP651,0)</f>
        <v/>
      </c>
      <c r="AL651">
        <f>IFERROR(SUM(BN651:BN651)/1,0)</f>
        <v/>
      </c>
      <c r="AM651">
        <f>IFERROR(SUM(BJ651:BJ651)/1,0)</f>
        <v/>
      </c>
      <c r="AN651">
        <f>IFERROR(AH651/AD651,0)</f>
        <v/>
      </c>
      <c r="AO651">
        <f>IFERROR(AF651/AD651,0)</f>
        <v/>
      </c>
      <c r="AP651">
        <f>IFERROR(AI651/AK651,0)</f>
        <v/>
      </c>
      <c r="AQ651">
        <f>IFERROR(AJ651/AK651,0)</f>
        <v/>
      </c>
      <c r="AR651">
        <f>IFERROR(AG651/AK651,0)</f>
        <v/>
      </c>
      <c r="AS651">
        <f>IFERROR(365/(AL651/AG651), "")</f>
        <v/>
      </c>
      <c r="AT651" t="inlineStr">
        <is>
          <t>CO170002154720</t>
        </is>
      </c>
      <c r="AU651" t="inlineStr">
        <is>
          <t>Autosuperior S A S</t>
        </is>
      </c>
      <c r="AV651" t="inlineStr">
        <is>
          <t>U1</t>
        </is>
      </c>
      <c r="AW651" t="inlineStr">
        <is>
          <t>U</t>
        </is>
      </c>
      <c r="AX651" t="inlineStr">
        <is>
          <t>Unlisted</t>
        </is>
      </c>
      <c r="AY651" t="n">
        <v>5012</v>
      </c>
      <c r="AZ651" t="inlineStr">
        <is>
          <t>Automobiles and Other Motor Vehicles wholesale dealing in</t>
        </is>
      </c>
      <c r="BA651" t="inlineStr">
        <is>
          <t>Colombia</t>
        </is>
      </c>
      <c r="BB651" t="inlineStr">
        <is>
          <t>Cali</t>
        </is>
      </c>
      <c r="BC651" t="inlineStr">
        <is>
          <t>www.autosuperior.com.co</t>
        </is>
      </c>
      <c r="BD651" s="6" t="n">
        <v>32232</v>
      </c>
      <c r="BE651" t="inlineStr">
        <is>
          <t>This company is primarily engaged in the retail sale of cars and light motor vehicles. The company is an authorized dealer of Chevrolet vehicles. The company was incorporated in April 1988 and has its registered head office in Cali,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651" t="inlineStr">
        <is>
          <t>Active</t>
        </is>
      </c>
      <c r="BG651" t="inlineStr">
        <is>
          <t>Retail; Services</t>
        </is>
      </c>
      <c r="BH651" t="inlineStr">
        <is>
          <t>An authorized dealer of Chevrolet vehicles</t>
        </is>
      </c>
      <c r="BI651" t="inlineStr">
        <is>
          <t>New and used automobiles and light trucks, such as sport utility vehicles, and passenger and cargo vans; Motor vehicle supplies, tires and new and used parts, as well as its accessories, tools and equipment; Provision of repair and maintenance services</t>
        </is>
      </c>
      <c r="CE651">
        <f>IFERROR(SUM(BU651:BV651)/2,0)</f>
        <v/>
      </c>
      <c r="CF651">
        <f>IFERROR(SUM(CE651:CE651)/1,0)</f>
        <v/>
      </c>
      <c r="CG651">
        <f>IFERROR(SUM(BW651:BX651)/2,0)</f>
        <v/>
      </c>
      <c r="CH651">
        <f>IFERROR(SUM(CG651:CG651)/1,0)</f>
        <v/>
      </c>
      <c r="CI651">
        <f>IFERROR(SUM(BY651:BZ651)/2,0)</f>
        <v/>
      </c>
      <c r="CJ651">
        <f>IFERROR(SUM(CI651:CI651)/1,0)</f>
        <v/>
      </c>
      <c r="CK651">
        <f>IFERROR(SUM(CA651:CB651)/2,0)</f>
        <v/>
      </c>
      <c r="CL651">
        <f>IFERROR(SUM(CK651:CK651)/1,0)</f>
        <v/>
      </c>
      <c r="CM651">
        <f>IFERROR(SUM(CC651:CD651)/2,0)</f>
        <v/>
      </c>
      <c r="CN651">
        <f>IFERROR(SUM(CM651:CM651)/1,0)</f>
        <v/>
      </c>
      <c r="CO651">
        <f>IFERROR(SUM(BS651:BT651)/2,0)</f>
        <v/>
      </c>
      <c r="CP651">
        <f>IFERROR(SUM(CO651:CO651)/1,0)</f>
        <v/>
      </c>
    </row>
    <row r="652">
      <c r="A652" t="n">
        <v>627</v>
      </c>
      <c r="D652">
        <f>IF(AX652="Listed","Yes","No")</f>
        <v/>
      </c>
      <c r="E652">
        <f>IFERROR(IF(AE652&lt;0,"Yes","No"),"No")</f>
        <v/>
      </c>
      <c r="F652">
        <f>IF(BK652="Unqualified","Yes","No")</f>
        <v/>
      </c>
      <c r="G652">
        <f>IF(COUNTIF($D$652:$F$652,"Yes")=3,"Yes","No")</f>
        <v/>
      </c>
      <c r="U652">
        <f>IFERROR(BQ652/BL652,0)</f>
        <v/>
      </c>
      <c r="V652">
        <f>IFERROR(SUM(BQ652:BQ652)/SUM(BL652:BL652),0)</f>
        <v/>
      </c>
      <c r="W652">
        <f>IFERROR(MAX(U652:U652)-MIN(U652:U652),0)</f>
        <v/>
      </c>
      <c r="X652">
        <f>IFERROR(BQ652/(BL652-BQ652),0)</f>
        <v/>
      </c>
      <c r="Y652">
        <f>IFERROR(SUM(BQ652:BQ652)/(SUM(BL652:BL652)-SUM(BQ652:BQ652)),0)</f>
        <v/>
      </c>
      <c r="Z652">
        <f>IFERROR(MAX(X652:X652)-MIN(X652:X652),0)</f>
        <v/>
      </c>
      <c r="AA652">
        <f>IFERROR(BO652/BP652,0)</f>
        <v/>
      </c>
      <c r="AB652">
        <f>IFERROR(SUM(BO652:BO652)/SUM(BP652:BP652),0)</f>
        <v/>
      </c>
      <c r="AC652">
        <f>IFERROR(MAX(AA652:AA652)-MIN(AA652:AA652),0)</f>
        <v/>
      </c>
      <c r="AD652">
        <f>IFERROR(SUM(BL652:BL652)/1,0)</f>
        <v/>
      </c>
      <c r="AE652">
        <f>IFERROR(SUM(BQ652:BQ652)/1,0)</f>
        <v/>
      </c>
      <c r="AF652">
        <f>IFERROR(SUM(BP652:BP652)/1,0)</f>
        <v/>
      </c>
      <c r="AG652">
        <f>IFERROR(CJ652,0)</f>
        <v/>
      </c>
      <c r="AH652">
        <f>IFERROR(SUM(BR652:BR652)/1,0)</f>
        <v/>
      </c>
      <c r="AI652">
        <f>IFERROR(CL652,0)</f>
        <v/>
      </c>
      <c r="AJ652">
        <f>IFERROR(CN652,0)</f>
        <v/>
      </c>
      <c r="AK652">
        <f>IFERROR(CP652,0)</f>
        <v/>
      </c>
      <c r="AL652">
        <f>IFERROR(SUM(BN652:BN652)/1,0)</f>
        <v/>
      </c>
      <c r="AM652">
        <f>IFERROR(SUM(BJ652:BJ652)/1,0)</f>
        <v/>
      </c>
      <c r="AN652">
        <f>IFERROR(AH652/AD652,0)</f>
        <v/>
      </c>
      <c r="AO652">
        <f>IFERROR(AF652/AD652,0)</f>
        <v/>
      </c>
      <c r="AP652">
        <f>IFERROR(AI652/AK652,0)</f>
        <v/>
      </c>
      <c r="AQ652">
        <f>IFERROR(AJ652/AK652,0)</f>
        <v/>
      </c>
      <c r="AR652">
        <f>IFERROR(AG652/AK652,0)</f>
        <v/>
      </c>
      <c r="AS652">
        <f>IFERROR(365/(AL652/AG652), "")</f>
        <v/>
      </c>
      <c r="AT652" t="inlineStr">
        <is>
          <t>CO170003177130</t>
        </is>
      </c>
      <c r="AU652" t="inlineStr">
        <is>
          <t>Central Motor S A S</t>
        </is>
      </c>
      <c r="AV652" t="inlineStr">
        <is>
          <t>U1</t>
        </is>
      </c>
      <c r="AW652" t="inlineStr">
        <is>
          <t>U</t>
        </is>
      </c>
      <c r="AX652" t="inlineStr">
        <is>
          <t>Unlisted</t>
        </is>
      </c>
      <c r="AY652" t="n">
        <v>5012</v>
      </c>
      <c r="AZ652" t="inlineStr">
        <is>
          <t>Automobiles and Other Motor Vehicles wholesale dealing in</t>
        </is>
      </c>
      <c r="BA652" t="inlineStr">
        <is>
          <t>Colombia</t>
        </is>
      </c>
      <c r="BB652" t="inlineStr">
        <is>
          <t>Bucaramanga</t>
        </is>
      </c>
      <c r="BC652" t="inlineStr">
        <is>
          <t>www.centralmotor.com.co</t>
        </is>
      </c>
      <c r="BD652" s="6" t="n">
        <v>35366</v>
      </c>
      <c r="BE652" t="inlineStr">
        <is>
          <t>This company is engaged in the marketing and trade of motor vehicles and its replacement parts and accessories. Its business was incorporated in November 1996. The company has a registered head office based in Bucaramanga, Colombia.The company offers new and used Hyundai cars, vans, SUVs (sports utility vehicles) and trucks. It also offers associated services such as vehicle financing and leasing as well as provides a range of after-sales services, including vehicle check-up, parts replacement, repair and maintenance.The company also provides services such as wheel alignment checking, exhaust gas analysis, brake tester, frame alignment machine, cleaning and disinfection engineering consultation, and comprehensive after-sales service, mobile battery service, roadside assistance, as well as fabrication and modification of various vehicle parts.</t>
        </is>
      </c>
      <c r="BF652" t="inlineStr">
        <is>
          <t>Active</t>
        </is>
      </c>
      <c r="BG652" t="inlineStr">
        <is>
          <t>Wholesale</t>
        </is>
      </c>
      <c r="BH652" t="inlineStr">
        <is>
          <t>Engaged in the marketing and trade of motor vehicles and its replacement parts and accessories</t>
        </is>
      </c>
      <c r="BI652" t="inlineStr">
        <is>
          <t>Motor vehicles and its replacement parts and accessories</t>
        </is>
      </c>
      <c r="CE652">
        <f>IFERROR(SUM(BU652:BV652)/2,0)</f>
        <v/>
      </c>
      <c r="CF652">
        <f>IFERROR(SUM(CE652:CE652)/1,0)</f>
        <v/>
      </c>
      <c r="CG652">
        <f>IFERROR(SUM(BW652:BX652)/2,0)</f>
        <v/>
      </c>
      <c r="CH652">
        <f>IFERROR(SUM(CG652:CG652)/1,0)</f>
        <v/>
      </c>
      <c r="CI652">
        <f>IFERROR(SUM(BY652:BZ652)/2,0)</f>
        <v/>
      </c>
      <c r="CJ652">
        <f>IFERROR(SUM(CI652:CI652)/1,0)</f>
        <v/>
      </c>
      <c r="CK652">
        <f>IFERROR(SUM(CA652:CB652)/2,0)</f>
        <v/>
      </c>
      <c r="CL652">
        <f>IFERROR(SUM(CK652:CK652)/1,0)</f>
        <v/>
      </c>
      <c r="CM652">
        <f>IFERROR(SUM(CC652:CD652)/2,0)</f>
        <v/>
      </c>
      <c r="CN652">
        <f>IFERROR(SUM(CM652:CM652)/1,0)</f>
        <v/>
      </c>
      <c r="CO652">
        <f>IFERROR(SUM(BS652:BT652)/2,0)</f>
        <v/>
      </c>
      <c r="CP652">
        <f>IFERROR(SUM(CO652:CO652)/1,0)</f>
        <v/>
      </c>
    </row>
    <row r="653">
      <c r="A653" t="n">
        <v>628</v>
      </c>
      <c r="D653">
        <f>IF(AX653="Listed","Yes","No")</f>
        <v/>
      </c>
      <c r="E653">
        <f>IFERROR(IF(AE653&lt;0,"Yes","No"),"No")</f>
        <v/>
      </c>
      <c r="F653">
        <f>IF(BK653="Unqualified","Yes","No")</f>
        <v/>
      </c>
      <c r="G653">
        <f>IF(COUNTIF($D$653:$F$653,"Yes")=3,"Yes","No")</f>
        <v/>
      </c>
      <c r="U653">
        <f>IFERROR(BQ653/BL653,0)</f>
        <v/>
      </c>
      <c r="V653">
        <f>IFERROR(SUM(BQ653:BQ653)/SUM(BL653:BL653),0)</f>
        <v/>
      </c>
      <c r="W653">
        <f>IFERROR(MAX(U653:U653)-MIN(U653:U653),0)</f>
        <v/>
      </c>
      <c r="X653">
        <f>IFERROR(BQ653/(BL653-BQ653),0)</f>
        <v/>
      </c>
      <c r="Y653">
        <f>IFERROR(SUM(BQ653:BQ653)/(SUM(BL653:BL653)-SUM(BQ653:BQ653)),0)</f>
        <v/>
      </c>
      <c r="Z653">
        <f>IFERROR(MAX(X653:X653)-MIN(X653:X653),0)</f>
        <v/>
      </c>
      <c r="AA653">
        <f>IFERROR(BO653/BP653,0)</f>
        <v/>
      </c>
      <c r="AB653">
        <f>IFERROR(SUM(BO653:BO653)/SUM(BP653:BP653),0)</f>
        <v/>
      </c>
      <c r="AC653">
        <f>IFERROR(MAX(AA653:AA653)-MIN(AA653:AA653),0)</f>
        <v/>
      </c>
      <c r="AD653">
        <f>IFERROR(SUM(BL653:BL653)/1,0)</f>
        <v/>
      </c>
      <c r="AE653">
        <f>IFERROR(SUM(BQ653:BQ653)/1,0)</f>
        <v/>
      </c>
      <c r="AF653">
        <f>IFERROR(SUM(BP653:BP653)/1,0)</f>
        <v/>
      </c>
      <c r="AG653">
        <f>IFERROR(CJ653,0)</f>
        <v/>
      </c>
      <c r="AH653">
        <f>IFERROR(SUM(BR653:BR653)/1,0)</f>
        <v/>
      </c>
      <c r="AI653">
        <f>IFERROR(CL653,0)</f>
        <v/>
      </c>
      <c r="AJ653">
        <f>IFERROR(CN653,0)</f>
        <v/>
      </c>
      <c r="AK653">
        <f>IFERROR(CP653,0)</f>
        <v/>
      </c>
      <c r="AL653">
        <f>IFERROR(SUM(BN653:BN653)/1,0)</f>
        <v/>
      </c>
      <c r="AM653">
        <f>IFERROR(SUM(BJ653:BJ653)/1,0)</f>
        <v/>
      </c>
      <c r="AN653">
        <f>IFERROR(AH653/AD653,0)</f>
        <v/>
      </c>
      <c r="AO653">
        <f>IFERROR(AF653/AD653,0)</f>
        <v/>
      </c>
      <c r="AP653">
        <f>IFERROR(AI653/AK653,0)</f>
        <v/>
      </c>
      <c r="AQ653">
        <f>IFERROR(AJ653/AK653,0)</f>
        <v/>
      </c>
      <c r="AR653">
        <f>IFERROR(AG653/AK653,0)</f>
        <v/>
      </c>
      <c r="AS653">
        <f>IFERROR(365/(AL653/AG653), "")</f>
        <v/>
      </c>
      <c r="AT653" t="inlineStr">
        <is>
          <t>CO170001182560</t>
        </is>
      </c>
      <c r="AU653" t="inlineStr">
        <is>
          <t>Percos S A</t>
        </is>
      </c>
      <c r="AV653" t="inlineStr">
        <is>
          <t>U1</t>
        </is>
      </c>
      <c r="AW653" t="inlineStr">
        <is>
          <t>A+</t>
        </is>
      </c>
      <c r="AX653" t="inlineStr">
        <is>
          <t>Unlisted</t>
        </is>
      </c>
      <c r="AY653" t="n">
        <v>5122</v>
      </c>
      <c r="AZ653" t="inlineStr">
        <is>
          <t>Drugs, drug proprietaries, and druggists' sundries wholesale dealing in</t>
        </is>
      </c>
      <c r="BA653" t="inlineStr">
        <is>
          <t>Colombia</t>
        </is>
      </c>
      <c r="BB653" t="inlineStr">
        <is>
          <t>Bogota</t>
        </is>
      </c>
      <c r="BC653" t="inlineStr">
        <is>
          <t>www.percos.com</t>
        </is>
      </c>
      <c r="BD653" s="6" t="n">
        <v>34206</v>
      </c>
      <c r="BE653" t="inlineStr">
        <is>
          <t>This company is engaged in the wholesale distribution of cosmetics and personal care products. It was incorporated in August 1993 and has its head office located in Bogota, Colombia.The company offers a broad selection of face care products, skin care products, hair care products, makeups, anti-aging products, and sun protection products. It sources its products from various well-known brands, such as Almay, Avene, Dhems, Ducray, Klorane, Elancyl, Imedeen, Dermatology, and A-Derma. Its products are sold across Colombia through its sales network.</t>
        </is>
      </c>
      <c r="BF653" t="inlineStr">
        <is>
          <t>Active</t>
        </is>
      </c>
      <c r="BG653" t="inlineStr">
        <is>
          <t>Wholesale</t>
        </is>
      </c>
      <c r="BH653" t="inlineStr">
        <is>
          <t>Engaged in the wholesale distribution of cosmetics and personal care products</t>
        </is>
      </c>
      <c r="BI653" t="inlineStr">
        <is>
          <t>Offers a broad selection of face care products, skin care products, hair care products, makeups, anti-aging products, and sun protection products</t>
        </is>
      </c>
      <c r="CE653">
        <f>IFERROR(SUM(BU653:BV653)/2,0)</f>
        <v/>
      </c>
      <c r="CF653">
        <f>IFERROR(SUM(CE653:CE653)/1,0)</f>
        <v/>
      </c>
      <c r="CG653">
        <f>IFERROR(SUM(BW653:BX653)/2,0)</f>
        <v/>
      </c>
      <c r="CH653">
        <f>IFERROR(SUM(CG653:CG653)/1,0)</f>
        <v/>
      </c>
      <c r="CI653">
        <f>IFERROR(SUM(BY653:BZ653)/2,0)</f>
        <v/>
      </c>
      <c r="CJ653">
        <f>IFERROR(SUM(CI653:CI653)/1,0)</f>
        <v/>
      </c>
      <c r="CK653">
        <f>IFERROR(SUM(CA653:CB653)/2,0)</f>
        <v/>
      </c>
      <c r="CL653">
        <f>IFERROR(SUM(CK653:CK653)/1,0)</f>
        <v/>
      </c>
      <c r="CM653">
        <f>IFERROR(SUM(CC653:CD653)/2,0)</f>
        <v/>
      </c>
      <c r="CN653">
        <f>IFERROR(SUM(CM653:CM653)/1,0)</f>
        <v/>
      </c>
      <c r="CO653">
        <f>IFERROR(SUM(BS653:BT653)/2,0)</f>
        <v/>
      </c>
      <c r="CP653">
        <f>IFERROR(SUM(CO653:CO653)/1,0)</f>
        <v/>
      </c>
    </row>
    <row r="654">
      <c r="A654" t="n">
        <v>629</v>
      </c>
      <c r="D654">
        <f>IF(AX654="Listed","Yes","No")</f>
        <v/>
      </c>
      <c r="E654">
        <f>IFERROR(IF(AE654&lt;0,"Yes","No"),"No")</f>
        <v/>
      </c>
      <c r="F654">
        <f>IF(BK654="Unqualified","Yes","No")</f>
        <v/>
      </c>
      <c r="G654">
        <f>IF(COUNTIF($D$654:$F$654,"Yes")=3,"Yes","No")</f>
        <v/>
      </c>
      <c r="U654">
        <f>IFERROR(BQ654/BL654,0)</f>
        <v/>
      </c>
      <c r="V654">
        <f>IFERROR(SUM(BQ654:BQ654)/SUM(BL654:BL654),0)</f>
        <v/>
      </c>
      <c r="W654">
        <f>IFERROR(MAX(U654:U654)-MIN(U654:U654),0)</f>
        <v/>
      </c>
      <c r="X654">
        <f>IFERROR(BQ654/(BL654-BQ654),0)</f>
        <v/>
      </c>
      <c r="Y654">
        <f>IFERROR(SUM(BQ654:BQ654)/(SUM(BL654:BL654)-SUM(BQ654:BQ654)),0)</f>
        <v/>
      </c>
      <c r="Z654">
        <f>IFERROR(MAX(X654:X654)-MIN(X654:X654),0)</f>
        <v/>
      </c>
      <c r="AA654">
        <f>IFERROR(BO654/BP654,0)</f>
        <v/>
      </c>
      <c r="AB654">
        <f>IFERROR(SUM(BO654:BO654)/SUM(BP654:BP654),0)</f>
        <v/>
      </c>
      <c r="AC654">
        <f>IFERROR(MAX(AA654:AA654)-MIN(AA654:AA654),0)</f>
        <v/>
      </c>
      <c r="AD654">
        <f>IFERROR(SUM(BL654:BL654)/1,0)</f>
        <v/>
      </c>
      <c r="AE654">
        <f>IFERROR(SUM(BQ654:BQ654)/1,0)</f>
        <v/>
      </c>
      <c r="AF654">
        <f>IFERROR(SUM(BP654:BP654)/1,0)</f>
        <v/>
      </c>
      <c r="AG654">
        <f>IFERROR(CJ654,0)</f>
        <v/>
      </c>
      <c r="AH654">
        <f>IFERROR(SUM(BR654:BR654)/1,0)</f>
        <v/>
      </c>
      <c r="AI654">
        <f>IFERROR(CL654,0)</f>
        <v/>
      </c>
      <c r="AJ654">
        <f>IFERROR(CN654,0)</f>
        <v/>
      </c>
      <c r="AK654">
        <f>IFERROR(CP654,0)</f>
        <v/>
      </c>
      <c r="AL654">
        <f>IFERROR(SUM(BN654:BN654)/1,0)</f>
        <v/>
      </c>
      <c r="AM654">
        <f>IFERROR(SUM(BJ654:BJ654)/1,0)</f>
        <v/>
      </c>
      <c r="AN654">
        <f>IFERROR(AH654/AD654,0)</f>
        <v/>
      </c>
      <c r="AO654">
        <f>IFERROR(AF654/AD654,0)</f>
        <v/>
      </c>
      <c r="AP654">
        <f>IFERROR(AI654/AK654,0)</f>
        <v/>
      </c>
      <c r="AQ654">
        <f>IFERROR(AJ654/AK654,0)</f>
        <v/>
      </c>
      <c r="AR654">
        <f>IFERROR(AG654/AK654,0)</f>
        <v/>
      </c>
      <c r="AS654">
        <f>IFERROR(365/(AL654/AG654), "")</f>
        <v/>
      </c>
      <c r="AT654" t="inlineStr">
        <is>
          <t>CO170015228000</t>
        </is>
      </c>
      <c r="AU654" t="inlineStr">
        <is>
          <t>Ronelly S A S</t>
        </is>
      </c>
      <c r="AV654" t="inlineStr">
        <is>
          <t>U1</t>
        </is>
      </c>
      <c r="AW654" t="inlineStr">
        <is>
          <t>U</t>
        </is>
      </c>
      <c r="AX654" t="inlineStr">
        <is>
          <t>Unlisted</t>
        </is>
      </c>
      <c r="AY654" t="n">
        <v>5122</v>
      </c>
      <c r="AZ654" t="inlineStr">
        <is>
          <t>Drugs, drug proprietaries, and druggists' sundries wholesale dealing in</t>
        </is>
      </c>
      <c r="BA654" t="inlineStr">
        <is>
          <t>Colombia</t>
        </is>
      </c>
      <c r="BB654" t="inlineStr">
        <is>
          <t>Envigado</t>
        </is>
      </c>
      <c r="BC654" t="inlineStr">
        <is>
          <t>www.ronelly.com</t>
        </is>
      </c>
      <c r="BD654" s="6" t="n">
        <v>28927</v>
      </c>
      <c r="BE654" t="inlineStr">
        <is>
          <t>This company is engaged in the wholesale distribution of medical supplies. It conducts business from its registered head office located in Envigado, Colombia. The company was incorporated in March 13, 1979. The company specialises in wholesaling a vast range of medical supplies. It aims to be the leading marketer of health supplies in the country, opening international markets and guaranteeing the best quality standards to its customers and suppliers. It provides a comprehensive range of products and services focused on the health sector, categorized as follows: Cleaning and Disinfection: Antiseptics, Basic hygiene products, Patient care supplies, Hand washing and hygiene products, Cleaning and disinfection products for surfaces; Medical Supplies: Solution administration, Needles, Anesthesia supplies, Diagnostic aids, Surgical supplies, Cytology products, Wound care supplies, Respiratory products, Diabetes care supplies, Physical therapy and fracture management products, Monitoring equipment, Procedure-related supplies, Sample and fluid reconnection supplies, Disposable clothing; Surgical Products: Anesthesia products, Patient care supplies, Electrosurgery products, Hemostatic products, Surgical mesh, Sterile supplies for surgery, Manual sutures, Mechanical sutures; Nutrition and Medications: Anesthesia solutions, Large volume solutions, Injectable solutions, Nutritional support products; Sterilization Products: Consumables for sterilization, Monitoring equipment for sterilization, Sterilization equipment; Biomedical Equipment: Dry scales, Patient care equipment, Diabetes care equipment, Diagnostic equipment, Resuscitators.</t>
        </is>
      </c>
      <c r="BF654" t="inlineStr">
        <is>
          <t>Active</t>
        </is>
      </c>
      <c r="BG654" t="inlineStr">
        <is>
          <t>Wholesale</t>
        </is>
      </c>
      <c r="BH654" t="inlineStr">
        <is>
          <t>Engaged in the wholesale distribution of medical supplies</t>
        </is>
      </c>
      <c r="BI654" t="inlineStr">
        <is>
          <t>Provides a comprehensive range of products and services focused on the health sector, categorized as follows: Cleaning and Disinfection: Antiseptics, Basic hygiene products, Patient care supplies, Hand washing and hygiene products, Cleaning and disinfection products for surfaces; Medical Supplies: Solution administration, Needles, Anesthesia supplies, Diagnostic aids, Surgical supplies, Cytology products, Wound care supplies, Respiratory products, Diabetes care supplies, Physical therapy and fracture management products, Monitoring equipment, Procedure-related supplies, Sample and fluid reconnection supplies, Disposable clothing; Surgical Products: Anesthesia products, Patient care supplies, Electrosurgery products, Hemostatic products, Surgical mesh, Sterile supplies for surgery, Manual sutures, Mechanical sutures; Nutrition and Medications: Anesthesia solutions, Large volume solutions, Injectable solutions, Nutritional support products; Sterilization Products: Consumables for sterilization, Monitoring equipment for sterilization, Sterilization equipment; Biomedical Equipment: Dry scales, Patient care equipment, Diabetes care equipment, Diagnostic equipment, Resuscitators</t>
        </is>
      </c>
      <c r="CE654">
        <f>IFERROR(SUM(BU654:BV654)/2,0)</f>
        <v/>
      </c>
      <c r="CF654">
        <f>IFERROR(SUM(CE654:CE654)/1,0)</f>
        <v/>
      </c>
      <c r="CG654">
        <f>IFERROR(SUM(BW654:BX654)/2,0)</f>
        <v/>
      </c>
      <c r="CH654">
        <f>IFERROR(SUM(CG654:CG654)/1,0)</f>
        <v/>
      </c>
      <c r="CI654">
        <f>IFERROR(SUM(BY654:BZ654)/2,0)</f>
        <v/>
      </c>
      <c r="CJ654">
        <f>IFERROR(SUM(CI654:CI654)/1,0)</f>
        <v/>
      </c>
      <c r="CK654">
        <f>IFERROR(SUM(CA654:CB654)/2,0)</f>
        <v/>
      </c>
      <c r="CL654">
        <f>IFERROR(SUM(CK654:CK654)/1,0)</f>
        <v/>
      </c>
      <c r="CM654">
        <f>IFERROR(SUM(CC654:CD654)/2,0)</f>
        <v/>
      </c>
      <c r="CN654">
        <f>IFERROR(SUM(CM654:CM654)/1,0)</f>
        <v/>
      </c>
      <c r="CO654">
        <f>IFERROR(SUM(BS654:BT654)/2,0)</f>
        <v/>
      </c>
      <c r="CP654">
        <f>IFERROR(SUM(CO654:CO654)/1,0)</f>
        <v/>
      </c>
    </row>
    <row r="655">
      <c r="A655" t="n">
        <v>630</v>
      </c>
      <c r="D655">
        <f>IF(AX655="Listed","Yes","No")</f>
        <v/>
      </c>
      <c r="E655">
        <f>IFERROR(IF(AE655&lt;0,"Yes","No"),"No")</f>
        <v/>
      </c>
      <c r="F655">
        <f>IF(BK655="Unqualified","Yes","No")</f>
        <v/>
      </c>
      <c r="G655">
        <f>IF(COUNTIF($D$655:$F$655,"Yes")=3,"Yes","No")</f>
        <v/>
      </c>
      <c r="U655">
        <f>IFERROR(BQ655/BL655,0)</f>
        <v/>
      </c>
      <c r="V655">
        <f>IFERROR(SUM(BQ655:BQ655)/SUM(BL655:BL655),0)</f>
        <v/>
      </c>
      <c r="W655">
        <f>IFERROR(MAX(U655:U655)-MIN(U655:U655),0)</f>
        <v/>
      </c>
      <c r="X655">
        <f>IFERROR(BQ655/(BL655-BQ655),0)</f>
        <v/>
      </c>
      <c r="Y655">
        <f>IFERROR(SUM(BQ655:BQ655)/(SUM(BL655:BL655)-SUM(BQ655:BQ655)),0)</f>
        <v/>
      </c>
      <c r="Z655">
        <f>IFERROR(MAX(X655:X655)-MIN(X655:X655),0)</f>
        <v/>
      </c>
      <c r="AA655">
        <f>IFERROR(BO655/BP655,0)</f>
        <v/>
      </c>
      <c r="AB655">
        <f>IFERROR(SUM(BO655:BO655)/SUM(BP655:BP655),0)</f>
        <v/>
      </c>
      <c r="AC655">
        <f>IFERROR(MAX(AA655:AA655)-MIN(AA655:AA655),0)</f>
        <v/>
      </c>
      <c r="AD655">
        <f>IFERROR(SUM(BL655:BL655)/1,0)</f>
        <v/>
      </c>
      <c r="AE655">
        <f>IFERROR(SUM(BQ655:BQ655)/1,0)</f>
        <v/>
      </c>
      <c r="AF655">
        <f>IFERROR(SUM(BP655:BP655)/1,0)</f>
        <v/>
      </c>
      <c r="AG655">
        <f>IFERROR(CJ655,0)</f>
        <v/>
      </c>
      <c r="AH655">
        <f>IFERROR(SUM(BR655:BR655)/1,0)</f>
        <v/>
      </c>
      <c r="AI655">
        <f>IFERROR(CL655,0)</f>
        <v/>
      </c>
      <c r="AJ655">
        <f>IFERROR(CN655,0)</f>
        <v/>
      </c>
      <c r="AK655">
        <f>IFERROR(CP655,0)</f>
        <v/>
      </c>
      <c r="AL655">
        <f>IFERROR(SUM(BN655:BN655)/1,0)</f>
        <v/>
      </c>
      <c r="AM655">
        <f>IFERROR(SUM(BJ655:BJ655)/1,0)</f>
        <v/>
      </c>
      <c r="AN655">
        <f>IFERROR(AH655/AD655,0)</f>
        <v/>
      </c>
      <c r="AO655">
        <f>IFERROR(AF655/AD655,0)</f>
        <v/>
      </c>
      <c r="AP655">
        <f>IFERROR(AI655/AK655,0)</f>
        <v/>
      </c>
      <c r="AQ655">
        <f>IFERROR(AJ655/AK655,0)</f>
        <v/>
      </c>
      <c r="AR655">
        <f>IFERROR(AG655/AK655,0)</f>
        <v/>
      </c>
      <c r="AS655">
        <f>IFERROR(365/(AL655/AG655), "")</f>
        <v/>
      </c>
      <c r="AT655" t="inlineStr">
        <is>
          <t>CO170020244570</t>
        </is>
      </c>
      <c r="AU655" t="inlineStr">
        <is>
          <t>Grupo Empresarial LA Bonanza SAS CI</t>
        </is>
      </c>
      <c r="AV655" t="inlineStr">
        <is>
          <t>U1</t>
        </is>
      </c>
      <c r="AW655" t="inlineStr">
        <is>
          <t>U</t>
        </is>
      </c>
      <c r="AX655" t="inlineStr">
        <is>
          <t>Unlisted</t>
        </is>
      </c>
      <c r="AY655" t="n">
        <v>5153</v>
      </c>
      <c r="AZ655" t="inlineStr">
        <is>
          <t>Grain and field beans wholesale dealing in</t>
        </is>
      </c>
      <c r="BA655" t="inlineStr">
        <is>
          <t>Colombia</t>
        </is>
      </c>
      <c r="BB655" t="inlineStr">
        <is>
          <t>Pasto</t>
        </is>
      </c>
      <c r="BC655" t="inlineStr">
        <is>
          <t>www.granoslabonanza.com</t>
        </is>
      </c>
      <c r="BD655" s="6" t="n">
        <v>39085</v>
      </c>
      <c r="BE655" t="inlineStr">
        <is>
          <t>This company is primarily engaged in the wholesale trade of farm product raw materials. It distributes and sells a wide range of agricultural products, such as grains, field beans, livestock, and other farm product raw materials. It was founded in 2007. The company has a registered office located in Pasto, Colombia. The company is also involved in the wholesale trade of grains, such as corn, wheat, oats, barley, and unpolished rice; dry beans; and soybeans and other inedible beans. In addition, it is engaged in the operation of country or terminal grain elevators primarily for the purpose of wholesaling. The company operates principally in the country.</t>
        </is>
      </c>
      <c r="BF655" t="inlineStr">
        <is>
          <t>Active</t>
        </is>
      </c>
      <c r="BG655" t="inlineStr">
        <is>
          <t>Wholesale</t>
        </is>
      </c>
      <c r="BH655" t="inlineStr">
        <is>
          <t>Engaged in the wholesale trade of farm product raw materials</t>
        </is>
      </c>
      <c r="BI655" t="inlineStr">
        <is>
          <t>Agricultural products, such as grains, field beans, livestock, and other farm product raw materials</t>
        </is>
      </c>
      <c r="CE655">
        <f>IFERROR(SUM(BU655:BV655)/2,0)</f>
        <v/>
      </c>
      <c r="CF655">
        <f>IFERROR(SUM(CE655:CE655)/1,0)</f>
        <v/>
      </c>
      <c r="CG655">
        <f>IFERROR(SUM(BW655:BX655)/2,0)</f>
        <v/>
      </c>
      <c r="CH655">
        <f>IFERROR(SUM(CG655:CG655)/1,0)</f>
        <v/>
      </c>
      <c r="CI655">
        <f>IFERROR(SUM(BY655:BZ655)/2,0)</f>
        <v/>
      </c>
      <c r="CJ655">
        <f>IFERROR(SUM(CI655:CI655)/1,0)</f>
        <v/>
      </c>
      <c r="CK655">
        <f>IFERROR(SUM(CA655:CB655)/2,0)</f>
        <v/>
      </c>
      <c r="CL655">
        <f>IFERROR(SUM(CK655:CK655)/1,0)</f>
        <v/>
      </c>
      <c r="CM655">
        <f>IFERROR(SUM(CC655:CD655)/2,0)</f>
        <v/>
      </c>
      <c r="CN655">
        <f>IFERROR(SUM(CM655:CM655)/1,0)</f>
        <v/>
      </c>
      <c r="CO655">
        <f>IFERROR(SUM(BS655:BT655)/2,0)</f>
        <v/>
      </c>
      <c r="CP655">
        <f>IFERROR(SUM(CO655:CO655)/1,0)</f>
        <v/>
      </c>
    </row>
    <row r="656">
      <c r="A656" t="n">
        <v>631</v>
      </c>
      <c r="D656">
        <f>IF(AX656="Listed","Yes","No")</f>
        <v/>
      </c>
      <c r="E656">
        <f>IFERROR(IF(AE656&lt;0,"Yes","No"),"No")</f>
        <v/>
      </c>
      <c r="F656">
        <f>IF(BK656="Unqualified","Yes","No")</f>
        <v/>
      </c>
      <c r="G656">
        <f>IF(COUNTIF($D$656:$F$656,"Yes")=3,"Yes","No")</f>
        <v/>
      </c>
      <c r="U656">
        <f>IFERROR(BQ656/BL656,0)</f>
        <v/>
      </c>
      <c r="V656">
        <f>IFERROR(SUM(BQ656:BQ656)/SUM(BL656:BL656),0)</f>
        <v/>
      </c>
      <c r="W656">
        <f>IFERROR(MAX(U656:U656)-MIN(U656:U656),0)</f>
        <v/>
      </c>
      <c r="X656">
        <f>IFERROR(BQ656/(BL656-BQ656),0)</f>
        <v/>
      </c>
      <c r="Y656">
        <f>IFERROR(SUM(BQ656:BQ656)/(SUM(BL656:BL656)-SUM(BQ656:BQ656)),0)</f>
        <v/>
      </c>
      <c r="Z656">
        <f>IFERROR(MAX(X656:X656)-MIN(X656:X656),0)</f>
        <v/>
      </c>
      <c r="AA656">
        <f>IFERROR(BO656/BP656,0)</f>
        <v/>
      </c>
      <c r="AB656">
        <f>IFERROR(SUM(BO656:BO656)/SUM(BP656:BP656),0)</f>
        <v/>
      </c>
      <c r="AC656">
        <f>IFERROR(MAX(AA656:AA656)-MIN(AA656:AA656),0)</f>
        <v/>
      </c>
      <c r="AD656">
        <f>IFERROR(SUM(BL656:BL656)/1,0)</f>
        <v/>
      </c>
      <c r="AE656">
        <f>IFERROR(SUM(BQ656:BQ656)/1,0)</f>
        <v/>
      </c>
      <c r="AF656">
        <f>IFERROR(SUM(BP656:BP656)/1,0)</f>
        <v/>
      </c>
      <c r="AG656">
        <f>IFERROR(CJ656,0)</f>
        <v/>
      </c>
      <c r="AH656">
        <f>IFERROR(SUM(BR656:BR656)/1,0)</f>
        <v/>
      </c>
      <c r="AI656">
        <f>IFERROR(CL656,0)</f>
        <v/>
      </c>
      <c r="AJ656">
        <f>IFERROR(CN656,0)</f>
        <v/>
      </c>
      <c r="AK656">
        <f>IFERROR(CP656,0)</f>
        <v/>
      </c>
      <c r="AL656">
        <f>IFERROR(SUM(BN656:BN656)/1,0)</f>
        <v/>
      </c>
      <c r="AM656">
        <f>IFERROR(SUM(BJ656:BJ656)/1,0)</f>
        <v/>
      </c>
      <c r="AN656">
        <f>IFERROR(AH656/AD656,0)</f>
        <v/>
      </c>
      <c r="AO656">
        <f>IFERROR(AF656/AD656,0)</f>
        <v/>
      </c>
      <c r="AP656">
        <f>IFERROR(AI656/AK656,0)</f>
        <v/>
      </c>
      <c r="AQ656">
        <f>IFERROR(AJ656/AK656,0)</f>
        <v/>
      </c>
      <c r="AR656">
        <f>IFERROR(AG656/AK656,0)</f>
        <v/>
      </c>
      <c r="AS656">
        <f>IFERROR(365/(AL656/AG656), "")</f>
        <v/>
      </c>
      <c r="AT656" t="inlineStr">
        <is>
          <t>CO170014546470</t>
        </is>
      </c>
      <c r="AU656" t="inlineStr">
        <is>
          <t>Realtime Consulting &amp; Services S A S</t>
        </is>
      </c>
      <c r="AV656" t="inlineStr">
        <is>
          <t>U1</t>
        </is>
      </c>
      <c r="AW656" t="inlineStr">
        <is>
          <t>U</t>
        </is>
      </c>
      <c r="AX656" t="inlineStr">
        <is>
          <t>Unlisted</t>
        </is>
      </c>
      <c r="AY656" t="n">
        <v>5045</v>
      </c>
      <c r="AZ656" t="inlineStr">
        <is>
          <t>Computers and computer peripheral equipment and software wholesale dealing in</t>
        </is>
      </c>
      <c r="BA656" t="inlineStr">
        <is>
          <t>Colombia</t>
        </is>
      </c>
      <c r="BB656" t="inlineStr">
        <is>
          <t>Bogota</t>
        </is>
      </c>
      <c r="BC656" t="inlineStr">
        <is>
          <t>www.rt.com.co</t>
        </is>
      </c>
      <c r="BD656" s="6" t="n">
        <v>39080</v>
      </c>
      <c r="BE656" t="inlineStr">
        <is>
          <t>This company is engaged in providing comprehensive technological solutions. It conducts business from its registered head office located in Bogota, Colombia. The company was founded in 2006. The company specialises in hardware and software solutions, as well as communication, protection, and security services. The company emphasizes establishing long-term and mutually beneficial relationships with clients, manufacturers, and suppliers. It aims to design, implement, and consolidate these technological solutions to fully satisfy the needs of its clients.</t>
        </is>
      </c>
      <c r="BF656" t="inlineStr">
        <is>
          <t>Active</t>
        </is>
      </c>
      <c r="BG656" t="inlineStr">
        <is>
          <t>Services</t>
        </is>
      </c>
      <c r="BH656" t="inlineStr">
        <is>
          <t>Engaged in providing comprehensive technological solutions</t>
        </is>
      </c>
      <c r="BI656" t="inlineStr">
        <is>
          <t>Hardware and software solutions, as well as communication, protection, and security services; Emphasizes establishing long-term and mutually beneficial relationships with clients, manufacturers, and suppliers</t>
        </is>
      </c>
      <c r="CE656">
        <f>IFERROR(SUM(BU656:BV656)/2,0)</f>
        <v/>
      </c>
      <c r="CF656">
        <f>IFERROR(SUM(CE656:CE656)/1,0)</f>
        <v/>
      </c>
      <c r="CG656">
        <f>IFERROR(SUM(BW656:BX656)/2,0)</f>
        <v/>
      </c>
      <c r="CH656">
        <f>IFERROR(SUM(CG656:CG656)/1,0)</f>
        <v/>
      </c>
      <c r="CI656">
        <f>IFERROR(SUM(BY656:BZ656)/2,0)</f>
        <v/>
      </c>
      <c r="CJ656">
        <f>IFERROR(SUM(CI656:CI656)/1,0)</f>
        <v/>
      </c>
      <c r="CK656">
        <f>IFERROR(SUM(CA656:CB656)/2,0)</f>
        <v/>
      </c>
      <c r="CL656">
        <f>IFERROR(SUM(CK656:CK656)/1,0)</f>
        <v/>
      </c>
      <c r="CM656">
        <f>IFERROR(SUM(CC656:CD656)/2,0)</f>
        <v/>
      </c>
      <c r="CN656">
        <f>IFERROR(SUM(CM656:CM656)/1,0)</f>
        <v/>
      </c>
      <c r="CO656">
        <f>IFERROR(SUM(BS656:BT656)/2,0)</f>
        <v/>
      </c>
      <c r="CP656">
        <f>IFERROR(SUM(CO656:CO656)/1,0)</f>
        <v/>
      </c>
    </row>
    <row r="657">
      <c r="A657" t="n">
        <v>632</v>
      </c>
      <c r="D657">
        <f>IF(AX657="Listed","Yes","No")</f>
        <v/>
      </c>
      <c r="E657">
        <f>IFERROR(IF(AE657&lt;0,"Yes","No"),"No")</f>
        <v/>
      </c>
      <c r="F657">
        <f>IF(BK657="Unqualified","Yes","No")</f>
        <v/>
      </c>
      <c r="G657">
        <f>IF(COUNTIF($D$657:$F$657,"Yes")=3,"Yes","No")</f>
        <v/>
      </c>
      <c r="U657">
        <f>IFERROR(BQ657/BL657,0)</f>
        <v/>
      </c>
      <c r="V657">
        <f>IFERROR(SUM(BQ657:BQ657)/SUM(BL657:BL657),0)</f>
        <v/>
      </c>
      <c r="W657">
        <f>IFERROR(MAX(U657:U657)-MIN(U657:U657),0)</f>
        <v/>
      </c>
      <c r="X657">
        <f>IFERROR(BQ657/(BL657-BQ657),0)</f>
        <v/>
      </c>
      <c r="Y657">
        <f>IFERROR(SUM(BQ657:BQ657)/(SUM(BL657:BL657)-SUM(BQ657:BQ657)),0)</f>
        <v/>
      </c>
      <c r="Z657">
        <f>IFERROR(MAX(X657:X657)-MIN(X657:X657),0)</f>
        <v/>
      </c>
      <c r="AA657">
        <f>IFERROR(BO657/BP657,0)</f>
        <v/>
      </c>
      <c r="AB657">
        <f>IFERROR(SUM(BO657:BO657)/SUM(BP657:BP657),0)</f>
        <v/>
      </c>
      <c r="AC657">
        <f>IFERROR(MAX(AA657:AA657)-MIN(AA657:AA657),0)</f>
        <v/>
      </c>
      <c r="AD657">
        <f>IFERROR(SUM(BL657:BL657)/1,0)</f>
        <v/>
      </c>
      <c r="AE657">
        <f>IFERROR(SUM(BQ657:BQ657)/1,0)</f>
        <v/>
      </c>
      <c r="AF657">
        <f>IFERROR(SUM(BP657:BP657)/1,0)</f>
        <v/>
      </c>
      <c r="AG657">
        <f>IFERROR(CJ657,0)</f>
        <v/>
      </c>
      <c r="AH657">
        <f>IFERROR(SUM(BR657:BR657)/1,0)</f>
        <v/>
      </c>
      <c r="AI657">
        <f>IFERROR(CL657,0)</f>
        <v/>
      </c>
      <c r="AJ657">
        <f>IFERROR(CN657,0)</f>
        <v/>
      </c>
      <c r="AK657">
        <f>IFERROR(CP657,0)</f>
        <v/>
      </c>
      <c r="AL657">
        <f>IFERROR(SUM(BN657:BN657)/1,0)</f>
        <v/>
      </c>
      <c r="AM657">
        <f>IFERROR(SUM(BJ657:BJ657)/1,0)</f>
        <v/>
      </c>
      <c r="AN657">
        <f>IFERROR(AH657/AD657,0)</f>
        <v/>
      </c>
      <c r="AO657">
        <f>IFERROR(AF657/AD657,0)</f>
        <v/>
      </c>
      <c r="AP657">
        <f>IFERROR(AI657/AK657,0)</f>
        <v/>
      </c>
      <c r="AQ657">
        <f>IFERROR(AJ657/AK657,0)</f>
        <v/>
      </c>
      <c r="AR657">
        <f>IFERROR(AG657/AK657,0)</f>
        <v/>
      </c>
      <c r="AS657">
        <f>IFERROR(365/(AL657/AG657), "")</f>
        <v/>
      </c>
      <c r="AT657" t="inlineStr">
        <is>
          <t>MXCDI890826TD8</t>
        </is>
      </c>
      <c r="AU657" t="inlineStr">
        <is>
          <t>Cospor Distribuciones</t>
        </is>
      </c>
      <c r="AV657" t="inlineStr">
        <is>
          <t>U1</t>
        </is>
      </c>
      <c r="AW657" t="inlineStr">
        <is>
          <t>B+</t>
        </is>
      </c>
      <c r="AX657" t="inlineStr">
        <is>
          <t>Unlisted</t>
        </is>
      </c>
      <c r="AY657" t="n">
        <v>5141</v>
      </c>
      <c r="AZ657" t="inlineStr">
        <is>
          <t>Groceries, general line wholesale dealing in</t>
        </is>
      </c>
      <c r="BA657" t="inlineStr">
        <is>
          <t>Mexico</t>
        </is>
      </c>
      <c r="BB657" t="inlineStr">
        <is>
          <t>Morelia</t>
        </is>
      </c>
      <c r="BC657" t="inlineStr">
        <is>
          <t>www.cospor.com.mx</t>
        </is>
      </c>
      <c r="BD657" s="6" t="n">
        <v>32746</v>
      </c>
      <c r="BE657" t="inlineStr">
        <is>
          <t>This company operates as a grocery store selling a wide variety of consumer goods. It was incorporated in 1989 and conducts business from its registered head office which is strategically located in Morelia, Mexico.The company carries a large range of products under one roof, including full lines of groceries and general merchandise. It sells a wide variety of household products that are consumed regularly, such as alcohol, clothes, and a wider range of non-food products. The company also sells meat, produce, dairy, and baked goods. Its store has departments along with shelf space reserved for canned and packaged goods as well as for various nonfood items, such as household cleaning products, pharmacy products, garden flats and gardening supplies, and pet supplies.</t>
        </is>
      </c>
      <c r="BF657" t="inlineStr">
        <is>
          <t>Active</t>
        </is>
      </c>
      <c r="BG657" t="inlineStr">
        <is>
          <t>Retail</t>
        </is>
      </c>
      <c r="BH657" t="inlineStr">
        <is>
          <t>Operates as a grocery store selling a wide variety of consumer goods</t>
        </is>
      </c>
      <c r="BI657" t="inlineStr">
        <is>
          <t>Groceries and general merchandise</t>
        </is>
      </c>
      <c r="CE657">
        <f>IFERROR(SUM(BU657:BV657)/2,0)</f>
        <v/>
      </c>
      <c r="CF657">
        <f>IFERROR(SUM(CE657:CE657)/1,0)</f>
        <v/>
      </c>
      <c r="CG657">
        <f>IFERROR(SUM(BW657:BX657)/2,0)</f>
        <v/>
      </c>
      <c r="CH657">
        <f>IFERROR(SUM(CG657:CG657)/1,0)</f>
        <v/>
      </c>
      <c r="CI657">
        <f>IFERROR(SUM(BY657:BZ657)/2,0)</f>
        <v/>
      </c>
      <c r="CJ657">
        <f>IFERROR(SUM(CI657:CI657)/1,0)</f>
        <v/>
      </c>
      <c r="CK657">
        <f>IFERROR(SUM(CA657:CB657)/2,0)</f>
        <v/>
      </c>
      <c r="CL657">
        <f>IFERROR(SUM(CK657:CK657)/1,0)</f>
        <v/>
      </c>
      <c r="CM657">
        <f>IFERROR(SUM(CC657:CD657)/2,0)</f>
        <v/>
      </c>
      <c r="CN657">
        <f>IFERROR(SUM(CM657:CM657)/1,0)</f>
        <v/>
      </c>
      <c r="CO657">
        <f>IFERROR(SUM(BS657:BT657)/2,0)</f>
        <v/>
      </c>
      <c r="CP657">
        <f>IFERROR(SUM(CO657:CO657)/1,0)</f>
        <v/>
      </c>
    </row>
    <row r="658">
      <c r="A658" t="n">
        <v>633</v>
      </c>
      <c r="D658">
        <f>IF(AX658="Listed","Yes","No")</f>
        <v/>
      </c>
      <c r="E658">
        <f>IFERROR(IF(AE658&lt;0,"Yes","No"),"No")</f>
        <v/>
      </c>
      <c r="F658">
        <f>IF(BK658="Unqualified","Yes","No")</f>
        <v/>
      </c>
      <c r="G658">
        <f>IF(COUNTIF($D$658:$F$658,"Yes")=3,"Yes","No")</f>
        <v/>
      </c>
      <c r="U658">
        <f>IFERROR(BQ658/BL658,0)</f>
        <v/>
      </c>
      <c r="V658">
        <f>IFERROR(SUM(BQ658:BQ658)/SUM(BL658:BL658),0)</f>
        <v/>
      </c>
      <c r="W658">
        <f>IFERROR(MAX(U658:U658)-MIN(U658:U658),0)</f>
        <v/>
      </c>
      <c r="X658">
        <f>IFERROR(BQ658/(BL658-BQ658),0)</f>
        <v/>
      </c>
      <c r="Y658">
        <f>IFERROR(SUM(BQ658:BQ658)/(SUM(BL658:BL658)-SUM(BQ658:BQ658)),0)</f>
        <v/>
      </c>
      <c r="Z658">
        <f>IFERROR(MAX(X658:X658)-MIN(X658:X658),0)</f>
        <v/>
      </c>
      <c r="AA658">
        <f>IFERROR(BO658/BP658,0)</f>
        <v/>
      </c>
      <c r="AB658">
        <f>IFERROR(SUM(BO658:BO658)/SUM(BP658:BP658),0)</f>
        <v/>
      </c>
      <c r="AC658">
        <f>IFERROR(MAX(AA658:AA658)-MIN(AA658:AA658),0)</f>
        <v/>
      </c>
      <c r="AD658">
        <f>IFERROR(SUM(BL658:BL658)/1,0)</f>
        <v/>
      </c>
      <c r="AE658">
        <f>IFERROR(SUM(BQ658:BQ658)/1,0)</f>
        <v/>
      </c>
      <c r="AF658">
        <f>IFERROR(SUM(BP658:BP658)/1,0)</f>
        <v/>
      </c>
      <c r="AG658">
        <f>IFERROR(CJ658,0)</f>
        <v/>
      </c>
      <c r="AH658">
        <f>IFERROR(SUM(BR658:BR658)/1,0)</f>
        <v/>
      </c>
      <c r="AI658">
        <f>IFERROR(CL658,0)</f>
        <v/>
      </c>
      <c r="AJ658">
        <f>IFERROR(CN658,0)</f>
        <v/>
      </c>
      <c r="AK658">
        <f>IFERROR(CP658,0)</f>
        <v/>
      </c>
      <c r="AL658">
        <f>IFERROR(SUM(BN658:BN658)/1,0)</f>
        <v/>
      </c>
      <c r="AM658">
        <f>IFERROR(SUM(BJ658:BJ658)/1,0)</f>
        <v/>
      </c>
      <c r="AN658">
        <f>IFERROR(AH658/AD658,0)</f>
        <v/>
      </c>
      <c r="AO658">
        <f>IFERROR(AF658/AD658,0)</f>
        <v/>
      </c>
      <c r="AP658">
        <f>IFERROR(AI658/AK658,0)</f>
        <v/>
      </c>
      <c r="AQ658">
        <f>IFERROR(AJ658/AK658,0)</f>
        <v/>
      </c>
      <c r="AR658">
        <f>IFERROR(AG658/AK658,0)</f>
        <v/>
      </c>
      <c r="AS658">
        <f>IFERROR(365/(AL658/AG658), "")</f>
        <v/>
      </c>
      <c r="AT658" t="inlineStr">
        <is>
          <t>BR85131704000156</t>
        </is>
      </c>
      <c r="AU658" t="inlineStr">
        <is>
          <t>Distribuidora Riomafrense de Veiculos S/A</t>
        </is>
      </c>
      <c r="AV658" t="inlineStr">
        <is>
          <t>U1</t>
        </is>
      </c>
      <c r="AW658" t="inlineStr">
        <is>
          <t>U</t>
        </is>
      </c>
      <c r="AX658" t="inlineStr">
        <is>
          <t>Unlisted</t>
        </is>
      </c>
      <c r="AY658" t="n">
        <v>5012</v>
      </c>
      <c r="AZ658" t="inlineStr">
        <is>
          <t>Automobiles and Other Motor Vehicles wholesale dealing in</t>
        </is>
      </c>
      <c r="BA658" t="inlineStr">
        <is>
          <t>Brazil</t>
        </is>
      </c>
      <c r="BB658" t="inlineStr">
        <is>
          <t>Mafra</t>
        </is>
      </c>
      <c r="BC658" t="inlineStr">
        <is>
          <t>www.dirmave.com.br</t>
        </is>
      </c>
      <c r="BD658" s="6" t="n">
        <v>25329</v>
      </c>
      <c r="BE658" t="inlineStr">
        <is>
          <t>This company is engaged in the retail trade of motor vehicles. It started its operations in May of 1969. The registered business office of the company is located in Mafra, Brazil. The company is principally involved in offering a wide range of new and used vehicles, that include trucks, vans, cars, buses, motorcycles and other related motor vehicles. It also offers repair and maintenance services to these vehicles, as well as its parts and accessories. In addition, the company offers automobile financing services. These are offered to both private and public organizations, as well as to private individuals. The company conducts its business operations within the country.</t>
        </is>
      </c>
      <c r="BF658" t="inlineStr">
        <is>
          <t>Active</t>
        </is>
      </c>
      <c r="BG658" t="inlineStr">
        <is>
          <t>Retail</t>
        </is>
      </c>
      <c r="BH658" t="inlineStr">
        <is>
          <t>Engaged in the retail trade of motor vehicles</t>
        </is>
      </c>
      <c r="BI658" t="inlineStr">
        <is>
          <t>New and used vehicles, that include trucks, vans, cars, buses, motorcycles and other related motor vehicles; Offers repair and maintenance services to these vehicles, as well as its parts and accessories; Automobile financing services</t>
        </is>
      </c>
      <c r="CE658">
        <f>IFERROR(SUM(BU658:BV658)/2,0)</f>
        <v/>
      </c>
      <c r="CF658">
        <f>IFERROR(SUM(CE658:CE658)/1,0)</f>
        <v/>
      </c>
      <c r="CG658">
        <f>IFERROR(SUM(BW658:BX658)/2,0)</f>
        <v/>
      </c>
      <c r="CH658">
        <f>IFERROR(SUM(CG658:CG658)/1,0)</f>
        <v/>
      </c>
      <c r="CI658">
        <f>IFERROR(SUM(BY658:BZ658)/2,0)</f>
        <v/>
      </c>
      <c r="CJ658">
        <f>IFERROR(SUM(CI658:CI658)/1,0)</f>
        <v/>
      </c>
      <c r="CK658">
        <f>IFERROR(SUM(CA658:CB658)/2,0)</f>
        <v/>
      </c>
      <c r="CL658">
        <f>IFERROR(SUM(CK658:CK658)/1,0)</f>
        <v/>
      </c>
      <c r="CM658">
        <f>IFERROR(SUM(CC658:CD658)/2,0)</f>
        <v/>
      </c>
      <c r="CN658">
        <f>IFERROR(SUM(CM658:CM658)/1,0)</f>
        <v/>
      </c>
      <c r="CO658">
        <f>IFERROR(SUM(BS658:BT658)/2,0)</f>
        <v/>
      </c>
      <c r="CP658">
        <f>IFERROR(SUM(CO658:CO658)/1,0)</f>
        <v/>
      </c>
    </row>
    <row r="659">
      <c r="A659" t="n">
        <v>634</v>
      </c>
      <c r="D659">
        <f>IF(AX659="Listed","Yes","No")</f>
        <v/>
      </c>
      <c r="E659">
        <f>IFERROR(IF(AE659&lt;0,"Yes","No"),"No")</f>
        <v/>
      </c>
      <c r="F659">
        <f>IF(BK659="Unqualified","Yes","No")</f>
        <v/>
      </c>
      <c r="G659">
        <f>IF(COUNTIF($D$659:$F$659,"Yes")=3,"Yes","No")</f>
        <v/>
      </c>
      <c r="U659">
        <f>IFERROR(BQ659/BL659,0)</f>
        <v/>
      </c>
      <c r="V659">
        <f>IFERROR(SUM(BQ659:BQ659)/SUM(BL659:BL659),0)</f>
        <v/>
      </c>
      <c r="W659">
        <f>IFERROR(MAX(U659:U659)-MIN(U659:U659),0)</f>
        <v/>
      </c>
      <c r="X659">
        <f>IFERROR(BQ659/(BL659-BQ659),0)</f>
        <v/>
      </c>
      <c r="Y659">
        <f>IFERROR(SUM(BQ659:BQ659)/(SUM(BL659:BL659)-SUM(BQ659:BQ659)),0)</f>
        <v/>
      </c>
      <c r="Z659">
        <f>IFERROR(MAX(X659:X659)-MIN(X659:X659),0)</f>
        <v/>
      </c>
      <c r="AA659">
        <f>IFERROR(BO659/BP659,0)</f>
        <v/>
      </c>
      <c r="AB659">
        <f>IFERROR(SUM(BO659:BO659)/SUM(BP659:BP659),0)</f>
        <v/>
      </c>
      <c r="AC659">
        <f>IFERROR(MAX(AA659:AA659)-MIN(AA659:AA659),0)</f>
        <v/>
      </c>
      <c r="AD659">
        <f>IFERROR(SUM(BL659:BL659)/1,0)</f>
        <v/>
      </c>
      <c r="AE659">
        <f>IFERROR(SUM(BQ659:BQ659)/1,0)</f>
        <v/>
      </c>
      <c r="AF659">
        <f>IFERROR(SUM(BP659:BP659)/1,0)</f>
        <v/>
      </c>
      <c r="AG659">
        <f>IFERROR(CJ659,0)</f>
        <v/>
      </c>
      <c r="AH659">
        <f>IFERROR(SUM(BR659:BR659)/1,0)</f>
        <v/>
      </c>
      <c r="AI659">
        <f>IFERROR(CL659,0)</f>
        <v/>
      </c>
      <c r="AJ659">
        <f>IFERROR(CN659,0)</f>
        <v/>
      </c>
      <c r="AK659">
        <f>IFERROR(CP659,0)</f>
        <v/>
      </c>
      <c r="AL659">
        <f>IFERROR(SUM(BN659:BN659)/1,0)</f>
        <v/>
      </c>
      <c r="AM659">
        <f>IFERROR(SUM(BJ659:BJ659)/1,0)</f>
        <v/>
      </c>
      <c r="AN659">
        <f>IFERROR(AH659/AD659,0)</f>
        <v/>
      </c>
      <c r="AO659">
        <f>IFERROR(AF659/AD659,0)</f>
        <v/>
      </c>
      <c r="AP659">
        <f>IFERROR(AI659/AK659,0)</f>
        <v/>
      </c>
      <c r="AQ659">
        <f>IFERROR(AJ659/AK659,0)</f>
        <v/>
      </c>
      <c r="AR659">
        <f>IFERROR(AG659/AK659,0)</f>
        <v/>
      </c>
      <c r="AS659">
        <f>IFERROR(365/(AL659/AG659), "")</f>
        <v/>
      </c>
      <c r="AT659" t="inlineStr">
        <is>
          <t>CO170002398760</t>
        </is>
      </c>
      <c r="AU659" t="inlineStr">
        <is>
          <t>Importadora Nipon S A</t>
        </is>
      </c>
      <c r="AV659" t="inlineStr">
        <is>
          <t>U1</t>
        </is>
      </c>
      <c r="AW659" t="inlineStr">
        <is>
          <t>U</t>
        </is>
      </c>
      <c r="AX659" t="inlineStr">
        <is>
          <t>Unlisted</t>
        </is>
      </c>
      <c r="AY659" t="n">
        <v>5013</v>
      </c>
      <c r="AZ659" t="inlineStr">
        <is>
          <t>Motor vehicle supplies and new parts wholesale dealing in</t>
        </is>
      </c>
      <c r="BA659" t="inlineStr">
        <is>
          <t>Colombia</t>
        </is>
      </c>
      <c r="BB659" t="inlineStr">
        <is>
          <t>Medellin</t>
        </is>
      </c>
      <c r="BC659" t="inlineStr">
        <is>
          <t>www.importadoranipon.com</t>
        </is>
      </c>
      <c r="BD659" s="6" t="n">
        <v>33007</v>
      </c>
      <c r="BE659" t="inlineStr">
        <is>
          <t>This company is primarily engaged in the distribution of automobile parts. The company was incorporated in May of 1990. The registered head office of the company is located in Medellin, Colombia. The company is a leader in the marketing of automobile parts for brands such as Renault, Hyundai, Volkswagen, Motrio and Elf. The company has 14 retail outlets in Bogota, Medellin, Cali, Barranquilla, Bucaramanga, Pereira, Cartagena and Villavicencio. The company is certified in accordance with ISO 9001 Quality Management System. The company is committed to offering trust, advice, opportunity, good service, competitive prices and after-sales support in the national and international markets, through its qualified and specialised staff.</t>
        </is>
      </c>
      <c r="BF659" t="inlineStr">
        <is>
          <t>Active</t>
        </is>
      </c>
      <c r="BG659" t="inlineStr">
        <is>
          <t>Retail</t>
        </is>
      </c>
      <c r="BH659" t="inlineStr">
        <is>
          <t>Engaged in the distribution of automobile parts</t>
        </is>
      </c>
      <c r="BI659" t="inlineStr">
        <is>
          <t>Automobile parts</t>
        </is>
      </c>
      <c r="CE659">
        <f>IFERROR(SUM(BU659:BV659)/2,0)</f>
        <v/>
      </c>
      <c r="CF659">
        <f>IFERROR(SUM(CE659:CE659)/1,0)</f>
        <v/>
      </c>
      <c r="CG659">
        <f>IFERROR(SUM(BW659:BX659)/2,0)</f>
        <v/>
      </c>
      <c r="CH659">
        <f>IFERROR(SUM(CG659:CG659)/1,0)</f>
        <v/>
      </c>
      <c r="CI659">
        <f>IFERROR(SUM(BY659:BZ659)/2,0)</f>
        <v/>
      </c>
      <c r="CJ659">
        <f>IFERROR(SUM(CI659:CI659)/1,0)</f>
        <v/>
      </c>
      <c r="CK659">
        <f>IFERROR(SUM(CA659:CB659)/2,0)</f>
        <v/>
      </c>
      <c r="CL659">
        <f>IFERROR(SUM(CK659:CK659)/1,0)</f>
        <v/>
      </c>
      <c r="CM659">
        <f>IFERROR(SUM(CC659:CD659)/2,0)</f>
        <v/>
      </c>
      <c r="CN659">
        <f>IFERROR(SUM(CM659:CM659)/1,0)</f>
        <v/>
      </c>
      <c r="CO659">
        <f>IFERROR(SUM(BS659:BT659)/2,0)</f>
        <v/>
      </c>
      <c r="CP659">
        <f>IFERROR(SUM(CO659:CO659)/1,0)</f>
        <v/>
      </c>
    </row>
    <row r="660">
      <c r="A660" t="n">
        <v>635</v>
      </c>
      <c r="D660">
        <f>IF(AX660="Listed","Yes","No")</f>
        <v/>
      </c>
      <c r="E660">
        <f>IFERROR(IF(AE660&lt;0,"Yes","No"),"No")</f>
        <v/>
      </c>
      <c r="F660">
        <f>IF(BK660="Unqualified","Yes","No")</f>
        <v/>
      </c>
      <c r="G660">
        <f>IF(COUNTIF($D$660:$F$660,"Yes")=3,"Yes","No")</f>
        <v/>
      </c>
      <c r="U660">
        <f>IFERROR(BQ660/BL660,0)</f>
        <v/>
      </c>
      <c r="V660">
        <f>IFERROR(SUM(BQ660:BQ660)/SUM(BL660:BL660),0)</f>
        <v/>
      </c>
      <c r="W660">
        <f>IFERROR(MAX(U660:U660)-MIN(U660:U660),0)</f>
        <v/>
      </c>
      <c r="X660">
        <f>IFERROR(BQ660/(BL660-BQ660),0)</f>
        <v/>
      </c>
      <c r="Y660">
        <f>IFERROR(SUM(BQ660:BQ660)/(SUM(BL660:BL660)-SUM(BQ660:BQ660)),0)</f>
        <v/>
      </c>
      <c r="Z660">
        <f>IFERROR(MAX(X660:X660)-MIN(X660:X660),0)</f>
        <v/>
      </c>
      <c r="AA660">
        <f>IFERROR(BO660/BP660,0)</f>
        <v/>
      </c>
      <c r="AB660">
        <f>IFERROR(SUM(BO660:BO660)/SUM(BP660:BP660),0)</f>
        <v/>
      </c>
      <c r="AC660">
        <f>IFERROR(MAX(AA660:AA660)-MIN(AA660:AA660),0)</f>
        <v/>
      </c>
      <c r="AD660">
        <f>IFERROR(SUM(BL660:BL660)/1,0)</f>
        <v/>
      </c>
      <c r="AE660">
        <f>IFERROR(SUM(BQ660:BQ660)/1,0)</f>
        <v/>
      </c>
      <c r="AF660">
        <f>IFERROR(SUM(BP660:BP660)/1,0)</f>
        <v/>
      </c>
      <c r="AG660">
        <f>IFERROR(CJ660,0)</f>
        <v/>
      </c>
      <c r="AH660">
        <f>IFERROR(SUM(BR660:BR660)/1,0)</f>
        <v/>
      </c>
      <c r="AI660">
        <f>IFERROR(CL660,0)</f>
        <v/>
      </c>
      <c r="AJ660">
        <f>IFERROR(CN660,0)</f>
        <v/>
      </c>
      <c r="AK660">
        <f>IFERROR(CP660,0)</f>
        <v/>
      </c>
      <c r="AL660">
        <f>IFERROR(SUM(BN660:BN660)/1,0)</f>
        <v/>
      </c>
      <c r="AM660">
        <f>IFERROR(SUM(BJ660:BJ660)/1,0)</f>
        <v/>
      </c>
      <c r="AN660">
        <f>IFERROR(AH660/AD660,0)</f>
        <v/>
      </c>
      <c r="AO660">
        <f>IFERROR(AF660/AD660,0)</f>
        <v/>
      </c>
      <c r="AP660">
        <f>IFERROR(AI660/AK660,0)</f>
        <v/>
      </c>
      <c r="AQ660">
        <f>IFERROR(AJ660/AK660,0)</f>
        <v/>
      </c>
      <c r="AR660">
        <f>IFERROR(AG660/AK660,0)</f>
        <v/>
      </c>
      <c r="AS660">
        <f>IFERROR(365/(AL660/AG660), "")</f>
        <v/>
      </c>
      <c r="AT660" t="inlineStr">
        <is>
          <t>CO170002748370</t>
        </is>
      </c>
      <c r="AU660" t="inlineStr">
        <is>
          <t>Inversiones ASG S A S</t>
        </is>
      </c>
      <c r="AV660" t="inlineStr">
        <is>
          <t>U1</t>
        </is>
      </c>
      <c r="AW660" t="inlineStr">
        <is>
          <t>U</t>
        </is>
      </c>
      <c r="AX660" t="inlineStr">
        <is>
          <t>Unlisted</t>
        </is>
      </c>
      <c r="AY660" t="n">
        <v>5085</v>
      </c>
      <c r="AZ660" t="inlineStr">
        <is>
          <t>Industrial supplies wholesale dealing in</t>
        </is>
      </c>
      <c r="BA660" t="inlineStr">
        <is>
          <t>Colombia</t>
        </is>
      </c>
      <c r="BB660" t="inlineStr">
        <is>
          <t>Cucuta</t>
        </is>
      </c>
      <c r="BC660" t="inlineStr">
        <is>
          <t>www.inversionesasg.com</t>
        </is>
      </c>
      <c r="BD660" s="6" t="n">
        <v>33918</v>
      </c>
      <c r="BE660" t="inlineStr">
        <is>
          <t>This company is engaged in the import and distribution of steel products for the metallurgical and construction industry. It conducts business from its registered head office located in Cucuta, Colombia. The company was incorporated in 1992.It also operates branches in various countries and cities. Its products are sold and distributed both domestically and internationally. The company is one of the leading distributors of online retail products in the domestic market and overseas.</t>
        </is>
      </c>
      <c r="BF660" t="inlineStr">
        <is>
          <t>Active</t>
        </is>
      </c>
      <c r="BG660" t="inlineStr">
        <is>
          <t>Wholesale</t>
        </is>
      </c>
      <c r="BH660" t="inlineStr">
        <is>
          <t>Engaged in the import and distribution of steel products for the metallurgical and construction industry</t>
        </is>
      </c>
      <c r="BI660" t="inlineStr">
        <is>
          <t>Steel products</t>
        </is>
      </c>
      <c r="CE660">
        <f>IFERROR(SUM(BU660:BV660)/2,0)</f>
        <v/>
      </c>
      <c r="CF660">
        <f>IFERROR(SUM(CE660:CE660)/1,0)</f>
        <v/>
      </c>
      <c r="CG660">
        <f>IFERROR(SUM(BW660:BX660)/2,0)</f>
        <v/>
      </c>
      <c r="CH660">
        <f>IFERROR(SUM(CG660:CG660)/1,0)</f>
        <v/>
      </c>
      <c r="CI660">
        <f>IFERROR(SUM(BY660:BZ660)/2,0)</f>
        <v/>
      </c>
      <c r="CJ660">
        <f>IFERROR(SUM(CI660:CI660)/1,0)</f>
        <v/>
      </c>
      <c r="CK660">
        <f>IFERROR(SUM(CA660:CB660)/2,0)</f>
        <v/>
      </c>
      <c r="CL660">
        <f>IFERROR(SUM(CK660:CK660)/1,0)</f>
        <v/>
      </c>
      <c r="CM660">
        <f>IFERROR(SUM(CC660:CD660)/2,0)</f>
        <v/>
      </c>
      <c r="CN660">
        <f>IFERROR(SUM(CM660:CM660)/1,0)</f>
        <v/>
      </c>
      <c r="CO660">
        <f>IFERROR(SUM(BS660:BT660)/2,0)</f>
        <v/>
      </c>
      <c r="CP660">
        <f>IFERROR(SUM(CO660:CO660)/1,0)</f>
        <v/>
      </c>
    </row>
    <row r="661">
      <c r="A661" t="n">
        <v>636</v>
      </c>
      <c r="D661">
        <f>IF(AX661="Listed","Yes","No")</f>
        <v/>
      </c>
      <c r="E661">
        <f>IFERROR(IF(AE661&lt;0,"Yes","No"),"No")</f>
        <v/>
      </c>
      <c r="F661">
        <f>IF(BK661="Unqualified","Yes","No")</f>
        <v/>
      </c>
      <c r="G661">
        <f>IF(COUNTIF($D$661:$F$661,"Yes")=3,"Yes","No")</f>
        <v/>
      </c>
      <c r="U661">
        <f>IFERROR(BQ661/BL661,0)</f>
        <v/>
      </c>
      <c r="V661">
        <f>IFERROR(SUM(BQ661:BQ661)/SUM(BL661:BL661),0)</f>
        <v/>
      </c>
      <c r="W661">
        <f>IFERROR(MAX(U661:U661)-MIN(U661:U661),0)</f>
        <v/>
      </c>
      <c r="X661">
        <f>IFERROR(BQ661/(BL661-BQ661),0)</f>
        <v/>
      </c>
      <c r="Y661">
        <f>IFERROR(SUM(BQ661:BQ661)/(SUM(BL661:BL661)-SUM(BQ661:BQ661)),0)</f>
        <v/>
      </c>
      <c r="Z661">
        <f>IFERROR(MAX(X661:X661)-MIN(X661:X661),0)</f>
        <v/>
      </c>
      <c r="AA661">
        <f>IFERROR(BO661/BP661,0)</f>
        <v/>
      </c>
      <c r="AB661">
        <f>IFERROR(SUM(BO661:BO661)/SUM(BP661:BP661),0)</f>
        <v/>
      </c>
      <c r="AC661">
        <f>IFERROR(MAX(AA661:AA661)-MIN(AA661:AA661),0)</f>
        <v/>
      </c>
      <c r="AD661">
        <f>IFERROR(SUM(BL661:BL661)/1,0)</f>
        <v/>
      </c>
      <c r="AE661">
        <f>IFERROR(SUM(BQ661:BQ661)/1,0)</f>
        <v/>
      </c>
      <c r="AF661">
        <f>IFERROR(SUM(BP661:BP661)/1,0)</f>
        <v/>
      </c>
      <c r="AG661">
        <f>IFERROR(CJ661,0)</f>
        <v/>
      </c>
      <c r="AH661">
        <f>IFERROR(SUM(BR661:BR661)/1,0)</f>
        <v/>
      </c>
      <c r="AI661">
        <f>IFERROR(CL661,0)</f>
        <v/>
      </c>
      <c r="AJ661">
        <f>IFERROR(CN661,0)</f>
        <v/>
      </c>
      <c r="AK661">
        <f>IFERROR(CP661,0)</f>
        <v/>
      </c>
      <c r="AL661">
        <f>IFERROR(SUM(BN661:BN661)/1,0)</f>
        <v/>
      </c>
      <c r="AM661">
        <f>IFERROR(SUM(BJ661:BJ661)/1,0)</f>
        <v/>
      </c>
      <c r="AN661">
        <f>IFERROR(AH661/AD661,0)</f>
        <v/>
      </c>
      <c r="AO661">
        <f>IFERROR(AF661/AD661,0)</f>
        <v/>
      </c>
      <c r="AP661">
        <f>IFERROR(AI661/AK661,0)</f>
        <v/>
      </c>
      <c r="AQ661">
        <f>IFERROR(AJ661/AK661,0)</f>
        <v/>
      </c>
      <c r="AR661">
        <f>IFERROR(AG661/AK661,0)</f>
        <v/>
      </c>
      <c r="AS661">
        <f>IFERROR(365/(AL661/AG661), "")</f>
        <v/>
      </c>
      <c r="AT661" t="inlineStr">
        <is>
          <t>CO170001090670</t>
        </is>
      </c>
      <c r="AU661" t="inlineStr">
        <is>
          <t>LM Instruments S A</t>
        </is>
      </c>
      <c r="AV661" t="inlineStr">
        <is>
          <t>U1</t>
        </is>
      </c>
      <c r="AW661" t="inlineStr">
        <is>
          <t>B+</t>
        </is>
      </c>
      <c r="AX661" t="inlineStr">
        <is>
          <t>Unlisted</t>
        </is>
      </c>
      <c r="AY661" t="n">
        <v>5084</v>
      </c>
      <c r="AZ661" t="inlineStr">
        <is>
          <t>Industrial machinery and equipment wholesale dealing in</t>
        </is>
      </c>
      <c r="BA661" t="inlineStr">
        <is>
          <t>Colombia</t>
        </is>
      </c>
      <c r="BB661" t="inlineStr">
        <is>
          <t>Bogota</t>
        </is>
      </c>
      <c r="BC661" t="inlineStr">
        <is>
          <t>www.lminstruments.com.co</t>
        </is>
      </c>
      <c r="BD661" s="6" t="n">
        <v>32769</v>
      </c>
      <c r="BE661" t="inlineStr">
        <is>
          <t>This company, based in Colombia, is engaged in the wholesale distribution of professional medical equipment, instruments, and supplies. It was incorporated in 1989 and has its registered business address located in Bogota.Some of the products the company distributes include surgical appliances, hospital beds, dental equipment and supplies, crutches, medical diagnostic equipment, medical dressings, dental and medical laboratory equipment, hospital furniture, industrial safety devices, surgical instruments and apparatus, medical and surgical tapes, patient monitoring equipment, wheelchairs, therapy equipment, thermometers, medical glassware, first-aid kits, hearing aids, and hospital equipment and supplies.</t>
        </is>
      </c>
      <c r="BF661" t="inlineStr">
        <is>
          <t>Active</t>
        </is>
      </c>
      <c r="BG661" t="inlineStr">
        <is>
          <t>Wholesale</t>
        </is>
      </c>
      <c r="BH661" t="inlineStr">
        <is>
          <t>Engaged in the wholesale distribution of professional medical equipment, instruments, and supplies</t>
        </is>
      </c>
      <c r="BI661" t="inlineStr">
        <is>
          <t>Distributes include surgical appliances, hospital beds, dental equipment and supplies, crutches, medical diagnostic equipment, medical dressings, dental and medical laboratory equipment, hospital furniture, industrial safety devices, surgical instruments and apparatus, medical and surgical tapes, patient monitoring equipment, wheelchairs, therapy equipment, thermometers, medical glassware, first-aid kits, hearing aids, and hospital equipment and supplies</t>
        </is>
      </c>
      <c r="CE661">
        <f>IFERROR(SUM(BU661:BV661)/2,0)</f>
        <v/>
      </c>
      <c r="CF661">
        <f>IFERROR(SUM(CE661:CE661)/1,0)</f>
        <v/>
      </c>
      <c r="CG661">
        <f>IFERROR(SUM(BW661:BX661)/2,0)</f>
        <v/>
      </c>
      <c r="CH661">
        <f>IFERROR(SUM(CG661:CG661)/1,0)</f>
        <v/>
      </c>
      <c r="CI661">
        <f>IFERROR(SUM(BY661:BZ661)/2,0)</f>
        <v/>
      </c>
      <c r="CJ661">
        <f>IFERROR(SUM(CI661:CI661)/1,0)</f>
        <v/>
      </c>
      <c r="CK661">
        <f>IFERROR(SUM(CA661:CB661)/2,0)</f>
        <v/>
      </c>
      <c r="CL661">
        <f>IFERROR(SUM(CK661:CK661)/1,0)</f>
        <v/>
      </c>
      <c r="CM661">
        <f>IFERROR(SUM(CC661:CD661)/2,0)</f>
        <v/>
      </c>
      <c r="CN661">
        <f>IFERROR(SUM(CM661:CM661)/1,0)</f>
        <v/>
      </c>
      <c r="CO661">
        <f>IFERROR(SUM(BS661:BT661)/2,0)</f>
        <v/>
      </c>
      <c r="CP661">
        <f>IFERROR(SUM(CO661:CO661)/1,0)</f>
        <v/>
      </c>
    </row>
    <row r="662">
      <c r="A662" t="n">
        <v>637</v>
      </c>
      <c r="D662">
        <f>IF(AX662="Listed","Yes","No")</f>
        <v/>
      </c>
      <c r="E662">
        <f>IFERROR(IF(AE662&lt;0,"Yes","No"),"No")</f>
        <v/>
      </c>
      <c r="F662">
        <f>IF(BK662="Unqualified","Yes","No")</f>
        <v/>
      </c>
      <c r="G662">
        <f>IF(COUNTIF($D$662:$F$662,"Yes")=3,"Yes","No")</f>
        <v/>
      </c>
      <c r="U662">
        <f>IFERROR(BQ662/BL662,0)</f>
        <v/>
      </c>
      <c r="V662">
        <f>IFERROR(SUM(BQ662:BQ662)/SUM(BL662:BL662),0)</f>
        <v/>
      </c>
      <c r="W662">
        <f>IFERROR(MAX(U662:U662)-MIN(U662:U662),0)</f>
        <v/>
      </c>
      <c r="X662">
        <f>IFERROR(BQ662/(BL662-BQ662),0)</f>
        <v/>
      </c>
      <c r="Y662">
        <f>IFERROR(SUM(BQ662:BQ662)/(SUM(BL662:BL662)-SUM(BQ662:BQ662)),0)</f>
        <v/>
      </c>
      <c r="Z662">
        <f>IFERROR(MAX(X662:X662)-MIN(X662:X662),0)</f>
        <v/>
      </c>
      <c r="AA662">
        <f>IFERROR(BO662/BP662,0)</f>
        <v/>
      </c>
      <c r="AB662">
        <f>IFERROR(SUM(BO662:BO662)/SUM(BP662:BP662),0)</f>
        <v/>
      </c>
      <c r="AC662">
        <f>IFERROR(MAX(AA662:AA662)-MIN(AA662:AA662),0)</f>
        <v/>
      </c>
      <c r="AD662">
        <f>IFERROR(SUM(BL662:BL662)/1,0)</f>
        <v/>
      </c>
      <c r="AE662">
        <f>IFERROR(SUM(BQ662:BQ662)/1,0)</f>
        <v/>
      </c>
      <c r="AF662">
        <f>IFERROR(SUM(BP662:BP662)/1,0)</f>
        <v/>
      </c>
      <c r="AG662">
        <f>IFERROR(CJ662,0)</f>
        <v/>
      </c>
      <c r="AH662">
        <f>IFERROR(SUM(BR662:BR662)/1,0)</f>
        <v/>
      </c>
      <c r="AI662">
        <f>IFERROR(CL662,0)</f>
        <v/>
      </c>
      <c r="AJ662">
        <f>IFERROR(CN662,0)</f>
        <v/>
      </c>
      <c r="AK662">
        <f>IFERROR(CP662,0)</f>
        <v/>
      </c>
      <c r="AL662">
        <f>IFERROR(SUM(BN662:BN662)/1,0)</f>
        <v/>
      </c>
      <c r="AM662">
        <f>IFERROR(SUM(BJ662:BJ662)/1,0)</f>
        <v/>
      </c>
      <c r="AN662">
        <f>IFERROR(AH662/AD662,0)</f>
        <v/>
      </c>
      <c r="AO662">
        <f>IFERROR(AF662/AD662,0)</f>
        <v/>
      </c>
      <c r="AP662">
        <f>IFERROR(AI662/AK662,0)</f>
        <v/>
      </c>
      <c r="AQ662">
        <f>IFERROR(AJ662/AK662,0)</f>
        <v/>
      </c>
      <c r="AR662">
        <f>IFERROR(AG662/AK662,0)</f>
        <v/>
      </c>
      <c r="AS662">
        <f>IFERROR(365/(AL662/AG662), "")</f>
        <v/>
      </c>
      <c r="AT662" t="inlineStr">
        <is>
          <t>CO170012963940</t>
        </is>
      </c>
      <c r="AU662" t="inlineStr">
        <is>
          <t>Technology Store 2006 S A S</t>
        </is>
      </c>
      <c r="AV662" t="inlineStr">
        <is>
          <t>U1</t>
        </is>
      </c>
      <c r="AW662" t="inlineStr">
        <is>
          <t>B+</t>
        </is>
      </c>
      <c r="AX662" t="inlineStr">
        <is>
          <t>Unlisted</t>
        </is>
      </c>
      <c r="AY662" t="n">
        <v>5045</v>
      </c>
      <c r="AZ662" t="inlineStr">
        <is>
          <t>Computers and computer peripheral equipment and software wholesale dealing in</t>
        </is>
      </c>
      <c r="BA662" t="inlineStr">
        <is>
          <t>Colombia</t>
        </is>
      </c>
      <c r="BB662" t="inlineStr">
        <is>
          <t>Tocancipa</t>
        </is>
      </c>
      <c r="BC662" t="inlineStr">
        <is>
          <t>technologystore2006.com</t>
        </is>
      </c>
      <c r="BD662" s="6" t="n">
        <v>38925</v>
      </c>
      <c r="BE662" t="inlineStr">
        <is>
          <t>This company is engaged in the import and distribution of technological equipment in Colombia. It was incorporated in 2006 and conducts its business from its registered head office located in Cota.The company involves in offering a range of information technology from various leading brands, such as Toshiba, hp, Samsung, Dell, Sony, Acer, Lenovo, and Epson. It offers a large portfolio of products which include personal computers laptops, netbooks, printers, hard drives, tablet computers, iPads, printers, scanners, smart televisions, external burners, video cards, among others. The company's products are marketed through its network of store locations throughout the country.The company aims to be a renowned company in the Colombian market for the quality and innovation of their products.</t>
        </is>
      </c>
      <c r="BF662" t="inlineStr">
        <is>
          <t>Active</t>
        </is>
      </c>
      <c r="BG662" t="inlineStr">
        <is>
          <t>Wholesale</t>
        </is>
      </c>
      <c r="BH662" t="inlineStr">
        <is>
          <t>Engaged in the import and distribution of technological equipment</t>
        </is>
      </c>
      <c r="BI662" t="inlineStr">
        <is>
          <t>Technological equipment</t>
        </is>
      </c>
      <c r="CE662">
        <f>IFERROR(SUM(BU662:BV662)/2,0)</f>
        <v/>
      </c>
      <c r="CF662">
        <f>IFERROR(SUM(CE662:CE662)/1,0)</f>
        <v/>
      </c>
      <c r="CG662">
        <f>IFERROR(SUM(BW662:BX662)/2,0)</f>
        <v/>
      </c>
      <c r="CH662">
        <f>IFERROR(SUM(CG662:CG662)/1,0)</f>
        <v/>
      </c>
      <c r="CI662">
        <f>IFERROR(SUM(BY662:BZ662)/2,0)</f>
        <v/>
      </c>
      <c r="CJ662">
        <f>IFERROR(SUM(CI662:CI662)/1,0)</f>
        <v/>
      </c>
      <c r="CK662">
        <f>IFERROR(SUM(CA662:CB662)/2,0)</f>
        <v/>
      </c>
      <c r="CL662">
        <f>IFERROR(SUM(CK662:CK662)/1,0)</f>
        <v/>
      </c>
      <c r="CM662">
        <f>IFERROR(SUM(CC662:CD662)/2,0)</f>
        <v/>
      </c>
      <c r="CN662">
        <f>IFERROR(SUM(CM662:CM662)/1,0)</f>
        <v/>
      </c>
      <c r="CO662">
        <f>IFERROR(SUM(BS662:BT662)/2,0)</f>
        <v/>
      </c>
      <c r="CP662">
        <f>IFERROR(SUM(CO662:CO662)/1,0)</f>
        <v/>
      </c>
    </row>
    <row r="663">
      <c r="A663" t="n">
        <v>638</v>
      </c>
      <c r="D663">
        <f>IF(AX663="Listed","Yes","No")</f>
        <v/>
      </c>
      <c r="E663">
        <f>IFERROR(IF(AE663&lt;0,"Yes","No"),"No")</f>
        <v/>
      </c>
      <c r="F663">
        <f>IF(BK663="Unqualified","Yes","No")</f>
        <v/>
      </c>
      <c r="G663">
        <f>IF(COUNTIF($D$663:$F$663,"Yes")=3,"Yes","No")</f>
        <v/>
      </c>
      <c r="U663">
        <f>IFERROR(BQ663/BL663,0)</f>
        <v/>
      </c>
      <c r="V663">
        <f>IFERROR(SUM(BQ663:BQ663)/SUM(BL663:BL663),0)</f>
        <v/>
      </c>
      <c r="W663">
        <f>IFERROR(MAX(U663:U663)-MIN(U663:U663),0)</f>
        <v/>
      </c>
      <c r="X663">
        <f>IFERROR(BQ663/(BL663-BQ663),0)</f>
        <v/>
      </c>
      <c r="Y663">
        <f>IFERROR(SUM(BQ663:BQ663)/(SUM(BL663:BL663)-SUM(BQ663:BQ663)),0)</f>
        <v/>
      </c>
      <c r="Z663">
        <f>IFERROR(MAX(X663:X663)-MIN(X663:X663),0)</f>
        <v/>
      </c>
      <c r="AA663">
        <f>IFERROR(BO663/BP663,0)</f>
        <v/>
      </c>
      <c r="AB663">
        <f>IFERROR(SUM(BO663:BO663)/SUM(BP663:BP663),0)</f>
        <v/>
      </c>
      <c r="AC663">
        <f>IFERROR(MAX(AA663:AA663)-MIN(AA663:AA663),0)</f>
        <v/>
      </c>
      <c r="AD663">
        <f>IFERROR(SUM(BL663:BL663)/1,0)</f>
        <v/>
      </c>
      <c r="AE663">
        <f>IFERROR(SUM(BQ663:BQ663)/1,0)</f>
        <v/>
      </c>
      <c r="AF663">
        <f>IFERROR(SUM(BP663:BP663)/1,0)</f>
        <v/>
      </c>
      <c r="AG663">
        <f>IFERROR(CJ663,0)</f>
        <v/>
      </c>
      <c r="AH663">
        <f>IFERROR(SUM(BR663:BR663)/1,0)</f>
        <v/>
      </c>
      <c r="AI663">
        <f>IFERROR(CL663,0)</f>
        <v/>
      </c>
      <c r="AJ663">
        <f>IFERROR(CN663,0)</f>
        <v/>
      </c>
      <c r="AK663">
        <f>IFERROR(CP663,0)</f>
        <v/>
      </c>
      <c r="AL663">
        <f>IFERROR(SUM(BN663:BN663)/1,0)</f>
        <v/>
      </c>
      <c r="AM663">
        <f>IFERROR(SUM(BJ663:BJ663)/1,0)</f>
        <v/>
      </c>
      <c r="AN663">
        <f>IFERROR(AH663/AD663,0)</f>
        <v/>
      </c>
      <c r="AO663">
        <f>IFERROR(AF663/AD663,0)</f>
        <v/>
      </c>
      <c r="AP663">
        <f>IFERROR(AI663/AK663,0)</f>
        <v/>
      </c>
      <c r="AQ663">
        <f>IFERROR(AJ663/AK663,0)</f>
        <v/>
      </c>
      <c r="AR663">
        <f>IFERROR(AG663/AK663,0)</f>
        <v/>
      </c>
      <c r="AS663">
        <f>IFERROR(365/(AL663/AG663), "")</f>
        <v/>
      </c>
      <c r="AT663" t="inlineStr">
        <is>
          <t>KY40251WB</t>
        </is>
      </c>
      <c r="AU663" t="inlineStr">
        <is>
          <t>Quali-Smart Holdings Limited</t>
        </is>
      </c>
      <c r="AV663" t="inlineStr">
        <is>
          <t>C1</t>
        </is>
      </c>
      <c r="AW663" t="inlineStr">
        <is>
          <t>B+</t>
        </is>
      </c>
      <c r="AX663" t="inlineStr">
        <is>
          <t>Listed</t>
        </is>
      </c>
      <c r="AY663" t="n">
        <v>5092</v>
      </c>
      <c r="AZ663" t="inlineStr">
        <is>
          <t>Toys and hobby goods and supplies wholesale dealing in</t>
        </is>
      </c>
      <c r="BA663" t="inlineStr">
        <is>
          <t>Cayman Islands</t>
        </is>
      </c>
      <c r="BB663" t="inlineStr">
        <is>
          <t>Grand Cayman</t>
        </is>
      </c>
      <c r="BC663" t="inlineStr">
        <is>
          <t>www.quali-smart.com.hk</t>
        </is>
      </c>
      <c r="BD663" t="inlineStr">
        <is>
          <t>2012</t>
        </is>
      </c>
      <c r="BE663" t="inlineStr">
        <is>
          <t>This company is primarily engaged as a holding company for a group active in toy manufacturing business in Hong Kong and internationally. It was incorporated in 2012 and has its registered business head office located in Grand Cayman, Cayman Islands. The company provides group planning and strategy to its subsidiaries. In particular, it exercises financial control over its subsidiaries, appoints their top management, and provides support services. The company, through its subsidiaries and affiliate firms, is involved in offering its customers a wide spectrum of manufacturing services encompassing design, prototyping, mould making, product validation, multi-skilled manufacturing processes, and general assembly and packaging of toys.</t>
        </is>
      </c>
      <c r="BF663" t="inlineStr">
        <is>
          <t>Active</t>
        </is>
      </c>
      <c r="BG663" t="inlineStr">
        <is>
          <t>Services; Manufacturing</t>
        </is>
      </c>
      <c r="BH663" t="inlineStr">
        <is>
          <t>Primarily engaged as a holding company for a group active in toy manufacturing business in Hong Kong and internationally</t>
        </is>
      </c>
      <c r="BI663" t="inlineStr">
        <is>
          <t>Holding company for a group active in toy manufacturing business</t>
        </is>
      </c>
      <c r="CE663">
        <f>IFERROR(SUM(BU663:BV663)/2,0)</f>
        <v/>
      </c>
      <c r="CF663">
        <f>IFERROR(SUM(CE663:CE663)/1,0)</f>
        <v/>
      </c>
      <c r="CG663">
        <f>IFERROR(SUM(BW663:BX663)/2,0)</f>
        <v/>
      </c>
      <c r="CH663">
        <f>IFERROR(SUM(CG663:CG663)/1,0)</f>
        <v/>
      </c>
      <c r="CI663">
        <f>IFERROR(SUM(BY663:BZ663)/2,0)</f>
        <v/>
      </c>
      <c r="CJ663">
        <f>IFERROR(SUM(CI663:CI663)/1,0)</f>
        <v/>
      </c>
      <c r="CK663">
        <f>IFERROR(SUM(CA663:CB663)/2,0)</f>
        <v/>
      </c>
      <c r="CL663">
        <f>IFERROR(SUM(CK663:CK663)/1,0)</f>
        <v/>
      </c>
      <c r="CM663">
        <f>IFERROR(SUM(CC663:CD663)/2,0)</f>
        <v/>
      </c>
      <c r="CN663">
        <f>IFERROR(SUM(CM663:CM663)/1,0)</f>
        <v/>
      </c>
      <c r="CO663">
        <f>IFERROR(SUM(BS663:BT663)/2,0)</f>
        <v/>
      </c>
      <c r="CP663">
        <f>IFERROR(SUM(CO663:CO663)/1,0)</f>
        <v/>
      </c>
    </row>
    <row r="664">
      <c r="A664" t="n">
        <v>639</v>
      </c>
      <c r="D664">
        <f>IF(AX664="Listed","Yes","No")</f>
        <v/>
      </c>
      <c r="E664">
        <f>IFERROR(IF(AE664&lt;0,"Yes","No"),"No")</f>
        <v/>
      </c>
      <c r="F664">
        <f>IF(BK664="Unqualified","Yes","No")</f>
        <v/>
      </c>
      <c r="G664">
        <f>IF(COUNTIF($D$664:$F$664,"Yes")=3,"Yes","No")</f>
        <v/>
      </c>
      <c r="U664">
        <f>IFERROR(BQ664/BL664,0)</f>
        <v/>
      </c>
      <c r="V664">
        <f>IFERROR(SUM(BQ664:BQ664)/SUM(BL664:BL664),0)</f>
        <v/>
      </c>
      <c r="W664">
        <f>IFERROR(MAX(U664:U664)-MIN(U664:U664),0)</f>
        <v/>
      </c>
      <c r="X664">
        <f>IFERROR(BQ664/(BL664-BQ664),0)</f>
        <v/>
      </c>
      <c r="Y664">
        <f>IFERROR(SUM(BQ664:BQ664)/(SUM(BL664:BL664)-SUM(BQ664:BQ664)),0)</f>
        <v/>
      </c>
      <c r="Z664">
        <f>IFERROR(MAX(X664:X664)-MIN(X664:X664),0)</f>
        <v/>
      </c>
      <c r="AA664">
        <f>IFERROR(BO664/BP664,0)</f>
        <v/>
      </c>
      <c r="AB664">
        <f>IFERROR(SUM(BO664:BO664)/SUM(BP664:BP664),0)</f>
        <v/>
      </c>
      <c r="AC664">
        <f>IFERROR(MAX(AA664:AA664)-MIN(AA664:AA664),0)</f>
        <v/>
      </c>
      <c r="AD664">
        <f>IFERROR(SUM(BL664:BL664)/1,0)</f>
        <v/>
      </c>
      <c r="AE664">
        <f>IFERROR(SUM(BQ664:BQ664)/1,0)</f>
        <v/>
      </c>
      <c r="AF664">
        <f>IFERROR(SUM(BP664:BP664)/1,0)</f>
        <v/>
      </c>
      <c r="AG664">
        <f>IFERROR(CJ664,0)</f>
        <v/>
      </c>
      <c r="AH664">
        <f>IFERROR(SUM(BR664:BR664)/1,0)</f>
        <v/>
      </c>
      <c r="AI664">
        <f>IFERROR(CL664,0)</f>
        <v/>
      </c>
      <c r="AJ664">
        <f>IFERROR(CN664,0)</f>
        <v/>
      </c>
      <c r="AK664">
        <f>IFERROR(CP664,0)</f>
        <v/>
      </c>
      <c r="AL664">
        <f>IFERROR(SUM(BN664:BN664)/1,0)</f>
        <v/>
      </c>
      <c r="AM664">
        <f>IFERROR(SUM(BJ664:BJ664)/1,0)</f>
        <v/>
      </c>
      <c r="AN664">
        <f>IFERROR(AH664/AD664,0)</f>
        <v/>
      </c>
      <c r="AO664">
        <f>IFERROR(AF664/AD664,0)</f>
        <v/>
      </c>
      <c r="AP664">
        <f>IFERROR(AI664/AK664,0)</f>
        <v/>
      </c>
      <c r="AQ664">
        <f>IFERROR(AJ664/AK664,0)</f>
        <v/>
      </c>
      <c r="AR664">
        <f>IFERROR(AG664/AK664,0)</f>
        <v/>
      </c>
      <c r="AS664">
        <f>IFERROR(365/(AL664/AG664), "")</f>
        <v/>
      </c>
      <c r="AT664" t="inlineStr">
        <is>
          <t>CO170002265300</t>
        </is>
      </c>
      <c r="AU664" t="inlineStr">
        <is>
          <t>Ferragro S A S</t>
        </is>
      </c>
      <c r="AV664" t="inlineStr">
        <is>
          <t>U1</t>
        </is>
      </c>
      <c r="AW664" t="inlineStr">
        <is>
          <t>U</t>
        </is>
      </c>
      <c r="AX664" t="inlineStr">
        <is>
          <t>Unlisted</t>
        </is>
      </c>
      <c r="AY664" t="n">
        <v>5032</v>
      </c>
      <c r="AZ664" t="inlineStr">
        <is>
          <t>Brick, stone, and related construction materials wholesale dealing in</t>
        </is>
      </c>
      <c r="BA664" t="inlineStr">
        <is>
          <t>Colombia</t>
        </is>
      </c>
      <c r="BB664" t="inlineStr">
        <is>
          <t>Itagui</t>
        </is>
      </c>
      <c r="BC664" t="inlineStr">
        <is>
          <t>www.ferragro.com</t>
        </is>
      </c>
      <c r="BD664" s="6" t="n">
        <v>32601</v>
      </c>
      <c r="BE664" t="inlineStr">
        <is>
          <t>The company is engaged in the wholesale distribution of hardware and other related products. It was founded in May of 1989. The registered business office of the company is located in Itagui, Colombia.The company offers a wide range of products such as hand and power tools, lawn and garden, heating and cooling, electrical and seasonal, outdoor living, cleaning, home goods, hardware, plumbing, automotive, and paint and paint sundries, as well as various building supplies; and general merchandise used in connection with home and property improvement, remodeling, repair, and maintenance. It also provides various value-added services, such as advertising, marketing, merchandising, and store location and design services.The company is active and operational in Colombia.</t>
        </is>
      </c>
      <c r="BF664" t="inlineStr">
        <is>
          <t>Active</t>
        </is>
      </c>
      <c r="BG664" t="inlineStr">
        <is>
          <t>Wholesale</t>
        </is>
      </c>
      <c r="BH664" t="inlineStr">
        <is>
          <t>Engaged in the wholesale distribution of hardware and other related products</t>
        </is>
      </c>
      <c r="BI664" t="inlineStr">
        <is>
          <t>Hardware and other related products</t>
        </is>
      </c>
      <c r="CE664">
        <f>IFERROR(SUM(BU664:BV664)/2,0)</f>
        <v/>
      </c>
      <c r="CF664">
        <f>IFERROR(SUM(CE664:CE664)/1,0)</f>
        <v/>
      </c>
      <c r="CG664">
        <f>IFERROR(SUM(BW664:BX664)/2,0)</f>
        <v/>
      </c>
      <c r="CH664">
        <f>IFERROR(SUM(CG664:CG664)/1,0)</f>
        <v/>
      </c>
      <c r="CI664">
        <f>IFERROR(SUM(BY664:BZ664)/2,0)</f>
        <v/>
      </c>
      <c r="CJ664">
        <f>IFERROR(SUM(CI664:CI664)/1,0)</f>
        <v/>
      </c>
      <c r="CK664">
        <f>IFERROR(SUM(CA664:CB664)/2,0)</f>
        <v/>
      </c>
      <c r="CL664">
        <f>IFERROR(SUM(CK664:CK664)/1,0)</f>
        <v/>
      </c>
      <c r="CM664">
        <f>IFERROR(SUM(CC664:CD664)/2,0)</f>
        <v/>
      </c>
      <c r="CN664">
        <f>IFERROR(SUM(CM664:CM664)/1,0)</f>
        <v/>
      </c>
      <c r="CO664">
        <f>IFERROR(SUM(BS664:BT664)/2,0)</f>
        <v/>
      </c>
      <c r="CP664">
        <f>IFERROR(SUM(CO664:CO664)/1,0)</f>
        <v/>
      </c>
    </row>
    <row r="665">
      <c r="A665" t="n">
        <v>640</v>
      </c>
      <c r="D665">
        <f>IF(AX665="Listed","Yes","No")</f>
        <v/>
      </c>
      <c r="E665">
        <f>IFERROR(IF(AE665&lt;0,"Yes","No"),"No")</f>
        <v/>
      </c>
      <c r="F665">
        <f>IF(BK665="Unqualified","Yes","No")</f>
        <v/>
      </c>
      <c r="G665">
        <f>IF(COUNTIF($D$665:$F$665,"Yes")=3,"Yes","No")</f>
        <v/>
      </c>
      <c r="U665">
        <f>IFERROR(BQ665/BL665,0)</f>
        <v/>
      </c>
      <c r="V665">
        <f>IFERROR(SUM(BQ665:BQ665)/SUM(BL665:BL665),0)</f>
        <v/>
      </c>
      <c r="W665">
        <f>IFERROR(MAX(U665:U665)-MIN(U665:U665),0)</f>
        <v/>
      </c>
      <c r="X665">
        <f>IFERROR(BQ665/(BL665-BQ665),0)</f>
        <v/>
      </c>
      <c r="Y665">
        <f>IFERROR(SUM(BQ665:BQ665)/(SUM(BL665:BL665)-SUM(BQ665:BQ665)),0)</f>
        <v/>
      </c>
      <c r="Z665">
        <f>IFERROR(MAX(X665:X665)-MIN(X665:X665),0)</f>
        <v/>
      </c>
      <c r="AA665">
        <f>IFERROR(BO665/BP665,0)</f>
        <v/>
      </c>
      <c r="AB665">
        <f>IFERROR(SUM(BO665:BO665)/SUM(BP665:BP665),0)</f>
        <v/>
      </c>
      <c r="AC665">
        <f>IFERROR(MAX(AA665:AA665)-MIN(AA665:AA665),0)</f>
        <v/>
      </c>
      <c r="AD665">
        <f>IFERROR(SUM(BL665:BL665)/1,0)</f>
        <v/>
      </c>
      <c r="AE665">
        <f>IFERROR(SUM(BQ665:BQ665)/1,0)</f>
        <v/>
      </c>
      <c r="AF665">
        <f>IFERROR(SUM(BP665:BP665)/1,0)</f>
        <v/>
      </c>
      <c r="AG665">
        <f>IFERROR(CJ665,0)</f>
        <v/>
      </c>
      <c r="AH665">
        <f>IFERROR(SUM(BR665:BR665)/1,0)</f>
        <v/>
      </c>
      <c r="AI665">
        <f>IFERROR(CL665,0)</f>
        <v/>
      </c>
      <c r="AJ665">
        <f>IFERROR(CN665,0)</f>
        <v/>
      </c>
      <c r="AK665">
        <f>IFERROR(CP665,0)</f>
        <v/>
      </c>
      <c r="AL665">
        <f>IFERROR(SUM(BN665:BN665)/1,0)</f>
        <v/>
      </c>
      <c r="AM665">
        <f>IFERROR(SUM(BJ665:BJ665)/1,0)</f>
        <v/>
      </c>
      <c r="AN665">
        <f>IFERROR(AH665/AD665,0)</f>
        <v/>
      </c>
      <c r="AO665">
        <f>IFERROR(AF665/AD665,0)</f>
        <v/>
      </c>
      <c r="AP665">
        <f>IFERROR(AI665/AK665,0)</f>
        <v/>
      </c>
      <c r="AQ665">
        <f>IFERROR(AJ665/AK665,0)</f>
        <v/>
      </c>
      <c r="AR665">
        <f>IFERROR(AG665/AK665,0)</f>
        <v/>
      </c>
      <c r="AS665">
        <f>IFERROR(365/(AL665/AG665), "")</f>
        <v/>
      </c>
      <c r="AT665" t="inlineStr">
        <is>
          <t>CO170029139240</t>
        </is>
      </c>
      <c r="AU665" t="inlineStr">
        <is>
          <t>Food BOX S A S</t>
        </is>
      </c>
      <c r="AV665" t="inlineStr">
        <is>
          <t>U1</t>
        </is>
      </c>
      <c r="AW665" t="inlineStr">
        <is>
          <t>U</t>
        </is>
      </c>
      <c r="AX665" t="inlineStr">
        <is>
          <t>Unlisted</t>
        </is>
      </c>
      <c r="AY665" t="n">
        <v>5141</v>
      </c>
      <c r="AZ665" t="inlineStr">
        <is>
          <t>Groceries, general line wholesale dealing in</t>
        </is>
      </c>
      <c r="BA665" t="inlineStr">
        <is>
          <t>Colombia</t>
        </is>
      </c>
      <c r="BB665" t="inlineStr">
        <is>
          <t>Bogota</t>
        </is>
      </c>
      <c r="BC665" t="inlineStr">
        <is>
          <t>www.foodbox.com.co</t>
        </is>
      </c>
      <c r="BD665" s="6" t="n">
        <v>41114</v>
      </c>
      <c r="BE665" t="inlineStr">
        <is>
          <t>This company is engaged in the wholesale trade of food products. It was incorporated in 2012 and has its registered head office located in Bogota, Colombia. It is a Colombian company focused on the commercialization of meat products from the United States, Canada and Oceania to Colombia. Since its inception, its goal has been to offer its customers excellent quality products with the highest levels of service. Through its excellent relationships with meat products plants, logistics experience, product knowledge and excellent relations at borders and ports, it becomes an essential link between its clients in Colombia and meat products plants in the United States, Canada, Europe and Chile. It offers the following products: imported meat, imported chicken, imported turkey, imported pork rib, and frozen pork.</t>
        </is>
      </c>
      <c r="BF665" t="inlineStr">
        <is>
          <t>Active</t>
        </is>
      </c>
      <c r="BG665" t="inlineStr">
        <is>
          <t>Wholesale</t>
        </is>
      </c>
      <c r="BH665" t="inlineStr">
        <is>
          <t>Engaged in the wholesale trade of food products</t>
        </is>
      </c>
      <c r="BI665" t="inlineStr">
        <is>
          <t>Focused on the commercialization of meat products from the United States, Canada and Oceania to Colombia; Offers the following products: imported meat, imported chicken, imported turkey, imported pork rib, and frozen pork</t>
        </is>
      </c>
      <c r="CE665">
        <f>IFERROR(SUM(BU665:BV665)/2,0)</f>
        <v/>
      </c>
      <c r="CF665">
        <f>IFERROR(SUM(CE665:CE665)/1,0)</f>
        <v/>
      </c>
      <c r="CG665">
        <f>IFERROR(SUM(BW665:BX665)/2,0)</f>
        <v/>
      </c>
      <c r="CH665">
        <f>IFERROR(SUM(CG665:CG665)/1,0)</f>
        <v/>
      </c>
      <c r="CI665">
        <f>IFERROR(SUM(BY665:BZ665)/2,0)</f>
        <v/>
      </c>
      <c r="CJ665">
        <f>IFERROR(SUM(CI665:CI665)/1,0)</f>
        <v/>
      </c>
      <c r="CK665">
        <f>IFERROR(SUM(CA665:CB665)/2,0)</f>
        <v/>
      </c>
      <c r="CL665">
        <f>IFERROR(SUM(CK665:CK665)/1,0)</f>
        <v/>
      </c>
      <c r="CM665">
        <f>IFERROR(SUM(CC665:CD665)/2,0)</f>
        <v/>
      </c>
      <c r="CN665">
        <f>IFERROR(SUM(CM665:CM665)/1,0)</f>
        <v/>
      </c>
      <c r="CO665">
        <f>IFERROR(SUM(BS665:BT665)/2,0)</f>
        <v/>
      </c>
      <c r="CP665">
        <f>IFERROR(SUM(CO665:CO665)/1,0)</f>
        <v/>
      </c>
    </row>
    <row r="666">
      <c r="A666" t="n">
        <v>641</v>
      </c>
      <c r="D666">
        <f>IF(AX666="Listed","Yes","No")</f>
        <v/>
      </c>
      <c r="E666">
        <f>IFERROR(IF(AE666&lt;0,"Yes","No"),"No")</f>
        <v/>
      </c>
      <c r="F666">
        <f>IF(BK666="Unqualified","Yes","No")</f>
        <v/>
      </c>
      <c r="G666">
        <f>IF(COUNTIF($D$666:$F$666,"Yes")=3,"Yes","No")</f>
        <v/>
      </c>
      <c r="U666">
        <f>IFERROR(BQ666/BL666,0)</f>
        <v/>
      </c>
      <c r="V666">
        <f>IFERROR(SUM(BQ666:BQ666)/SUM(BL666:BL666),0)</f>
        <v/>
      </c>
      <c r="W666">
        <f>IFERROR(MAX(U666:U666)-MIN(U666:U666),0)</f>
        <v/>
      </c>
      <c r="X666">
        <f>IFERROR(BQ666/(BL666-BQ666),0)</f>
        <v/>
      </c>
      <c r="Y666">
        <f>IFERROR(SUM(BQ666:BQ666)/(SUM(BL666:BL666)-SUM(BQ666:BQ666)),0)</f>
        <v/>
      </c>
      <c r="Z666">
        <f>IFERROR(MAX(X666:X666)-MIN(X666:X666),0)</f>
        <v/>
      </c>
      <c r="AA666">
        <f>IFERROR(BO666/BP666,0)</f>
        <v/>
      </c>
      <c r="AB666">
        <f>IFERROR(SUM(BO666:BO666)/SUM(BP666:BP666),0)</f>
        <v/>
      </c>
      <c r="AC666">
        <f>IFERROR(MAX(AA666:AA666)-MIN(AA666:AA666),0)</f>
        <v/>
      </c>
      <c r="AD666">
        <f>IFERROR(SUM(BL666:BL666)/1,0)</f>
        <v/>
      </c>
      <c r="AE666">
        <f>IFERROR(SUM(BQ666:BQ666)/1,0)</f>
        <v/>
      </c>
      <c r="AF666">
        <f>IFERROR(SUM(BP666:BP666)/1,0)</f>
        <v/>
      </c>
      <c r="AG666">
        <f>IFERROR(CJ666,0)</f>
        <v/>
      </c>
      <c r="AH666">
        <f>IFERROR(SUM(BR666:BR666)/1,0)</f>
        <v/>
      </c>
      <c r="AI666">
        <f>IFERROR(CL666,0)</f>
        <v/>
      </c>
      <c r="AJ666">
        <f>IFERROR(CN666,0)</f>
        <v/>
      </c>
      <c r="AK666">
        <f>IFERROR(CP666,0)</f>
        <v/>
      </c>
      <c r="AL666">
        <f>IFERROR(SUM(BN666:BN666)/1,0)</f>
        <v/>
      </c>
      <c r="AM666">
        <f>IFERROR(SUM(BJ666:BJ666)/1,0)</f>
        <v/>
      </c>
      <c r="AN666">
        <f>IFERROR(AH666/AD666,0)</f>
        <v/>
      </c>
      <c r="AO666">
        <f>IFERROR(AF666/AD666,0)</f>
        <v/>
      </c>
      <c r="AP666">
        <f>IFERROR(AI666/AK666,0)</f>
        <v/>
      </c>
      <c r="AQ666">
        <f>IFERROR(AJ666/AK666,0)</f>
        <v/>
      </c>
      <c r="AR666">
        <f>IFERROR(AG666/AK666,0)</f>
        <v/>
      </c>
      <c r="AS666">
        <f>IFERROR(365/(AL666/AG666), "")</f>
        <v/>
      </c>
      <c r="AT666" t="inlineStr">
        <is>
          <t>CO170002614060</t>
        </is>
      </c>
      <c r="AU666" t="inlineStr">
        <is>
          <t>Materiales SU Construccion S A</t>
        </is>
      </c>
      <c r="AV666" t="inlineStr">
        <is>
          <t>U1</t>
        </is>
      </c>
      <c r="AW666" t="inlineStr">
        <is>
          <t>U</t>
        </is>
      </c>
      <c r="AX666" t="inlineStr">
        <is>
          <t>Unlisted</t>
        </is>
      </c>
      <c r="AY666" t="n">
        <v>5032</v>
      </c>
      <c r="AZ666" t="inlineStr">
        <is>
          <t>Brick, stone, and related construction materials wholesale dealing in</t>
        </is>
      </c>
      <c r="BA666" t="inlineStr">
        <is>
          <t>Colombia</t>
        </is>
      </c>
      <c r="BB666" t="inlineStr">
        <is>
          <t>Medellin</t>
        </is>
      </c>
      <c r="BC666" t="inlineStr">
        <is>
          <t>www.suconstruccion.co</t>
        </is>
      </c>
      <c r="BD666" s="6" t="n">
        <v>33556</v>
      </c>
      <c r="BE666" t="inlineStr">
        <is>
          <t>The company is engaged in the retail sale of construction and building materials. It was incorporated in November of the year 1991. The registered head office of the company is located in the city of Medellin, Colombia. The company specializes in the distribution of lumber, plywood, reconstituted wood fiber products, wood fencing, doors and windows and their frames, wood roofing and siding, and other wood or metal millwork products. It also distributes building board, prefabricated wood buildings, kitchen cabinets, fiberboard, wood flooring, moldings, paneling, particleboard, wood shingles, structural assemblies, wallboard, brick, stone, cement, lime, construction sand, gravel, asphalt, concrete mixtures, and structural clay products.</t>
        </is>
      </c>
      <c r="BF666" t="inlineStr">
        <is>
          <t>Active</t>
        </is>
      </c>
      <c r="BG666" t="inlineStr">
        <is>
          <t>Retail</t>
        </is>
      </c>
      <c r="BH666" t="inlineStr">
        <is>
          <t>Engaged in the retail sale of construction and building materials</t>
        </is>
      </c>
      <c r="BI666" t="inlineStr">
        <is>
          <t>Lumber, plywood, reconstituted wood fiber products, wood fencing, doors and windows and their frames, wood roofing and siding, and other wood or metal millwork products</t>
        </is>
      </c>
      <c r="CE666">
        <f>IFERROR(SUM(BU666:BV666)/2,0)</f>
        <v/>
      </c>
      <c r="CF666">
        <f>IFERROR(SUM(CE666:CE666)/1,0)</f>
        <v/>
      </c>
      <c r="CG666">
        <f>IFERROR(SUM(BW666:BX666)/2,0)</f>
        <v/>
      </c>
      <c r="CH666">
        <f>IFERROR(SUM(CG666:CG666)/1,0)</f>
        <v/>
      </c>
      <c r="CI666">
        <f>IFERROR(SUM(BY666:BZ666)/2,0)</f>
        <v/>
      </c>
      <c r="CJ666">
        <f>IFERROR(SUM(CI666:CI666)/1,0)</f>
        <v/>
      </c>
      <c r="CK666">
        <f>IFERROR(SUM(CA666:CB666)/2,0)</f>
        <v/>
      </c>
      <c r="CL666">
        <f>IFERROR(SUM(CK666:CK666)/1,0)</f>
        <v/>
      </c>
      <c r="CM666">
        <f>IFERROR(SUM(CC666:CD666)/2,0)</f>
        <v/>
      </c>
      <c r="CN666">
        <f>IFERROR(SUM(CM666:CM666)/1,0)</f>
        <v/>
      </c>
      <c r="CO666">
        <f>IFERROR(SUM(BS666:BT666)/2,0)</f>
        <v/>
      </c>
      <c r="CP666">
        <f>IFERROR(SUM(CO666:CO666)/1,0)</f>
        <v/>
      </c>
    </row>
    <row r="667">
      <c r="A667" t="n">
        <v>642</v>
      </c>
      <c r="D667">
        <f>IF(AX667="Listed","Yes","No")</f>
        <v/>
      </c>
      <c r="E667">
        <f>IFERROR(IF(AE667&lt;0,"Yes","No"),"No")</f>
        <v/>
      </c>
      <c r="F667">
        <f>IF(BK667="Unqualified","Yes","No")</f>
        <v/>
      </c>
      <c r="G667">
        <f>IF(COUNTIF($D$667:$F$667,"Yes")=3,"Yes","No")</f>
        <v/>
      </c>
      <c r="U667">
        <f>IFERROR(BQ667/BL667,0)</f>
        <v/>
      </c>
      <c r="V667">
        <f>IFERROR(SUM(BQ667:BQ667)/SUM(BL667:BL667),0)</f>
        <v/>
      </c>
      <c r="W667">
        <f>IFERROR(MAX(U667:U667)-MIN(U667:U667),0)</f>
        <v/>
      </c>
      <c r="X667">
        <f>IFERROR(BQ667/(BL667-BQ667),0)</f>
        <v/>
      </c>
      <c r="Y667">
        <f>IFERROR(SUM(BQ667:BQ667)/(SUM(BL667:BL667)-SUM(BQ667:BQ667)),0)</f>
        <v/>
      </c>
      <c r="Z667">
        <f>IFERROR(MAX(X667:X667)-MIN(X667:X667),0)</f>
        <v/>
      </c>
      <c r="AA667">
        <f>IFERROR(BO667/BP667,0)</f>
        <v/>
      </c>
      <c r="AB667">
        <f>IFERROR(SUM(BO667:BO667)/SUM(BP667:BP667),0)</f>
        <v/>
      </c>
      <c r="AC667">
        <f>IFERROR(MAX(AA667:AA667)-MIN(AA667:AA667),0)</f>
        <v/>
      </c>
      <c r="AD667">
        <f>IFERROR(SUM(BL667:BL667)/1,0)</f>
        <v/>
      </c>
      <c r="AE667">
        <f>IFERROR(SUM(BQ667:BQ667)/1,0)</f>
        <v/>
      </c>
      <c r="AF667">
        <f>IFERROR(SUM(BP667:BP667)/1,0)</f>
        <v/>
      </c>
      <c r="AG667">
        <f>IFERROR(CJ667,0)</f>
        <v/>
      </c>
      <c r="AH667">
        <f>IFERROR(SUM(BR667:BR667)/1,0)</f>
        <v/>
      </c>
      <c r="AI667">
        <f>IFERROR(CL667,0)</f>
        <v/>
      </c>
      <c r="AJ667">
        <f>IFERROR(CN667,0)</f>
        <v/>
      </c>
      <c r="AK667">
        <f>IFERROR(CP667,0)</f>
        <v/>
      </c>
      <c r="AL667">
        <f>IFERROR(SUM(BN667:BN667)/1,0)</f>
        <v/>
      </c>
      <c r="AM667">
        <f>IFERROR(SUM(BJ667:BJ667)/1,0)</f>
        <v/>
      </c>
      <c r="AN667">
        <f>IFERROR(AH667/AD667,0)</f>
        <v/>
      </c>
      <c r="AO667">
        <f>IFERROR(AF667/AD667,0)</f>
        <v/>
      </c>
      <c r="AP667">
        <f>IFERROR(AI667/AK667,0)</f>
        <v/>
      </c>
      <c r="AQ667">
        <f>IFERROR(AJ667/AK667,0)</f>
        <v/>
      </c>
      <c r="AR667">
        <f>IFERROR(AG667/AK667,0)</f>
        <v/>
      </c>
      <c r="AS667">
        <f>IFERROR(365/(AL667/AG667), "")</f>
        <v/>
      </c>
      <c r="AT667" t="inlineStr">
        <is>
          <t>MXPESB470213183</t>
        </is>
      </c>
      <c r="AU667" t="inlineStr">
        <is>
          <t>Benigno Pedro Perez Sanchez</t>
        </is>
      </c>
      <c r="AV667" t="inlineStr">
        <is>
          <t>U1</t>
        </is>
      </c>
      <c r="AW667" t="inlineStr">
        <is>
          <t>U</t>
        </is>
      </c>
      <c r="AX667" t="inlineStr">
        <is>
          <t>Unlisted</t>
        </is>
      </c>
      <c r="AY667" t="n">
        <v>5145</v>
      </c>
      <c r="AZ667" t="inlineStr">
        <is>
          <t>Confectionery wholesale dealing in</t>
        </is>
      </c>
      <c r="BA667" t="inlineStr">
        <is>
          <t>Mexico</t>
        </is>
      </c>
      <c r="BB667" t="inlineStr">
        <is>
          <t>Puebla</t>
        </is>
      </c>
      <c r="BC667" t="inlineStr">
        <is>
          <t>www.dulceriascandy.com</t>
        </is>
      </c>
      <c r="BD667" s="6" t="n">
        <v>37622</v>
      </c>
      <c r="BE667" t="inlineStr">
        <is>
          <t>This company is engaged in confectionery and party supplies. It conducts business from its registered head office located in Puebla, Mexico. The company specialises in offering a diverse array of products ranging from sweets such as soft candy, typical sweets, pallets, confectionery, chewing gums, gummies, marzipans, powder, spreads, cereals, chocolates, cookies, gelatin, and drinks to snacks like fried foods, sauces, and groceries, as well as party accessories including toys, invitations, bags, balloons, little boxes, capacillos, candles, and decorations. The company operates multiple branch offices across Puebla, with locations in Supply Central, the Historical Centre, and the South of Puebla. Its offerings cater to various occasions, including parties and celebrations like Valentine's Day. The company aims to provide high-quality confectionery and party supplies to customers, ensuring satisfaction and delight in every celebration and snack moment.</t>
        </is>
      </c>
      <c r="BF667" t="inlineStr">
        <is>
          <t>Active</t>
        </is>
      </c>
      <c r="BG667" t="inlineStr">
        <is>
          <t>Manufacturing</t>
        </is>
      </c>
      <c r="BH667" t="inlineStr">
        <is>
          <t>Engaged in confectionery and party supplies</t>
        </is>
      </c>
      <c r="BI667" t="inlineStr">
        <is>
          <t>Offering a diverse array of products ranging from sweets such as soft candy, typical sweets, pallets, confectionery, chewing gums, gummies, marzipans, powder, spreads, cereals, chocolates, cookies, gelatin, and drinks to snacks like fried foods, sauces, and groceries, as well as party accessories including toys, invitations, bags, balloons, little boxes, capacillos, candles, and decorations</t>
        </is>
      </c>
      <c r="CE667">
        <f>IFERROR(SUM(BU667:BV667)/2,0)</f>
        <v/>
      </c>
      <c r="CF667">
        <f>IFERROR(SUM(CE667:CE667)/1,0)</f>
        <v/>
      </c>
      <c r="CG667">
        <f>IFERROR(SUM(BW667:BX667)/2,0)</f>
        <v/>
      </c>
      <c r="CH667">
        <f>IFERROR(SUM(CG667:CG667)/1,0)</f>
        <v/>
      </c>
      <c r="CI667">
        <f>IFERROR(SUM(BY667:BZ667)/2,0)</f>
        <v/>
      </c>
      <c r="CJ667">
        <f>IFERROR(SUM(CI667:CI667)/1,0)</f>
        <v/>
      </c>
      <c r="CK667">
        <f>IFERROR(SUM(CA667:CB667)/2,0)</f>
        <v/>
      </c>
      <c r="CL667">
        <f>IFERROR(SUM(CK667:CK667)/1,0)</f>
        <v/>
      </c>
      <c r="CM667">
        <f>IFERROR(SUM(CC667:CD667)/2,0)</f>
        <v/>
      </c>
      <c r="CN667">
        <f>IFERROR(SUM(CM667:CM667)/1,0)</f>
        <v/>
      </c>
      <c r="CO667">
        <f>IFERROR(SUM(BS667:BT667)/2,0)</f>
        <v/>
      </c>
      <c r="CP667">
        <f>IFERROR(SUM(CO667:CO667)/1,0)</f>
        <v/>
      </c>
    </row>
    <row r="668">
      <c r="A668" t="n">
        <v>643</v>
      </c>
      <c r="D668">
        <f>IF(AX668="Listed","Yes","No")</f>
        <v/>
      </c>
      <c r="E668">
        <f>IFERROR(IF(AE668&lt;0,"Yes","No"),"No")</f>
        <v/>
      </c>
      <c r="F668">
        <f>IF(BK668="Unqualified","Yes","No")</f>
        <v/>
      </c>
      <c r="G668">
        <f>IF(COUNTIF($D$668:$F$668,"Yes")=3,"Yes","No")</f>
        <v/>
      </c>
      <c r="U668">
        <f>IFERROR(BQ668/BL668,0)</f>
        <v/>
      </c>
      <c r="V668">
        <f>IFERROR(SUM(BQ668:BQ668)/SUM(BL668:BL668),0)</f>
        <v/>
      </c>
      <c r="W668">
        <f>IFERROR(MAX(U668:U668)-MIN(U668:U668),0)</f>
        <v/>
      </c>
      <c r="X668">
        <f>IFERROR(BQ668/(BL668-BQ668),0)</f>
        <v/>
      </c>
      <c r="Y668">
        <f>IFERROR(SUM(BQ668:BQ668)/(SUM(BL668:BL668)-SUM(BQ668:BQ668)),0)</f>
        <v/>
      </c>
      <c r="Z668">
        <f>IFERROR(MAX(X668:X668)-MIN(X668:X668),0)</f>
        <v/>
      </c>
      <c r="AA668">
        <f>IFERROR(BO668/BP668,0)</f>
        <v/>
      </c>
      <c r="AB668">
        <f>IFERROR(SUM(BO668:BO668)/SUM(BP668:BP668),0)</f>
        <v/>
      </c>
      <c r="AC668">
        <f>IFERROR(MAX(AA668:AA668)-MIN(AA668:AA668),0)</f>
        <v/>
      </c>
      <c r="AD668">
        <f>IFERROR(SUM(BL668:BL668)/1,0)</f>
        <v/>
      </c>
      <c r="AE668">
        <f>IFERROR(SUM(BQ668:BQ668)/1,0)</f>
        <v/>
      </c>
      <c r="AF668">
        <f>IFERROR(SUM(BP668:BP668)/1,0)</f>
        <v/>
      </c>
      <c r="AG668">
        <f>IFERROR(CJ668,0)</f>
        <v/>
      </c>
      <c r="AH668">
        <f>IFERROR(SUM(BR668:BR668)/1,0)</f>
        <v/>
      </c>
      <c r="AI668">
        <f>IFERROR(CL668,0)</f>
        <v/>
      </c>
      <c r="AJ668">
        <f>IFERROR(CN668,0)</f>
        <v/>
      </c>
      <c r="AK668">
        <f>IFERROR(CP668,0)</f>
        <v/>
      </c>
      <c r="AL668">
        <f>IFERROR(SUM(BN668:BN668)/1,0)</f>
        <v/>
      </c>
      <c r="AM668">
        <f>IFERROR(SUM(BJ668:BJ668)/1,0)</f>
        <v/>
      </c>
      <c r="AN668">
        <f>IFERROR(AH668/AD668,0)</f>
        <v/>
      </c>
      <c r="AO668">
        <f>IFERROR(AF668/AD668,0)</f>
        <v/>
      </c>
      <c r="AP668">
        <f>IFERROR(AI668/AK668,0)</f>
        <v/>
      </c>
      <c r="AQ668">
        <f>IFERROR(AJ668/AK668,0)</f>
        <v/>
      </c>
      <c r="AR668">
        <f>IFERROR(AG668/AK668,0)</f>
        <v/>
      </c>
      <c r="AS668">
        <f>IFERROR(365/(AL668/AG668), "")</f>
        <v/>
      </c>
      <c r="AT668" t="inlineStr">
        <is>
          <t>CO170006719030</t>
        </is>
      </c>
      <c r="AU668" t="inlineStr">
        <is>
          <t>Cooperativa de Caficultores de Salgar</t>
        </is>
      </c>
      <c r="AV668" t="inlineStr">
        <is>
          <t>U1</t>
        </is>
      </c>
      <c r="AW668" t="inlineStr">
        <is>
          <t>U</t>
        </is>
      </c>
      <c r="AX668" t="inlineStr">
        <is>
          <t>Unlisted</t>
        </is>
      </c>
      <c r="AY668" t="n">
        <v>5141</v>
      </c>
      <c r="AZ668" t="inlineStr">
        <is>
          <t>Groceries, general line wholesale dealing in</t>
        </is>
      </c>
      <c r="BA668" t="inlineStr">
        <is>
          <t>Colombia</t>
        </is>
      </c>
      <c r="BB668" t="inlineStr">
        <is>
          <t>Salgar</t>
        </is>
      </c>
      <c r="BC668" t="inlineStr">
        <is>
          <t>www.coocafisa.com</t>
        </is>
      </c>
      <c r="BD668" s="6" t="n">
        <v>23938</v>
      </c>
      <c r="BE668" t="inlineStr">
        <is>
          <t>The company is a non-profit association primarily engaged in the production and processing of coffee. The company specializes in roasting coffee, as well as manufacturing coffee extracts, flavorings and syrups. The company was incorporated in March of 1997. The registered head office of the company is located in Salgar, Colombia.</t>
        </is>
      </c>
      <c r="BF668" t="inlineStr">
        <is>
          <t>Active</t>
        </is>
      </c>
      <c r="BG668" t="inlineStr">
        <is>
          <t>Manufacturing</t>
        </is>
      </c>
      <c r="BH668" t="inlineStr">
        <is>
          <t>Engaged in the production and processing of coffee</t>
        </is>
      </c>
      <c r="BI668" t="inlineStr">
        <is>
          <t>Production and processing of coffee</t>
        </is>
      </c>
      <c r="CE668">
        <f>IFERROR(SUM(BU668:BV668)/2,0)</f>
        <v/>
      </c>
      <c r="CF668">
        <f>IFERROR(SUM(CE668:CE668)/1,0)</f>
        <v/>
      </c>
      <c r="CG668">
        <f>IFERROR(SUM(BW668:BX668)/2,0)</f>
        <v/>
      </c>
      <c r="CH668">
        <f>IFERROR(SUM(CG668:CG668)/1,0)</f>
        <v/>
      </c>
      <c r="CI668">
        <f>IFERROR(SUM(BY668:BZ668)/2,0)</f>
        <v/>
      </c>
      <c r="CJ668">
        <f>IFERROR(SUM(CI668:CI668)/1,0)</f>
        <v/>
      </c>
      <c r="CK668">
        <f>IFERROR(SUM(CA668:CB668)/2,0)</f>
        <v/>
      </c>
      <c r="CL668">
        <f>IFERROR(SUM(CK668:CK668)/1,0)</f>
        <v/>
      </c>
      <c r="CM668">
        <f>IFERROR(SUM(CC668:CD668)/2,0)</f>
        <v/>
      </c>
      <c r="CN668">
        <f>IFERROR(SUM(CM668:CM668)/1,0)</f>
        <v/>
      </c>
      <c r="CO668">
        <f>IFERROR(SUM(BS668:BT668)/2,0)</f>
        <v/>
      </c>
      <c r="CP668">
        <f>IFERROR(SUM(CO668:CO668)/1,0)</f>
        <v/>
      </c>
    </row>
    <row r="669">
      <c r="A669" t="n">
        <v>644</v>
      </c>
      <c r="D669">
        <f>IF(AX669="Listed","Yes","No")</f>
        <v/>
      </c>
      <c r="E669">
        <f>IFERROR(IF(AE669&lt;0,"Yes","No"),"No")</f>
        <v/>
      </c>
      <c r="F669">
        <f>IF(BK669="Unqualified","Yes","No")</f>
        <v/>
      </c>
      <c r="G669">
        <f>IF(COUNTIF($D$669:$F$669,"Yes")=3,"Yes","No")</f>
        <v/>
      </c>
      <c r="U669">
        <f>IFERROR(BQ669/BL669,0)</f>
        <v/>
      </c>
      <c r="V669">
        <f>IFERROR(SUM(BQ669:BQ669)/SUM(BL669:BL669),0)</f>
        <v/>
      </c>
      <c r="W669">
        <f>IFERROR(MAX(U669:U669)-MIN(U669:U669),0)</f>
        <v/>
      </c>
      <c r="X669">
        <f>IFERROR(BQ669/(BL669-BQ669),0)</f>
        <v/>
      </c>
      <c r="Y669">
        <f>IFERROR(SUM(BQ669:BQ669)/(SUM(BL669:BL669)-SUM(BQ669:BQ669)),0)</f>
        <v/>
      </c>
      <c r="Z669">
        <f>IFERROR(MAX(X669:X669)-MIN(X669:X669),0)</f>
        <v/>
      </c>
      <c r="AA669">
        <f>IFERROR(BO669/BP669,0)</f>
        <v/>
      </c>
      <c r="AB669">
        <f>IFERROR(SUM(BO669:BO669)/SUM(BP669:BP669),0)</f>
        <v/>
      </c>
      <c r="AC669">
        <f>IFERROR(MAX(AA669:AA669)-MIN(AA669:AA669),0)</f>
        <v/>
      </c>
      <c r="AD669">
        <f>IFERROR(SUM(BL669:BL669)/1,0)</f>
        <v/>
      </c>
      <c r="AE669">
        <f>IFERROR(SUM(BQ669:BQ669)/1,0)</f>
        <v/>
      </c>
      <c r="AF669">
        <f>IFERROR(SUM(BP669:BP669)/1,0)</f>
        <v/>
      </c>
      <c r="AG669">
        <f>IFERROR(CJ669,0)</f>
        <v/>
      </c>
      <c r="AH669">
        <f>IFERROR(SUM(BR669:BR669)/1,0)</f>
        <v/>
      </c>
      <c r="AI669">
        <f>IFERROR(CL669,0)</f>
        <v/>
      </c>
      <c r="AJ669">
        <f>IFERROR(CN669,0)</f>
        <v/>
      </c>
      <c r="AK669">
        <f>IFERROR(CP669,0)</f>
        <v/>
      </c>
      <c r="AL669">
        <f>IFERROR(SUM(BN669:BN669)/1,0)</f>
        <v/>
      </c>
      <c r="AM669">
        <f>IFERROR(SUM(BJ669:BJ669)/1,0)</f>
        <v/>
      </c>
      <c r="AN669">
        <f>IFERROR(AH669/AD669,0)</f>
        <v/>
      </c>
      <c r="AO669">
        <f>IFERROR(AF669/AD669,0)</f>
        <v/>
      </c>
      <c r="AP669">
        <f>IFERROR(AI669/AK669,0)</f>
        <v/>
      </c>
      <c r="AQ669">
        <f>IFERROR(AJ669/AK669,0)</f>
        <v/>
      </c>
      <c r="AR669">
        <f>IFERROR(AG669/AK669,0)</f>
        <v/>
      </c>
      <c r="AS669">
        <f>IFERROR(365/(AL669/AG669), "")</f>
        <v/>
      </c>
      <c r="AT669" t="inlineStr">
        <is>
          <t>CO170003953030</t>
        </is>
      </c>
      <c r="AU669" t="inlineStr">
        <is>
          <t>Electricos DEL Valle S A S</t>
        </is>
      </c>
      <c r="AV669" t="inlineStr">
        <is>
          <t>U1</t>
        </is>
      </c>
      <c r="AW669" t="inlineStr">
        <is>
          <t>U</t>
        </is>
      </c>
      <c r="AX669" t="inlineStr">
        <is>
          <t>Unlisted</t>
        </is>
      </c>
      <c r="AY669" t="n">
        <v>5085</v>
      </c>
      <c r="AZ669" t="inlineStr">
        <is>
          <t>Industrial supplies wholesale dealing in</t>
        </is>
      </c>
      <c r="BA669" t="inlineStr">
        <is>
          <t>Colombia</t>
        </is>
      </c>
      <c r="BB669" t="inlineStr">
        <is>
          <t>Cali</t>
        </is>
      </c>
      <c r="BC669" t="inlineStr">
        <is>
          <t>www.electrovalle.com</t>
        </is>
      </c>
      <c r="BD669" s="6" t="n">
        <v>25170</v>
      </c>
      <c r="BE669" t="inlineStr">
        <is>
          <t>This company, with registered head office located in Cali, Colombia, is engaged in the manufacture and trade of cutlery, hand tools and general hardware products. It also offers house ware, kitchenware, and giftware products. The company's products include porcelain and ceramic dinnerware sets; stainless steel, non stick, and enamel cookware; pressure cookers; glass items, such as tumblers, stemware, plates, bowls, serving dishes, jars, vases, and decorative items; and oven glassware. It also offers kitchen tools, gadgets, and knives; stainless steel cutlery sets; bathroom and kitchen scales; gas lighters; melamine serving ware; wooden items; wall and table clocks; food canisters; vacuum flasks; and gift items. The company serves chain stores, wholesalers, specialty shops, commercial companies, hotels and restaurants. It was incorporated in 1968.</t>
        </is>
      </c>
      <c r="BF669" t="inlineStr">
        <is>
          <t>Active</t>
        </is>
      </c>
      <c r="BG669" t="inlineStr">
        <is>
          <t>Manufacturing</t>
        </is>
      </c>
      <c r="BH669" t="inlineStr">
        <is>
          <t>Engaged in the manufacture and trade of cutlery, hand tools and general hardware products</t>
        </is>
      </c>
      <c r="BI669" t="inlineStr">
        <is>
          <t>Cutlery, hand tools and general hardware products</t>
        </is>
      </c>
      <c r="CE669">
        <f>IFERROR(SUM(BU669:BV669)/2,0)</f>
        <v/>
      </c>
      <c r="CF669">
        <f>IFERROR(SUM(CE669:CE669)/1,0)</f>
        <v/>
      </c>
      <c r="CG669">
        <f>IFERROR(SUM(BW669:BX669)/2,0)</f>
        <v/>
      </c>
      <c r="CH669">
        <f>IFERROR(SUM(CG669:CG669)/1,0)</f>
        <v/>
      </c>
      <c r="CI669">
        <f>IFERROR(SUM(BY669:BZ669)/2,0)</f>
        <v/>
      </c>
      <c r="CJ669">
        <f>IFERROR(SUM(CI669:CI669)/1,0)</f>
        <v/>
      </c>
      <c r="CK669">
        <f>IFERROR(SUM(CA669:CB669)/2,0)</f>
        <v/>
      </c>
      <c r="CL669">
        <f>IFERROR(SUM(CK669:CK669)/1,0)</f>
        <v/>
      </c>
      <c r="CM669">
        <f>IFERROR(SUM(CC669:CD669)/2,0)</f>
        <v/>
      </c>
      <c r="CN669">
        <f>IFERROR(SUM(CM669:CM669)/1,0)</f>
        <v/>
      </c>
      <c r="CO669">
        <f>IFERROR(SUM(BS669:BT669)/2,0)</f>
        <v/>
      </c>
      <c r="CP669">
        <f>IFERROR(SUM(CO669:CO669)/1,0)</f>
        <v/>
      </c>
    </row>
    <row r="670">
      <c r="A670" t="n">
        <v>645</v>
      </c>
      <c r="D670">
        <f>IF(AX670="Listed","Yes","No")</f>
        <v/>
      </c>
      <c r="E670">
        <f>IFERROR(IF(AE670&lt;0,"Yes","No"),"No")</f>
        <v/>
      </c>
      <c r="F670">
        <f>IF(BK670="Unqualified","Yes","No")</f>
        <v/>
      </c>
      <c r="G670">
        <f>IF(COUNTIF($D$670:$F$670,"Yes")=3,"Yes","No")</f>
        <v/>
      </c>
      <c r="U670">
        <f>IFERROR(BQ670/BL670,0)</f>
        <v/>
      </c>
      <c r="V670">
        <f>IFERROR(SUM(BQ670:BQ670)/SUM(BL670:BL670),0)</f>
        <v/>
      </c>
      <c r="W670">
        <f>IFERROR(MAX(U670:U670)-MIN(U670:U670),0)</f>
        <v/>
      </c>
      <c r="X670">
        <f>IFERROR(BQ670/(BL670-BQ670),0)</f>
        <v/>
      </c>
      <c r="Y670">
        <f>IFERROR(SUM(BQ670:BQ670)/(SUM(BL670:BL670)-SUM(BQ670:BQ670)),0)</f>
        <v/>
      </c>
      <c r="Z670">
        <f>IFERROR(MAX(X670:X670)-MIN(X670:X670),0)</f>
        <v/>
      </c>
      <c r="AA670">
        <f>IFERROR(BO670/BP670,0)</f>
        <v/>
      </c>
      <c r="AB670">
        <f>IFERROR(SUM(BO670:BO670)/SUM(BP670:BP670),0)</f>
        <v/>
      </c>
      <c r="AC670">
        <f>IFERROR(MAX(AA670:AA670)-MIN(AA670:AA670),0)</f>
        <v/>
      </c>
      <c r="AD670">
        <f>IFERROR(SUM(BL670:BL670)/1,0)</f>
        <v/>
      </c>
      <c r="AE670">
        <f>IFERROR(SUM(BQ670:BQ670)/1,0)</f>
        <v/>
      </c>
      <c r="AF670">
        <f>IFERROR(SUM(BP670:BP670)/1,0)</f>
        <v/>
      </c>
      <c r="AG670">
        <f>IFERROR(CJ670,0)</f>
        <v/>
      </c>
      <c r="AH670">
        <f>IFERROR(SUM(BR670:BR670)/1,0)</f>
        <v/>
      </c>
      <c r="AI670">
        <f>IFERROR(CL670,0)</f>
        <v/>
      </c>
      <c r="AJ670">
        <f>IFERROR(CN670,0)</f>
        <v/>
      </c>
      <c r="AK670">
        <f>IFERROR(CP670,0)</f>
        <v/>
      </c>
      <c r="AL670">
        <f>IFERROR(SUM(BN670:BN670)/1,0)</f>
        <v/>
      </c>
      <c r="AM670">
        <f>IFERROR(SUM(BJ670:BJ670)/1,0)</f>
        <v/>
      </c>
      <c r="AN670">
        <f>IFERROR(AH670/AD670,0)</f>
        <v/>
      </c>
      <c r="AO670">
        <f>IFERROR(AF670/AD670,0)</f>
        <v/>
      </c>
      <c r="AP670">
        <f>IFERROR(AI670/AK670,0)</f>
        <v/>
      </c>
      <c r="AQ670">
        <f>IFERROR(AJ670/AK670,0)</f>
        <v/>
      </c>
      <c r="AR670">
        <f>IFERROR(AG670/AK670,0)</f>
        <v/>
      </c>
      <c r="AS670">
        <f>IFERROR(365/(AL670/AG670), "")</f>
        <v/>
      </c>
      <c r="AT670" t="inlineStr">
        <is>
          <t>CO170018619460</t>
        </is>
      </c>
      <c r="AU670" t="inlineStr">
        <is>
          <t>Sierra Pineda S A S</t>
        </is>
      </c>
      <c r="AV670" t="inlineStr">
        <is>
          <t>U1</t>
        </is>
      </c>
      <c r="AW670" t="inlineStr">
        <is>
          <t>U</t>
        </is>
      </c>
      <c r="AX670" t="inlineStr">
        <is>
          <t>Unlisted</t>
        </is>
      </c>
      <c r="AY670" t="n">
        <v>5141</v>
      </c>
      <c r="AZ670" t="inlineStr">
        <is>
          <t>Groceries, general line wholesale dealing in</t>
        </is>
      </c>
      <c r="BA670" t="inlineStr">
        <is>
          <t>Colombia</t>
        </is>
      </c>
      <c r="BB670" t="inlineStr">
        <is>
          <t>Ibague</t>
        </is>
      </c>
      <c r="BC670" t="inlineStr">
        <is>
          <t>www.proandina.com</t>
        </is>
      </c>
      <c r="BD670" s="6" t="n">
        <v>30145</v>
      </c>
      <c r="BE670" t="inlineStr">
        <is>
          <t>This company is engaged in the ownership and operation of a grocery store. It was incorporated in July 1982. The registered head office of the company is located in Ibague, Colombia.The company specialises in the retail sale of fresh fruits and vegetables; fresh and prepared meat, fish, and poultry; packaged frozen food; bottled water; beer, wine, and distilled alcoholic beverages; canned and frozen food; and other packaged frozen food. It is also active in the supply of dairy products; and poultry and poultry products. The company primarily offers its products to customers in Colombia.</t>
        </is>
      </c>
      <c r="BF670" t="inlineStr">
        <is>
          <t>Active</t>
        </is>
      </c>
      <c r="BG670" t="inlineStr">
        <is>
          <t>Retail</t>
        </is>
      </c>
      <c r="BH670" t="inlineStr">
        <is>
          <t>Engaged in the ownership and operation of a grocery store</t>
        </is>
      </c>
      <c r="BI670" t="inlineStr">
        <is>
          <t>Fresh fruits and vegetables; fresh and prepared meat, fish, and poultry; packaged frozen food; bottled water; beer, wine, and distilled alcoholic beverages; canned and frozen food; and other packaged frozen food; Dairy products; and poultry and poultry products</t>
        </is>
      </c>
      <c r="CE670">
        <f>IFERROR(SUM(BU670:BV670)/2,0)</f>
        <v/>
      </c>
      <c r="CF670">
        <f>IFERROR(SUM(CE670:CE670)/1,0)</f>
        <v/>
      </c>
      <c r="CG670">
        <f>IFERROR(SUM(BW670:BX670)/2,0)</f>
        <v/>
      </c>
      <c r="CH670">
        <f>IFERROR(SUM(CG670:CG670)/1,0)</f>
        <v/>
      </c>
      <c r="CI670">
        <f>IFERROR(SUM(BY670:BZ670)/2,0)</f>
        <v/>
      </c>
      <c r="CJ670">
        <f>IFERROR(SUM(CI670:CI670)/1,0)</f>
        <v/>
      </c>
      <c r="CK670">
        <f>IFERROR(SUM(CA670:CB670)/2,0)</f>
        <v/>
      </c>
      <c r="CL670">
        <f>IFERROR(SUM(CK670:CK670)/1,0)</f>
        <v/>
      </c>
      <c r="CM670">
        <f>IFERROR(SUM(CC670:CD670)/2,0)</f>
        <v/>
      </c>
      <c r="CN670">
        <f>IFERROR(SUM(CM670:CM670)/1,0)</f>
        <v/>
      </c>
      <c r="CO670">
        <f>IFERROR(SUM(BS670:BT670)/2,0)</f>
        <v/>
      </c>
      <c r="CP670">
        <f>IFERROR(SUM(CO670:CO670)/1,0)</f>
        <v/>
      </c>
    </row>
    <row r="671">
      <c r="A671" t="n">
        <v>646</v>
      </c>
      <c r="D671">
        <f>IF(AX671="Listed","Yes","No")</f>
        <v/>
      </c>
      <c r="E671">
        <f>IFERROR(IF(AE671&lt;0,"Yes","No"),"No")</f>
        <v/>
      </c>
      <c r="F671">
        <f>IF(BK671="Unqualified","Yes","No")</f>
        <v/>
      </c>
      <c r="G671">
        <f>IF(COUNTIF($D$671:$F$671,"Yes")=3,"Yes","No")</f>
        <v/>
      </c>
      <c r="U671">
        <f>IFERROR(BQ671/BL671,0)</f>
        <v/>
      </c>
      <c r="V671">
        <f>IFERROR(SUM(BQ671:BQ671)/SUM(BL671:BL671),0)</f>
        <v/>
      </c>
      <c r="W671">
        <f>IFERROR(MAX(U671:U671)-MIN(U671:U671),0)</f>
        <v/>
      </c>
      <c r="X671">
        <f>IFERROR(BQ671/(BL671-BQ671),0)</f>
        <v/>
      </c>
      <c r="Y671">
        <f>IFERROR(SUM(BQ671:BQ671)/(SUM(BL671:BL671)-SUM(BQ671:BQ671)),0)</f>
        <v/>
      </c>
      <c r="Z671">
        <f>IFERROR(MAX(X671:X671)-MIN(X671:X671),0)</f>
        <v/>
      </c>
      <c r="AA671">
        <f>IFERROR(BO671/BP671,0)</f>
        <v/>
      </c>
      <c r="AB671">
        <f>IFERROR(SUM(BO671:BO671)/SUM(BP671:BP671),0)</f>
        <v/>
      </c>
      <c r="AC671">
        <f>IFERROR(MAX(AA671:AA671)-MIN(AA671:AA671),0)</f>
        <v/>
      </c>
      <c r="AD671">
        <f>IFERROR(SUM(BL671:BL671)/1,0)</f>
        <v/>
      </c>
      <c r="AE671">
        <f>IFERROR(SUM(BQ671:BQ671)/1,0)</f>
        <v/>
      </c>
      <c r="AF671">
        <f>IFERROR(SUM(BP671:BP671)/1,0)</f>
        <v/>
      </c>
      <c r="AG671">
        <f>IFERROR(CJ671,0)</f>
        <v/>
      </c>
      <c r="AH671">
        <f>IFERROR(SUM(BR671:BR671)/1,0)</f>
        <v/>
      </c>
      <c r="AI671">
        <f>IFERROR(CL671,0)</f>
        <v/>
      </c>
      <c r="AJ671">
        <f>IFERROR(CN671,0)</f>
        <v/>
      </c>
      <c r="AK671">
        <f>IFERROR(CP671,0)</f>
        <v/>
      </c>
      <c r="AL671">
        <f>IFERROR(SUM(BN671:BN671)/1,0)</f>
        <v/>
      </c>
      <c r="AM671">
        <f>IFERROR(SUM(BJ671:BJ671)/1,0)</f>
        <v/>
      </c>
      <c r="AN671">
        <f>IFERROR(AH671/AD671,0)</f>
        <v/>
      </c>
      <c r="AO671">
        <f>IFERROR(AF671/AD671,0)</f>
        <v/>
      </c>
      <c r="AP671">
        <f>IFERROR(AI671/AK671,0)</f>
        <v/>
      </c>
      <c r="AQ671">
        <f>IFERROR(AJ671/AK671,0)</f>
        <v/>
      </c>
      <c r="AR671">
        <f>IFERROR(AG671/AK671,0)</f>
        <v/>
      </c>
      <c r="AS671">
        <f>IFERROR(365/(AL671/AG671), "")</f>
        <v/>
      </c>
      <c r="AT671" t="inlineStr">
        <is>
          <t>CO170028965860</t>
        </is>
      </c>
      <c r="AU671" t="inlineStr">
        <is>
          <t>Aluminum &amp; Glass Products S A S</t>
        </is>
      </c>
      <c r="AV671" t="inlineStr">
        <is>
          <t>U1</t>
        </is>
      </c>
      <c r="AW671" t="inlineStr">
        <is>
          <t>U</t>
        </is>
      </c>
      <c r="AX671" t="inlineStr">
        <is>
          <t>Unlisted</t>
        </is>
      </c>
      <c r="AY671" t="n">
        <v>5085</v>
      </c>
      <c r="AZ671" t="inlineStr">
        <is>
          <t>Industrial supplies wholesale dealing in</t>
        </is>
      </c>
      <c r="BA671" t="inlineStr">
        <is>
          <t>Colombia</t>
        </is>
      </c>
      <c r="BB671" t="inlineStr">
        <is>
          <t>Cali</t>
        </is>
      </c>
      <c r="BC671" t="inlineStr">
        <is>
          <t>aragonaluminio.com</t>
        </is>
      </c>
      <c r="BD671" s="6" t="n">
        <v>40968</v>
      </c>
      <c r="BE671" t="inlineStr">
        <is>
          <t>This company is engaged in aluminium smeltering. It was incorporated in 2012 and has its registered business office located in Cali, Colombia.The company offers a wide range of products such as aluminium casting alloys, primary and secondary aluminium shot, and granules. Its products are used in the manufacture of metal alloys and specialty steel products.The company is active and operational in Colombia.</t>
        </is>
      </c>
      <c r="BF671" t="inlineStr">
        <is>
          <t>Active</t>
        </is>
      </c>
      <c r="BG671" t="inlineStr">
        <is>
          <t>Manufacturing</t>
        </is>
      </c>
      <c r="BH671" t="inlineStr">
        <is>
          <t>Engaged in aluminium smeltering</t>
        </is>
      </c>
      <c r="BI671" t="inlineStr">
        <is>
          <t>Aluminium smeltering</t>
        </is>
      </c>
      <c r="CE671">
        <f>IFERROR(SUM(BU671:BV671)/2,0)</f>
        <v/>
      </c>
      <c r="CF671">
        <f>IFERROR(SUM(CE671:CE671)/1,0)</f>
        <v/>
      </c>
      <c r="CG671">
        <f>IFERROR(SUM(BW671:BX671)/2,0)</f>
        <v/>
      </c>
      <c r="CH671">
        <f>IFERROR(SUM(CG671:CG671)/1,0)</f>
        <v/>
      </c>
      <c r="CI671">
        <f>IFERROR(SUM(BY671:BZ671)/2,0)</f>
        <v/>
      </c>
      <c r="CJ671">
        <f>IFERROR(SUM(CI671:CI671)/1,0)</f>
        <v/>
      </c>
      <c r="CK671">
        <f>IFERROR(SUM(CA671:CB671)/2,0)</f>
        <v/>
      </c>
      <c r="CL671">
        <f>IFERROR(SUM(CK671:CK671)/1,0)</f>
        <v/>
      </c>
      <c r="CM671">
        <f>IFERROR(SUM(CC671:CD671)/2,0)</f>
        <v/>
      </c>
      <c r="CN671">
        <f>IFERROR(SUM(CM671:CM671)/1,0)</f>
        <v/>
      </c>
      <c r="CO671">
        <f>IFERROR(SUM(BS671:BT671)/2,0)</f>
        <v/>
      </c>
      <c r="CP671">
        <f>IFERROR(SUM(CO671:CO671)/1,0)</f>
        <v/>
      </c>
    </row>
    <row r="672">
      <c r="A672" t="n">
        <v>647</v>
      </c>
      <c r="D672">
        <f>IF(AX672="Listed","Yes","No")</f>
        <v/>
      </c>
      <c r="E672">
        <f>IFERROR(IF(AE672&lt;0,"Yes","No"),"No")</f>
        <v/>
      </c>
      <c r="F672">
        <f>IF(BK672="Unqualified","Yes","No")</f>
        <v/>
      </c>
      <c r="G672">
        <f>IF(COUNTIF($D$672:$F$672,"Yes")=3,"Yes","No")</f>
        <v/>
      </c>
      <c r="U672">
        <f>IFERROR(BQ672/BL672,0)</f>
        <v/>
      </c>
      <c r="V672">
        <f>IFERROR(SUM(BQ672:BQ672)/SUM(BL672:BL672),0)</f>
        <v/>
      </c>
      <c r="W672">
        <f>IFERROR(MAX(U672:U672)-MIN(U672:U672),0)</f>
        <v/>
      </c>
      <c r="X672">
        <f>IFERROR(BQ672/(BL672-BQ672),0)</f>
        <v/>
      </c>
      <c r="Y672">
        <f>IFERROR(SUM(BQ672:BQ672)/(SUM(BL672:BL672)-SUM(BQ672:BQ672)),0)</f>
        <v/>
      </c>
      <c r="Z672">
        <f>IFERROR(MAX(X672:X672)-MIN(X672:X672),0)</f>
        <v/>
      </c>
      <c r="AA672">
        <f>IFERROR(BO672/BP672,0)</f>
        <v/>
      </c>
      <c r="AB672">
        <f>IFERROR(SUM(BO672:BO672)/SUM(BP672:BP672),0)</f>
        <v/>
      </c>
      <c r="AC672">
        <f>IFERROR(MAX(AA672:AA672)-MIN(AA672:AA672),0)</f>
        <v/>
      </c>
      <c r="AD672">
        <f>IFERROR(SUM(BL672:BL672)/1,0)</f>
        <v/>
      </c>
      <c r="AE672">
        <f>IFERROR(SUM(BQ672:BQ672)/1,0)</f>
        <v/>
      </c>
      <c r="AF672">
        <f>IFERROR(SUM(BP672:BP672)/1,0)</f>
        <v/>
      </c>
      <c r="AG672">
        <f>IFERROR(CJ672,0)</f>
        <v/>
      </c>
      <c r="AH672">
        <f>IFERROR(SUM(BR672:BR672)/1,0)</f>
        <v/>
      </c>
      <c r="AI672">
        <f>IFERROR(CL672,0)</f>
        <v/>
      </c>
      <c r="AJ672">
        <f>IFERROR(CN672,0)</f>
        <v/>
      </c>
      <c r="AK672">
        <f>IFERROR(CP672,0)</f>
        <v/>
      </c>
      <c r="AL672">
        <f>IFERROR(SUM(BN672:BN672)/1,0)</f>
        <v/>
      </c>
      <c r="AM672">
        <f>IFERROR(SUM(BJ672:BJ672)/1,0)</f>
        <v/>
      </c>
      <c r="AN672">
        <f>IFERROR(AH672/AD672,0)</f>
        <v/>
      </c>
      <c r="AO672">
        <f>IFERROR(AF672/AD672,0)</f>
        <v/>
      </c>
      <c r="AP672">
        <f>IFERROR(AI672/AK672,0)</f>
        <v/>
      </c>
      <c r="AQ672">
        <f>IFERROR(AJ672/AK672,0)</f>
        <v/>
      </c>
      <c r="AR672">
        <f>IFERROR(AG672/AK672,0)</f>
        <v/>
      </c>
      <c r="AS672">
        <f>IFERROR(365/(AL672/AG672), "")</f>
        <v/>
      </c>
      <c r="AT672" t="inlineStr">
        <is>
          <t>CO170023166060</t>
        </is>
      </c>
      <c r="AU672" t="inlineStr">
        <is>
          <t>Comercializadora Goyjul SAS</t>
        </is>
      </c>
      <c r="AV672" t="inlineStr">
        <is>
          <t>U1</t>
        </is>
      </c>
      <c r="AW672" t="inlineStr">
        <is>
          <t>U</t>
        </is>
      </c>
      <c r="AX672" t="inlineStr">
        <is>
          <t>Unlisted</t>
        </is>
      </c>
      <c r="AY672" t="n">
        <v>5032</v>
      </c>
      <c r="AZ672" t="inlineStr">
        <is>
          <t>Brick, stone, and related construction materials wholesale dealing in</t>
        </is>
      </c>
      <c r="BA672" t="inlineStr">
        <is>
          <t>Colombia</t>
        </is>
      </c>
      <c r="BB672" t="inlineStr">
        <is>
          <t>Bogota</t>
        </is>
      </c>
      <c r="BC672" t="inlineStr">
        <is>
          <t>www.goyjul.com</t>
        </is>
      </c>
      <c r="BD672" s="6" t="n">
        <v>40140</v>
      </c>
      <c r="BE672" t="inlineStr">
        <is>
          <t>This company is engaged in the wholesale of construction materials, hardware, plumbing and heating equipment and supplies. It was incorporated in 2009 and has its registered office located in Bogota, Colombia. It is a company with extensive experience in the market, dedicated to the commercialization of steel products for industry and construction, manufacturers of architectural roofs; with a team that works to satisfy the needs of its clients according to the demands of the market. It is a marketer with a large assortment of high-quality products, such as the Architectural Roof that it offers its customers, which are highly qualified and certified, which makes them perfect for any type of construction or project in which customers want to use them. It manufactures and markets sheets and covers with the best quality materials, with various colors such as red, blue, green and galvanized. Other products include Pipes and Profiles, Wires and Guayas, Structural Beams and Perlines, and Steel Products.</t>
        </is>
      </c>
      <c r="BF672" t="inlineStr">
        <is>
          <t>Active</t>
        </is>
      </c>
      <c r="BG672" t="inlineStr">
        <is>
          <t>Wholesale; Manufacturing</t>
        </is>
      </c>
      <c r="BH672" t="inlineStr">
        <is>
          <t>Engaged in the wholesale of construction materials, hardware, plumbing and heating equipment and supplies</t>
        </is>
      </c>
      <c r="BI672" t="inlineStr">
        <is>
          <t>Marketer with a large assortment of high-quality products, such as the Architectural Roof that it offers its customers, which are highly qualified and certified, which makes them perfect for any type of construction or project in which customers want to use them; Manufactures and markets sheets and covers with the best quality materials, with various colors such as red, blue, green and galvanized; Other products include Pipes and Profiles, Wires and Guayas, Structural Beams and Perlines, and Steel Products</t>
        </is>
      </c>
      <c r="CE672">
        <f>IFERROR(SUM(BU672:BV672)/2,0)</f>
        <v/>
      </c>
      <c r="CF672">
        <f>IFERROR(SUM(CE672:CE672)/1,0)</f>
        <v/>
      </c>
      <c r="CG672">
        <f>IFERROR(SUM(BW672:BX672)/2,0)</f>
        <v/>
      </c>
      <c r="CH672">
        <f>IFERROR(SUM(CG672:CG672)/1,0)</f>
        <v/>
      </c>
      <c r="CI672">
        <f>IFERROR(SUM(BY672:BZ672)/2,0)</f>
        <v/>
      </c>
      <c r="CJ672">
        <f>IFERROR(SUM(CI672:CI672)/1,0)</f>
        <v/>
      </c>
      <c r="CK672">
        <f>IFERROR(SUM(CA672:CB672)/2,0)</f>
        <v/>
      </c>
      <c r="CL672">
        <f>IFERROR(SUM(CK672:CK672)/1,0)</f>
        <v/>
      </c>
      <c r="CM672">
        <f>IFERROR(SUM(CC672:CD672)/2,0)</f>
        <v/>
      </c>
      <c r="CN672">
        <f>IFERROR(SUM(CM672:CM672)/1,0)</f>
        <v/>
      </c>
      <c r="CO672">
        <f>IFERROR(SUM(BS672:BT672)/2,0)</f>
        <v/>
      </c>
      <c r="CP672">
        <f>IFERROR(SUM(CO672:CO672)/1,0)</f>
        <v/>
      </c>
    </row>
    <row r="673">
      <c r="A673" t="n">
        <v>648</v>
      </c>
      <c r="D673">
        <f>IF(AX673="Listed","Yes","No")</f>
        <v/>
      </c>
      <c r="E673">
        <f>IFERROR(IF(AE673&lt;0,"Yes","No"),"No")</f>
        <v/>
      </c>
      <c r="F673">
        <f>IF(BK673="Unqualified","Yes","No")</f>
        <v/>
      </c>
      <c r="G673">
        <f>IF(COUNTIF($D$673:$F$673,"Yes")=3,"Yes","No")</f>
        <v/>
      </c>
      <c r="U673">
        <f>IFERROR(BQ673/BL673,0)</f>
        <v/>
      </c>
      <c r="V673">
        <f>IFERROR(SUM(BQ673:BQ673)/SUM(BL673:BL673),0)</f>
        <v/>
      </c>
      <c r="W673">
        <f>IFERROR(MAX(U673:U673)-MIN(U673:U673),0)</f>
        <v/>
      </c>
      <c r="X673">
        <f>IFERROR(BQ673/(BL673-BQ673),0)</f>
        <v/>
      </c>
      <c r="Y673">
        <f>IFERROR(SUM(BQ673:BQ673)/(SUM(BL673:BL673)-SUM(BQ673:BQ673)),0)</f>
        <v/>
      </c>
      <c r="Z673">
        <f>IFERROR(MAX(X673:X673)-MIN(X673:X673),0)</f>
        <v/>
      </c>
      <c r="AA673">
        <f>IFERROR(BO673/BP673,0)</f>
        <v/>
      </c>
      <c r="AB673">
        <f>IFERROR(SUM(BO673:BO673)/SUM(BP673:BP673),0)</f>
        <v/>
      </c>
      <c r="AC673">
        <f>IFERROR(MAX(AA673:AA673)-MIN(AA673:AA673),0)</f>
        <v/>
      </c>
      <c r="AD673">
        <f>IFERROR(SUM(BL673:BL673)/1,0)</f>
        <v/>
      </c>
      <c r="AE673">
        <f>IFERROR(SUM(BQ673:BQ673)/1,0)</f>
        <v/>
      </c>
      <c r="AF673">
        <f>IFERROR(SUM(BP673:BP673)/1,0)</f>
        <v/>
      </c>
      <c r="AG673">
        <f>IFERROR(CJ673,0)</f>
        <v/>
      </c>
      <c r="AH673">
        <f>IFERROR(SUM(BR673:BR673)/1,0)</f>
        <v/>
      </c>
      <c r="AI673">
        <f>IFERROR(CL673,0)</f>
        <v/>
      </c>
      <c r="AJ673">
        <f>IFERROR(CN673,0)</f>
        <v/>
      </c>
      <c r="AK673">
        <f>IFERROR(CP673,0)</f>
        <v/>
      </c>
      <c r="AL673">
        <f>IFERROR(SUM(BN673:BN673)/1,0)</f>
        <v/>
      </c>
      <c r="AM673">
        <f>IFERROR(SUM(BJ673:BJ673)/1,0)</f>
        <v/>
      </c>
      <c r="AN673">
        <f>IFERROR(AH673/AD673,0)</f>
        <v/>
      </c>
      <c r="AO673">
        <f>IFERROR(AF673/AD673,0)</f>
        <v/>
      </c>
      <c r="AP673">
        <f>IFERROR(AI673/AK673,0)</f>
        <v/>
      </c>
      <c r="AQ673">
        <f>IFERROR(AJ673/AK673,0)</f>
        <v/>
      </c>
      <c r="AR673">
        <f>IFERROR(AG673/AK673,0)</f>
        <v/>
      </c>
      <c r="AS673">
        <f>IFERROR(365/(AL673/AG673), "")</f>
        <v/>
      </c>
      <c r="AT673" t="inlineStr">
        <is>
          <t>CO170011272290</t>
        </is>
      </c>
      <c r="AU673" t="inlineStr">
        <is>
          <t>Microhome SAS</t>
        </is>
      </c>
      <c r="AV673" t="inlineStr">
        <is>
          <t>U1</t>
        </is>
      </c>
      <c r="AW673" t="inlineStr">
        <is>
          <t>B+</t>
        </is>
      </c>
      <c r="AX673" t="inlineStr">
        <is>
          <t>Unlisted</t>
        </is>
      </c>
      <c r="AY673" t="n">
        <v>5045</v>
      </c>
      <c r="AZ673" t="inlineStr">
        <is>
          <t>Computers and computer peripheral equipment and software wholesale dealing in</t>
        </is>
      </c>
      <c r="BA673" t="inlineStr">
        <is>
          <t>Colombia</t>
        </is>
      </c>
      <c r="BB673" t="inlineStr">
        <is>
          <t>Bogota</t>
        </is>
      </c>
      <c r="BC673" t="inlineStr">
        <is>
          <t>www.microhome.com.co</t>
        </is>
      </c>
      <c r="BD673" s="6" t="n">
        <v>38495</v>
      </c>
      <c r="BE673" t="inlineStr">
        <is>
          <t>This company is engaged in providing digital and cutting-edge solutions and services. It conducts business from its registered head office located in Bogota, Colombia and was established in May 2005. The company's business operation specialises in providing cutting-edge technology solutions as a service. It wants to provide its clients with the best technology solutions as a service, which is why it has a broad portfolio and works with the best technology brands worldwide. It resolutely offers the best business cybersecurity solutions in Firewall, antivirus and computer security, in a way that they go according to corporate needs, fighting cyber attacks. It understands the importance of protecting data, information and its collaborators. Its services include technology as a service, cybersecurity, connectivity, cloud, data center service, workplace and collaboration, corporate services, and financial services. It also works with different brands including Symantec, Kaspersky, Fortinet, Arcserve, and Checkpoint.</t>
        </is>
      </c>
      <c r="BF673" t="inlineStr">
        <is>
          <t>Active</t>
        </is>
      </c>
      <c r="BG673" t="inlineStr">
        <is>
          <t>Services</t>
        </is>
      </c>
      <c r="BH673" t="inlineStr">
        <is>
          <t>Engaged in providing digital and cutting-edge solutions and services</t>
        </is>
      </c>
      <c r="BI673" t="inlineStr">
        <is>
          <t>Providing cutting-edge technology solutions as a service; Wants to provide its clients with the best technology solutions as a service, which is why it has a broad portfolio and works with the best technology brands worldwide; Resolutely offers the best business cybersecurity solutions in Firewall, antivirus and computer security, in a way that they go according to corporate needs, fighting cyber attacks; Understands the importance of protecting data, information and its collaborators; Services include technology as a service, cybersecurity, connectivity, cloud, data center service, workplace and collaboration, corporate services, and financial services; Works with different brands including Symantec, Kaspersky, Fortinet, Arcserve, and Checkpoint</t>
        </is>
      </c>
      <c r="CE673">
        <f>IFERROR(SUM(BU673:BV673)/2,0)</f>
        <v/>
      </c>
      <c r="CF673">
        <f>IFERROR(SUM(CE673:CE673)/1,0)</f>
        <v/>
      </c>
      <c r="CG673">
        <f>IFERROR(SUM(BW673:BX673)/2,0)</f>
        <v/>
      </c>
      <c r="CH673">
        <f>IFERROR(SUM(CG673:CG673)/1,0)</f>
        <v/>
      </c>
      <c r="CI673">
        <f>IFERROR(SUM(BY673:BZ673)/2,0)</f>
        <v/>
      </c>
      <c r="CJ673">
        <f>IFERROR(SUM(CI673:CI673)/1,0)</f>
        <v/>
      </c>
      <c r="CK673">
        <f>IFERROR(SUM(CA673:CB673)/2,0)</f>
        <v/>
      </c>
      <c r="CL673">
        <f>IFERROR(SUM(CK673:CK673)/1,0)</f>
        <v/>
      </c>
      <c r="CM673">
        <f>IFERROR(SUM(CC673:CD673)/2,0)</f>
        <v/>
      </c>
      <c r="CN673">
        <f>IFERROR(SUM(CM673:CM673)/1,0)</f>
        <v/>
      </c>
      <c r="CO673">
        <f>IFERROR(SUM(BS673:BT673)/2,0)</f>
        <v/>
      </c>
      <c r="CP673">
        <f>IFERROR(SUM(CO673:CO673)/1,0)</f>
        <v/>
      </c>
    </row>
    <row r="674">
      <c r="A674" t="n">
        <v>649</v>
      </c>
      <c r="D674">
        <f>IF(AX674="Listed","Yes","No")</f>
        <v/>
      </c>
      <c r="E674">
        <f>IFERROR(IF(AE674&lt;0,"Yes","No"),"No")</f>
        <v/>
      </c>
      <c r="F674">
        <f>IF(BK674="Unqualified","Yes","No")</f>
        <v/>
      </c>
      <c r="G674">
        <f>IF(COUNTIF($D$674:$F$674,"Yes")=3,"Yes","No")</f>
        <v/>
      </c>
      <c r="U674">
        <f>IFERROR(BQ674/BL674,0)</f>
        <v/>
      </c>
      <c r="V674">
        <f>IFERROR(SUM(BQ674:BQ674)/SUM(BL674:BL674),0)</f>
        <v/>
      </c>
      <c r="W674">
        <f>IFERROR(MAX(U674:U674)-MIN(U674:U674),0)</f>
        <v/>
      </c>
      <c r="X674">
        <f>IFERROR(BQ674/(BL674-BQ674),0)</f>
        <v/>
      </c>
      <c r="Y674">
        <f>IFERROR(SUM(BQ674:BQ674)/(SUM(BL674:BL674)-SUM(BQ674:BQ674)),0)</f>
        <v/>
      </c>
      <c r="Z674">
        <f>IFERROR(MAX(X674:X674)-MIN(X674:X674),0)</f>
        <v/>
      </c>
      <c r="AA674">
        <f>IFERROR(BO674/BP674,0)</f>
        <v/>
      </c>
      <c r="AB674">
        <f>IFERROR(SUM(BO674:BO674)/SUM(BP674:BP674),0)</f>
        <v/>
      </c>
      <c r="AC674">
        <f>IFERROR(MAX(AA674:AA674)-MIN(AA674:AA674),0)</f>
        <v/>
      </c>
      <c r="AD674">
        <f>IFERROR(SUM(BL674:BL674)/1,0)</f>
        <v/>
      </c>
      <c r="AE674">
        <f>IFERROR(SUM(BQ674:BQ674)/1,0)</f>
        <v/>
      </c>
      <c r="AF674">
        <f>IFERROR(SUM(BP674:BP674)/1,0)</f>
        <v/>
      </c>
      <c r="AG674">
        <f>IFERROR(CJ674,0)</f>
        <v/>
      </c>
      <c r="AH674">
        <f>IFERROR(SUM(BR674:BR674)/1,0)</f>
        <v/>
      </c>
      <c r="AI674">
        <f>IFERROR(CL674,0)</f>
        <v/>
      </c>
      <c r="AJ674">
        <f>IFERROR(CN674,0)</f>
        <v/>
      </c>
      <c r="AK674">
        <f>IFERROR(CP674,0)</f>
        <v/>
      </c>
      <c r="AL674">
        <f>IFERROR(SUM(BN674:BN674)/1,0)</f>
        <v/>
      </c>
      <c r="AM674">
        <f>IFERROR(SUM(BJ674:BJ674)/1,0)</f>
        <v/>
      </c>
      <c r="AN674">
        <f>IFERROR(AH674/AD674,0)</f>
        <v/>
      </c>
      <c r="AO674">
        <f>IFERROR(AF674/AD674,0)</f>
        <v/>
      </c>
      <c r="AP674">
        <f>IFERROR(AI674/AK674,0)</f>
        <v/>
      </c>
      <c r="AQ674">
        <f>IFERROR(AJ674/AK674,0)</f>
        <v/>
      </c>
      <c r="AR674">
        <f>IFERROR(AG674/AK674,0)</f>
        <v/>
      </c>
      <c r="AS674">
        <f>IFERROR(365/(AL674/AG674), "")</f>
        <v/>
      </c>
      <c r="AT674" t="inlineStr">
        <is>
          <t>CO170002215230</t>
        </is>
      </c>
      <c r="AU674" t="inlineStr">
        <is>
          <t>Supermercado Agropecuario S A S</t>
        </is>
      </c>
      <c r="AV674" t="inlineStr">
        <is>
          <t>U1</t>
        </is>
      </c>
      <c r="AW674" t="inlineStr">
        <is>
          <t>U</t>
        </is>
      </c>
      <c r="AX674" t="inlineStr">
        <is>
          <t>Unlisted</t>
        </is>
      </c>
      <c r="AY674" t="n">
        <v>5153</v>
      </c>
      <c r="AZ674" t="inlineStr">
        <is>
          <t>Grain and field beans wholesale dealing in</t>
        </is>
      </c>
      <c r="BA674" t="inlineStr">
        <is>
          <t>Colombia</t>
        </is>
      </c>
      <c r="BB674" t="inlineStr">
        <is>
          <t>Buga</t>
        </is>
      </c>
      <c r="BC674" t="inlineStr">
        <is>
          <t>www.superagroltda.com</t>
        </is>
      </c>
      <c r="BD674" s="6" t="n">
        <v>32441</v>
      </c>
      <c r="BE674" t="inlineStr">
        <is>
          <t>This company is a Colombian-based enterprise engaged in the manufacture and trade of farm products, equipment, and supplies, as well as hardware and other related products. It offers oils, storage, furnishing, furnishing floors, cleaning, disinfectants, water filters, agricultural line, biodigesters line, wastewater treatment line, hardware line, industrial line, furniture line, tank line, food handling, waste management, material handling, ecological points, road signs, separation and waste management, synthetic fabrics, and animal husbandry. The company was incorporated in 1988. Its registered business office is based in Buga, Colombia. It is registered as a limited liability company.</t>
        </is>
      </c>
      <c r="BF674" t="inlineStr">
        <is>
          <t>Active</t>
        </is>
      </c>
      <c r="BG674" t="inlineStr">
        <is>
          <t>Manufacturing</t>
        </is>
      </c>
      <c r="BH674" t="inlineStr">
        <is>
          <t>Engaged in the manufacture and trade of farm products, equipment, and supplies, as well as hardware and other related products</t>
        </is>
      </c>
      <c r="BI674" t="inlineStr">
        <is>
          <t>Farm products, equipment, and supplies, as well as hardware and other related products</t>
        </is>
      </c>
      <c r="CE674">
        <f>IFERROR(SUM(BU674:BV674)/2,0)</f>
        <v/>
      </c>
      <c r="CF674">
        <f>IFERROR(SUM(CE674:CE674)/1,0)</f>
        <v/>
      </c>
      <c r="CG674">
        <f>IFERROR(SUM(BW674:BX674)/2,0)</f>
        <v/>
      </c>
      <c r="CH674">
        <f>IFERROR(SUM(CG674:CG674)/1,0)</f>
        <v/>
      </c>
      <c r="CI674">
        <f>IFERROR(SUM(BY674:BZ674)/2,0)</f>
        <v/>
      </c>
      <c r="CJ674">
        <f>IFERROR(SUM(CI674:CI674)/1,0)</f>
        <v/>
      </c>
      <c r="CK674">
        <f>IFERROR(SUM(CA674:CB674)/2,0)</f>
        <v/>
      </c>
      <c r="CL674">
        <f>IFERROR(SUM(CK674:CK674)/1,0)</f>
        <v/>
      </c>
      <c r="CM674">
        <f>IFERROR(SUM(CC674:CD674)/2,0)</f>
        <v/>
      </c>
      <c r="CN674">
        <f>IFERROR(SUM(CM674:CM674)/1,0)</f>
        <v/>
      </c>
      <c r="CO674">
        <f>IFERROR(SUM(BS674:BT674)/2,0)</f>
        <v/>
      </c>
      <c r="CP674">
        <f>IFERROR(SUM(CO674:CO674)/1,0)</f>
        <v/>
      </c>
    </row>
    <row r="675">
      <c r="A675" t="n">
        <v>650</v>
      </c>
      <c r="D675">
        <f>IF(AX675="Listed","Yes","No")</f>
        <v/>
      </c>
      <c r="E675">
        <f>IFERROR(IF(AE675&lt;0,"Yes","No"),"No")</f>
        <v/>
      </c>
      <c r="F675">
        <f>IF(BK675="Unqualified","Yes","No")</f>
        <v/>
      </c>
      <c r="G675">
        <f>IF(COUNTIF($D$675:$F$675,"Yes")=3,"Yes","No")</f>
        <v/>
      </c>
      <c r="U675">
        <f>IFERROR(BQ675/BL675,0)</f>
        <v/>
      </c>
      <c r="V675">
        <f>IFERROR(SUM(BQ675:BQ675)/SUM(BL675:BL675),0)</f>
        <v/>
      </c>
      <c r="W675">
        <f>IFERROR(MAX(U675:U675)-MIN(U675:U675),0)</f>
        <v/>
      </c>
      <c r="X675">
        <f>IFERROR(BQ675/(BL675-BQ675),0)</f>
        <v/>
      </c>
      <c r="Y675">
        <f>IFERROR(SUM(BQ675:BQ675)/(SUM(BL675:BL675)-SUM(BQ675:BQ675)),0)</f>
        <v/>
      </c>
      <c r="Z675">
        <f>IFERROR(MAX(X675:X675)-MIN(X675:X675),0)</f>
        <v/>
      </c>
      <c r="AA675">
        <f>IFERROR(BO675/BP675,0)</f>
        <v/>
      </c>
      <c r="AB675">
        <f>IFERROR(SUM(BO675:BO675)/SUM(BP675:BP675),0)</f>
        <v/>
      </c>
      <c r="AC675">
        <f>IFERROR(MAX(AA675:AA675)-MIN(AA675:AA675),0)</f>
        <v/>
      </c>
      <c r="AD675">
        <f>IFERROR(SUM(BL675:BL675)/1,0)</f>
        <v/>
      </c>
      <c r="AE675">
        <f>IFERROR(SUM(BQ675:BQ675)/1,0)</f>
        <v/>
      </c>
      <c r="AF675">
        <f>IFERROR(SUM(BP675:BP675)/1,0)</f>
        <v/>
      </c>
      <c r="AG675">
        <f>IFERROR(CJ675,0)</f>
        <v/>
      </c>
      <c r="AH675">
        <f>IFERROR(SUM(BR675:BR675)/1,0)</f>
        <v/>
      </c>
      <c r="AI675">
        <f>IFERROR(CL675,0)</f>
        <v/>
      </c>
      <c r="AJ675">
        <f>IFERROR(CN675,0)</f>
        <v/>
      </c>
      <c r="AK675">
        <f>IFERROR(CP675,0)</f>
        <v/>
      </c>
      <c r="AL675">
        <f>IFERROR(SUM(BN675:BN675)/1,0)</f>
        <v/>
      </c>
      <c r="AM675">
        <f>IFERROR(SUM(BJ675:BJ675)/1,0)</f>
        <v/>
      </c>
      <c r="AN675">
        <f>IFERROR(AH675/AD675,0)</f>
        <v/>
      </c>
      <c r="AO675">
        <f>IFERROR(AF675/AD675,0)</f>
        <v/>
      </c>
      <c r="AP675">
        <f>IFERROR(AI675/AK675,0)</f>
        <v/>
      </c>
      <c r="AQ675">
        <f>IFERROR(AJ675/AK675,0)</f>
        <v/>
      </c>
      <c r="AR675">
        <f>IFERROR(AG675/AK675,0)</f>
        <v/>
      </c>
      <c r="AS675">
        <f>IFERROR(365/(AL675/AG675), "")</f>
        <v/>
      </c>
      <c r="AT675" t="inlineStr">
        <is>
          <t>CO170032350190</t>
        </is>
      </c>
      <c r="AU675" t="inlineStr">
        <is>
          <t>Granos Y Alimentos de Colombia S A S</t>
        </is>
      </c>
      <c r="AV675" t="inlineStr">
        <is>
          <t>U1</t>
        </is>
      </c>
      <c r="AW675" t="inlineStr">
        <is>
          <t>U</t>
        </is>
      </c>
      <c r="AX675" t="inlineStr">
        <is>
          <t>Unlisted</t>
        </is>
      </c>
      <c r="AY675" t="n">
        <v>5141</v>
      </c>
      <c r="AZ675" t="inlineStr">
        <is>
          <t>Groceries, general line wholesale dealing in</t>
        </is>
      </c>
      <c r="BA675" t="inlineStr">
        <is>
          <t>Colombia</t>
        </is>
      </c>
      <c r="BB675" t="inlineStr">
        <is>
          <t>Galapa</t>
        </is>
      </c>
      <c r="BC675" t="inlineStr">
        <is>
          <t>gracol.com.co</t>
        </is>
      </c>
      <c r="BD675" s="6" t="n">
        <v>41726</v>
      </c>
      <c r="BE675" t="inlineStr">
        <is>
          <t>This company is primarily engaged in the wholesale trade and distribution of a general line of food and grocery products. The company was founded in 2014 and has its registered headquarters located in Galapa, Colombia.The firm is also involved in the operation and management of a chain of supermarkets, grocery stores and other retail outlets in the country. The company comprises its business activities in the wholesale and retail distribution of a wide range of grocery products, including canned and frozen food items, beverages, tobacco, fresh fruits and vegetables, fresh and prepared meats, fish, and poultry, and other related products. It also offers logistic services of its products.The company principally conducts its business operations within Colombia.</t>
        </is>
      </c>
      <c r="BF675" t="inlineStr">
        <is>
          <t>Active</t>
        </is>
      </c>
      <c r="BG675" t="inlineStr">
        <is>
          <t>Wholesale</t>
        </is>
      </c>
      <c r="BH675" t="inlineStr">
        <is>
          <t>Engaged in the wholesale trade and distribution of a general line of food and grocery products</t>
        </is>
      </c>
      <c r="BI675" t="inlineStr">
        <is>
          <t>Food and grocery products</t>
        </is>
      </c>
      <c r="CE675">
        <f>IFERROR(SUM(BU675:BV675)/2,0)</f>
        <v/>
      </c>
      <c r="CF675">
        <f>IFERROR(SUM(CE675:CE675)/1,0)</f>
        <v/>
      </c>
      <c r="CG675">
        <f>IFERROR(SUM(BW675:BX675)/2,0)</f>
        <v/>
      </c>
      <c r="CH675">
        <f>IFERROR(SUM(CG675:CG675)/1,0)</f>
        <v/>
      </c>
      <c r="CI675">
        <f>IFERROR(SUM(BY675:BZ675)/2,0)</f>
        <v/>
      </c>
      <c r="CJ675">
        <f>IFERROR(SUM(CI675:CI675)/1,0)</f>
        <v/>
      </c>
      <c r="CK675">
        <f>IFERROR(SUM(CA675:CB675)/2,0)</f>
        <v/>
      </c>
      <c r="CL675">
        <f>IFERROR(SUM(CK675:CK675)/1,0)</f>
        <v/>
      </c>
      <c r="CM675">
        <f>IFERROR(SUM(CC675:CD675)/2,0)</f>
        <v/>
      </c>
      <c r="CN675">
        <f>IFERROR(SUM(CM675:CM675)/1,0)</f>
        <v/>
      </c>
      <c r="CO675">
        <f>IFERROR(SUM(BS675:BT675)/2,0)</f>
        <v/>
      </c>
      <c r="CP675">
        <f>IFERROR(SUM(CO675:CO675)/1,0)</f>
        <v/>
      </c>
    </row>
    <row r="676">
      <c r="A676" t="n">
        <v>651</v>
      </c>
      <c r="D676">
        <f>IF(AX676="Listed","Yes","No")</f>
        <v/>
      </c>
      <c r="E676">
        <f>IFERROR(IF(AE676&lt;0,"Yes","No"),"No")</f>
        <v/>
      </c>
      <c r="F676">
        <f>IF(BK676="Unqualified","Yes","No")</f>
        <v/>
      </c>
      <c r="G676">
        <f>IF(COUNTIF($D$676:$F$676,"Yes")=3,"Yes","No")</f>
        <v/>
      </c>
      <c r="U676">
        <f>IFERROR(BQ676/BL676,0)</f>
        <v/>
      </c>
      <c r="V676">
        <f>IFERROR(SUM(BQ676:BQ676)/SUM(BL676:BL676),0)</f>
        <v/>
      </c>
      <c r="W676">
        <f>IFERROR(MAX(U676:U676)-MIN(U676:U676),0)</f>
        <v/>
      </c>
      <c r="X676">
        <f>IFERROR(BQ676/(BL676-BQ676),0)</f>
        <v/>
      </c>
      <c r="Y676">
        <f>IFERROR(SUM(BQ676:BQ676)/(SUM(BL676:BL676)-SUM(BQ676:BQ676)),0)</f>
        <v/>
      </c>
      <c r="Z676">
        <f>IFERROR(MAX(X676:X676)-MIN(X676:X676),0)</f>
        <v/>
      </c>
      <c r="AA676">
        <f>IFERROR(BO676/BP676,0)</f>
        <v/>
      </c>
      <c r="AB676">
        <f>IFERROR(SUM(BO676:BO676)/SUM(BP676:BP676),0)</f>
        <v/>
      </c>
      <c r="AC676">
        <f>IFERROR(MAX(AA676:AA676)-MIN(AA676:AA676),0)</f>
        <v/>
      </c>
      <c r="AD676">
        <f>IFERROR(SUM(BL676:BL676)/1,0)</f>
        <v/>
      </c>
      <c r="AE676">
        <f>IFERROR(SUM(BQ676:BQ676)/1,0)</f>
        <v/>
      </c>
      <c r="AF676">
        <f>IFERROR(SUM(BP676:BP676)/1,0)</f>
        <v/>
      </c>
      <c r="AG676">
        <f>IFERROR(CJ676,0)</f>
        <v/>
      </c>
      <c r="AH676">
        <f>IFERROR(SUM(BR676:BR676)/1,0)</f>
        <v/>
      </c>
      <c r="AI676">
        <f>IFERROR(CL676,0)</f>
        <v/>
      </c>
      <c r="AJ676">
        <f>IFERROR(CN676,0)</f>
        <v/>
      </c>
      <c r="AK676">
        <f>IFERROR(CP676,0)</f>
        <v/>
      </c>
      <c r="AL676">
        <f>IFERROR(SUM(BN676:BN676)/1,0)</f>
        <v/>
      </c>
      <c r="AM676">
        <f>IFERROR(SUM(BJ676:BJ676)/1,0)</f>
        <v/>
      </c>
      <c r="AN676">
        <f>IFERROR(AH676/AD676,0)</f>
        <v/>
      </c>
      <c r="AO676">
        <f>IFERROR(AF676/AD676,0)</f>
        <v/>
      </c>
      <c r="AP676">
        <f>IFERROR(AI676/AK676,0)</f>
        <v/>
      </c>
      <c r="AQ676">
        <f>IFERROR(AJ676/AK676,0)</f>
        <v/>
      </c>
      <c r="AR676">
        <f>IFERROR(AG676/AK676,0)</f>
        <v/>
      </c>
      <c r="AS676">
        <f>IFERROR(365/(AL676/AG676), "")</f>
        <v/>
      </c>
      <c r="AT676" t="inlineStr">
        <is>
          <t>CO170040395100</t>
        </is>
      </c>
      <c r="AU676" t="inlineStr">
        <is>
          <t>Rocol International S A S</t>
        </is>
      </c>
      <c r="AV676" t="inlineStr">
        <is>
          <t>U1</t>
        </is>
      </c>
      <c r="AW676" t="inlineStr">
        <is>
          <t>U</t>
        </is>
      </c>
      <c r="AX676" t="inlineStr">
        <is>
          <t>Unlisted</t>
        </is>
      </c>
      <c r="AY676" t="n">
        <v>5084</v>
      </c>
      <c r="AZ676" t="inlineStr">
        <is>
          <t>Industrial machinery and equipment wholesale dealing in</t>
        </is>
      </c>
      <c r="BA676" t="inlineStr">
        <is>
          <t>Colombia</t>
        </is>
      </c>
      <c r="BB676" t="inlineStr">
        <is>
          <t>Barranquilla</t>
        </is>
      </c>
      <c r="BC676" t="inlineStr">
        <is>
          <t>rocol.com.co</t>
        </is>
      </c>
      <c r="BD676" s="6" t="n">
        <v>42277</v>
      </c>
      <c r="BE676" t="inlineStr">
        <is>
          <t>This company is engaged in markets and distributes medical equipment. The company was incorporated in 2015. The company is headquartered in Barranquilla, Colombia. The company specialises in offering a wide range of products, such as ophtalmic, aesthetic, lasers and refractive, oncology, hospital solutions, robotics, intimate female health, and consumables. The company is an organisation dedicated to providing products, services, and doctors in the field of ophthalmology and aesthetic equipment for the Latin American market.</t>
        </is>
      </c>
      <c r="BF676" t="inlineStr">
        <is>
          <t>Active</t>
        </is>
      </c>
      <c r="BG676" t="inlineStr">
        <is>
          <t>Wholesale</t>
        </is>
      </c>
      <c r="BH676" t="inlineStr">
        <is>
          <t>Engaged in markets and distributes medical equipment</t>
        </is>
      </c>
      <c r="BI676" t="inlineStr">
        <is>
          <t>Ophtalmic, aesthetic, lasers and refractive, oncology, hospital solutions, robotics, intimate female health, and consumables</t>
        </is>
      </c>
      <c r="CE676">
        <f>IFERROR(SUM(BU676:BV676)/2,0)</f>
        <v/>
      </c>
      <c r="CF676">
        <f>IFERROR(SUM(CE676:CE676)/1,0)</f>
        <v/>
      </c>
      <c r="CG676">
        <f>IFERROR(SUM(BW676:BX676)/2,0)</f>
        <v/>
      </c>
      <c r="CH676">
        <f>IFERROR(SUM(CG676:CG676)/1,0)</f>
        <v/>
      </c>
      <c r="CI676">
        <f>IFERROR(SUM(BY676:BZ676)/2,0)</f>
        <v/>
      </c>
      <c r="CJ676">
        <f>IFERROR(SUM(CI676:CI676)/1,0)</f>
        <v/>
      </c>
      <c r="CK676">
        <f>IFERROR(SUM(CA676:CB676)/2,0)</f>
        <v/>
      </c>
      <c r="CL676">
        <f>IFERROR(SUM(CK676:CK676)/1,0)</f>
        <v/>
      </c>
      <c r="CM676">
        <f>IFERROR(SUM(CC676:CD676)/2,0)</f>
        <v/>
      </c>
      <c r="CN676">
        <f>IFERROR(SUM(CM676:CM676)/1,0)</f>
        <v/>
      </c>
      <c r="CO676">
        <f>IFERROR(SUM(BS676:BT676)/2,0)</f>
        <v/>
      </c>
      <c r="CP676">
        <f>IFERROR(SUM(CO676:CO676)/1,0)</f>
        <v/>
      </c>
    </row>
    <row r="677">
      <c r="A677" t="n">
        <v>652</v>
      </c>
      <c r="D677">
        <f>IF(AX677="Listed","Yes","No")</f>
        <v/>
      </c>
      <c r="E677">
        <f>IFERROR(IF(AE677&lt;0,"Yes","No"),"No")</f>
        <v/>
      </c>
      <c r="F677">
        <f>IF(BK677="Unqualified","Yes","No")</f>
        <v/>
      </c>
      <c r="G677">
        <f>IF(COUNTIF($D$677:$F$677,"Yes")=3,"Yes","No")</f>
        <v/>
      </c>
      <c r="U677">
        <f>IFERROR(BQ677/BL677,0)</f>
        <v/>
      </c>
      <c r="V677">
        <f>IFERROR(SUM(BQ677:BQ677)/SUM(BL677:BL677),0)</f>
        <v/>
      </c>
      <c r="W677">
        <f>IFERROR(MAX(U677:U677)-MIN(U677:U677),0)</f>
        <v/>
      </c>
      <c r="X677">
        <f>IFERROR(BQ677/(BL677-BQ677),0)</f>
        <v/>
      </c>
      <c r="Y677">
        <f>IFERROR(SUM(BQ677:BQ677)/(SUM(BL677:BL677)-SUM(BQ677:BQ677)),0)</f>
        <v/>
      </c>
      <c r="Z677">
        <f>IFERROR(MAX(X677:X677)-MIN(X677:X677),0)</f>
        <v/>
      </c>
      <c r="AA677">
        <f>IFERROR(BO677/BP677,0)</f>
        <v/>
      </c>
      <c r="AB677">
        <f>IFERROR(SUM(BO677:BO677)/SUM(BP677:BP677),0)</f>
        <v/>
      </c>
      <c r="AC677">
        <f>IFERROR(MAX(AA677:AA677)-MIN(AA677:AA677),0)</f>
        <v/>
      </c>
      <c r="AD677">
        <f>IFERROR(SUM(BL677:BL677)/1,0)</f>
        <v/>
      </c>
      <c r="AE677">
        <f>IFERROR(SUM(BQ677:BQ677)/1,0)</f>
        <v/>
      </c>
      <c r="AF677">
        <f>IFERROR(SUM(BP677:BP677)/1,0)</f>
        <v/>
      </c>
      <c r="AG677">
        <f>IFERROR(CJ677,0)</f>
        <v/>
      </c>
      <c r="AH677">
        <f>IFERROR(SUM(BR677:BR677)/1,0)</f>
        <v/>
      </c>
      <c r="AI677">
        <f>IFERROR(CL677,0)</f>
        <v/>
      </c>
      <c r="AJ677">
        <f>IFERROR(CN677,0)</f>
        <v/>
      </c>
      <c r="AK677">
        <f>IFERROR(CP677,0)</f>
        <v/>
      </c>
      <c r="AL677">
        <f>IFERROR(SUM(BN677:BN677)/1,0)</f>
        <v/>
      </c>
      <c r="AM677">
        <f>IFERROR(SUM(BJ677:BJ677)/1,0)</f>
        <v/>
      </c>
      <c r="AN677">
        <f>IFERROR(AH677/AD677,0)</f>
        <v/>
      </c>
      <c r="AO677">
        <f>IFERROR(AF677/AD677,0)</f>
        <v/>
      </c>
      <c r="AP677">
        <f>IFERROR(AI677/AK677,0)</f>
        <v/>
      </c>
      <c r="AQ677">
        <f>IFERROR(AJ677/AK677,0)</f>
        <v/>
      </c>
      <c r="AR677">
        <f>IFERROR(AG677/AK677,0)</f>
        <v/>
      </c>
      <c r="AS677">
        <f>IFERROR(365/(AL677/AG677), "")</f>
        <v/>
      </c>
      <c r="AT677" t="inlineStr">
        <is>
          <t>MXDDM130427H33</t>
        </is>
      </c>
      <c r="AU677" t="inlineStr">
        <is>
          <t>Dayar Distribuciones Medicas</t>
        </is>
      </c>
      <c r="AV677" t="inlineStr">
        <is>
          <t>U1</t>
        </is>
      </c>
      <c r="AW677" t="inlineStr">
        <is>
          <t>U</t>
        </is>
      </c>
      <c r="AX677" t="inlineStr">
        <is>
          <t>Unlisted</t>
        </is>
      </c>
      <c r="AY677" t="n">
        <v>5122</v>
      </c>
      <c r="AZ677" t="inlineStr">
        <is>
          <t>Drugs, drug proprietaries, and druggists' sundries wholesale dealing in</t>
        </is>
      </c>
      <c r="BA677" t="inlineStr">
        <is>
          <t>Mexico</t>
        </is>
      </c>
      <c r="BB677" t="inlineStr">
        <is>
          <t>Hermosillo</t>
        </is>
      </c>
      <c r="BC677" t="inlineStr">
        <is>
          <t>www.dayar.com.mx</t>
        </is>
      </c>
      <c r="BD677" s="6" t="n">
        <v>41391</v>
      </c>
      <c r="BE677" t="inlineStr">
        <is>
          <t>This company is engaged in the sale of prescription or nonprescription drugs and medicines. It was incorporated in 2013 and has a registered head office located in Hermosillo, Mexico. The company offers a wide array of products such as anesthetic drugs, antiviral drugs, psychiatric medications, bronchodilators, non steroidal anti inflammatory drugs, anti-allergics, antitussives, mucolytics, decongestants, antacids, reflux suppressants, antiflatulents, antidopaminergics, proton pump inhibitors, laxatives, antispasmodics, antidiarrhoeals, hypnotics, anesthetics, antipsychotics, antidepressants, antibiotics, topical antibiotics, vaccines, immunoglobulins, and vitamins and food supplements. By placing great importance on close cooperation with reliable, regional suppliers, the company is able to realize custom-tailored solutions for clients cost-effectively and to very short time scales.</t>
        </is>
      </c>
      <c r="BF677" t="inlineStr">
        <is>
          <t>Active</t>
        </is>
      </c>
      <c r="BG677" t="inlineStr">
        <is>
          <t>Retail; Wholesale</t>
        </is>
      </c>
      <c r="BH677" t="inlineStr">
        <is>
          <t>Engaged in the sale of prescription or nonprescription drugs and medicines</t>
        </is>
      </c>
      <c r="BI677" t="inlineStr">
        <is>
          <t>Prescription or nonprescription drugs and medicines</t>
        </is>
      </c>
      <c r="CE677">
        <f>IFERROR(SUM(BU677:BV677)/2,0)</f>
        <v/>
      </c>
      <c r="CF677">
        <f>IFERROR(SUM(CE677:CE677)/1,0)</f>
        <v/>
      </c>
      <c r="CG677">
        <f>IFERROR(SUM(BW677:BX677)/2,0)</f>
        <v/>
      </c>
      <c r="CH677">
        <f>IFERROR(SUM(CG677:CG677)/1,0)</f>
        <v/>
      </c>
      <c r="CI677">
        <f>IFERROR(SUM(BY677:BZ677)/2,0)</f>
        <v/>
      </c>
      <c r="CJ677">
        <f>IFERROR(SUM(CI677:CI677)/1,0)</f>
        <v/>
      </c>
      <c r="CK677">
        <f>IFERROR(SUM(CA677:CB677)/2,0)</f>
        <v/>
      </c>
      <c r="CL677">
        <f>IFERROR(SUM(CK677:CK677)/1,0)</f>
        <v/>
      </c>
      <c r="CM677">
        <f>IFERROR(SUM(CC677:CD677)/2,0)</f>
        <v/>
      </c>
      <c r="CN677">
        <f>IFERROR(SUM(CM677:CM677)/1,0)</f>
        <v/>
      </c>
      <c r="CO677">
        <f>IFERROR(SUM(BS677:BT677)/2,0)</f>
        <v/>
      </c>
      <c r="CP677">
        <f>IFERROR(SUM(CO677:CO677)/1,0)</f>
        <v/>
      </c>
    </row>
    <row r="678">
      <c r="A678" t="n">
        <v>653</v>
      </c>
      <c r="D678">
        <f>IF(AX678="Listed","Yes","No")</f>
        <v/>
      </c>
      <c r="E678">
        <f>IFERROR(IF(AE678&lt;0,"Yes","No"),"No")</f>
        <v/>
      </c>
      <c r="F678">
        <f>IF(BK678="Unqualified","Yes","No")</f>
        <v/>
      </c>
      <c r="G678">
        <f>IF(COUNTIF($D$678:$F$678,"Yes")=3,"Yes","No")</f>
        <v/>
      </c>
      <c r="U678">
        <f>IFERROR(BQ678/BL678,0)</f>
        <v/>
      </c>
      <c r="V678">
        <f>IFERROR(SUM(BQ678:BQ678)/SUM(BL678:BL678),0)</f>
        <v/>
      </c>
      <c r="W678">
        <f>IFERROR(MAX(U678:U678)-MIN(U678:U678),0)</f>
        <v/>
      </c>
      <c r="X678">
        <f>IFERROR(BQ678/(BL678-BQ678),0)</f>
        <v/>
      </c>
      <c r="Y678">
        <f>IFERROR(SUM(BQ678:BQ678)/(SUM(BL678:BL678)-SUM(BQ678:BQ678)),0)</f>
        <v/>
      </c>
      <c r="Z678">
        <f>IFERROR(MAX(X678:X678)-MIN(X678:X678),0)</f>
        <v/>
      </c>
      <c r="AA678">
        <f>IFERROR(BO678/BP678,0)</f>
        <v/>
      </c>
      <c r="AB678">
        <f>IFERROR(SUM(BO678:BO678)/SUM(BP678:BP678),0)</f>
        <v/>
      </c>
      <c r="AC678">
        <f>IFERROR(MAX(AA678:AA678)-MIN(AA678:AA678),0)</f>
        <v/>
      </c>
      <c r="AD678">
        <f>IFERROR(SUM(BL678:BL678)/1,0)</f>
        <v/>
      </c>
      <c r="AE678">
        <f>IFERROR(SUM(BQ678:BQ678)/1,0)</f>
        <v/>
      </c>
      <c r="AF678">
        <f>IFERROR(SUM(BP678:BP678)/1,0)</f>
        <v/>
      </c>
      <c r="AG678">
        <f>IFERROR(CJ678,0)</f>
        <v/>
      </c>
      <c r="AH678">
        <f>IFERROR(SUM(BR678:BR678)/1,0)</f>
        <v/>
      </c>
      <c r="AI678">
        <f>IFERROR(CL678,0)</f>
        <v/>
      </c>
      <c r="AJ678">
        <f>IFERROR(CN678,0)</f>
        <v/>
      </c>
      <c r="AK678">
        <f>IFERROR(CP678,0)</f>
        <v/>
      </c>
      <c r="AL678">
        <f>IFERROR(SUM(BN678:BN678)/1,0)</f>
        <v/>
      </c>
      <c r="AM678">
        <f>IFERROR(SUM(BJ678:BJ678)/1,0)</f>
        <v/>
      </c>
      <c r="AN678">
        <f>IFERROR(AH678/AD678,0)</f>
        <v/>
      </c>
      <c r="AO678">
        <f>IFERROR(AF678/AD678,0)</f>
        <v/>
      </c>
      <c r="AP678">
        <f>IFERROR(AI678/AK678,0)</f>
        <v/>
      </c>
      <c r="AQ678">
        <f>IFERROR(AJ678/AK678,0)</f>
        <v/>
      </c>
      <c r="AR678">
        <f>IFERROR(AG678/AK678,0)</f>
        <v/>
      </c>
      <c r="AS678">
        <f>IFERROR(365/(AL678/AG678), "")</f>
        <v/>
      </c>
      <c r="AT678" t="inlineStr">
        <is>
          <t>CO170001198180</t>
        </is>
      </c>
      <c r="AU678" t="inlineStr">
        <is>
          <t>Segar S A</t>
        </is>
      </c>
      <c r="AV678" t="inlineStr">
        <is>
          <t>U1</t>
        </is>
      </c>
      <c r="AW678" t="inlineStr">
        <is>
          <t>U</t>
        </is>
      </c>
      <c r="AX678" t="inlineStr">
        <is>
          <t>Unlisted</t>
        </is>
      </c>
      <c r="AY678" t="n">
        <v>5032</v>
      </c>
      <c r="AZ678" t="inlineStr">
        <is>
          <t>Brick, stone, and related construction materials wholesale dealing in</t>
        </is>
      </c>
      <c r="BA678" t="inlineStr">
        <is>
          <t>Colombia</t>
        </is>
      </c>
      <c r="BB678" t="inlineStr">
        <is>
          <t>Bogota</t>
        </is>
      </c>
      <c r="BC678" t="inlineStr">
        <is>
          <t>www.segar-sa.com</t>
        </is>
      </c>
      <c r="BD678" s="6" t="n">
        <v>34397</v>
      </c>
      <c r="BE678" t="inlineStr">
        <is>
          <t>This company is engaged in the wholesale distribution of hardware and other related products. It was founded and incorporated in 1957. The registered business office of the company is located in Bogota, Colombia.The company offers a wide range of products such as hand and power tools, lawn and garden, heating and cooling, electrical and seasonal, outdoor living, cleaning, home goods, hardware, plumbing, automotive, and paint and paint sundries, as well as various building supplies; and general merchandise used in connection with home and property improvement, remodeling, repair, and maintenance. It also provides various value-added services, such as advertising, marketing, merchandising, and store location and design services.It strives to the distribute of all kinds of agricultural and electrical tools and a wide variety of hardware; to achieve total coverage of the Colombian territory; and to diversify its product lines much more, in order to give its clients better options.The company is active and operational in Colombia.</t>
        </is>
      </c>
      <c r="BF678" t="inlineStr">
        <is>
          <t>Active</t>
        </is>
      </c>
      <c r="BG678" t="inlineStr">
        <is>
          <t>Wholesale; Services</t>
        </is>
      </c>
      <c r="BH678" t="inlineStr">
        <is>
          <t>Engaged in the wholesale distribution of hardware and other related products</t>
        </is>
      </c>
      <c r="BI678" t="inlineStr">
        <is>
          <t>Hardware and other related products</t>
        </is>
      </c>
      <c r="CE678">
        <f>IFERROR(SUM(BU678:BV678)/2,0)</f>
        <v/>
      </c>
      <c r="CF678">
        <f>IFERROR(SUM(CE678:CE678)/1,0)</f>
        <v/>
      </c>
      <c r="CG678">
        <f>IFERROR(SUM(BW678:BX678)/2,0)</f>
        <v/>
      </c>
      <c r="CH678">
        <f>IFERROR(SUM(CG678:CG678)/1,0)</f>
        <v/>
      </c>
      <c r="CI678">
        <f>IFERROR(SUM(BY678:BZ678)/2,0)</f>
        <v/>
      </c>
      <c r="CJ678">
        <f>IFERROR(SUM(CI678:CI678)/1,0)</f>
        <v/>
      </c>
      <c r="CK678">
        <f>IFERROR(SUM(CA678:CB678)/2,0)</f>
        <v/>
      </c>
      <c r="CL678">
        <f>IFERROR(SUM(CK678:CK678)/1,0)</f>
        <v/>
      </c>
      <c r="CM678">
        <f>IFERROR(SUM(CC678:CD678)/2,0)</f>
        <v/>
      </c>
      <c r="CN678">
        <f>IFERROR(SUM(CM678:CM678)/1,0)</f>
        <v/>
      </c>
      <c r="CO678">
        <f>IFERROR(SUM(BS678:BT678)/2,0)</f>
        <v/>
      </c>
      <c r="CP678">
        <f>IFERROR(SUM(CO678:CO678)/1,0)</f>
        <v/>
      </c>
    </row>
    <row r="679">
      <c r="A679" t="n">
        <v>654</v>
      </c>
      <c r="D679">
        <f>IF(AX679="Listed","Yes","No")</f>
        <v/>
      </c>
      <c r="E679">
        <f>IFERROR(IF(AE679&lt;0,"Yes","No"),"No")</f>
        <v/>
      </c>
      <c r="F679">
        <f>IF(BK679="Unqualified","Yes","No")</f>
        <v/>
      </c>
      <c r="G679">
        <f>IF(COUNTIF($D$679:$F$679,"Yes")=3,"Yes","No")</f>
        <v/>
      </c>
      <c r="U679">
        <f>IFERROR(BQ679/BL679,0)</f>
        <v/>
      </c>
      <c r="V679">
        <f>IFERROR(SUM(BQ679:BQ679)/SUM(BL679:BL679),0)</f>
        <v/>
      </c>
      <c r="W679">
        <f>IFERROR(MAX(U679:U679)-MIN(U679:U679),0)</f>
        <v/>
      </c>
      <c r="X679">
        <f>IFERROR(BQ679/(BL679-BQ679),0)</f>
        <v/>
      </c>
      <c r="Y679">
        <f>IFERROR(SUM(BQ679:BQ679)/(SUM(BL679:BL679)-SUM(BQ679:BQ679)),0)</f>
        <v/>
      </c>
      <c r="Z679">
        <f>IFERROR(MAX(X679:X679)-MIN(X679:X679),0)</f>
        <v/>
      </c>
      <c r="AA679">
        <f>IFERROR(BO679/BP679,0)</f>
        <v/>
      </c>
      <c r="AB679">
        <f>IFERROR(SUM(BO679:BO679)/SUM(BP679:BP679),0)</f>
        <v/>
      </c>
      <c r="AC679">
        <f>IFERROR(MAX(AA679:AA679)-MIN(AA679:AA679),0)</f>
        <v/>
      </c>
      <c r="AD679">
        <f>IFERROR(SUM(BL679:BL679)/1,0)</f>
        <v/>
      </c>
      <c r="AE679">
        <f>IFERROR(SUM(BQ679:BQ679)/1,0)</f>
        <v/>
      </c>
      <c r="AF679">
        <f>IFERROR(SUM(BP679:BP679)/1,0)</f>
        <v/>
      </c>
      <c r="AG679">
        <f>IFERROR(CJ679,0)</f>
        <v/>
      </c>
      <c r="AH679">
        <f>IFERROR(SUM(BR679:BR679)/1,0)</f>
        <v/>
      </c>
      <c r="AI679">
        <f>IFERROR(CL679,0)</f>
        <v/>
      </c>
      <c r="AJ679">
        <f>IFERROR(CN679,0)</f>
        <v/>
      </c>
      <c r="AK679">
        <f>IFERROR(CP679,0)</f>
        <v/>
      </c>
      <c r="AL679">
        <f>IFERROR(SUM(BN679:BN679)/1,0)</f>
        <v/>
      </c>
      <c r="AM679">
        <f>IFERROR(SUM(BJ679:BJ679)/1,0)</f>
        <v/>
      </c>
      <c r="AN679">
        <f>IFERROR(AH679/AD679,0)</f>
        <v/>
      </c>
      <c r="AO679">
        <f>IFERROR(AF679/AD679,0)</f>
        <v/>
      </c>
      <c r="AP679">
        <f>IFERROR(AI679/AK679,0)</f>
        <v/>
      </c>
      <c r="AQ679">
        <f>IFERROR(AJ679/AK679,0)</f>
        <v/>
      </c>
      <c r="AR679">
        <f>IFERROR(AG679/AK679,0)</f>
        <v/>
      </c>
      <c r="AS679">
        <f>IFERROR(365/(AL679/AG679), "")</f>
        <v/>
      </c>
      <c r="AT679" t="inlineStr">
        <is>
          <t>MXGGN990809D92</t>
        </is>
      </c>
      <c r="AU679" t="inlineStr">
        <is>
          <t>Ganadera Gilio DEL Norte</t>
        </is>
      </c>
      <c r="AV679" t="inlineStr">
        <is>
          <t>U1</t>
        </is>
      </c>
      <c r="AW679" t="inlineStr">
        <is>
          <t>U</t>
        </is>
      </c>
      <c r="AX679" t="inlineStr">
        <is>
          <t>Unlisted</t>
        </is>
      </c>
      <c r="AY679" t="n">
        <v>5083</v>
      </c>
      <c r="AZ679" t="inlineStr">
        <is>
          <t>Farm and garden machinery and equipment wholesale dealing in</t>
        </is>
      </c>
      <c r="BA679" t="inlineStr">
        <is>
          <t>Mexico</t>
        </is>
      </c>
      <c r="BB679" t="inlineStr">
        <is>
          <t>Gomez Palacio</t>
        </is>
      </c>
      <c r="BC679" t="inlineStr">
        <is>
          <t>www.gilio.com.mx</t>
        </is>
      </c>
      <c r="BD679" s="6" t="n">
        <v>36381</v>
      </c>
      <c r="BE679" t="inlineStr">
        <is>
          <t>This company is engaged in the wholesale of agricultural machinery and accessories and implements. It was incorporated in 1999. The company is headquartered in Gomez Palacio, Mexico. The company specializes in the distribution of machinery, equipment, and related parts used in farm and lawn and garden activities. It is also active in the wholesale of agricultural sprinklers, farm-type sprayers, fertilizer spreaders, frost protection machinery, and cultivating machinery and equipment.</t>
        </is>
      </c>
      <c r="BF679" t="inlineStr">
        <is>
          <t>Active</t>
        </is>
      </c>
      <c r="BG679" t="inlineStr">
        <is>
          <t>Wholesale</t>
        </is>
      </c>
      <c r="BH679" t="inlineStr">
        <is>
          <t>Engaged in the wholesale of agricultural machinery and accessories and implements</t>
        </is>
      </c>
      <c r="BI679" t="inlineStr">
        <is>
          <t>Specializes in the distribution of machinery, equipment, and related parts used in farm and lawn and garden activities</t>
        </is>
      </c>
      <c r="CE679">
        <f>IFERROR(SUM(BU679:BV679)/2,0)</f>
        <v/>
      </c>
      <c r="CF679">
        <f>IFERROR(SUM(CE679:CE679)/1,0)</f>
        <v/>
      </c>
      <c r="CG679">
        <f>IFERROR(SUM(BW679:BX679)/2,0)</f>
        <v/>
      </c>
      <c r="CH679">
        <f>IFERROR(SUM(CG679:CG679)/1,0)</f>
        <v/>
      </c>
      <c r="CI679">
        <f>IFERROR(SUM(BY679:BZ679)/2,0)</f>
        <v/>
      </c>
      <c r="CJ679">
        <f>IFERROR(SUM(CI679:CI679)/1,0)</f>
        <v/>
      </c>
      <c r="CK679">
        <f>IFERROR(SUM(CA679:CB679)/2,0)</f>
        <v/>
      </c>
      <c r="CL679">
        <f>IFERROR(SUM(CK679:CK679)/1,0)</f>
        <v/>
      </c>
      <c r="CM679">
        <f>IFERROR(SUM(CC679:CD679)/2,0)</f>
        <v/>
      </c>
      <c r="CN679">
        <f>IFERROR(SUM(CM679:CM679)/1,0)</f>
        <v/>
      </c>
      <c r="CO679">
        <f>IFERROR(SUM(BS679:BT679)/2,0)</f>
        <v/>
      </c>
      <c r="CP679">
        <f>IFERROR(SUM(CO679:CO679)/1,0)</f>
        <v/>
      </c>
    </row>
    <row r="680">
      <c r="A680" t="n">
        <v>655</v>
      </c>
      <c r="D680">
        <f>IF(AX680="Listed","Yes","No")</f>
        <v/>
      </c>
      <c r="E680">
        <f>IFERROR(IF(AE680&lt;0,"Yes","No"),"No")</f>
        <v/>
      </c>
      <c r="F680">
        <f>IF(BK680="Unqualified","Yes","No")</f>
        <v/>
      </c>
      <c r="G680">
        <f>IF(COUNTIF($D$680:$F$680,"Yes")=3,"Yes","No")</f>
        <v/>
      </c>
      <c r="U680">
        <f>IFERROR(BQ680/BL680,0)</f>
        <v/>
      </c>
      <c r="V680">
        <f>IFERROR(SUM(BQ680:BQ680)/SUM(BL680:BL680),0)</f>
        <v/>
      </c>
      <c r="W680">
        <f>IFERROR(MAX(U680:U680)-MIN(U680:U680),0)</f>
        <v/>
      </c>
      <c r="X680">
        <f>IFERROR(BQ680/(BL680-BQ680),0)</f>
        <v/>
      </c>
      <c r="Y680">
        <f>IFERROR(SUM(BQ680:BQ680)/(SUM(BL680:BL680)-SUM(BQ680:BQ680)),0)</f>
        <v/>
      </c>
      <c r="Z680">
        <f>IFERROR(MAX(X680:X680)-MIN(X680:X680),0)</f>
        <v/>
      </c>
      <c r="AA680">
        <f>IFERROR(BO680/BP680,0)</f>
        <v/>
      </c>
      <c r="AB680">
        <f>IFERROR(SUM(BO680:BO680)/SUM(BP680:BP680),0)</f>
        <v/>
      </c>
      <c r="AC680">
        <f>IFERROR(MAX(AA680:AA680)-MIN(AA680:AA680),0)</f>
        <v/>
      </c>
      <c r="AD680">
        <f>IFERROR(SUM(BL680:BL680)/1,0)</f>
        <v/>
      </c>
      <c r="AE680">
        <f>IFERROR(SUM(BQ680:BQ680)/1,0)</f>
        <v/>
      </c>
      <c r="AF680">
        <f>IFERROR(SUM(BP680:BP680)/1,0)</f>
        <v/>
      </c>
      <c r="AG680">
        <f>IFERROR(CJ680,0)</f>
        <v/>
      </c>
      <c r="AH680">
        <f>IFERROR(SUM(BR680:BR680)/1,0)</f>
        <v/>
      </c>
      <c r="AI680">
        <f>IFERROR(CL680,0)</f>
        <v/>
      </c>
      <c r="AJ680">
        <f>IFERROR(CN680,0)</f>
        <v/>
      </c>
      <c r="AK680">
        <f>IFERROR(CP680,0)</f>
        <v/>
      </c>
      <c r="AL680">
        <f>IFERROR(SUM(BN680:BN680)/1,0)</f>
        <v/>
      </c>
      <c r="AM680">
        <f>IFERROR(SUM(BJ680:BJ680)/1,0)</f>
        <v/>
      </c>
      <c r="AN680">
        <f>IFERROR(AH680/AD680,0)</f>
        <v/>
      </c>
      <c r="AO680">
        <f>IFERROR(AF680/AD680,0)</f>
        <v/>
      </c>
      <c r="AP680">
        <f>IFERROR(AI680/AK680,0)</f>
        <v/>
      </c>
      <c r="AQ680">
        <f>IFERROR(AJ680/AK680,0)</f>
        <v/>
      </c>
      <c r="AR680">
        <f>IFERROR(AG680/AK680,0)</f>
        <v/>
      </c>
      <c r="AS680">
        <f>IFERROR(365/(AL680/AG680), "")</f>
        <v/>
      </c>
      <c r="AT680" t="inlineStr">
        <is>
          <t>CO170001115730</t>
        </is>
      </c>
      <c r="AU680" t="inlineStr">
        <is>
          <t>Arkos Sistemas Arquitectonicos S A</t>
        </is>
      </c>
      <c r="AV680" t="inlineStr">
        <is>
          <t>U1</t>
        </is>
      </c>
      <c r="AW680" t="inlineStr">
        <is>
          <t>U</t>
        </is>
      </c>
      <c r="AX680" t="inlineStr">
        <is>
          <t>Unlisted</t>
        </is>
      </c>
      <c r="AY680" t="n">
        <v>5032</v>
      </c>
      <c r="AZ680" t="inlineStr">
        <is>
          <t>Brick, stone, and related construction materials wholesale dealing in</t>
        </is>
      </c>
      <c r="BA680" t="inlineStr">
        <is>
          <t>Colombia</t>
        </is>
      </c>
      <c r="BB680" t="inlineStr">
        <is>
          <t>Bogota</t>
        </is>
      </c>
      <c r="BC680" t="inlineStr">
        <is>
          <t>www.arkos.com.co</t>
        </is>
      </c>
      <c r="BD680" s="6" t="n">
        <v>33259</v>
      </c>
      <c r="BE680" t="inlineStr">
        <is>
          <t>The company is engaged in the manufacture, sale and installation of construction systems. It was incorporated in August of 1990 and is based in Funza, Colombia. The company's products include skeletal structural systems, which are composed of various elements both structural and decorative. It conducts its business activities in Funza and serves the general public of the city as well as the surrounding areas.</t>
        </is>
      </c>
      <c r="BF680" t="inlineStr">
        <is>
          <t>Active</t>
        </is>
      </c>
      <c r="BG680" t="inlineStr">
        <is>
          <t>Manufacturing; Services</t>
        </is>
      </c>
      <c r="BH680" t="inlineStr">
        <is>
          <t>Engaged in the manufacture, sale and installation of construction systems</t>
        </is>
      </c>
      <c r="BI680" t="inlineStr">
        <is>
          <t>Skeletal structural systems</t>
        </is>
      </c>
      <c r="CE680">
        <f>IFERROR(SUM(BU680:BV680)/2,0)</f>
        <v/>
      </c>
      <c r="CF680">
        <f>IFERROR(SUM(CE680:CE680)/1,0)</f>
        <v/>
      </c>
      <c r="CG680">
        <f>IFERROR(SUM(BW680:BX680)/2,0)</f>
        <v/>
      </c>
      <c r="CH680">
        <f>IFERROR(SUM(CG680:CG680)/1,0)</f>
        <v/>
      </c>
      <c r="CI680">
        <f>IFERROR(SUM(BY680:BZ680)/2,0)</f>
        <v/>
      </c>
      <c r="CJ680">
        <f>IFERROR(SUM(CI680:CI680)/1,0)</f>
        <v/>
      </c>
      <c r="CK680">
        <f>IFERROR(SUM(CA680:CB680)/2,0)</f>
        <v/>
      </c>
      <c r="CL680">
        <f>IFERROR(SUM(CK680:CK680)/1,0)</f>
        <v/>
      </c>
      <c r="CM680">
        <f>IFERROR(SUM(CC680:CD680)/2,0)</f>
        <v/>
      </c>
      <c r="CN680">
        <f>IFERROR(SUM(CM680:CM680)/1,0)</f>
        <v/>
      </c>
      <c r="CO680">
        <f>IFERROR(SUM(BS680:BT680)/2,0)</f>
        <v/>
      </c>
      <c r="CP680">
        <f>IFERROR(SUM(CO680:CO680)/1,0)</f>
        <v/>
      </c>
    </row>
    <row r="681">
      <c r="A681" t="n">
        <v>656</v>
      </c>
      <c r="D681">
        <f>IF(AX681="Listed","Yes","No")</f>
        <v/>
      </c>
      <c r="E681">
        <f>IFERROR(IF(AE681&lt;0,"Yes","No"),"No")</f>
        <v/>
      </c>
      <c r="F681">
        <f>IF(BK681="Unqualified","Yes","No")</f>
        <v/>
      </c>
      <c r="G681">
        <f>IF(COUNTIF($D$681:$F$681,"Yes")=3,"Yes","No")</f>
        <v/>
      </c>
      <c r="U681">
        <f>IFERROR(BQ681/BL681,0)</f>
        <v/>
      </c>
      <c r="V681">
        <f>IFERROR(SUM(BQ681:BQ681)/SUM(BL681:BL681),0)</f>
        <v/>
      </c>
      <c r="W681">
        <f>IFERROR(MAX(U681:U681)-MIN(U681:U681),0)</f>
        <v/>
      </c>
      <c r="X681">
        <f>IFERROR(BQ681/(BL681-BQ681),0)</f>
        <v/>
      </c>
      <c r="Y681">
        <f>IFERROR(SUM(BQ681:BQ681)/(SUM(BL681:BL681)-SUM(BQ681:BQ681)),0)</f>
        <v/>
      </c>
      <c r="Z681">
        <f>IFERROR(MAX(X681:X681)-MIN(X681:X681),0)</f>
        <v/>
      </c>
      <c r="AA681">
        <f>IFERROR(BO681/BP681,0)</f>
        <v/>
      </c>
      <c r="AB681">
        <f>IFERROR(SUM(BO681:BO681)/SUM(BP681:BP681),0)</f>
        <v/>
      </c>
      <c r="AC681">
        <f>IFERROR(MAX(AA681:AA681)-MIN(AA681:AA681),0)</f>
        <v/>
      </c>
      <c r="AD681">
        <f>IFERROR(SUM(BL681:BL681)/1,0)</f>
        <v/>
      </c>
      <c r="AE681">
        <f>IFERROR(SUM(BQ681:BQ681)/1,0)</f>
        <v/>
      </c>
      <c r="AF681">
        <f>IFERROR(SUM(BP681:BP681)/1,0)</f>
        <v/>
      </c>
      <c r="AG681">
        <f>IFERROR(CJ681,0)</f>
        <v/>
      </c>
      <c r="AH681">
        <f>IFERROR(SUM(BR681:BR681)/1,0)</f>
        <v/>
      </c>
      <c r="AI681">
        <f>IFERROR(CL681,0)</f>
        <v/>
      </c>
      <c r="AJ681">
        <f>IFERROR(CN681,0)</f>
        <v/>
      </c>
      <c r="AK681">
        <f>IFERROR(CP681,0)</f>
        <v/>
      </c>
      <c r="AL681">
        <f>IFERROR(SUM(BN681:BN681)/1,0)</f>
        <v/>
      </c>
      <c r="AM681">
        <f>IFERROR(SUM(BJ681:BJ681)/1,0)</f>
        <v/>
      </c>
      <c r="AN681">
        <f>IFERROR(AH681/AD681,0)</f>
        <v/>
      </c>
      <c r="AO681">
        <f>IFERROR(AF681/AD681,0)</f>
        <v/>
      </c>
      <c r="AP681">
        <f>IFERROR(AI681/AK681,0)</f>
        <v/>
      </c>
      <c r="AQ681">
        <f>IFERROR(AJ681/AK681,0)</f>
        <v/>
      </c>
      <c r="AR681">
        <f>IFERROR(AG681/AK681,0)</f>
        <v/>
      </c>
      <c r="AS681">
        <f>IFERROR(365/(AL681/AG681), "")</f>
        <v/>
      </c>
      <c r="AT681" t="inlineStr">
        <is>
          <t>MXPDI110315PA2</t>
        </is>
      </c>
      <c r="AU681" t="inlineStr">
        <is>
          <t>Probemedic Distribuciones</t>
        </is>
      </c>
      <c r="AV681" t="inlineStr">
        <is>
          <t>U1</t>
        </is>
      </c>
      <c r="AW681" t="inlineStr">
        <is>
          <t>U</t>
        </is>
      </c>
      <c r="AX681" t="inlineStr">
        <is>
          <t>Unlisted</t>
        </is>
      </c>
      <c r="AY681" t="n">
        <v>5122</v>
      </c>
      <c r="AZ681" t="inlineStr">
        <is>
          <t>Drugs, drug proprietaries, and druggists' sundries wholesale dealing in</t>
        </is>
      </c>
      <c r="BA681" t="inlineStr">
        <is>
          <t>Mexico</t>
        </is>
      </c>
      <c r="BB681" t="inlineStr">
        <is>
          <t>Cuauhtemoc</t>
        </is>
      </c>
      <c r="BC681" t="inlineStr">
        <is>
          <t>www.probemedic.mx</t>
        </is>
      </c>
      <c r="BD681" s="6" t="n">
        <v>40617</v>
      </c>
      <c r="BE681" t="inlineStr">
        <is>
          <t>This company is engaged in the wholesale of pharmaceutical goods. It was incorporated in 2011. The company is headquartered in Monterrey, Mexico.The company specialises in the distribution of biological and medicinal products and botanical herbs and drugs. It offers pharmaceutical products for the gastrointestinal tract (digestive system), cardiovascular system, centertral nervous system, pain &amp; consciousness (analgesic drugs), eye, respiratory system, endocrine problems, reproductive system or urinary system, contraception, obstetrics and gynecology, skin, infections and infestations, immune system, allergic disorders, nutrition, and neoplastic disorders.</t>
        </is>
      </c>
      <c r="BF681" t="inlineStr">
        <is>
          <t>Active</t>
        </is>
      </c>
      <c r="BG681" t="inlineStr">
        <is>
          <t>Wholesale</t>
        </is>
      </c>
      <c r="BH681" t="inlineStr">
        <is>
          <t>Engaged in the wholesale of pharmaceutical goods</t>
        </is>
      </c>
      <c r="BI681" t="inlineStr">
        <is>
          <t>Specialises in the distribution of biological and medicinal products and botanical herbs and drugs</t>
        </is>
      </c>
      <c r="CE681">
        <f>IFERROR(SUM(BU681:BV681)/2,0)</f>
        <v/>
      </c>
      <c r="CF681">
        <f>IFERROR(SUM(CE681:CE681)/1,0)</f>
        <v/>
      </c>
      <c r="CG681">
        <f>IFERROR(SUM(BW681:BX681)/2,0)</f>
        <v/>
      </c>
      <c r="CH681">
        <f>IFERROR(SUM(CG681:CG681)/1,0)</f>
        <v/>
      </c>
      <c r="CI681">
        <f>IFERROR(SUM(BY681:BZ681)/2,0)</f>
        <v/>
      </c>
      <c r="CJ681">
        <f>IFERROR(SUM(CI681:CI681)/1,0)</f>
        <v/>
      </c>
      <c r="CK681">
        <f>IFERROR(SUM(CA681:CB681)/2,0)</f>
        <v/>
      </c>
      <c r="CL681">
        <f>IFERROR(SUM(CK681:CK681)/1,0)</f>
        <v/>
      </c>
      <c r="CM681">
        <f>IFERROR(SUM(CC681:CD681)/2,0)</f>
        <v/>
      </c>
      <c r="CN681">
        <f>IFERROR(SUM(CM681:CM681)/1,0)</f>
        <v/>
      </c>
      <c r="CO681">
        <f>IFERROR(SUM(BS681:BT681)/2,0)</f>
        <v/>
      </c>
      <c r="CP681">
        <f>IFERROR(SUM(CO681:CO681)/1,0)</f>
        <v/>
      </c>
    </row>
    <row r="682">
      <c r="A682" t="n">
        <v>657</v>
      </c>
      <c r="D682">
        <f>IF(AX682="Listed","Yes","No")</f>
        <v/>
      </c>
      <c r="E682">
        <f>IFERROR(IF(AE682&lt;0,"Yes","No"),"No")</f>
        <v/>
      </c>
      <c r="F682">
        <f>IF(BK682="Unqualified","Yes","No")</f>
        <v/>
      </c>
      <c r="G682">
        <f>IF(COUNTIF($D$682:$F$682,"Yes")=3,"Yes","No")</f>
        <v/>
      </c>
      <c r="U682">
        <f>IFERROR(BQ682/BL682,0)</f>
        <v/>
      </c>
      <c r="V682">
        <f>IFERROR(SUM(BQ682:BQ682)/SUM(BL682:BL682),0)</f>
        <v/>
      </c>
      <c r="W682">
        <f>IFERROR(MAX(U682:U682)-MIN(U682:U682),0)</f>
        <v/>
      </c>
      <c r="X682">
        <f>IFERROR(BQ682/(BL682-BQ682),0)</f>
        <v/>
      </c>
      <c r="Y682">
        <f>IFERROR(SUM(BQ682:BQ682)/(SUM(BL682:BL682)-SUM(BQ682:BQ682)),0)</f>
        <v/>
      </c>
      <c r="Z682">
        <f>IFERROR(MAX(X682:X682)-MIN(X682:X682),0)</f>
        <v/>
      </c>
      <c r="AA682">
        <f>IFERROR(BO682/BP682,0)</f>
        <v/>
      </c>
      <c r="AB682">
        <f>IFERROR(SUM(BO682:BO682)/SUM(BP682:BP682),0)</f>
        <v/>
      </c>
      <c r="AC682">
        <f>IFERROR(MAX(AA682:AA682)-MIN(AA682:AA682),0)</f>
        <v/>
      </c>
      <c r="AD682">
        <f>IFERROR(SUM(BL682:BL682)/1,0)</f>
        <v/>
      </c>
      <c r="AE682">
        <f>IFERROR(SUM(BQ682:BQ682)/1,0)</f>
        <v/>
      </c>
      <c r="AF682">
        <f>IFERROR(SUM(BP682:BP682)/1,0)</f>
        <v/>
      </c>
      <c r="AG682">
        <f>IFERROR(CJ682,0)</f>
        <v/>
      </c>
      <c r="AH682">
        <f>IFERROR(SUM(BR682:BR682)/1,0)</f>
        <v/>
      </c>
      <c r="AI682">
        <f>IFERROR(CL682,0)</f>
        <v/>
      </c>
      <c r="AJ682">
        <f>IFERROR(CN682,0)</f>
        <v/>
      </c>
      <c r="AK682">
        <f>IFERROR(CP682,0)</f>
        <v/>
      </c>
      <c r="AL682">
        <f>IFERROR(SUM(BN682:BN682)/1,0)</f>
        <v/>
      </c>
      <c r="AM682">
        <f>IFERROR(SUM(BJ682:BJ682)/1,0)</f>
        <v/>
      </c>
      <c r="AN682">
        <f>IFERROR(AH682/AD682,0)</f>
        <v/>
      </c>
      <c r="AO682">
        <f>IFERROR(AF682/AD682,0)</f>
        <v/>
      </c>
      <c r="AP682">
        <f>IFERROR(AI682/AK682,0)</f>
        <v/>
      </c>
      <c r="AQ682">
        <f>IFERROR(AJ682/AK682,0)</f>
        <v/>
      </c>
      <c r="AR682">
        <f>IFERROR(AG682/AK682,0)</f>
        <v/>
      </c>
      <c r="AS682">
        <f>IFERROR(365/(AL682/AG682), "")</f>
        <v/>
      </c>
      <c r="AT682" t="inlineStr">
        <is>
          <t>CO170050132370</t>
        </is>
      </c>
      <c r="AU682" t="inlineStr">
        <is>
          <t>Americas CAR Group Colombia S A S</t>
        </is>
      </c>
      <c r="AV682" t="inlineStr">
        <is>
          <t>U1</t>
        </is>
      </c>
      <c r="AW682" t="inlineStr">
        <is>
          <t>U</t>
        </is>
      </c>
      <c r="AX682" t="inlineStr">
        <is>
          <t>Unlisted</t>
        </is>
      </c>
      <c r="AY682" t="n">
        <v>5012</v>
      </c>
      <c r="AZ682" t="inlineStr">
        <is>
          <t>Automobiles and Other Motor Vehicles wholesale dealing in</t>
        </is>
      </c>
      <c r="BA682" t="inlineStr">
        <is>
          <t>Colombia</t>
        </is>
      </c>
      <c r="BB682" t="inlineStr">
        <is>
          <t>Bogota</t>
        </is>
      </c>
      <c r="BC682" t="inlineStr">
        <is>
          <t>www.carro123.com</t>
        </is>
      </c>
      <c r="BD682" s="6" t="n">
        <v>43300</v>
      </c>
      <c r="BE682" t="inlineStr">
        <is>
          <t>This company is engaged in the wholesale and retail of automobiles and other motor vehicles. It was founded in 2018 and has its registered business office in Bogota, Colombia.The company offers a large inventory of new, used, pre-owned and certified pre-owned branded motor vehicles. It also offers financing solutions, car leasing, insurance products, motor vehicle accessories and replacement parts, after-sales service, and other related products and services. It is also capable of undertaking services, such as automotive repairs and maintenance, lube oil and filter change, inspection and emission, transmission service, cooling system service, four wheel alignment, fuel injection service, battery replacement, and brake service/inspection. In addition, the company is active and operational within Colombia.</t>
        </is>
      </c>
      <c r="BF682" t="inlineStr">
        <is>
          <t>Active</t>
        </is>
      </c>
      <c r="BG682" t="inlineStr">
        <is>
          <t>Wholesale; Retail</t>
        </is>
      </c>
      <c r="BH682" t="inlineStr">
        <is>
          <t>Engaged in the wholesale and retail of automobiles and other motor vehicles</t>
        </is>
      </c>
      <c r="BI682" t="inlineStr">
        <is>
          <t>Automobiles; Other motor vehicles</t>
        </is>
      </c>
      <c r="CE682">
        <f>IFERROR(SUM(BU682:BV682)/2,0)</f>
        <v/>
      </c>
      <c r="CF682">
        <f>IFERROR(SUM(CE682:CE682)/1,0)</f>
        <v/>
      </c>
      <c r="CG682">
        <f>IFERROR(SUM(BW682:BX682)/2,0)</f>
        <v/>
      </c>
      <c r="CH682">
        <f>IFERROR(SUM(CG682:CG682)/1,0)</f>
        <v/>
      </c>
      <c r="CI682">
        <f>IFERROR(SUM(BY682:BZ682)/2,0)</f>
        <v/>
      </c>
      <c r="CJ682">
        <f>IFERROR(SUM(CI682:CI682)/1,0)</f>
        <v/>
      </c>
      <c r="CK682">
        <f>IFERROR(SUM(CA682:CB682)/2,0)</f>
        <v/>
      </c>
      <c r="CL682">
        <f>IFERROR(SUM(CK682:CK682)/1,0)</f>
        <v/>
      </c>
      <c r="CM682">
        <f>IFERROR(SUM(CC682:CD682)/2,0)</f>
        <v/>
      </c>
      <c r="CN682">
        <f>IFERROR(SUM(CM682:CM682)/1,0)</f>
        <v/>
      </c>
      <c r="CO682">
        <f>IFERROR(SUM(BS682:BT682)/2,0)</f>
        <v/>
      </c>
      <c r="CP682">
        <f>IFERROR(SUM(CO682:CO682)/1,0)</f>
        <v/>
      </c>
    </row>
    <row r="683">
      <c r="A683" t="n">
        <v>658</v>
      </c>
      <c r="D683">
        <f>IF(AX683="Listed","Yes","No")</f>
        <v/>
      </c>
      <c r="E683">
        <f>IFERROR(IF(AE683&lt;0,"Yes","No"),"No")</f>
        <v/>
      </c>
      <c r="F683">
        <f>IF(BK683="Unqualified","Yes","No")</f>
        <v/>
      </c>
      <c r="G683">
        <f>IF(COUNTIF($D$683:$F$683,"Yes")=3,"Yes","No")</f>
        <v/>
      </c>
      <c r="U683">
        <f>IFERROR(BQ683/BL683,0)</f>
        <v/>
      </c>
      <c r="V683">
        <f>IFERROR(SUM(BQ683:BQ683)/SUM(BL683:BL683),0)</f>
        <v/>
      </c>
      <c r="W683">
        <f>IFERROR(MAX(U683:U683)-MIN(U683:U683),0)</f>
        <v/>
      </c>
      <c r="X683">
        <f>IFERROR(BQ683/(BL683-BQ683),0)</f>
        <v/>
      </c>
      <c r="Y683">
        <f>IFERROR(SUM(BQ683:BQ683)/(SUM(BL683:BL683)-SUM(BQ683:BQ683)),0)</f>
        <v/>
      </c>
      <c r="Z683">
        <f>IFERROR(MAX(X683:X683)-MIN(X683:X683),0)</f>
        <v/>
      </c>
      <c r="AA683">
        <f>IFERROR(BO683/BP683,0)</f>
        <v/>
      </c>
      <c r="AB683">
        <f>IFERROR(SUM(BO683:BO683)/SUM(BP683:BP683),0)</f>
        <v/>
      </c>
      <c r="AC683">
        <f>IFERROR(MAX(AA683:AA683)-MIN(AA683:AA683),0)</f>
        <v/>
      </c>
      <c r="AD683">
        <f>IFERROR(SUM(BL683:BL683)/1,0)</f>
        <v/>
      </c>
      <c r="AE683">
        <f>IFERROR(SUM(BQ683:BQ683)/1,0)</f>
        <v/>
      </c>
      <c r="AF683">
        <f>IFERROR(SUM(BP683:BP683)/1,0)</f>
        <v/>
      </c>
      <c r="AG683">
        <f>IFERROR(CJ683,0)</f>
        <v/>
      </c>
      <c r="AH683">
        <f>IFERROR(SUM(BR683:BR683)/1,0)</f>
        <v/>
      </c>
      <c r="AI683">
        <f>IFERROR(CL683,0)</f>
        <v/>
      </c>
      <c r="AJ683">
        <f>IFERROR(CN683,0)</f>
        <v/>
      </c>
      <c r="AK683">
        <f>IFERROR(CP683,0)</f>
        <v/>
      </c>
      <c r="AL683">
        <f>IFERROR(SUM(BN683:BN683)/1,0)</f>
        <v/>
      </c>
      <c r="AM683">
        <f>IFERROR(SUM(BJ683:BJ683)/1,0)</f>
        <v/>
      </c>
      <c r="AN683">
        <f>IFERROR(AH683/AD683,0)</f>
        <v/>
      </c>
      <c r="AO683">
        <f>IFERROR(AF683/AD683,0)</f>
        <v/>
      </c>
      <c r="AP683">
        <f>IFERROR(AI683/AK683,0)</f>
        <v/>
      </c>
      <c r="AQ683">
        <f>IFERROR(AJ683/AK683,0)</f>
        <v/>
      </c>
      <c r="AR683">
        <f>IFERROR(AG683/AK683,0)</f>
        <v/>
      </c>
      <c r="AS683">
        <f>IFERROR(365/(AL683/AG683), "")</f>
        <v/>
      </c>
      <c r="AT683" t="inlineStr">
        <is>
          <t>MXIBA860912BC4</t>
        </is>
      </c>
      <c r="AU683" t="inlineStr">
        <is>
          <t>Impulsora de Bienes Alameda</t>
        </is>
      </c>
      <c r="AV683" t="inlineStr">
        <is>
          <t>U1</t>
        </is>
      </c>
      <c r="AW683" t="inlineStr">
        <is>
          <t>U</t>
        </is>
      </c>
      <c r="AX683" t="inlineStr">
        <is>
          <t>Unlisted</t>
        </is>
      </c>
      <c r="AY683" t="n">
        <v>5147</v>
      </c>
      <c r="AZ683" t="inlineStr">
        <is>
          <t>Meats and meat products wholesale dealing in</t>
        </is>
      </c>
      <c r="BA683" t="inlineStr">
        <is>
          <t>Mexico</t>
        </is>
      </c>
      <c r="BB683" t="inlineStr">
        <is>
          <t>Torreon</t>
        </is>
      </c>
      <c r="BC683" t="inlineStr">
        <is>
          <t>www.carnesmuma.com.mx</t>
        </is>
      </c>
      <c r="BD683" s="6" t="n">
        <v>30020</v>
      </c>
      <c r="BE683" t="inlineStr">
        <is>
          <t>This company is engaged in the wholesale distribution of meat and meat products. It was incorporated in 1982 and conducts business from its registered head office located in Torreon, Mexico.The company primarily sells ham, pork, salami and other sausages, and beef, such as steak, roast beef, corned beef, and pastrami. It sells meat which are cured, by smoking, pickling, preserving in salt or brine; marinated and barbecued; and simply boiled, roasted, or fried. In addition, the company sells meats which are prepared in many ways, such as fresh, steaks, stews, fondue, or as dried meat.</t>
        </is>
      </c>
      <c r="BF683" t="inlineStr">
        <is>
          <t>Active</t>
        </is>
      </c>
      <c r="BG683" t="inlineStr">
        <is>
          <t>Wholesale</t>
        </is>
      </c>
      <c r="BH683" t="inlineStr">
        <is>
          <t>Engaged in the wholesale distribution of meat and meat products</t>
        </is>
      </c>
      <c r="BI683" t="inlineStr">
        <is>
          <t>Meat and meat products</t>
        </is>
      </c>
      <c r="CE683">
        <f>IFERROR(SUM(BU683:BV683)/2,0)</f>
        <v/>
      </c>
      <c r="CF683">
        <f>IFERROR(SUM(CE683:CE683)/1,0)</f>
        <v/>
      </c>
      <c r="CG683">
        <f>IFERROR(SUM(BW683:BX683)/2,0)</f>
        <v/>
      </c>
      <c r="CH683">
        <f>IFERROR(SUM(CG683:CG683)/1,0)</f>
        <v/>
      </c>
      <c r="CI683">
        <f>IFERROR(SUM(BY683:BZ683)/2,0)</f>
        <v/>
      </c>
      <c r="CJ683">
        <f>IFERROR(SUM(CI683:CI683)/1,0)</f>
        <v/>
      </c>
      <c r="CK683">
        <f>IFERROR(SUM(CA683:CB683)/2,0)</f>
        <v/>
      </c>
      <c r="CL683">
        <f>IFERROR(SUM(CK683:CK683)/1,0)</f>
        <v/>
      </c>
      <c r="CM683">
        <f>IFERROR(SUM(CC683:CD683)/2,0)</f>
        <v/>
      </c>
      <c r="CN683">
        <f>IFERROR(SUM(CM683:CM683)/1,0)</f>
        <v/>
      </c>
      <c r="CO683">
        <f>IFERROR(SUM(BS683:BT683)/2,0)</f>
        <v/>
      </c>
      <c r="CP683">
        <f>IFERROR(SUM(CO683:CO683)/1,0)</f>
        <v/>
      </c>
    </row>
    <row r="684">
      <c r="A684" t="n">
        <v>659</v>
      </c>
      <c r="D684">
        <f>IF(AX684="Listed","Yes","No")</f>
        <v/>
      </c>
      <c r="E684">
        <f>IFERROR(IF(AE684&lt;0,"Yes","No"),"No")</f>
        <v/>
      </c>
      <c r="F684">
        <f>IF(BK684="Unqualified","Yes","No")</f>
        <v/>
      </c>
      <c r="G684">
        <f>IF(COUNTIF($D$684:$F$684,"Yes")=3,"Yes","No")</f>
        <v/>
      </c>
      <c r="U684">
        <f>IFERROR(BQ684/BL684,0)</f>
        <v/>
      </c>
      <c r="V684">
        <f>IFERROR(SUM(BQ684:BQ684)/SUM(BL684:BL684),0)</f>
        <v/>
      </c>
      <c r="W684">
        <f>IFERROR(MAX(U684:U684)-MIN(U684:U684),0)</f>
        <v/>
      </c>
      <c r="X684">
        <f>IFERROR(BQ684/(BL684-BQ684),0)</f>
        <v/>
      </c>
      <c r="Y684">
        <f>IFERROR(SUM(BQ684:BQ684)/(SUM(BL684:BL684)-SUM(BQ684:BQ684)),0)</f>
        <v/>
      </c>
      <c r="Z684">
        <f>IFERROR(MAX(X684:X684)-MIN(X684:X684),0)</f>
        <v/>
      </c>
      <c r="AA684">
        <f>IFERROR(BO684/BP684,0)</f>
        <v/>
      </c>
      <c r="AB684">
        <f>IFERROR(SUM(BO684:BO684)/SUM(BP684:BP684),0)</f>
        <v/>
      </c>
      <c r="AC684">
        <f>IFERROR(MAX(AA684:AA684)-MIN(AA684:AA684),0)</f>
        <v/>
      </c>
      <c r="AD684">
        <f>IFERROR(SUM(BL684:BL684)/1,0)</f>
        <v/>
      </c>
      <c r="AE684">
        <f>IFERROR(SUM(BQ684:BQ684)/1,0)</f>
        <v/>
      </c>
      <c r="AF684">
        <f>IFERROR(SUM(BP684:BP684)/1,0)</f>
        <v/>
      </c>
      <c r="AG684">
        <f>IFERROR(CJ684,0)</f>
        <v/>
      </c>
      <c r="AH684">
        <f>IFERROR(SUM(BR684:BR684)/1,0)</f>
        <v/>
      </c>
      <c r="AI684">
        <f>IFERROR(CL684,0)</f>
        <v/>
      </c>
      <c r="AJ684">
        <f>IFERROR(CN684,0)</f>
        <v/>
      </c>
      <c r="AK684">
        <f>IFERROR(CP684,0)</f>
        <v/>
      </c>
      <c r="AL684">
        <f>IFERROR(SUM(BN684:BN684)/1,0)</f>
        <v/>
      </c>
      <c r="AM684">
        <f>IFERROR(SUM(BJ684:BJ684)/1,0)</f>
        <v/>
      </c>
      <c r="AN684">
        <f>IFERROR(AH684/AD684,0)</f>
        <v/>
      </c>
      <c r="AO684">
        <f>IFERROR(AF684/AD684,0)</f>
        <v/>
      </c>
      <c r="AP684">
        <f>IFERROR(AI684/AK684,0)</f>
        <v/>
      </c>
      <c r="AQ684">
        <f>IFERROR(AJ684/AK684,0)</f>
        <v/>
      </c>
      <c r="AR684">
        <f>IFERROR(AG684/AK684,0)</f>
        <v/>
      </c>
      <c r="AS684">
        <f>IFERROR(365/(AL684/AG684), "")</f>
        <v/>
      </c>
      <c r="AT684" t="inlineStr">
        <is>
          <t>CO170009832920</t>
        </is>
      </c>
      <c r="AU684" t="inlineStr">
        <is>
          <t>Sesderma Colombia S A</t>
        </is>
      </c>
      <c r="AV684" t="inlineStr">
        <is>
          <t>U1</t>
        </is>
      </c>
      <c r="AW684" t="inlineStr">
        <is>
          <t>U</t>
        </is>
      </c>
      <c r="AX684" t="inlineStr">
        <is>
          <t>Unlisted</t>
        </is>
      </c>
      <c r="AY684" t="n">
        <v>5122</v>
      </c>
      <c r="AZ684" t="inlineStr">
        <is>
          <t>Drugs, drug proprietaries, and druggists' sundries wholesale dealing in</t>
        </is>
      </c>
      <c r="BA684" t="inlineStr">
        <is>
          <t>Colombia</t>
        </is>
      </c>
      <c r="BB684" t="inlineStr">
        <is>
          <t>Bogota</t>
        </is>
      </c>
      <c r="BC684" t="inlineStr">
        <is>
          <t>www.sesderma.com.co</t>
        </is>
      </c>
      <c r="BD684" s="6" t="n">
        <v>37624</v>
      </c>
      <c r="BE684" t="inlineStr">
        <is>
          <t>This company operates as a Spanish dermatological laboratory. It was founded in 2003 and has its registered head office located in Bogota, Colombia. It focuses its effort and dedication on the research, development and manufacture of dermo-cosmetic products, with great specialization in R+D+i. More than 30 years of innovation guarantee its passion for solving the problems of healthy and problem skin, contributing to the health and well-being of people. The medical vocation of a family business that pioneered the use of nanotechnology to develop adapted solutions to every need of the skin. Inspiration, motivation, teamwork and humility move the more than 600 people who are part of Sesderma around the world. Sesderma and Mediderma products are marketed in more than 80 countries. The group has 22 subsidiaries around the world. In the rest of the countries, the company markets its products through leading distributors in their market.</t>
        </is>
      </c>
      <c r="BF684" t="inlineStr">
        <is>
          <t>Active</t>
        </is>
      </c>
      <c r="BG684" t="inlineStr">
        <is>
          <t>Manufacturing; Retail</t>
        </is>
      </c>
      <c r="BH684" t="inlineStr">
        <is>
          <t>Operates as a Spanish dermatological laboratory</t>
        </is>
      </c>
      <c r="BI684" t="inlineStr">
        <is>
          <t>Focuses its effort and dedication on the research, development and manufacture of dermo-cosmetic products, with great specialization in R+D+i</t>
        </is>
      </c>
      <c r="CE684">
        <f>IFERROR(SUM(BU684:BV684)/2,0)</f>
        <v/>
      </c>
      <c r="CF684">
        <f>IFERROR(SUM(CE684:CE684)/1,0)</f>
        <v/>
      </c>
      <c r="CG684">
        <f>IFERROR(SUM(BW684:BX684)/2,0)</f>
        <v/>
      </c>
      <c r="CH684">
        <f>IFERROR(SUM(CG684:CG684)/1,0)</f>
        <v/>
      </c>
      <c r="CI684">
        <f>IFERROR(SUM(BY684:BZ684)/2,0)</f>
        <v/>
      </c>
      <c r="CJ684">
        <f>IFERROR(SUM(CI684:CI684)/1,0)</f>
        <v/>
      </c>
      <c r="CK684">
        <f>IFERROR(SUM(CA684:CB684)/2,0)</f>
        <v/>
      </c>
      <c r="CL684">
        <f>IFERROR(SUM(CK684:CK684)/1,0)</f>
        <v/>
      </c>
      <c r="CM684">
        <f>IFERROR(SUM(CC684:CD684)/2,0)</f>
        <v/>
      </c>
      <c r="CN684">
        <f>IFERROR(SUM(CM684:CM684)/1,0)</f>
        <v/>
      </c>
      <c r="CO684">
        <f>IFERROR(SUM(BS684:BT684)/2,0)</f>
        <v/>
      </c>
      <c r="CP684">
        <f>IFERROR(SUM(CO684:CO684)/1,0)</f>
        <v/>
      </c>
    </row>
    <row r="685">
      <c r="A685" t="n">
        <v>660</v>
      </c>
      <c r="D685">
        <f>IF(AX685="Listed","Yes","No")</f>
        <v/>
      </c>
      <c r="E685">
        <f>IFERROR(IF(AE685&lt;0,"Yes","No"),"No")</f>
        <v/>
      </c>
      <c r="F685">
        <f>IF(BK685="Unqualified","Yes","No")</f>
        <v/>
      </c>
      <c r="G685">
        <f>IF(COUNTIF($D$685:$F$685,"Yes")=3,"Yes","No")</f>
        <v/>
      </c>
      <c r="U685">
        <f>IFERROR(BQ685/BL685,0)</f>
        <v/>
      </c>
      <c r="V685">
        <f>IFERROR(SUM(BQ685:BQ685)/SUM(BL685:BL685),0)</f>
        <v/>
      </c>
      <c r="W685">
        <f>IFERROR(MAX(U685:U685)-MIN(U685:U685),0)</f>
        <v/>
      </c>
      <c r="X685">
        <f>IFERROR(BQ685/(BL685-BQ685),0)</f>
        <v/>
      </c>
      <c r="Y685">
        <f>IFERROR(SUM(BQ685:BQ685)/(SUM(BL685:BL685)-SUM(BQ685:BQ685)),0)</f>
        <v/>
      </c>
      <c r="Z685">
        <f>IFERROR(MAX(X685:X685)-MIN(X685:X685),0)</f>
        <v/>
      </c>
      <c r="AA685">
        <f>IFERROR(BO685/BP685,0)</f>
        <v/>
      </c>
      <c r="AB685">
        <f>IFERROR(SUM(BO685:BO685)/SUM(BP685:BP685),0)</f>
        <v/>
      </c>
      <c r="AC685">
        <f>IFERROR(MAX(AA685:AA685)-MIN(AA685:AA685),0)</f>
        <v/>
      </c>
      <c r="AD685">
        <f>IFERROR(SUM(BL685:BL685)/1,0)</f>
        <v/>
      </c>
      <c r="AE685">
        <f>IFERROR(SUM(BQ685:BQ685)/1,0)</f>
        <v/>
      </c>
      <c r="AF685">
        <f>IFERROR(SUM(BP685:BP685)/1,0)</f>
        <v/>
      </c>
      <c r="AG685">
        <f>IFERROR(CJ685,0)</f>
        <v/>
      </c>
      <c r="AH685">
        <f>IFERROR(SUM(BR685:BR685)/1,0)</f>
        <v/>
      </c>
      <c r="AI685">
        <f>IFERROR(CL685,0)</f>
        <v/>
      </c>
      <c r="AJ685">
        <f>IFERROR(CN685,0)</f>
        <v/>
      </c>
      <c r="AK685">
        <f>IFERROR(CP685,0)</f>
        <v/>
      </c>
      <c r="AL685">
        <f>IFERROR(SUM(BN685:BN685)/1,0)</f>
        <v/>
      </c>
      <c r="AM685">
        <f>IFERROR(SUM(BJ685:BJ685)/1,0)</f>
        <v/>
      </c>
      <c r="AN685">
        <f>IFERROR(AH685/AD685,0)</f>
        <v/>
      </c>
      <c r="AO685">
        <f>IFERROR(AF685/AD685,0)</f>
        <v/>
      </c>
      <c r="AP685">
        <f>IFERROR(AI685/AK685,0)</f>
        <v/>
      </c>
      <c r="AQ685">
        <f>IFERROR(AJ685/AK685,0)</f>
        <v/>
      </c>
      <c r="AR685">
        <f>IFERROR(AG685/AK685,0)</f>
        <v/>
      </c>
      <c r="AS685">
        <f>IFERROR(365/(AL685/AG685), "")</f>
        <v/>
      </c>
      <c r="AT685" t="inlineStr">
        <is>
          <t>CO170001248000</t>
        </is>
      </c>
      <c r="AU685" t="inlineStr">
        <is>
          <t>Silveragro S A S</t>
        </is>
      </c>
      <c r="AV685" t="inlineStr">
        <is>
          <t>U1</t>
        </is>
      </c>
      <c r="AW685" t="inlineStr">
        <is>
          <t>U</t>
        </is>
      </c>
      <c r="AX685" t="inlineStr">
        <is>
          <t>Unlisted</t>
        </is>
      </c>
      <c r="AY685" t="n">
        <v>5153</v>
      </c>
      <c r="AZ685" t="inlineStr">
        <is>
          <t>Grain and field beans wholesale dealing in</t>
        </is>
      </c>
      <c r="BA685" t="inlineStr">
        <is>
          <t>Colombia</t>
        </is>
      </c>
      <c r="BB685" t="inlineStr">
        <is>
          <t>Bogota</t>
        </is>
      </c>
      <c r="BC685" t="inlineStr">
        <is>
          <t>www.silveragro.com</t>
        </is>
      </c>
      <c r="BD685" s="6" t="n">
        <v>34346</v>
      </c>
      <c r="BE685" t="inlineStr">
        <is>
          <t>The company, which is based in Colombia, is engaged in the wholesale distribution of livestock and farm supplies, such as animal feeds, fertilizers, agricultural chemicals, pesticides, plant seeds, and plant bulbs. It was incorporated in the year 1994 and has its registered business address located in the city of Bogota.Some of the products the company distributes are harness equipment, beekeeping supplies, livestock feeds, animal mineral supplements, agricultural pesticides, saddlery, vegetable dusts and sprays, lawn care supplies, produce containers, feed additives, flower bulbs, agricultural limestone, and other related products. Its seed and grain products include soybean, oilseed, dry pea and bean, wheat, corn and rice.</t>
        </is>
      </c>
      <c r="BF685" t="inlineStr">
        <is>
          <t>Active</t>
        </is>
      </c>
      <c r="BG685" t="inlineStr">
        <is>
          <t>Wholesale</t>
        </is>
      </c>
      <c r="BH685" t="inlineStr">
        <is>
          <t>Engaged in the wholesale distribution of livestock and farm supplies, such as animal feeds, fertilizers, agricultural chemicals, pesticides, plant seeds, and plant bulbs</t>
        </is>
      </c>
      <c r="BI685" t="inlineStr">
        <is>
          <t>Livestock and farm supplies, such as animal feeds, fertilizers, agricultural chemicals, pesticides, plant seeds, and plant bulbs</t>
        </is>
      </c>
      <c r="CE685">
        <f>IFERROR(SUM(BU685:BV685)/2,0)</f>
        <v/>
      </c>
      <c r="CF685">
        <f>IFERROR(SUM(CE685:CE685)/1,0)</f>
        <v/>
      </c>
      <c r="CG685">
        <f>IFERROR(SUM(BW685:BX685)/2,0)</f>
        <v/>
      </c>
      <c r="CH685">
        <f>IFERROR(SUM(CG685:CG685)/1,0)</f>
        <v/>
      </c>
      <c r="CI685">
        <f>IFERROR(SUM(BY685:BZ685)/2,0)</f>
        <v/>
      </c>
      <c r="CJ685">
        <f>IFERROR(SUM(CI685:CI685)/1,0)</f>
        <v/>
      </c>
      <c r="CK685">
        <f>IFERROR(SUM(CA685:CB685)/2,0)</f>
        <v/>
      </c>
      <c r="CL685">
        <f>IFERROR(SUM(CK685:CK685)/1,0)</f>
        <v/>
      </c>
      <c r="CM685">
        <f>IFERROR(SUM(CC685:CD685)/2,0)</f>
        <v/>
      </c>
      <c r="CN685">
        <f>IFERROR(SUM(CM685:CM685)/1,0)</f>
        <v/>
      </c>
      <c r="CO685">
        <f>IFERROR(SUM(BS685:BT685)/2,0)</f>
        <v/>
      </c>
      <c r="CP685">
        <f>IFERROR(SUM(CO685:CO685)/1,0)</f>
        <v/>
      </c>
    </row>
    <row r="686">
      <c r="A686" t="n">
        <v>661</v>
      </c>
      <c r="D686">
        <f>IF(AX686="Listed","Yes","No")</f>
        <v/>
      </c>
      <c r="E686">
        <f>IFERROR(IF(AE686&lt;0,"Yes","No"),"No")</f>
        <v/>
      </c>
      <c r="F686">
        <f>IF(BK686="Unqualified","Yes","No")</f>
        <v/>
      </c>
      <c r="G686">
        <f>IF(COUNTIF($D$686:$F$686,"Yes")=3,"Yes","No")</f>
        <v/>
      </c>
      <c r="U686">
        <f>IFERROR(BQ686/BL686,0)</f>
        <v/>
      </c>
      <c r="V686">
        <f>IFERROR(SUM(BQ686:BQ686)/SUM(BL686:BL686),0)</f>
        <v/>
      </c>
      <c r="W686">
        <f>IFERROR(MAX(U686:U686)-MIN(U686:U686),0)</f>
        <v/>
      </c>
      <c r="X686">
        <f>IFERROR(BQ686/(BL686-BQ686),0)</f>
        <v/>
      </c>
      <c r="Y686">
        <f>IFERROR(SUM(BQ686:BQ686)/(SUM(BL686:BL686)-SUM(BQ686:BQ686)),0)</f>
        <v/>
      </c>
      <c r="Z686">
        <f>IFERROR(MAX(X686:X686)-MIN(X686:X686),0)</f>
        <v/>
      </c>
      <c r="AA686">
        <f>IFERROR(BO686/BP686,0)</f>
        <v/>
      </c>
      <c r="AB686">
        <f>IFERROR(SUM(BO686:BO686)/SUM(BP686:BP686),0)</f>
        <v/>
      </c>
      <c r="AC686">
        <f>IFERROR(MAX(AA686:AA686)-MIN(AA686:AA686),0)</f>
        <v/>
      </c>
      <c r="AD686">
        <f>IFERROR(SUM(BL686:BL686)/1,0)</f>
        <v/>
      </c>
      <c r="AE686">
        <f>IFERROR(SUM(BQ686:BQ686)/1,0)</f>
        <v/>
      </c>
      <c r="AF686">
        <f>IFERROR(SUM(BP686:BP686)/1,0)</f>
        <v/>
      </c>
      <c r="AG686">
        <f>IFERROR(CJ686,0)</f>
        <v/>
      </c>
      <c r="AH686">
        <f>IFERROR(SUM(BR686:BR686)/1,0)</f>
        <v/>
      </c>
      <c r="AI686">
        <f>IFERROR(CL686,0)</f>
        <v/>
      </c>
      <c r="AJ686">
        <f>IFERROR(CN686,0)</f>
        <v/>
      </c>
      <c r="AK686">
        <f>IFERROR(CP686,0)</f>
        <v/>
      </c>
      <c r="AL686">
        <f>IFERROR(SUM(BN686:BN686)/1,0)</f>
        <v/>
      </c>
      <c r="AM686">
        <f>IFERROR(SUM(BJ686:BJ686)/1,0)</f>
        <v/>
      </c>
      <c r="AN686">
        <f>IFERROR(AH686/AD686,0)</f>
        <v/>
      </c>
      <c r="AO686">
        <f>IFERROR(AF686/AD686,0)</f>
        <v/>
      </c>
      <c r="AP686">
        <f>IFERROR(AI686/AK686,0)</f>
        <v/>
      </c>
      <c r="AQ686">
        <f>IFERROR(AJ686/AK686,0)</f>
        <v/>
      </c>
      <c r="AR686">
        <f>IFERROR(AG686/AK686,0)</f>
        <v/>
      </c>
      <c r="AS686">
        <f>IFERROR(365/(AL686/AG686), "")</f>
        <v/>
      </c>
      <c r="AT686" t="inlineStr">
        <is>
          <t>CO170029138370</t>
        </is>
      </c>
      <c r="AU686" t="inlineStr">
        <is>
          <t>Seven Pharma Colombia S A S</t>
        </is>
      </c>
      <c r="AV686" t="inlineStr">
        <is>
          <t>U1</t>
        </is>
      </c>
      <c r="AW686" t="inlineStr">
        <is>
          <t>U</t>
        </is>
      </c>
      <c r="AX686" t="inlineStr">
        <is>
          <t>Unlisted</t>
        </is>
      </c>
      <c r="AY686" t="n">
        <v>5122</v>
      </c>
      <c r="AZ686" t="inlineStr">
        <is>
          <t>Drugs, drug proprietaries, and druggists' sundries wholesale dealing in</t>
        </is>
      </c>
      <c r="BA686" t="inlineStr">
        <is>
          <t>Colombia</t>
        </is>
      </c>
      <c r="BB686" t="inlineStr">
        <is>
          <t>Bogota</t>
        </is>
      </c>
      <c r="BC686" t="inlineStr">
        <is>
          <t>www.sevenpharma.net</t>
        </is>
      </c>
      <c r="BD686" s="6" t="n">
        <v>40862</v>
      </c>
      <c r="BE686" t="inlineStr">
        <is>
          <t>This company is engaged in the wholesale distribution of pharmaceutical products. It was founded in 2007 and has its registered head office located in Bogota, Colombia. It is the leading pharmaceutical company for the Central American, Latin American and Caribbean markets founded by skillfully experienced pharmaceutical professionals and is establishing itself as a pioneering regional pharmaceutical company. As the exclusive LATAM distributor of India's largest private pharmaceutical company, Hetero Group, the company seeks to bring about a paradigm shift in the way patients are treated by providing high-quality and innovative medicines, including biosimilars at affordable prices. It is a true regional player with a global touch and an entrepreneurial approach, operating businesses in all business models made it a one-stop solution across Latin America. The versatility to reach its Business Partners, Prescribers and Patients (3P) BC, BB, through Tenders and Commerce has helped it to grow rapidly and gradually in its main competencies.</t>
        </is>
      </c>
      <c r="BF686" t="inlineStr">
        <is>
          <t>Active</t>
        </is>
      </c>
      <c r="BG686" t="inlineStr">
        <is>
          <t>Wholesale</t>
        </is>
      </c>
      <c r="BH686" t="inlineStr">
        <is>
          <t>Engaged in the wholesale distribution of pharmaceutical products</t>
        </is>
      </c>
      <c r="BI686" t="inlineStr">
        <is>
          <t>Exclusive LATAM distributor of India's largest private pharmaceutical company, Hetero Group; Providing high-quality and innovative medicines, including biosimilars at affordable prices</t>
        </is>
      </c>
      <c r="CE686">
        <f>IFERROR(SUM(BU686:BV686)/2,0)</f>
        <v/>
      </c>
      <c r="CF686">
        <f>IFERROR(SUM(CE686:CE686)/1,0)</f>
        <v/>
      </c>
      <c r="CG686">
        <f>IFERROR(SUM(BW686:BX686)/2,0)</f>
        <v/>
      </c>
      <c r="CH686">
        <f>IFERROR(SUM(CG686:CG686)/1,0)</f>
        <v/>
      </c>
      <c r="CI686">
        <f>IFERROR(SUM(BY686:BZ686)/2,0)</f>
        <v/>
      </c>
      <c r="CJ686">
        <f>IFERROR(SUM(CI686:CI686)/1,0)</f>
        <v/>
      </c>
      <c r="CK686">
        <f>IFERROR(SUM(CA686:CB686)/2,0)</f>
        <v/>
      </c>
      <c r="CL686">
        <f>IFERROR(SUM(CK686:CK686)/1,0)</f>
        <v/>
      </c>
      <c r="CM686">
        <f>IFERROR(SUM(CC686:CD686)/2,0)</f>
        <v/>
      </c>
      <c r="CN686">
        <f>IFERROR(SUM(CM686:CM686)/1,0)</f>
        <v/>
      </c>
      <c r="CO686">
        <f>IFERROR(SUM(BS686:BT686)/2,0)</f>
        <v/>
      </c>
      <c r="CP686">
        <f>IFERROR(SUM(CO686:CO686)/1,0)</f>
        <v/>
      </c>
    </row>
    <row r="687">
      <c r="A687" t="n">
        <v>662</v>
      </c>
      <c r="D687">
        <f>IF(AX687="Listed","Yes","No")</f>
        <v/>
      </c>
      <c r="E687">
        <f>IFERROR(IF(AE687&lt;0,"Yes","No"),"No")</f>
        <v/>
      </c>
      <c r="F687">
        <f>IF(BK687="Unqualified","Yes","No")</f>
        <v/>
      </c>
      <c r="G687">
        <f>IF(COUNTIF($D$687:$F$687,"Yes")=3,"Yes","No")</f>
        <v/>
      </c>
      <c r="U687">
        <f>IFERROR(BQ687/BL687,0)</f>
        <v/>
      </c>
      <c r="V687">
        <f>IFERROR(SUM(BQ687:BQ687)/SUM(BL687:BL687),0)</f>
        <v/>
      </c>
      <c r="W687">
        <f>IFERROR(MAX(U687:U687)-MIN(U687:U687),0)</f>
        <v/>
      </c>
      <c r="X687">
        <f>IFERROR(BQ687/(BL687-BQ687),0)</f>
        <v/>
      </c>
      <c r="Y687">
        <f>IFERROR(SUM(BQ687:BQ687)/(SUM(BL687:BL687)-SUM(BQ687:BQ687)),0)</f>
        <v/>
      </c>
      <c r="Z687">
        <f>IFERROR(MAX(X687:X687)-MIN(X687:X687),0)</f>
        <v/>
      </c>
      <c r="AA687">
        <f>IFERROR(BO687/BP687,0)</f>
        <v/>
      </c>
      <c r="AB687">
        <f>IFERROR(SUM(BO687:BO687)/SUM(BP687:BP687),0)</f>
        <v/>
      </c>
      <c r="AC687">
        <f>IFERROR(MAX(AA687:AA687)-MIN(AA687:AA687),0)</f>
        <v/>
      </c>
      <c r="AD687">
        <f>IFERROR(SUM(BL687:BL687)/1,0)</f>
        <v/>
      </c>
      <c r="AE687">
        <f>IFERROR(SUM(BQ687:BQ687)/1,0)</f>
        <v/>
      </c>
      <c r="AF687">
        <f>IFERROR(SUM(BP687:BP687)/1,0)</f>
        <v/>
      </c>
      <c r="AG687">
        <f>IFERROR(CJ687,0)</f>
        <v/>
      </c>
      <c r="AH687">
        <f>IFERROR(SUM(BR687:BR687)/1,0)</f>
        <v/>
      </c>
      <c r="AI687">
        <f>IFERROR(CL687,0)</f>
        <v/>
      </c>
      <c r="AJ687">
        <f>IFERROR(CN687,0)</f>
        <v/>
      </c>
      <c r="AK687">
        <f>IFERROR(CP687,0)</f>
        <v/>
      </c>
      <c r="AL687">
        <f>IFERROR(SUM(BN687:BN687)/1,0)</f>
        <v/>
      </c>
      <c r="AM687">
        <f>IFERROR(SUM(BJ687:BJ687)/1,0)</f>
        <v/>
      </c>
      <c r="AN687">
        <f>IFERROR(AH687/AD687,0)</f>
        <v/>
      </c>
      <c r="AO687">
        <f>IFERROR(AF687/AD687,0)</f>
        <v/>
      </c>
      <c r="AP687">
        <f>IFERROR(AI687/AK687,0)</f>
        <v/>
      </c>
      <c r="AQ687">
        <f>IFERROR(AJ687/AK687,0)</f>
        <v/>
      </c>
      <c r="AR687">
        <f>IFERROR(AG687/AK687,0)</f>
        <v/>
      </c>
      <c r="AS687">
        <f>IFERROR(365/(AL687/AG687), "")</f>
        <v/>
      </c>
      <c r="AT687" t="inlineStr">
        <is>
          <t>CO170026845050</t>
        </is>
      </c>
      <c r="AU687" t="inlineStr">
        <is>
          <t>Edemco S A S</t>
        </is>
      </c>
      <c r="AV687" t="inlineStr">
        <is>
          <t>U1</t>
        </is>
      </c>
      <c r="AW687" t="inlineStr">
        <is>
          <t>B+</t>
        </is>
      </c>
      <c r="AX687" t="inlineStr">
        <is>
          <t>Unlisted</t>
        </is>
      </c>
      <c r="AY687" t="n">
        <v>5032</v>
      </c>
      <c r="AZ687" t="inlineStr">
        <is>
          <t>Brick, stone, and related construction materials wholesale dealing in</t>
        </is>
      </c>
      <c r="BA687" t="inlineStr">
        <is>
          <t>Colombia</t>
        </is>
      </c>
      <c r="BB687" t="inlineStr">
        <is>
          <t>Medellin</t>
        </is>
      </c>
      <c r="BC687" t="inlineStr">
        <is>
          <t>www.edemco.co</t>
        </is>
      </c>
      <c r="BD687" s="6" t="n">
        <v>40884</v>
      </c>
      <c r="BE687" t="inlineStr">
        <is>
          <t>The company is engaged in the wholesale distribution of construction materials. It was founded and incorporated in 2011. The registered business office of the company is located in Medellin, Colombia.The company offers a wide range of products such as conductors, driving accessories, networking equipment, maneuver and control, engines, fans, extractors, metal carpentry, insulators, transformers, telecommunication solutions, and other related products.This distributor of construction materials is active and operational in Colombia.</t>
        </is>
      </c>
      <c r="BF687" t="inlineStr">
        <is>
          <t>Active</t>
        </is>
      </c>
      <c r="BG687" t="inlineStr">
        <is>
          <t>Wholesale</t>
        </is>
      </c>
      <c r="BH687" t="inlineStr">
        <is>
          <t>Engaged in the wholesale distribution of construction materials</t>
        </is>
      </c>
      <c r="BI687" t="inlineStr">
        <is>
          <t>Conductors, driving accessories, networking equipment, maneuver and control, engines, fans, extractors, metal carpentry, insulators, transformers, telecommunication solutions, and other related products</t>
        </is>
      </c>
      <c r="CE687">
        <f>IFERROR(SUM(BU687:BV687)/2,0)</f>
        <v/>
      </c>
      <c r="CF687">
        <f>IFERROR(SUM(CE687:CE687)/1,0)</f>
        <v/>
      </c>
      <c r="CG687">
        <f>IFERROR(SUM(BW687:BX687)/2,0)</f>
        <v/>
      </c>
      <c r="CH687">
        <f>IFERROR(SUM(CG687:CG687)/1,0)</f>
        <v/>
      </c>
      <c r="CI687">
        <f>IFERROR(SUM(BY687:BZ687)/2,0)</f>
        <v/>
      </c>
      <c r="CJ687">
        <f>IFERROR(SUM(CI687:CI687)/1,0)</f>
        <v/>
      </c>
      <c r="CK687">
        <f>IFERROR(SUM(CA687:CB687)/2,0)</f>
        <v/>
      </c>
      <c r="CL687">
        <f>IFERROR(SUM(CK687:CK687)/1,0)</f>
        <v/>
      </c>
      <c r="CM687">
        <f>IFERROR(SUM(CC687:CD687)/2,0)</f>
        <v/>
      </c>
      <c r="CN687">
        <f>IFERROR(SUM(CM687:CM687)/1,0)</f>
        <v/>
      </c>
      <c r="CO687">
        <f>IFERROR(SUM(BS687:BT687)/2,0)</f>
        <v/>
      </c>
      <c r="CP687">
        <f>IFERROR(SUM(CO687:CO687)/1,0)</f>
        <v/>
      </c>
    </row>
    <row r="688">
      <c r="A688" t="n">
        <v>663</v>
      </c>
      <c r="D688">
        <f>IF(AX688="Listed","Yes","No")</f>
        <v/>
      </c>
      <c r="E688">
        <f>IFERROR(IF(AE688&lt;0,"Yes","No"),"No")</f>
        <v/>
      </c>
      <c r="F688">
        <f>IF(BK688="Unqualified","Yes","No")</f>
        <v/>
      </c>
      <c r="G688">
        <f>IF(COUNTIF($D$688:$F$688,"Yes")=3,"Yes","No")</f>
        <v/>
      </c>
      <c r="U688">
        <f>IFERROR(BQ688/BL688,0)</f>
        <v/>
      </c>
      <c r="V688">
        <f>IFERROR(SUM(BQ688:BQ688)/SUM(BL688:BL688),0)</f>
        <v/>
      </c>
      <c r="W688">
        <f>IFERROR(MAX(U688:U688)-MIN(U688:U688),0)</f>
        <v/>
      </c>
      <c r="X688">
        <f>IFERROR(BQ688/(BL688-BQ688),0)</f>
        <v/>
      </c>
      <c r="Y688">
        <f>IFERROR(SUM(BQ688:BQ688)/(SUM(BL688:BL688)-SUM(BQ688:BQ688)),0)</f>
        <v/>
      </c>
      <c r="Z688">
        <f>IFERROR(MAX(X688:X688)-MIN(X688:X688),0)</f>
        <v/>
      </c>
      <c r="AA688">
        <f>IFERROR(BO688/BP688,0)</f>
        <v/>
      </c>
      <c r="AB688">
        <f>IFERROR(SUM(BO688:BO688)/SUM(BP688:BP688),0)</f>
        <v/>
      </c>
      <c r="AC688">
        <f>IFERROR(MAX(AA688:AA688)-MIN(AA688:AA688),0)</f>
        <v/>
      </c>
      <c r="AD688">
        <f>IFERROR(SUM(BL688:BL688)/1,0)</f>
        <v/>
      </c>
      <c r="AE688">
        <f>IFERROR(SUM(BQ688:BQ688)/1,0)</f>
        <v/>
      </c>
      <c r="AF688">
        <f>IFERROR(SUM(BP688:BP688)/1,0)</f>
        <v/>
      </c>
      <c r="AG688">
        <f>IFERROR(CJ688,0)</f>
        <v/>
      </c>
      <c r="AH688">
        <f>IFERROR(SUM(BR688:BR688)/1,0)</f>
        <v/>
      </c>
      <c r="AI688">
        <f>IFERROR(CL688,0)</f>
        <v/>
      </c>
      <c r="AJ688">
        <f>IFERROR(CN688,0)</f>
        <v/>
      </c>
      <c r="AK688">
        <f>IFERROR(CP688,0)</f>
        <v/>
      </c>
      <c r="AL688">
        <f>IFERROR(SUM(BN688:BN688)/1,0)</f>
        <v/>
      </c>
      <c r="AM688">
        <f>IFERROR(SUM(BJ688:BJ688)/1,0)</f>
        <v/>
      </c>
      <c r="AN688">
        <f>IFERROR(AH688/AD688,0)</f>
        <v/>
      </c>
      <c r="AO688">
        <f>IFERROR(AF688/AD688,0)</f>
        <v/>
      </c>
      <c r="AP688">
        <f>IFERROR(AI688/AK688,0)</f>
        <v/>
      </c>
      <c r="AQ688">
        <f>IFERROR(AJ688/AK688,0)</f>
        <v/>
      </c>
      <c r="AR688">
        <f>IFERROR(AG688/AK688,0)</f>
        <v/>
      </c>
      <c r="AS688">
        <f>IFERROR(365/(AL688/AG688), "")</f>
        <v/>
      </c>
      <c r="AT688" t="inlineStr">
        <is>
          <t>CO170001970830</t>
        </is>
      </c>
      <c r="AU688" t="inlineStr">
        <is>
          <t>Fertrac S A S</t>
        </is>
      </c>
      <c r="AV688" t="inlineStr">
        <is>
          <t>U1</t>
        </is>
      </c>
      <c r="AW688" t="inlineStr">
        <is>
          <t>A-</t>
        </is>
      </c>
      <c r="AX688" t="inlineStr">
        <is>
          <t>Unlisted</t>
        </is>
      </c>
      <c r="AY688" t="n">
        <v>5013</v>
      </c>
      <c r="AZ688" t="inlineStr">
        <is>
          <t>Motor vehicle supplies and new parts wholesale dealing in</t>
        </is>
      </c>
      <c r="BA688" t="inlineStr">
        <is>
          <t>Colombia</t>
        </is>
      </c>
      <c r="BB688" t="inlineStr">
        <is>
          <t>Bogota</t>
        </is>
      </c>
      <c r="BC688" t="inlineStr">
        <is>
          <t>www.fertrac.com</t>
        </is>
      </c>
      <c r="BD688" s="6" t="n">
        <v>37926</v>
      </c>
      <c r="BE688" t="inlineStr">
        <is>
          <t>This company is engaged in the import and direct marketing of original parts for tractor-trailers. It conducts business from its registered head office located in Bogota, Colombia. The company was founded in 2003.The company offers a wide selection of spreads, shock absorbers, fan clutch, front axle parts, non-pneumatic system parts, parts brakes/font axles, parts clutches transmissions, cooling parts, pneumatic suspension systems, cooling parts, pneumatic suspension systems, steering box gaskets, motor parts, part air systems, driver's seat valves, and wheel parts. It has a large inventory of its products, as well as employs staff that provides necessary assistance and services to its customers.</t>
        </is>
      </c>
      <c r="BF688" t="inlineStr">
        <is>
          <t>Active</t>
        </is>
      </c>
      <c r="BG688" t="inlineStr">
        <is>
          <t>Wholesale</t>
        </is>
      </c>
      <c r="BH688" t="inlineStr">
        <is>
          <t>Engaged in the import and direct marketing of original parts for tractor-trailers</t>
        </is>
      </c>
      <c r="BI688" t="inlineStr">
        <is>
          <t>Spreads, shock absorbers, fan clutch, front axle parts, non-pneumatic system parts, parts brakes/font axles, parts clutches transmissions, cooling parts, pneumatic suspension systems, cooling parts, pneumatic suspension systems, steering box gaskets, motor parts, part air systems, driver's seat valves, and wheel parts</t>
        </is>
      </c>
      <c r="CE688">
        <f>IFERROR(SUM(BU688:BV688)/2,0)</f>
        <v/>
      </c>
      <c r="CF688">
        <f>IFERROR(SUM(CE688:CE688)/1,0)</f>
        <v/>
      </c>
      <c r="CG688">
        <f>IFERROR(SUM(BW688:BX688)/2,0)</f>
        <v/>
      </c>
      <c r="CH688">
        <f>IFERROR(SUM(CG688:CG688)/1,0)</f>
        <v/>
      </c>
      <c r="CI688">
        <f>IFERROR(SUM(BY688:BZ688)/2,0)</f>
        <v/>
      </c>
      <c r="CJ688">
        <f>IFERROR(SUM(CI688:CI688)/1,0)</f>
        <v/>
      </c>
      <c r="CK688">
        <f>IFERROR(SUM(CA688:CB688)/2,0)</f>
        <v/>
      </c>
      <c r="CL688">
        <f>IFERROR(SUM(CK688:CK688)/1,0)</f>
        <v/>
      </c>
      <c r="CM688">
        <f>IFERROR(SUM(CC688:CD688)/2,0)</f>
        <v/>
      </c>
      <c r="CN688">
        <f>IFERROR(SUM(CM688:CM688)/1,0)</f>
        <v/>
      </c>
      <c r="CO688">
        <f>IFERROR(SUM(BS688:BT688)/2,0)</f>
        <v/>
      </c>
      <c r="CP688">
        <f>IFERROR(SUM(CO688:CO688)/1,0)</f>
        <v/>
      </c>
    </row>
    <row r="689">
      <c r="A689" t="n">
        <v>664</v>
      </c>
      <c r="D689">
        <f>IF(AX689="Listed","Yes","No")</f>
        <v/>
      </c>
      <c r="E689">
        <f>IFERROR(IF(AE689&lt;0,"Yes","No"),"No")</f>
        <v/>
      </c>
      <c r="F689">
        <f>IF(BK689="Unqualified","Yes","No")</f>
        <v/>
      </c>
      <c r="G689">
        <f>IF(COUNTIF($D$689:$F$689,"Yes")=3,"Yes","No")</f>
        <v/>
      </c>
      <c r="U689">
        <f>IFERROR(BQ689/BL689,0)</f>
        <v/>
      </c>
      <c r="V689">
        <f>IFERROR(SUM(BQ689:BQ689)/SUM(BL689:BL689),0)</f>
        <v/>
      </c>
      <c r="W689">
        <f>IFERROR(MAX(U689:U689)-MIN(U689:U689),0)</f>
        <v/>
      </c>
      <c r="X689">
        <f>IFERROR(BQ689/(BL689-BQ689),0)</f>
        <v/>
      </c>
      <c r="Y689">
        <f>IFERROR(SUM(BQ689:BQ689)/(SUM(BL689:BL689)-SUM(BQ689:BQ689)),0)</f>
        <v/>
      </c>
      <c r="Z689">
        <f>IFERROR(MAX(X689:X689)-MIN(X689:X689),0)</f>
        <v/>
      </c>
      <c r="AA689">
        <f>IFERROR(BO689/BP689,0)</f>
        <v/>
      </c>
      <c r="AB689">
        <f>IFERROR(SUM(BO689:BO689)/SUM(BP689:BP689),0)</f>
        <v/>
      </c>
      <c r="AC689">
        <f>IFERROR(MAX(AA689:AA689)-MIN(AA689:AA689),0)</f>
        <v/>
      </c>
      <c r="AD689">
        <f>IFERROR(SUM(BL689:BL689)/1,0)</f>
        <v/>
      </c>
      <c r="AE689">
        <f>IFERROR(SUM(BQ689:BQ689)/1,0)</f>
        <v/>
      </c>
      <c r="AF689">
        <f>IFERROR(SUM(BP689:BP689)/1,0)</f>
        <v/>
      </c>
      <c r="AG689">
        <f>IFERROR(CJ689,0)</f>
        <v/>
      </c>
      <c r="AH689">
        <f>IFERROR(SUM(BR689:BR689)/1,0)</f>
        <v/>
      </c>
      <c r="AI689">
        <f>IFERROR(CL689,0)</f>
        <v/>
      </c>
      <c r="AJ689">
        <f>IFERROR(CN689,0)</f>
        <v/>
      </c>
      <c r="AK689">
        <f>IFERROR(CP689,0)</f>
        <v/>
      </c>
      <c r="AL689">
        <f>IFERROR(SUM(BN689:BN689)/1,0)</f>
        <v/>
      </c>
      <c r="AM689">
        <f>IFERROR(SUM(BJ689:BJ689)/1,0)</f>
        <v/>
      </c>
      <c r="AN689">
        <f>IFERROR(AH689/AD689,0)</f>
        <v/>
      </c>
      <c r="AO689">
        <f>IFERROR(AF689/AD689,0)</f>
        <v/>
      </c>
      <c r="AP689">
        <f>IFERROR(AI689/AK689,0)</f>
        <v/>
      </c>
      <c r="AQ689">
        <f>IFERROR(AJ689/AK689,0)</f>
        <v/>
      </c>
      <c r="AR689">
        <f>IFERROR(AG689/AK689,0)</f>
        <v/>
      </c>
      <c r="AS689">
        <f>IFERROR(365/(AL689/AG689), "")</f>
        <v/>
      </c>
      <c r="AT689" t="inlineStr">
        <is>
          <t>CO170001853510</t>
        </is>
      </c>
      <c r="AU689" t="inlineStr">
        <is>
          <t>S A C Tecnologia S A S</t>
        </is>
      </c>
      <c r="AV689" t="inlineStr">
        <is>
          <t>U1</t>
        </is>
      </c>
      <c r="AW689" t="inlineStr">
        <is>
          <t>B+</t>
        </is>
      </c>
      <c r="AX689" t="inlineStr">
        <is>
          <t>Unlisted</t>
        </is>
      </c>
      <c r="AY689" t="n">
        <v>5085</v>
      </c>
      <c r="AZ689" t="inlineStr">
        <is>
          <t>Industrial supplies wholesale dealing in</t>
        </is>
      </c>
      <c r="BA689" t="inlineStr">
        <is>
          <t>Colombia</t>
        </is>
      </c>
      <c r="BB689" t="inlineStr">
        <is>
          <t>Cota</t>
        </is>
      </c>
      <c r="BC689" t="inlineStr">
        <is>
          <t>www.sactecnologia.com</t>
        </is>
      </c>
      <c r="BD689" s="6" t="n">
        <v>37643</v>
      </c>
      <c r="BE689" t="inlineStr">
        <is>
          <t>This company is an American-based enterprise engaged in the wholesale distribution of automation and control security equipment. Its product offer includes video surveillance systems, fire detection and alarm systems, clean agent fire suppression systems, access control and identification systems, intrusion detection and alarm systems, building automation systems, systems integration, security screening equipment, and IT and communications infrastructure. The company was incorporated in 2003. It conducts business from its registered head office located in Cota, California. It is registered as a limited company.The company is widely recognized by providing premium support to its customers, focusing its daily efforts in fulfilling that promise, providing its customers not only with a competitive offer of products with the right price and availability, but with all aspects required to assure their projects are successful and trouble-free. This includes permanent customer training, providing pre-sales technical support, assisting project specification, facilitating credit lines, providing support during implementation, post-sales and warranty periods.</t>
        </is>
      </c>
      <c r="BF689" t="inlineStr">
        <is>
          <t>Active</t>
        </is>
      </c>
      <c r="BG689" t="inlineStr">
        <is>
          <t>Wholesale</t>
        </is>
      </c>
      <c r="BH689" t="inlineStr">
        <is>
          <t>Engaged in the wholesale distribution of automation and control security equipment</t>
        </is>
      </c>
      <c r="BI689" t="inlineStr">
        <is>
          <t>Video surveillance systems, fire detection and alarm systems, clean agent fire suppression systems, access control and identification systems, intrusion detection and alarm systems, building automation systems, systems integration, security screening equipment, and IT and communications infrastructure</t>
        </is>
      </c>
      <c r="CE689">
        <f>IFERROR(SUM(BU689:BV689)/2,0)</f>
        <v/>
      </c>
      <c r="CF689">
        <f>IFERROR(SUM(CE689:CE689)/1,0)</f>
        <v/>
      </c>
      <c r="CG689">
        <f>IFERROR(SUM(BW689:BX689)/2,0)</f>
        <v/>
      </c>
      <c r="CH689">
        <f>IFERROR(SUM(CG689:CG689)/1,0)</f>
        <v/>
      </c>
      <c r="CI689">
        <f>IFERROR(SUM(BY689:BZ689)/2,0)</f>
        <v/>
      </c>
      <c r="CJ689">
        <f>IFERROR(SUM(CI689:CI689)/1,0)</f>
        <v/>
      </c>
      <c r="CK689">
        <f>IFERROR(SUM(CA689:CB689)/2,0)</f>
        <v/>
      </c>
      <c r="CL689">
        <f>IFERROR(SUM(CK689:CK689)/1,0)</f>
        <v/>
      </c>
      <c r="CM689">
        <f>IFERROR(SUM(CC689:CD689)/2,0)</f>
        <v/>
      </c>
      <c r="CN689">
        <f>IFERROR(SUM(CM689:CM689)/1,0)</f>
        <v/>
      </c>
      <c r="CO689">
        <f>IFERROR(SUM(BS689:BT689)/2,0)</f>
        <v/>
      </c>
      <c r="CP689">
        <f>IFERROR(SUM(CO689:CO689)/1,0)</f>
        <v/>
      </c>
    </row>
    <row r="690">
      <c r="A690" t="n">
        <v>665</v>
      </c>
      <c r="D690">
        <f>IF(AX690="Listed","Yes","No")</f>
        <v/>
      </c>
      <c r="E690">
        <f>IFERROR(IF(AE690&lt;0,"Yes","No"),"No")</f>
        <v/>
      </c>
      <c r="F690">
        <f>IF(BK690="Unqualified","Yes","No")</f>
        <v/>
      </c>
      <c r="G690">
        <f>IF(COUNTIF($D$690:$F$690,"Yes")=3,"Yes","No")</f>
        <v/>
      </c>
      <c r="U690">
        <f>IFERROR(BQ690/BL690,0)</f>
        <v/>
      </c>
      <c r="V690">
        <f>IFERROR(SUM(BQ690:BQ690)/SUM(BL690:BL690),0)</f>
        <v/>
      </c>
      <c r="W690">
        <f>IFERROR(MAX(U690:U690)-MIN(U690:U690),0)</f>
        <v/>
      </c>
      <c r="X690">
        <f>IFERROR(BQ690/(BL690-BQ690),0)</f>
        <v/>
      </c>
      <c r="Y690">
        <f>IFERROR(SUM(BQ690:BQ690)/(SUM(BL690:BL690)-SUM(BQ690:BQ690)),0)</f>
        <v/>
      </c>
      <c r="Z690">
        <f>IFERROR(MAX(X690:X690)-MIN(X690:X690),0)</f>
        <v/>
      </c>
      <c r="AA690">
        <f>IFERROR(BO690/BP690,0)</f>
        <v/>
      </c>
      <c r="AB690">
        <f>IFERROR(SUM(BO690:BO690)/SUM(BP690:BP690),0)</f>
        <v/>
      </c>
      <c r="AC690">
        <f>IFERROR(MAX(AA690:AA690)-MIN(AA690:AA690),0)</f>
        <v/>
      </c>
      <c r="AD690">
        <f>IFERROR(SUM(BL690:BL690)/1,0)</f>
        <v/>
      </c>
      <c r="AE690">
        <f>IFERROR(SUM(BQ690:BQ690)/1,0)</f>
        <v/>
      </c>
      <c r="AF690">
        <f>IFERROR(SUM(BP690:BP690)/1,0)</f>
        <v/>
      </c>
      <c r="AG690">
        <f>IFERROR(CJ690,0)</f>
        <v/>
      </c>
      <c r="AH690">
        <f>IFERROR(SUM(BR690:BR690)/1,0)</f>
        <v/>
      </c>
      <c r="AI690">
        <f>IFERROR(CL690,0)</f>
        <v/>
      </c>
      <c r="AJ690">
        <f>IFERROR(CN690,0)</f>
        <v/>
      </c>
      <c r="AK690">
        <f>IFERROR(CP690,0)</f>
        <v/>
      </c>
      <c r="AL690">
        <f>IFERROR(SUM(BN690:BN690)/1,0)</f>
        <v/>
      </c>
      <c r="AM690">
        <f>IFERROR(SUM(BJ690:BJ690)/1,0)</f>
        <v/>
      </c>
      <c r="AN690">
        <f>IFERROR(AH690/AD690,0)</f>
        <v/>
      </c>
      <c r="AO690">
        <f>IFERROR(AF690/AD690,0)</f>
        <v/>
      </c>
      <c r="AP690">
        <f>IFERROR(AI690/AK690,0)</f>
        <v/>
      </c>
      <c r="AQ690">
        <f>IFERROR(AJ690/AK690,0)</f>
        <v/>
      </c>
      <c r="AR690">
        <f>IFERROR(AG690/AK690,0)</f>
        <v/>
      </c>
      <c r="AS690">
        <f>IFERROR(365/(AL690/AG690), "")</f>
        <v/>
      </c>
      <c r="AT690" t="inlineStr">
        <is>
          <t>CO170002026320</t>
        </is>
      </c>
      <c r="AU690" t="inlineStr">
        <is>
          <t>Polinylon S A</t>
        </is>
      </c>
      <c r="AV690" t="inlineStr">
        <is>
          <t>U1</t>
        </is>
      </c>
      <c r="AW690" t="inlineStr">
        <is>
          <t>U</t>
        </is>
      </c>
      <c r="AX690" t="inlineStr">
        <is>
          <t>Unlisted</t>
        </is>
      </c>
      <c r="AY690" t="n">
        <v>5131</v>
      </c>
      <c r="AZ690" t="inlineStr">
        <is>
          <t>Piece goods, notions, and other dry goods wholesale dealing in</t>
        </is>
      </c>
      <c r="BA690" t="inlineStr">
        <is>
          <t>Colombia</t>
        </is>
      </c>
      <c r="BB690" t="inlineStr">
        <is>
          <t>Itagui</t>
        </is>
      </c>
      <c r="BC690" t="inlineStr">
        <is>
          <t>www.polinylon.com.co</t>
        </is>
      </c>
      <c r="BD690" s="6" t="n">
        <v>36298</v>
      </c>
      <c r="BE690" t="inlineStr">
        <is>
          <t>This company primarily operates as a merchant wholesaler of furniture and home furnishing. It conducts business from its registered head office located in Itagui, Colombia. The company was founded in 2003. The company's business operation specializes in the wholesale distribution of home furnishings and housewares. It offers a wide range of cabinets, tables, chairs, cupboards, mirrors, and other related furniture products. The company has display equipment ranging from living room furniture, dining room furniture, bedroom furniture, kitchen furniture, restaurant furniture, cafe chairs, bar stools, bathroom furniture, sanitary ware, furniture accessories, and other materials and hardware. It also employs staff that is knowledgeable in fashion trends and the proper match of styles, colors, and combinations of furniture and home accessories to the characteristics and tastes of the customer.</t>
        </is>
      </c>
      <c r="BF690" t="inlineStr">
        <is>
          <t>Active</t>
        </is>
      </c>
      <c r="BG690" t="inlineStr">
        <is>
          <t>Wholesale</t>
        </is>
      </c>
      <c r="BH690" t="inlineStr">
        <is>
          <t>Operates as a merchant wholesaler of furniture and home furnishing</t>
        </is>
      </c>
      <c r="BI690" t="inlineStr">
        <is>
          <t>Equipment ranging from living room furniture, dining room furniture, bedroom furniture, kitchen furniture, restaurant furniture, cafe chairs, bar stools, bathroom furniture, sanitary ware, furniture accessories, and other materials and hardware</t>
        </is>
      </c>
      <c r="CE690">
        <f>IFERROR(SUM(BU690:BV690)/2,0)</f>
        <v/>
      </c>
      <c r="CF690">
        <f>IFERROR(SUM(CE690:CE690)/1,0)</f>
        <v/>
      </c>
      <c r="CG690">
        <f>IFERROR(SUM(BW690:BX690)/2,0)</f>
        <v/>
      </c>
      <c r="CH690">
        <f>IFERROR(SUM(CG690:CG690)/1,0)</f>
        <v/>
      </c>
      <c r="CI690">
        <f>IFERROR(SUM(BY690:BZ690)/2,0)</f>
        <v/>
      </c>
      <c r="CJ690">
        <f>IFERROR(SUM(CI690:CI690)/1,0)</f>
        <v/>
      </c>
      <c r="CK690">
        <f>IFERROR(SUM(CA690:CB690)/2,0)</f>
        <v/>
      </c>
      <c r="CL690">
        <f>IFERROR(SUM(CK690:CK690)/1,0)</f>
        <v/>
      </c>
      <c r="CM690">
        <f>IFERROR(SUM(CC690:CD690)/2,0)</f>
        <v/>
      </c>
      <c r="CN690">
        <f>IFERROR(SUM(CM690:CM690)/1,0)</f>
        <v/>
      </c>
      <c r="CO690">
        <f>IFERROR(SUM(BS690:BT690)/2,0)</f>
        <v/>
      </c>
      <c r="CP690">
        <f>IFERROR(SUM(CO690:CO690)/1,0)</f>
        <v/>
      </c>
    </row>
    <row r="691">
      <c r="A691" t="n">
        <v>666</v>
      </c>
      <c r="D691">
        <f>IF(AX691="Listed","Yes","No")</f>
        <v/>
      </c>
      <c r="E691">
        <f>IFERROR(IF(AE691&lt;0,"Yes","No"),"No")</f>
        <v/>
      </c>
      <c r="F691">
        <f>IF(BK691="Unqualified","Yes","No")</f>
        <v/>
      </c>
      <c r="G691">
        <f>IF(COUNTIF($D$691:$F$691,"Yes")=3,"Yes","No")</f>
        <v/>
      </c>
      <c r="U691">
        <f>IFERROR(BQ691/BL691,0)</f>
        <v/>
      </c>
      <c r="V691">
        <f>IFERROR(SUM(BQ691:BQ691)/SUM(BL691:BL691),0)</f>
        <v/>
      </c>
      <c r="W691">
        <f>IFERROR(MAX(U691:U691)-MIN(U691:U691),0)</f>
        <v/>
      </c>
      <c r="X691">
        <f>IFERROR(BQ691/(BL691-BQ691),0)</f>
        <v/>
      </c>
      <c r="Y691">
        <f>IFERROR(SUM(BQ691:BQ691)/(SUM(BL691:BL691)-SUM(BQ691:BQ691)),0)</f>
        <v/>
      </c>
      <c r="Z691">
        <f>IFERROR(MAX(X691:X691)-MIN(X691:X691),0)</f>
        <v/>
      </c>
      <c r="AA691">
        <f>IFERROR(BO691/BP691,0)</f>
        <v/>
      </c>
      <c r="AB691">
        <f>IFERROR(SUM(BO691:BO691)/SUM(BP691:BP691),0)</f>
        <v/>
      </c>
      <c r="AC691">
        <f>IFERROR(MAX(AA691:AA691)-MIN(AA691:AA691),0)</f>
        <v/>
      </c>
      <c r="AD691">
        <f>IFERROR(SUM(BL691:BL691)/1,0)</f>
        <v/>
      </c>
      <c r="AE691">
        <f>IFERROR(SUM(BQ691:BQ691)/1,0)</f>
        <v/>
      </c>
      <c r="AF691">
        <f>IFERROR(SUM(BP691:BP691)/1,0)</f>
        <v/>
      </c>
      <c r="AG691">
        <f>IFERROR(CJ691,0)</f>
        <v/>
      </c>
      <c r="AH691">
        <f>IFERROR(SUM(BR691:BR691)/1,0)</f>
        <v/>
      </c>
      <c r="AI691">
        <f>IFERROR(CL691,0)</f>
        <v/>
      </c>
      <c r="AJ691">
        <f>IFERROR(CN691,0)</f>
        <v/>
      </c>
      <c r="AK691">
        <f>IFERROR(CP691,0)</f>
        <v/>
      </c>
      <c r="AL691">
        <f>IFERROR(SUM(BN691:BN691)/1,0)</f>
        <v/>
      </c>
      <c r="AM691">
        <f>IFERROR(SUM(BJ691:BJ691)/1,0)</f>
        <v/>
      </c>
      <c r="AN691">
        <f>IFERROR(AH691/AD691,0)</f>
        <v/>
      </c>
      <c r="AO691">
        <f>IFERROR(AF691/AD691,0)</f>
        <v/>
      </c>
      <c r="AP691">
        <f>IFERROR(AI691/AK691,0)</f>
        <v/>
      </c>
      <c r="AQ691">
        <f>IFERROR(AJ691/AK691,0)</f>
        <v/>
      </c>
      <c r="AR691">
        <f>IFERROR(AG691/AK691,0)</f>
        <v/>
      </c>
      <c r="AS691">
        <f>IFERROR(365/(AL691/AG691), "")</f>
        <v/>
      </c>
      <c r="AT691" t="inlineStr">
        <is>
          <t>CO170044822440</t>
        </is>
      </c>
      <c r="AU691" t="inlineStr">
        <is>
          <t>Seven Seas S A S</t>
        </is>
      </c>
      <c r="AV691" t="inlineStr">
        <is>
          <t>U1</t>
        </is>
      </c>
      <c r="AW691" t="inlineStr">
        <is>
          <t>U</t>
        </is>
      </c>
      <c r="AX691" t="inlineStr">
        <is>
          <t>Unlisted</t>
        </is>
      </c>
      <c r="AY691" t="n">
        <v>5052</v>
      </c>
      <c r="AZ691" t="inlineStr">
        <is>
          <t>Coal and other minerals and ores wholesale dealing in</t>
        </is>
      </c>
      <c r="BA691" t="inlineStr">
        <is>
          <t>Colombia</t>
        </is>
      </c>
      <c r="BB691" t="inlineStr">
        <is>
          <t>Bogota</t>
        </is>
      </c>
      <c r="BC691" t="inlineStr">
        <is>
          <t>thesevenseasgroup.eu</t>
        </is>
      </c>
      <c r="BD691" s="6" t="n">
        <v>42800</v>
      </c>
      <c r="BE691" t="inlineStr">
        <is>
          <t>This company, based in Colombia, is engaged in the distribution of a range of petroleum and other related petroleum products. It was incorporated in 2017 and conducts business from its registered head office located in Bogota.Some of the products the company distributes are automatic transmission fluids, brake fluids, car care products, chemical additive products, diesel fuel supplements, gear lubricants, hand cleaners, heavy duty engine oils, oil absorbers, passenger car engine oils, power steering fluid, solvents, synthetic engine oils, synthetic lubricants, tractor hydraulic fluids, wiper blades, air compressor oils, aviation oils, circulating oils, heat transfer oils, and turbine oils.</t>
        </is>
      </c>
      <c r="BF691" t="inlineStr">
        <is>
          <t>Active</t>
        </is>
      </c>
      <c r="BG691" t="inlineStr">
        <is>
          <t>Wholesale; Retail</t>
        </is>
      </c>
      <c r="BH691" t="inlineStr">
        <is>
          <t>Engaged in the distribution of a range of petroleum and other related petroleum products</t>
        </is>
      </c>
      <c r="BI691" t="inlineStr">
        <is>
          <t>Petroleum and other related petroleum products</t>
        </is>
      </c>
      <c r="CE691">
        <f>IFERROR(SUM(BU691:BV691)/2,0)</f>
        <v/>
      </c>
      <c r="CF691">
        <f>IFERROR(SUM(CE691:CE691)/1,0)</f>
        <v/>
      </c>
      <c r="CG691">
        <f>IFERROR(SUM(BW691:BX691)/2,0)</f>
        <v/>
      </c>
      <c r="CH691">
        <f>IFERROR(SUM(CG691:CG691)/1,0)</f>
        <v/>
      </c>
      <c r="CI691">
        <f>IFERROR(SUM(BY691:BZ691)/2,0)</f>
        <v/>
      </c>
      <c r="CJ691">
        <f>IFERROR(SUM(CI691:CI691)/1,0)</f>
        <v/>
      </c>
      <c r="CK691">
        <f>IFERROR(SUM(CA691:CB691)/2,0)</f>
        <v/>
      </c>
      <c r="CL691">
        <f>IFERROR(SUM(CK691:CK691)/1,0)</f>
        <v/>
      </c>
      <c r="CM691">
        <f>IFERROR(SUM(CC691:CD691)/2,0)</f>
        <v/>
      </c>
      <c r="CN691">
        <f>IFERROR(SUM(CM691:CM691)/1,0)</f>
        <v/>
      </c>
      <c r="CO691">
        <f>IFERROR(SUM(BS691:BT691)/2,0)</f>
        <v/>
      </c>
      <c r="CP691">
        <f>IFERROR(SUM(CO691:CO691)/1,0)</f>
        <v/>
      </c>
    </row>
    <row r="692">
      <c r="A692" t="n">
        <v>667</v>
      </c>
      <c r="D692">
        <f>IF(AX692="Listed","Yes","No")</f>
        <v/>
      </c>
      <c r="E692">
        <f>IFERROR(IF(AE692&lt;0,"Yes","No"),"No")</f>
        <v/>
      </c>
      <c r="F692">
        <f>IF(BK692="Unqualified","Yes","No")</f>
        <v/>
      </c>
      <c r="G692">
        <f>IF(COUNTIF($D$692:$F$692,"Yes")=3,"Yes","No")</f>
        <v/>
      </c>
      <c r="U692">
        <f>IFERROR(BQ692/BL692,0)</f>
        <v/>
      </c>
      <c r="V692">
        <f>IFERROR(SUM(BQ692:BQ692)/SUM(BL692:BL692),0)</f>
        <v/>
      </c>
      <c r="W692">
        <f>IFERROR(MAX(U692:U692)-MIN(U692:U692),0)</f>
        <v/>
      </c>
      <c r="X692">
        <f>IFERROR(BQ692/(BL692-BQ692),0)</f>
        <v/>
      </c>
      <c r="Y692">
        <f>IFERROR(SUM(BQ692:BQ692)/(SUM(BL692:BL692)-SUM(BQ692:BQ692)),0)</f>
        <v/>
      </c>
      <c r="Z692">
        <f>IFERROR(MAX(X692:X692)-MIN(X692:X692),0)</f>
        <v/>
      </c>
      <c r="AA692">
        <f>IFERROR(BO692/BP692,0)</f>
        <v/>
      </c>
      <c r="AB692">
        <f>IFERROR(SUM(BO692:BO692)/SUM(BP692:BP692),0)</f>
        <v/>
      </c>
      <c r="AC692">
        <f>IFERROR(MAX(AA692:AA692)-MIN(AA692:AA692),0)</f>
        <v/>
      </c>
      <c r="AD692">
        <f>IFERROR(SUM(BL692:BL692)/1,0)</f>
        <v/>
      </c>
      <c r="AE692">
        <f>IFERROR(SUM(BQ692:BQ692)/1,0)</f>
        <v/>
      </c>
      <c r="AF692">
        <f>IFERROR(SUM(BP692:BP692)/1,0)</f>
        <v/>
      </c>
      <c r="AG692">
        <f>IFERROR(CJ692,0)</f>
        <v/>
      </c>
      <c r="AH692">
        <f>IFERROR(SUM(BR692:BR692)/1,0)</f>
        <v/>
      </c>
      <c r="AI692">
        <f>IFERROR(CL692,0)</f>
        <v/>
      </c>
      <c r="AJ692">
        <f>IFERROR(CN692,0)</f>
        <v/>
      </c>
      <c r="AK692">
        <f>IFERROR(CP692,0)</f>
        <v/>
      </c>
      <c r="AL692">
        <f>IFERROR(SUM(BN692:BN692)/1,0)</f>
        <v/>
      </c>
      <c r="AM692">
        <f>IFERROR(SUM(BJ692:BJ692)/1,0)</f>
        <v/>
      </c>
      <c r="AN692">
        <f>IFERROR(AH692/AD692,0)</f>
        <v/>
      </c>
      <c r="AO692">
        <f>IFERROR(AF692/AD692,0)</f>
        <v/>
      </c>
      <c r="AP692">
        <f>IFERROR(AI692/AK692,0)</f>
        <v/>
      </c>
      <c r="AQ692">
        <f>IFERROR(AJ692/AK692,0)</f>
        <v/>
      </c>
      <c r="AR692">
        <f>IFERROR(AG692/AK692,0)</f>
        <v/>
      </c>
      <c r="AS692">
        <f>IFERROR(365/(AL692/AG692), "")</f>
        <v/>
      </c>
      <c r="AT692" t="inlineStr">
        <is>
          <t>CO170024656370</t>
        </is>
      </c>
      <c r="AU692" t="inlineStr">
        <is>
          <t>Gesto Agro SAS</t>
        </is>
      </c>
      <c r="AV692" t="inlineStr">
        <is>
          <t>U1</t>
        </is>
      </c>
      <c r="AW692" t="inlineStr">
        <is>
          <t>U</t>
        </is>
      </c>
      <c r="AX692" t="inlineStr">
        <is>
          <t>Unlisted</t>
        </is>
      </c>
      <c r="AY692" t="n">
        <v>5141</v>
      </c>
      <c r="AZ692" t="inlineStr">
        <is>
          <t>Groceries, general line wholesale dealing in</t>
        </is>
      </c>
      <c r="BA692" t="inlineStr">
        <is>
          <t>Colombia</t>
        </is>
      </c>
      <c r="BB692" t="inlineStr">
        <is>
          <t>Cota</t>
        </is>
      </c>
      <c r="BC692" t="inlineStr">
        <is>
          <t>gestoagro.net</t>
        </is>
      </c>
      <c r="BD692" s="6" t="n">
        <v>40444</v>
      </c>
      <c r="BE692" t="inlineStr">
        <is>
          <t>This company is engaged in the wholesale trade of food products for animals. It was founded in 2002 and has its registered head office located in Cota, Colombia. It began as a trading company for honey alfalfa and 16% alfalfa, both horse feed. In 2007 the incursion into the pet sector was carried out and since then an important positioning of the products has been given due to their quality and competitiveness. Currently the company has a wide range of imported products of excellent quality, among which are cat litter, food and snacks for pets and others (shovels, sanitary trays). The company, in addition to being well received in the capital of the country and the Sabana de Bogotá, has distributors in various cities of the country (Barranquilla, Bucaramanga, Eje Cafetero, Neiva, Florencia, Medellín, Villavicencio, Yopal). Its mission is to develop and market in a sustained and innovative way food and products for animals with added value for its customers, providing well-being for the pets. Its vision is by 2023, it will position itself as a leading company at the national level, growing in a sustained and innovative way, being recognized by customers as one of the best companies in the field of food and animal products. The company is guided by the following values: quality, transparency, respect, love, responsibility, continuous improvement, and innovation.</t>
        </is>
      </c>
      <c r="BF692" t="inlineStr">
        <is>
          <t>Active</t>
        </is>
      </c>
      <c r="BG692" t="inlineStr">
        <is>
          <t>Wholesale</t>
        </is>
      </c>
      <c r="BH692" t="inlineStr">
        <is>
          <t>Engaged in the wholesale trade of food products for animals</t>
        </is>
      </c>
      <c r="BI692" t="inlineStr">
        <is>
          <t>Wide range of imported products of excellent quality, among which are cat litter, food and snacks for pets and others (shovels, sanitary trays)</t>
        </is>
      </c>
      <c r="CE692">
        <f>IFERROR(SUM(BU692:BV692)/2,0)</f>
        <v/>
      </c>
      <c r="CF692">
        <f>IFERROR(SUM(CE692:CE692)/1,0)</f>
        <v/>
      </c>
      <c r="CG692">
        <f>IFERROR(SUM(BW692:BX692)/2,0)</f>
        <v/>
      </c>
      <c r="CH692">
        <f>IFERROR(SUM(CG692:CG692)/1,0)</f>
        <v/>
      </c>
      <c r="CI692">
        <f>IFERROR(SUM(BY692:BZ692)/2,0)</f>
        <v/>
      </c>
      <c r="CJ692">
        <f>IFERROR(SUM(CI692:CI692)/1,0)</f>
        <v/>
      </c>
      <c r="CK692">
        <f>IFERROR(SUM(CA692:CB692)/2,0)</f>
        <v/>
      </c>
      <c r="CL692">
        <f>IFERROR(SUM(CK692:CK692)/1,0)</f>
        <v/>
      </c>
      <c r="CM692">
        <f>IFERROR(SUM(CC692:CD692)/2,0)</f>
        <v/>
      </c>
      <c r="CN692">
        <f>IFERROR(SUM(CM692:CM692)/1,0)</f>
        <v/>
      </c>
      <c r="CO692">
        <f>IFERROR(SUM(BS692:BT692)/2,0)</f>
        <v/>
      </c>
      <c r="CP692">
        <f>IFERROR(SUM(CO692:CO692)/1,0)</f>
        <v/>
      </c>
    </row>
    <row r="693">
      <c r="A693" t="n">
        <v>668</v>
      </c>
      <c r="D693">
        <f>IF(AX693="Listed","Yes","No")</f>
        <v/>
      </c>
      <c r="E693">
        <f>IFERROR(IF(AE693&lt;0,"Yes","No"),"No")</f>
        <v/>
      </c>
      <c r="F693">
        <f>IF(BK693="Unqualified","Yes","No")</f>
        <v/>
      </c>
      <c r="G693">
        <f>IF(COUNTIF($D$693:$F$693,"Yes")=3,"Yes","No")</f>
        <v/>
      </c>
      <c r="U693">
        <f>IFERROR(BQ693/BL693,0)</f>
        <v/>
      </c>
      <c r="V693">
        <f>IFERROR(SUM(BQ693:BQ693)/SUM(BL693:BL693),0)</f>
        <v/>
      </c>
      <c r="W693">
        <f>IFERROR(MAX(U693:U693)-MIN(U693:U693),0)</f>
        <v/>
      </c>
      <c r="X693">
        <f>IFERROR(BQ693/(BL693-BQ693),0)</f>
        <v/>
      </c>
      <c r="Y693">
        <f>IFERROR(SUM(BQ693:BQ693)/(SUM(BL693:BL693)-SUM(BQ693:BQ693)),0)</f>
        <v/>
      </c>
      <c r="Z693">
        <f>IFERROR(MAX(X693:X693)-MIN(X693:X693),0)</f>
        <v/>
      </c>
      <c r="AA693">
        <f>IFERROR(BO693/BP693,0)</f>
        <v/>
      </c>
      <c r="AB693">
        <f>IFERROR(SUM(BO693:BO693)/SUM(BP693:BP693),0)</f>
        <v/>
      </c>
      <c r="AC693">
        <f>IFERROR(MAX(AA693:AA693)-MIN(AA693:AA693),0)</f>
        <v/>
      </c>
      <c r="AD693">
        <f>IFERROR(SUM(BL693:BL693)/1,0)</f>
        <v/>
      </c>
      <c r="AE693">
        <f>IFERROR(SUM(BQ693:BQ693)/1,0)</f>
        <v/>
      </c>
      <c r="AF693">
        <f>IFERROR(SUM(BP693:BP693)/1,0)</f>
        <v/>
      </c>
      <c r="AG693">
        <f>IFERROR(CJ693,0)</f>
        <v/>
      </c>
      <c r="AH693">
        <f>IFERROR(SUM(BR693:BR693)/1,0)</f>
        <v/>
      </c>
      <c r="AI693">
        <f>IFERROR(CL693,0)</f>
        <v/>
      </c>
      <c r="AJ693">
        <f>IFERROR(CN693,0)</f>
        <v/>
      </c>
      <c r="AK693">
        <f>IFERROR(CP693,0)</f>
        <v/>
      </c>
      <c r="AL693">
        <f>IFERROR(SUM(BN693:BN693)/1,0)</f>
        <v/>
      </c>
      <c r="AM693">
        <f>IFERROR(SUM(BJ693:BJ693)/1,0)</f>
        <v/>
      </c>
      <c r="AN693">
        <f>IFERROR(AH693/AD693,0)</f>
        <v/>
      </c>
      <c r="AO693">
        <f>IFERROR(AF693/AD693,0)</f>
        <v/>
      </c>
      <c r="AP693">
        <f>IFERROR(AI693/AK693,0)</f>
        <v/>
      </c>
      <c r="AQ693">
        <f>IFERROR(AJ693/AK693,0)</f>
        <v/>
      </c>
      <c r="AR693">
        <f>IFERROR(AG693/AK693,0)</f>
        <v/>
      </c>
      <c r="AS693">
        <f>IFERROR(365/(AL693/AG693), "")</f>
        <v/>
      </c>
      <c r="AT693" t="inlineStr">
        <is>
          <t>CO170018446470</t>
        </is>
      </c>
      <c r="AU693" t="inlineStr">
        <is>
          <t>Life Suministros Medicos S A S</t>
        </is>
      </c>
      <c r="AV693" t="inlineStr">
        <is>
          <t>U1</t>
        </is>
      </c>
      <c r="AW693" t="inlineStr">
        <is>
          <t>B+</t>
        </is>
      </c>
      <c r="AX693" t="inlineStr">
        <is>
          <t>Unlisted</t>
        </is>
      </c>
      <c r="AY693" t="n">
        <v>5122</v>
      </c>
      <c r="AZ693" t="inlineStr">
        <is>
          <t>Drugs, drug proprietaries, and druggists' sundries wholesale dealing in</t>
        </is>
      </c>
      <c r="BA693" t="inlineStr">
        <is>
          <t>Colombia</t>
        </is>
      </c>
      <c r="BB693" t="inlineStr">
        <is>
          <t>Barranquilla</t>
        </is>
      </c>
      <c r="BC693" t="inlineStr">
        <is>
          <t>www.lifesumimed.com</t>
        </is>
      </c>
      <c r="BD693" s="6" t="n">
        <v>39697</v>
      </c>
      <c r="BE693" t="inlineStr">
        <is>
          <t>This company is engaged in the supply and distribution of medicines, medical devices and supplies. It conducts business from its registered head office located in Galapa, Colombia and was established in September 2008. The company is focused on the distribution, commercialization, and import of medical devices and supplies, and in vitro diagnostic reagents, offering services and products in a timely, responsible and reliable manner. It is working for the continuous improvement of its supply, marketing and import processes based on the applicable regulatory requirements and its corporate values. It has a highly trained human talent with skills to carry out the activities and guarantee the satisfaction of the needs of its clients. It envisions itself as a leading company in the supply and marketing of medicines, medical devices and supplies, and in vitro diagnostic reagents, focused on the continuous improvement of its clients, maintaining a high level of care, and being supported by its ideal human talent.</t>
        </is>
      </c>
      <c r="BF693" t="inlineStr">
        <is>
          <t>Active</t>
        </is>
      </c>
      <c r="BG693" t="inlineStr">
        <is>
          <t>Wholesale; Retail</t>
        </is>
      </c>
      <c r="BH693" t="inlineStr">
        <is>
          <t>Engaged in the supply and distribution of medicines, medical devices and supplies</t>
        </is>
      </c>
      <c r="BI693" t="inlineStr">
        <is>
          <t>Focused on the distribution, commercialization, and import of medical devices and supplies, and in vitro diagnostic reagents, offering services and products in a timely, responsible and reliable manner; Working for the continuous improvement of its supply, marketing and import processes based on the applicable regulatory requirements and its corporate values; Has a highly trained human talent with skills to carry out the activities and guarantee the satisfaction of the needs of its clients; Envisions itself as a leading company in the supply and marketing of medicines, medical devices and supplies, and in vitro diagnostic reagents, focused on the continuous improvement of its clients, maintaining a high level of care, and being supported by its ideal human talent</t>
        </is>
      </c>
      <c r="CE693">
        <f>IFERROR(SUM(BU693:BV693)/2,0)</f>
        <v/>
      </c>
      <c r="CF693">
        <f>IFERROR(SUM(CE693:CE693)/1,0)</f>
        <v/>
      </c>
      <c r="CG693">
        <f>IFERROR(SUM(BW693:BX693)/2,0)</f>
        <v/>
      </c>
      <c r="CH693">
        <f>IFERROR(SUM(CG693:CG693)/1,0)</f>
        <v/>
      </c>
      <c r="CI693">
        <f>IFERROR(SUM(BY693:BZ693)/2,0)</f>
        <v/>
      </c>
      <c r="CJ693">
        <f>IFERROR(SUM(CI693:CI693)/1,0)</f>
        <v/>
      </c>
      <c r="CK693">
        <f>IFERROR(SUM(CA693:CB693)/2,0)</f>
        <v/>
      </c>
      <c r="CL693">
        <f>IFERROR(SUM(CK693:CK693)/1,0)</f>
        <v/>
      </c>
      <c r="CM693">
        <f>IFERROR(SUM(CC693:CD693)/2,0)</f>
        <v/>
      </c>
      <c r="CN693">
        <f>IFERROR(SUM(CM693:CM693)/1,0)</f>
        <v/>
      </c>
      <c r="CO693">
        <f>IFERROR(SUM(BS693:BT693)/2,0)</f>
        <v/>
      </c>
      <c r="CP693">
        <f>IFERROR(SUM(CO693:CO693)/1,0)</f>
        <v/>
      </c>
    </row>
    <row r="694">
      <c r="A694" t="n">
        <v>669</v>
      </c>
      <c r="D694">
        <f>IF(AX694="Listed","Yes","No")</f>
        <v/>
      </c>
      <c r="E694">
        <f>IFERROR(IF(AE694&lt;0,"Yes","No"),"No")</f>
        <v/>
      </c>
      <c r="F694">
        <f>IF(BK694="Unqualified","Yes","No")</f>
        <v/>
      </c>
      <c r="G694">
        <f>IF(COUNTIF($D$694:$F$694,"Yes")=3,"Yes","No")</f>
        <v/>
      </c>
      <c r="U694">
        <f>IFERROR(BQ694/BL694,0)</f>
        <v/>
      </c>
      <c r="V694">
        <f>IFERROR(SUM(BQ694:BQ694)/SUM(BL694:BL694),0)</f>
        <v/>
      </c>
      <c r="W694">
        <f>IFERROR(MAX(U694:U694)-MIN(U694:U694),0)</f>
        <v/>
      </c>
      <c r="X694">
        <f>IFERROR(BQ694/(BL694-BQ694),0)</f>
        <v/>
      </c>
      <c r="Y694">
        <f>IFERROR(SUM(BQ694:BQ694)/(SUM(BL694:BL694)-SUM(BQ694:BQ694)),0)</f>
        <v/>
      </c>
      <c r="Z694">
        <f>IFERROR(MAX(X694:X694)-MIN(X694:X694),0)</f>
        <v/>
      </c>
      <c r="AA694">
        <f>IFERROR(BO694/BP694,0)</f>
        <v/>
      </c>
      <c r="AB694">
        <f>IFERROR(SUM(BO694:BO694)/SUM(BP694:BP694),0)</f>
        <v/>
      </c>
      <c r="AC694">
        <f>IFERROR(MAX(AA694:AA694)-MIN(AA694:AA694),0)</f>
        <v/>
      </c>
      <c r="AD694">
        <f>IFERROR(SUM(BL694:BL694)/1,0)</f>
        <v/>
      </c>
      <c r="AE694">
        <f>IFERROR(SUM(BQ694:BQ694)/1,0)</f>
        <v/>
      </c>
      <c r="AF694">
        <f>IFERROR(SUM(BP694:BP694)/1,0)</f>
        <v/>
      </c>
      <c r="AG694">
        <f>IFERROR(CJ694,0)</f>
        <v/>
      </c>
      <c r="AH694">
        <f>IFERROR(SUM(BR694:BR694)/1,0)</f>
        <v/>
      </c>
      <c r="AI694">
        <f>IFERROR(CL694,0)</f>
        <v/>
      </c>
      <c r="AJ694">
        <f>IFERROR(CN694,0)</f>
        <v/>
      </c>
      <c r="AK694">
        <f>IFERROR(CP694,0)</f>
        <v/>
      </c>
      <c r="AL694">
        <f>IFERROR(SUM(BN694:BN694)/1,0)</f>
        <v/>
      </c>
      <c r="AM694">
        <f>IFERROR(SUM(BJ694:BJ694)/1,0)</f>
        <v/>
      </c>
      <c r="AN694">
        <f>IFERROR(AH694/AD694,0)</f>
        <v/>
      </c>
      <c r="AO694">
        <f>IFERROR(AF694/AD694,0)</f>
        <v/>
      </c>
      <c r="AP694">
        <f>IFERROR(AI694/AK694,0)</f>
        <v/>
      </c>
      <c r="AQ694">
        <f>IFERROR(AJ694/AK694,0)</f>
        <v/>
      </c>
      <c r="AR694">
        <f>IFERROR(AG694/AK694,0)</f>
        <v/>
      </c>
      <c r="AS694">
        <f>IFERROR(365/(AL694/AG694), "")</f>
        <v/>
      </c>
      <c r="AT694" t="inlineStr">
        <is>
          <t>CO170040353670</t>
        </is>
      </c>
      <c r="AU694" t="inlineStr">
        <is>
          <t>MAG Textiles S A S</t>
        </is>
      </c>
      <c r="AV694" t="inlineStr">
        <is>
          <t>U1</t>
        </is>
      </c>
      <c r="AW694" t="inlineStr">
        <is>
          <t>U</t>
        </is>
      </c>
      <c r="AX694" t="inlineStr">
        <is>
          <t>Unlisted</t>
        </is>
      </c>
      <c r="AY694" t="n">
        <v>5085</v>
      </c>
      <c r="AZ694" t="inlineStr">
        <is>
          <t>Industrial supplies wholesale dealing in</t>
        </is>
      </c>
      <c r="BA694" t="inlineStr">
        <is>
          <t>Colombia</t>
        </is>
      </c>
      <c r="BB694" t="inlineStr">
        <is>
          <t>Funza</t>
        </is>
      </c>
      <c r="BC694" t="inlineStr">
        <is>
          <t>magtextiles.com</t>
        </is>
      </c>
      <c r="BD694" s="6" t="n">
        <v>42292</v>
      </c>
      <c r="BE694" t="inlineStr">
        <is>
          <t>This company operates as a manufacturer and exporter of textile products to Europe, South America and Middle East. It has a state of the Art Shuttle less, Sulzer looms in order to cater the best products to its valued customers. It conducts business from its registered head office located in Funza, Colombia. The company was incorporated in 2015. The company is committed to produce quality products for its valued customers by continuous improvements, providing proper training and development upgrading of resources, setting quality objectives by analyzing customer's feedback. It has strong conformity with the social accountability as to protect the health, safety, and fundamental rights of its employees, and to protect and enhance the community and environment as whole.</t>
        </is>
      </c>
      <c r="BF694" t="inlineStr">
        <is>
          <t>Active</t>
        </is>
      </c>
      <c r="BG694" t="inlineStr">
        <is>
          <t>Manufacturing; Wholesale</t>
        </is>
      </c>
      <c r="BH694" t="inlineStr">
        <is>
          <t>Operates as a manufacturer and exporter of textile products to Europe, South America and Middle East</t>
        </is>
      </c>
      <c r="BI694" t="inlineStr">
        <is>
          <t>Operates as a manufacturer and exporter of textile products to Europe, South America and Middle East</t>
        </is>
      </c>
      <c r="CE694">
        <f>IFERROR(SUM(BU694:BV694)/2,0)</f>
        <v/>
      </c>
      <c r="CF694">
        <f>IFERROR(SUM(CE694:CE694)/1,0)</f>
        <v/>
      </c>
      <c r="CG694">
        <f>IFERROR(SUM(BW694:BX694)/2,0)</f>
        <v/>
      </c>
      <c r="CH694">
        <f>IFERROR(SUM(CG694:CG694)/1,0)</f>
        <v/>
      </c>
      <c r="CI694">
        <f>IFERROR(SUM(BY694:BZ694)/2,0)</f>
        <v/>
      </c>
      <c r="CJ694">
        <f>IFERROR(SUM(CI694:CI694)/1,0)</f>
        <v/>
      </c>
      <c r="CK694">
        <f>IFERROR(SUM(CA694:CB694)/2,0)</f>
        <v/>
      </c>
      <c r="CL694">
        <f>IFERROR(SUM(CK694:CK694)/1,0)</f>
        <v/>
      </c>
      <c r="CM694">
        <f>IFERROR(SUM(CC694:CD694)/2,0)</f>
        <v/>
      </c>
      <c r="CN694">
        <f>IFERROR(SUM(CM694:CM694)/1,0)</f>
        <v/>
      </c>
      <c r="CO694">
        <f>IFERROR(SUM(BS694:BT694)/2,0)</f>
        <v/>
      </c>
      <c r="CP694">
        <f>IFERROR(SUM(CO694:CO694)/1,0)</f>
        <v/>
      </c>
    </row>
    <row r="695">
      <c r="A695" t="n">
        <v>670</v>
      </c>
      <c r="D695">
        <f>IF(AX695="Listed","Yes","No")</f>
        <v/>
      </c>
      <c r="E695">
        <f>IFERROR(IF(AE695&lt;0,"Yes","No"),"No")</f>
        <v/>
      </c>
      <c r="F695">
        <f>IF(BK695="Unqualified","Yes","No")</f>
        <v/>
      </c>
      <c r="G695">
        <f>IF(COUNTIF($D$695:$F$695,"Yes")=3,"Yes","No")</f>
        <v/>
      </c>
      <c r="U695">
        <f>IFERROR(BQ695/BL695,0)</f>
        <v/>
      </c>
      <c r="V695">
        <f>IFERROR(SUM(BQ695:BQ695)/SUM(BL695:BL695),0)</f>
        <v/>
      </c>
      <c r="W695">
        <f>IFERROR(MAX(U695:U695)-MIN(U695:U695),0)</f>
        <v/>
      </c>
      <c r="X695">
        <f>IFERROR(BQ695/(BL695-BQ695),0)</f>
        <v/>
      </c>
      <c r="Y695">
        <f>IFERROR(SUM(BQ695:BQ695)/(SUM(BL695:BL695)-SUM(BQ695:BQ695)),0)</f>
        <v/>
      </c>
      <c r="Z695">
        <f>IFERROR(MAX(X695:X695)-MIN(X695:X695),0)</f>
        <v/>
      </c>
      <c r="AA695">
        <f>IFERROR(BO695/BP695,0)</f>
        <v/>
      </c>
      <c r="AB695">
        <f>IFERROR(SUM(BO695:BO695)/SUM(BP695:BP695),0)</f>
        <v/>
      </c>
      <c r="AC695">
        <f>IFERROR(MAX(AA695:AA695)-MIN(AA695:AA695),0)</f>
        <v/>
      </c>
      <c r="AD695">
        <f>IFERROR(SUM(BL695:BL695)/1,0)</f>
        <v/>
      </c>
      <c r="AE695">
        <f>IFERROR(SUM(BQ695:BQ695)/1,0)</f>
        <v/>
      </c>
      <c r="AF695">
        <f>IFERROR(SUM(BP695:BP695)/1,0)</f>
        <v/>
      </c>
      <c r="AG695">
        <f>IFERROR(CJ695,0)</f>
        <v/>
      </c>
      <c r="AH695">
        <f>IFERROR(SUM(BR695:BR695)/1,0)</f>
        <v/>
      </c>
      <c r="AI695">
        <f>IFERROR(CL695,0)</f>
        <v/>
      </c>
      <c r="AJ695">
        <f>IFERROR(CN695,0)</f>
        <v/>
      </c>
      <c r="AK695">
        <f>IFERROR(CP695,0)</f>
        <v/>
      </c>
      <c r="AL695">
        <f>IFERROR(SUM(BN695:BN695)/1,0)</f>
        <v/>
      </c>
      <c r="AM695">
        <f>IFERROR(SUM(BJ695:BJ695)/1,0)</f>
        <v/>
      </c>
      <c r="AN695">
        <f>IFERROR(AH695/AD695,0)</f>
        <v/>
      </c>
      <c r="AO695">
        <f>IFERROR(AF695/AD695,0)</f>
        <v/>
      </c>
      <c r="AP695">
        <f>IFERROR(AI695/AK695,0)</f>
        <v/>
      </c>
      <c r="AQ695">
        <f>IFERROR(AJ695/AK695,0)</f>
        <v/>
      </c>
      <c r="AR695">
        <f>IFERROR(AG695/AK695,0)</f>
        <v/>
      </c>
      <c r="AS695">
        <f>IFERROR(365/(AL695/AG695), "")</f>
        <v/>
      </c>
      <c r="AT695" t="inlineStr">
        <is>
          <t>CO170037439070</t>
        </is>
      </c>
      <c r="AU695" t="inlineStr">
        <is>
          <t>TOP Drive SAS</t>
        </is>
      </c>
      <c r="AV695" t="inlineStr">
        <is>
          <t>U1</t>
        </is>
      </c>
      <c r="AW695" t="inlineStr">
        <is>
          <t>A+</t>
        </is>
      </c>
      <c r="AX695" t="inlineStr">
        <is>
          <t>Unlisted</t>
        </is>
      </c>
      <c r="AY695" t="n">
        <v>5084</v>
      </c>
      <c r="AZ695" t="inlineStr">
        <is>
          <t>Industrial machinery and equipment wholesale dealing in</t>
        </is>
      </c>
      <c r="BA695" t="inlineStr">
        <is>
          <t>Colombia</t>
        </is>
      </c>
      <c r="BB695" t="inlineStr">
        <is>
          <t>Cota</t>
        </is>
      </c>
      <c r="BC695" t="inlineStr">
        <is>
          <t>www.topdrive.com.co</t>
        </is>
      </c>
      <c r="BD695" s="6" t="n">
        <v>42167</v>
      </c>
      <c r="BE695" t="inlineStr">
        <is>
          <t>This company is engaged in the design, assembly, commissioning and marketing and distribution of electrical equipment and materials. It conducts business from its registered head office based in Cota, Colombia. The company specializes in providing innovative and complete solutions for the management of high-voltage power cables and connection systems. It also operates branches in Colombia and Miami, Florida. Its products are sold and distributed in the domestic market as well as overseas. The company is one of the leading distributors of Mine Cable Services in the domestic market and overseas. Its mission is to provide innovative and complete solutions for the management of high-voltage power cables and connection systems. The company establishes partnerships with companies like 3M, ABB, Siemens, and Nexans. It serves customers including various industries such as oil and gas, mining, energy, telecommunications, and more. The company operates as part of Top Drive Group.</t>
        </is>
      </c>
      <c r="BF695" t="inlineStr">
        <is>
          <t>Active</t>
        </is>
      </c>
      <c r="BG695" t="inlineStr">
        <is>
          <t>Manufacturing; Wholesale; Services</t>
        </is>
      </c>
      <c r="BH695" t="inlineStr">
        <is>
          <t>Engaged in the design, assembly, commissioning and marketing and distribution of electrical equipment and materials</t>
        </is>
      </c>
      <c r="BI695" t="inlineStr">
        <is>
          <t>Specializes in providing innovative and complete solutions for the management of high-voltage power cables and connection systems</t>
        </is>
      </c>
      <c r="CE695">
        <f>IFERROR(SUM(BU695:BV695)/2,0)</f>
        <v/>
      </c>
      <c r="CF695">
        <f>IFERROR(SUM(CE695:CE695)/1,0)</f>
        <v/>
      </c>
      <c r="CG695">
        <f>IFERROR(SUM(BW695:BX695)/2,0)</f>
        <v/>
      </c>
      <c r="CH695">
        <f>IFERROR(SUM(CG695:CG695)/1,0)</f>
        <v/>
      </c>
      <c r="CI695">
        <f>IFERROR(SUM(BY695:BZ695)/2,0)</f>
        <v/>
      </c>
      <c r="CJ695">
        <f>IFERROR(SUM(CI695:CI695)/1,0)</f>
        <v/>
      </c>
      <c r="CK695">
        <f>IFERROR(SUM(CA695:CB695)/2,0)</f>
        <v/>
      </c>
      <c r="CL695">
        <f>IFERROR(SUM(CK695:CK695)/1,0)</f>
        <v/>
      </c>
      <c r="CM695">
        <f>IFERROR(SUM(CC695:CD695)/2,0)</f>
        <v/>
      </c>
      <c r="CN695">
        <f>IFERROR(SUM(CM695:CM695)/1,0)</f>
        <v/>
      </c>
      <c r="CO695">
        <f>IFERROR(SUM(BS695:BT695)/2,0)</f>
        <v/>
      </c>
      <c r="CP695">
        <f>IFERROR(SUM(CO695:CO695)/1,0)</f>
        <v/>
      </c>
    </row>
    <row r="696">
      <c r="A696" t="n">
        <v>671</v>
      </c>
      <c r="D696">
        <f>IF(AX696="Listed","Yes","No")</f>
        <v/>
      </c>
      <c r="E696">
        <f>IFERROR(IF(AE696&lt;0,"Yes","No"),"No")</f>
        <v/>
      </c>
      <c r="F696">
        <f>IF(BK696="Unqualified","Yes","No")</f>
        <v/>
      </c>
      <c r="G696">
        <f>IF(COUNTIF($D$696:$F$696,"Yes")=3,"Yes","No")</f>
        <v/>
      </c>
      <c r="U696">
        <f>IFERROR(BQ696/BL696,0)</f>
        <v/>
      </c>
      <c r="V696">
        <f>IFERROR(SUM(BQ696:BQ696)/SUM(BL696:BL696),0)</f>
        <v/>
      </c>
      <c r="W696">
        <f>IFERROR(MAX(U696:U696)-MIN(U696:U696),0)</f>
        <v/>
      </c>
      <c r="X696">
        <f>IFERROR(BQ696/(BL696-BQ696),0)</f>
        <v/>
      </c>
      <c r="Y696">
        <f>IFERROR(SUM(BQ696:BQ696)/(SUM(BL696:BL696)-SUM(BQ696:BQ696)),0)</f>
        <v/>
      </c>
      <c r="Z696">
        <f>IFERROR(MAX(X696:X696)-MIN(X696:X696),0)</f>
        <v/>
      </c>
      <c r="AA696">
        <f>IFERROR(BO696/BP696,0)</f>
        <v/>
      </c>
      <c r="AB696">
        <f>IFERROR(SUM(BO696:BO696)/SUM(BP696:BP696),0)</f>
        <v/>
      </c>
      <c r="AC696">
        <f>IFERROR(MAX(AA696:AA696)-MIN(AA696:AA696),0)</f>
        <v/>
      </c>
      <c r="AD696">
        <f>IFERROR(SUM(BL696:BL696)/1,0)</f>
        <v/>
      </c>
      <c r="AE696">
        <f>IFERROR(SUM(BQ696:BQ696)/1,0)</f>
        <v/>
      </c>
      <c r="AF696">
        <f>IFERROR(SUM(BP696:BP696)/1,0)</f>
        <v/>
      </c>
      <c r="AG696">
        <f>IFERROR(CJ696,0)</f>
        <v/>
      </c>
      <c r="AH696">
        <f>IFERROR(SUM(BR696:BR696)/1,0)</f>
        <v/>
      </c>
      <c r="AI696">
        <f>IFERROR(CL696,0)</f>
        <v/>
      </c>
      <c r="AJ696">
        <f>IFERROR(CN696,0)</f>
        <v/>
      </c>
      <c r="AK696">
        <f>IFERROR(CP696,0)</f>
        <v/>
      </c>
      <c r="AL696">
        <f>IFERROR(SUM(BN696:BN696)/1,0)</f>
        <v/>
      </c>
      <c r="AM696">
        <f>IFERROR(SUM(BJ696:BJ696)/1,0)</f>
        <v/>
      </c>
      <c r="AN696">
        <f>IFERROR(AH696/AD696,0)</f>
        <v/>
      </c>
      <c r="AO696">
        <f>IFERROR(AF696/AD696,0)</f>
        <v/>
      </c>
      <c r="AP696">
        <f>IFERROR(AI696/AK696,0)</f>
        <v/>
      </c>
      <c r="AQ696">
        <f>IFERROR(AJ696/AK696,0)</f>
        <v/>
      </c>
      <c r="AR696">
        <f>IFERROR(AG696/AK696,0)</f>
        <v/>
      </c>
      <c r="AS696">
        <f>IFERROR(365/(AL696/AG696), "")</f>
        <v/>
      </c>
      <c r="AT696" t="inlineStr">
        <is>
          <t>CO170012192650</t>
        </is>
      </c>
      <c r="AU696" t="inlineStr">
        <is>
          <t>Grupo AL S A S</t>
        </is>
      </c>
      <c r="AV696" t="inlineStr">
        <is>
          <t>U1</t>
        </is>
      </c>
      <c r="AW696" t="inlineStr">
        <is>
          <t>U</t>
        </is>
      </c>
      <c r="AX696" t="inlineStr">
        <is>
          <t>Unlisted</t>
        </is>
      </c>
      <c r="AY696" t="n">
        <v>5141</v>
      </c>
      <c r="AZ696" t="inlineStr">
        <is>
          <t>Groceries, general line wholesale dealing in</t>
        </is>
      </c>
      <c r="BA696" t="inlineStr">
        <is>
          <t>Colombia</t>
        </is>
      </c>
      <c r="BB696" t="inlineStr">
        <is>
          <t>Sabaneta</t>
        </is>
      </c>
      <c r="BC696" t="inlineStr">
        <is>
          <t>www.alarmasgrupoas.com</t>
        </is>
      </c>
      <c r="BD696" s="6" t="n">
        <v>38778</v>
      </c>
      <c r="BE696" t="inlineStr">
        <is>
          <t>This company is engaged in the wholesale distribution of food products. It started its operations in March 2006. The registered business office of the company is located in Sabaneta, Colombia. The company offers a wide range of products that include beverages, fruits and vegetables, dairy and ice cream products, frozen food products, meat and meat products, dry groceries, bakery products, salad dressings and other related products. It also offers food sanitation solutions, as well as paper plates and other kitchen ware. The company serves restaurants, healthcare providers, schools, caterers, coffee and tea shops, and bagel shops.</t>
        </is>
      </c>
      <c r="BF696" t="inlineStr">
        <is>
          <t>Active</t>
        </is>
      </c>
      <c r="BG696" t="inlineStr">
        <is>
          <t>Wholesale</t>
        </is>
      </c>
      <c r="BH696" t="inlineStr">
        <is>
          <t>Engaged in the wholesale distribution of food products</t>
        </is>
      </c>
      <c r="BI696" t="inlineStr">
        <is>
          <t>Beverages, fruits and vegetables, dairy and ice cream products, frozen food products, meat and meat products, dry groceries, bakery products, salad dressings and other related products; Food sanitation solutions, as well as paper plates and other kitchen ware</t>
        </is>
      </c>
      <c r="CE696">
        <f>IFERROR(SUM(BU696:BV696)/2,0)</f>
        <v/>
      </c>
      <c r="CF696">
        <f>IFERROR(SUM(CE696:CE696)/1,0)</f>
        <v/>
      </c>
      <c r="CG696">
        <f>IFERROR(SUM(BW696:BX696)/2,0)</f>
        <v/>
      </c>
      <c r="CH696">
        <f>IFERROR(SUM(CG696:CG696)/1,0)</f>
        <v/>
      </c>
      <c r="CI696">
        <f>IFERROR(SUM(BY696:BZ696)/2,0)</f>
        <v/>
      </c>
      <c r="CJ696">
        <f>IFERROR(SUM(CI696:CI696)/1,0)</f>
        <v/>
      </c>
      <c r="CK696">
        <f>IFERROR(SUM(CA696:CB696)/2,0)</f>
        <v/>
      </c>
      <c r="CL696">
        <f>IFERROR(SUM(CK696:CK696)/1,0)</f>
        <v/>
      </c>
      <c r="CM696">
        <f>IFERROR(SUM(CC696:CD696)/2,0)</f>
        <v/>
      </c>
      <c r="CN696">
        <f>IFERROR(SUM(CM696:CM696)/1,0)</f>
        <v/>
      </c>
      <c r="CO696">
        <f>IFERROR(SUM(BS696:BT696)/2,0)</f>
        <v/>
      </c>
      <c r="CP696">
        <f>IFERROR(SUM(CO696:CO696)/1,0)</f>
        <v/>
      </c>
    </row>
    <row r="697">
      <c r="A697" t="n">
        <v>672</v>
      </c>
      <c r="D697">
        <f>IF(AX697="Listed","Yes","No")</f>
        <v/>
      </c>
      <c r="E697">
        <f>IFERROR(IF(AE697&lt;0,"Yes","No"),"No")</f>
        <v/>
      </c>
      <c r="F697">
        <f>IF(BK697="Unqualified","Yes","No")</f>
        <v/>
      </c>
      <c r="G697">
        <f>IF(COUNTIF($D$697:$F$697,"Yes")=3,"Yes","No")</f>
        <v/>
      </c>
      <c r="U697">
        <f>IFERROR(BQ697/BL697,0)</f>
        <v/>
      </c>
      <c r="V697">
        <f>IFERROR(SUM(BQ697:BQ697)/SUM(BL697:BL697),0)</f>
        <v/>
      </c>
      <c r="W697">
        <f>IFERROR(MAX(U697:U697)-MIN(U697:U697),0)</f>
        <v/>
      </c>
      <c r="X697">
        <f>IFERROR(BQ697/(BL697-BQ697),0)</f>
        <v/>
      </c>
      <c r="Y697">
        <f>IFERROR(SUM(BQ697:BQ697)/(SUM(BL697:BL697)-SUM(BQ697:BQ697)),0)</f>
        <v/>
      </c>
      <c r="Z697">
        <f>IFERROR(MAX(X697:X697)-MIN(X697:X697),0)</f>
        <v/>
      </c>
      <c r="AA697">
        <f>IFERROR(BO697/BP697,0)</f>
        <v/>
      </c>
      <c r="AB697">
        <f>IFERROR(SUM(BO697:BO697)/SUM(BP697:BP697),0)</f>
        <v/>
      </c>
      <c r="AC697">
        <f>IFERROR(MAX(AA697:AA697)-MIN(AA697:AA697),0)</f>
        <v/>
      </c>
      <c r="AD697">
        <f>IFERROR(SUM(BL697:BL697)/1,0)</f>
        <v/>
      </c>
      <c r="AE697">
        <f>IFERROR(SUM(BQ697:BQ697)/1,0)</f>
        <v/>
      </c>
      <c r="AF697">
        <f>IFERROR(SUM(BP697:BP697)/1,0)</f>
        <v/>
      </c>
      <c r="AG697">
        <f>IFERROR(CJ697,0)</f>
        <v/>
      </c>
      <c r="AH697">
        <f>IFERROR(SUM(BR697:BR697)/1,0)</f>
        <v/>
      </c>
      <c r="AI697">
        <f>IFERROR(CL697,0)</f>
        <v/>
      </c>
      <c r="AJ697">
        <f>IFERROR(CN697,0)</f>
        <v/>
      </c>
      <c r="AK697">
        <f>IFERROR(CP697,0)</f>
        <v/>
      </c>
      <c r="AL697">
        <f>IFERROR(SUM(BN697:BN697)/1,0)</f>
        <v/>
      </c>
      <c r="AM697">
        <f>IFERROR(SUM(BJ697:BJ697)/1,0)</f>
        <v/>
      </c>
      <c r="AN697">
        <f>IFERROR(AH697/AD697,0)</f>
        <v/>
      </c>
      <c r="AO697">
        <f>IFERROR(AF697/AD697,0)</f>
        <v/>
      </c>
      <c r="AP697">
        <f>IFERROR(AI697/AK697,0)</f>
        <v/>
      </c>
      <c r="AQ697">
        <f>IFERROR(AJ697/AK697,0)</f>
        <v/>
      </c>
      <c r="AR697">
        <f>IFERROR(AG697/AK697,0)</f>
        <v/>
      </c>
      <c r="AS697">
        <f>IFERROR(365/(AL697/AG697), "")</f>
        <v/>
      </c>
      <c r="AT697" t="inlineStr">
        <is>
          <t>CO170011203300</t>
        </is>
      </c>
      <c r="AU697" t="inlineStr">
        <is>
          <t>Noga S A S</t>
        </is>
      </c>
      <c r="AV697" t="inlineStr">
        <is>
          <t>U1</t>
        </is>
      </c>
      <c r="AW697" t="inlineStr">
        <is>
          <t>U</t>
        </is>
      </c>
      <c r="AX697" t="inlineStr">
        <is>
          <t>Unlisted</t>
        </is>
      </c>
      <c r="AY697" t="n">
        <v>5153</v>
      </c>
      <c r="AZ697" t="inlineStr">
        <is>
          <t>Grain and field beans wholesale dealing in</t>
        </is>
      </c>
      <c r="BA697" t="inlineStr">
        <is>
          <t>Colombia</t>
        </is>
      </c>
      <c r="BB697" t="inlineStr">
        <is>
          <t>Bogota</t>
        </is>
      </c>
      <c r="BC697" t="inlineStr">
        <is>
          <t>www.noga.com.co</t>
        </is>
      </c>
      <c r="BD697" s="6" t="n">
        <v>35275</v>
      </c>
      <c r="BE697" t="inlineStr">
        <is>
          <t>This company, based in Colombia, is engaged in the commercialise, distribution and import of medicines, supplies and products for agricultural sector. It was incorporated in 1996 and has registered headquarters located in Chia. Its mission is to agricultural products of proven quality through a human resource that provides confidence maximizing profitability. It distributes and trade of products from Bayer Laboratories, Invet and MSD and biological laboratories from different laboratories to veterinary clinics, veterinary clinics, veterinary stores, pet shop and Agropuntos, this through a group of commercial representatives all of level professional (veterinarians and / or Zootechnicians). It also offers medical services, injection, exams, and concentrates &amp; medications.</t>
        </is>
      </c>
      <c r="BF697" t="inlineStr">
        <is>
          <t>Active</t>
        </is>
      </c>
      <c r="BG697" t="inlineStr">
        <is>
          <t>Wholesale; Retail</t>
        </is>
      </c>
      <c r="BH697" t="inlineStr">
        <is>
          <t>Engaged in the commercialise, distribution and import of medicines, supplies and products for agricultural sector</t>
        </is>
      </c>
      <c r="BI697" t="inlineStr">
        <is>
          <t>Medicines, supplies and products for agricultural sector</t>
        </is>
      </c>
      <c r="CE697">
        <f>IFERROR(SUM(BU697:BV697)/2,0)</f>
        <v/>
      </c>
      <c r="CF697">
        <f>IFERROR(SUM(CE697:CE697)/1,0)</f>
        <v/>
      </c>
      <c r="CG697">
        <f>IFERROR(SUM(BW697:BX697)/2,0)</f>
        <v/>
      </c>
      <c r="CH697">
        <f>IFERROR(SUM(CG697:CG697)/1,0)</f>
        <v/>
      </c>
      <c r="CI697">
        <f>IFERROR(SUM(BY697:BZ697)/2,0)</f>
        <v/>
      </c>
      <c r="CJ697">
        <f>IFERROR(SUM(CI697:CI697)/1,0)</f>
        <v/>
      </c>
      <c r="CK697">
        <f>IFERROR(SUM(CA697:CB697)/2,0)</f>
        <v/>
      </c>
      <c r="CL697">
        <f>IFERROR(SUM(CK697:CK697)/1,0)</f>
        <v/>
      </c>
      <c r="CM697">
        <f>IFERROR(SUM(CC697:CD697)/2,0)</f>
        <v/>
      </c>
      <c r="CN697">
        <f>IFERROR(SUM(CM697:CM697)/1,0)</f>
        <v/>
      </c>
      <c r="CO697">
        <f>IFERROR(SUM(BS697:BT697)/2,0)</f>
        <v/>
      </c>
      <c r="CP697">
        <f>IFERROR(SUM(CO697:CO697)/1,0)</f>
        <v/>
      </c>
    </row>
    <row r="698">
      <c r="A698" t="n">
        <v>673</v>
      </c>
      <c r="D698">
        <f>IF(AX698="Listed","Yes","No")</f>
        <v/>
      </c>
      <c r="E698">
        <f>IFERROR(IF(AE698&lt;0,"Yes","No"),"No")</f>
        <v/>
      </c>
      <c r="F698">
        <f>IF(BK698="Unqualified","Yes","No")</f>
        <v/>
      </c>
      <c r="G698">
        <f>IF(COUNTIF($D$698:$F$698,"Yes")=3,"Yes","No")</f>
        <v/>
      </c>
      <c r="U698">
        <f>IFERROR(BQ698/BL698,0)</f>
        <v/>
      </c>
      <c r="V698">
        <f>IFERROR(SUM(BQ698:BQ698)/SUM(BL698:BL698),0)</f>
        <v/>
      </c>
      <c r="W698">
        <f>IFERROR(MAX(U698:U698)-MIN(U698:U698),0)</f>
        <v/>
      </c>
      <c r="X698">
        <f>IFERROR(BQ698/(BL698-BQ698),0)</f>
        <v/>
      </c>
      <c r="Y698">
        <f>IFERROR(SUM(BQ698:BQ698)/(SUM(BL698:BL698)-SUM(BQ698:BQ698)),0)</f>
        <v/>
      </c>
      <c r="Z698">
        <f>IFERROR(MAX(X698:X698)-MIN(X698:X698),0)</f>
        <v/>
      </c>
      <c r="AA698">
        <f>IFERROR(BO698/BP698,0)</f>
        <v/>
      </c>
      <c r="AB698">
        <f>IFERROR(SUM(BO698:BO698)/SUM(BP698:BP698),0)</f>
        <v/>
      </c>
      <c r="AC698">
        <f>IFERROR(MAX(AA698:AA698)-MIN(AA698:AA698),0)</f>
        <v/>
      </c>
      <c r="AD698">
        <f>IFERROR(SUM(BL698:BL698)/1,0)</f>
        <v/>
      </c>
      <c r="AE698">
        <f>IFERROR(SUM(BQ698:BQ698)/1,0)</f>
        <v/>
      </c>
      <c r="AF698">
        <f>IFERROR(SUM(BP698:BP698)/1,0)</f>
        <v/>
      </c>
      <c r="AG698">
        <f>IFERROR(CJ698,0)</f>
        <v/>
      </c>
      <c r="AH698">
        <f>IFERROR(SUM(BR698:BR698)/1,0)</f>
        <v/>
      </c>
      <c r="AI698">
        <f>IFERROR(CL698,0)</f>
        <v/>
      </c>
      <c r="AJ698">
        <f>IFERROR(CN698,0)</f>
        <v/>
      </c>
      <c r="AK698">
        <f>IFERROR(CP698,0)</f>
        <v/>
      </c>
      <c r="AL698">
        <f>IFERROR(SUM(BN698:BN698)/1,0)</f>
        <v/>
      </c>
      <c r="AM698">
        <f>IFERROR(SUM(BJ698:BJ698)/1,0)</f>
        <v/>
      </c>
      <c r="AN698">
        <f>IFERROR(AH698/AD698,0)</f>
        <v/>
      </c>
      <c r="AO698">
        <f>IFERROR(AF698/AD698,0)</f>
        <v/>
      </c>
      <c r="AP698">
        <f>IFERROR(AI698/AK698,0)</f>
        <v/>
      </c>
      <c r="AQ698">
        <f>IFERROR(AJ698/AK698,0)</f>
        <v/>
      </c>
      <c r="AR698">
        <f>IFERROR(AG698/AK698,0)</f>
        <v/>
      </c>
      <c r="AS698">
        <f>IFERROR(365/(AL698/AG698), "")</f>
        <v/>
      </c>
      <c r="AT698" t="inlineStr">
        <is>
          <t>CO170006333350</t>
        </is>
      </c>
      <c r="AU698" t="inlineStr">
        <is>
          <t>Cooperativa Multiactiva Comercializadora Y de Servicios de SAN Vicente de Chucuri Comercasanvi Ltda</t>
        </is>
      </c>
      <c r="AV698" t="inlineStr">
        <is>
          <t>U1</t>
        </is>
      </c>
      <c r="AW698" t="inlineStr">
        <is>
          <t>U</t>
        </is>
      </c>
      <c r="AX698" t="inlineStr">
        <is>
          <t>Unlisted</t>
        </is>
      </c>
      <c r="AY698" t="n">
        <v>5141</v>
      </c>
      <c r="AZ698" t="inlineStr">
        <is>
          <t>Groceries, general line wholesale dealing in</t>
        </is>
      </c>
      <c r="BA698" t="inlineStr">
        <is>
          <t>Colombia</t>
        </is>
      </c>
      <c r="BB698" t="inlineStr">
        <is>
          <t>San Vicente de Chucuri</t>
        </is>
      </c>
      <c r="BC698" t="inlineStr">
        <is>
          <t>climaycafe.com</t>
        </is>
      </c>
      <c r="BD698" s="6" t="n">
        <v>35375</v>
      </c>
      <c r="BE698" t="inlineStr">
        <is>
          <t>This company is engaged in the wholesale trade of food products. It was founded in 1962 and has its registered head office located in San Vicente De Chucuri, Colombia. The company's purpose is to support the Colombian coffee sector in adapting to climate change, since it has already been threatened by the alteration of the hot and rainy seasons, unexpected climatic events and the increase in pests and diseases. It is a group of organizations through which the National Federation of Colombian Coffee Growers (FNC) buys coffee in Colombia, where coffee growers can sell their coffee with a purchase guarantee at a price established by the FNC. Coffee farmers can sell their coffee to other buyers; however, the FNC guarantees the purchase of coffee to Colombian coffee growers by these cooperatives. It carries out the function of buying and selling coffee. In addition, it also offers other services such as loans, training, insurance, recreation and solidarity aid, among others.</t>
        </is>
      </c>
      <c r="BF698" t="inlineStr">
        <is>
          <t>Active</t>
        </is>
      </c>
      <c r="BG698" t="inlineStr">
        <is>
          <t>Services</t>
        </is>
      </c>
      <c r="BH698" t="inlineStr">
        <is>
          <t>Engaged in the wholesale trade of food products</t>
        </is>
      </c>
      <c r="BI698" t="inlineStr">
        <is>
          <t>Carries out the function of buying and selling coffee; Offers other services such as loans, training, insurance, recreation and solidarity aid, among others</t>
        </is>
      </c>
      <c r="CE698">
        <f>IFERROR(SUM(BU698:BV698)/2,0)</f>
        <v/>
      </c>
      <c r="CF698">
        <f>IFERROR(SUM(CE698:CE698)/1,0)</f>
        <v/>
      </c>
      <c r="CG698">
        <f>IFERROR(SUM(BW698:BX698)/2,0)</f>
        <v/>
      </c>
      <c r="CH698">
        <f>IFERROR(SUM(CG698:CG698)/1,0)</f>
        <v/>
      </c>
      <c r="CI698">
        <f>IFERROR(SUM(BY698:BZ698)/2,0)</f>
        <v/>
      </c>
      <c r="CJ698">
        <f>IFERROR(SUM(CI698:CI698)/1,0)</f>
        <v/>
      </c>
      <c r="CK698">
        <f>IFERROR(SUM(CA698:CB698)/2,0)</f>
        <v/>
      </c>
      <c r="CL698">
        <f>IFERROR(SUM(CK698:CK698)/1,0)</f>
        <v/>
      </c>
      <c r="CM698">
        <f>IFERROR(SUM(CC698:CD698)/2,0)</f>
        <v/>
      </c>
      <c r="CN698">
        <f>IFERROR(SUM(CM698:CM698)/1,0)</f>
        <v/>
      </c>
      <c r="CO698">
        <f>IFERROR(SUM(BS698:BT698)/2,0)</f>
        <v/>
      </c>
      <c r="CP698">
        <f>IFERROR(SUM(CO698:CO698)/1,0)</f>
        <v/>
      </c>
    </row>
    <row r="699">
      <c r="A699" t="n">
        <v>674</v>
      </c>
      <c r="D699">
        <f>IF(AX699="Listed","Yes","No")</f>
        <v/>
      </c>
      <c r="E699">
        <f>IFERROR(IF(AE699&lt;0,"Yes","No"),"No")</f>
        <v/>
      </c>
      <c r="F699">
        <f>IF(BK699="Unqualified","Yes","No")</f>
        <v/>
      </c>
      <c r="G699">
        <f>IF(COUNTIF($D$699:$F$699,"Yes")=3,"Yes","No")</f>
        <v/>
      </c>
      <c r="U699">
        <f>IFERROR(BQ699/BL699,0)</f>
        <v/>
      </c>
      <c r="V699">
        <f>IFERROR(SUM(BQ699:BQ699)/SUM(BL699:BL699),0)</f>
        <v/>
      </c>
      <c r="W699">
        <f>IFERROR(MAX(U699:U699)-MIN(U699:U699),0)</f>
        <v/>
      </c>
      <c r="X699">
        <f>IFERROR(BQ699/(BL699-BQ699),0)</f>
        <v/>
      </c>
      <c r="Y699">
        <f>IFERROR(SUM(BQ699:BQ699)/(SUM(BL699:BL699)-SUM(BQ699:BQ699)),0)</f>
        <v/>
      </c>
      <c r="Z699">
        <f>IFERROR(MAX(X699:X699)-MIN(X699:X699),0)</f>
        <v/>
      </c>
      <c r="AA699">
        <f>IFERROR(BO699/BP699,0)</f>
        <v/>
      </c>
      <c r="AB699">
        <f>IFERROR(SUM(BO699:BO699)/SUM(BP699:BP699),0)</f>
        <v/>
      </c>
      <c r="AC699">
        <f>IFERROR(MAX(AA699:AA699)-MIN(AA699:AA699),0)</f>
        <v/>
      </c>
      <c r="AD699">
        <f>IFERROR(SUM(BL699:BL699)/1,0)</f>
        <v/>
      </c>
      <c r="AE699">
        <f>IFERROR(SUM(BQ699:BQ699)/1,0)</f>
        <v/>
      </c>
      <c r="AF699">
        <f>IFERROR(SUM(BP699:BP699)/1,0)</f>
        <v/>
      </c>
      <c r="AG699">
        <f>IFERROR(CJ699,0)</f>
        <v/>
      </c>
      <c r="AH699">
        <f>IFERROR(SUM(BR699:BR699)/1,0)</f>
        <v/>
      </c>
      <c r="AI699">
        <f>IFERROR(CL699,0)</f>
        <v/>
      </c>
      <c r="AJ699">
        <f>IFERROR(CN699,0)</f>
        <v/>
      </c>
      <c r="AK699">
        <f>IFERROR(CP699,0)</f>
        <v/>
      </c>
      <c r="AL699">
        <f>IFERROR(SUM(BN699:BN699)/1,0)</f>
        <v/>
      </c>
      <c r="AM699">
        <f>IFERROR(SUM(BJ699:BJ699)/1,0)</f>
        <v/>
      </c>
      <c r="AN699">
        <f>IFERROR(AH699/AD699,0)</f>
        <v/>
      </c>
      <c r="AO699">
        <f>IFERROR(AF699/AD699,0)</f>
        <v/>
      </c>
      <c r="AP699">
        <f>IFERROR(AI699/AK699,0)</f>
        <v/>
      </c>
      <c r="AQ699">
        <f>IFERROR(AJ699/AK699,0)</f>
        <v/>
      </c>
      <c r="AR699">
        <f>IFERROR(AG699/AK699,0)</f>
        <v/>
      </c>
      <c r="AS699">
        <f>IFERROR(365/(AL699/AG699), "")</f>
        <v/>
      </c>
      <c r="AT699" t="inlineStr">
        <is>
          <t>CO170043901680</t>
        </is>
      </c>
      <c r="AU699" t="inlineStr">
        <is>
          <t>Ocean Services &amp; Trading S A S</t>
        </is>
      </c>
      <c r="AV699" t="inlineStr">
        <is>
          <t>U1</t>
        </is>
      </c>
      <c r="AW699" t="inlineStr">
        <is>
          <t>U</t>
        </is>
      </c>
      <c r="AX699" t="inlineStr">
        <is>
          <t>Unlisted</t>
        </is>
      </c>
      <c r="AY699" t="n">
        <v>5052</v>
      </c>
      <c r="AZ699" t="inlineStr">
        <is>
          <t>Coal and other minerals and ores wholesale dealing in</t>
        </is>
      </c>
      <c r="BA699" t="inlineStr">
        <is>
          <t>Colombia</t>
        </is>
      </c>
      <c r="BB699" t="inlineStr">
        <is>
          <t>Bogota</t>
        </is>
      </c>
      <c r="BC699" t="inlineStr">
        <is>
          <t>www.kingocean.com</t>
        </is>
      </c>
      <c r="BD699" s="6" t="n">
        <v>42695</v>
      </c>
      <c r="BE699" t="inlineStr">
        <is>
          <t>This company is engaged in the wholesale trade of coal and other minerals and ores. It was founded in 2016. It has its registered business head office strategically located in Bogota, Colombia. The company's business operation is involved in the wholesale distribution of coal and coke; copper, iron, lead, and other metallic ores, including precious metal ores; and crude nonmetallic minerals. It also has team of professional staff and other specialists with expertise in providing necessary assistance and services to its customers. In addition, the company serves a wide range of clients both in domestic markets as well as overseas.</t>
        </is>
      </c>
      <c r="BF699" t="inlineStr">
        <is>
          <t>Active</t>
        </is>
      </c>
      <c r="BG699" t="inlineStr">
        <is>
          <t>Wholesale</t>
        </is>
      </c>
      <c r="BH699" t="inlineStr">
        <is>
          <t>Engaged in the wholesale trade of coal and other minerals and ores</t>
        </is>
      </c>
      <c r="BI699" t="inlineStr">
        <is>
          <t>Coal and other minerals and ores</t>
        </is>
      </c>
      <c r="CE699">
        <f>IFERROR(SUM(BU699:BV699)/2,0)</f>
        <v/>
      </c>
      <c r="CF699">
        <f>IFERROR(SUM(CE699:CE699)/1,0)</f>
        <v/>
      </c>
      <c r="CG699">
        <f>IFERROR(SUM(BW699:BX699)/2,0)</f>
        <v/>
      </c>
      <c r="CH699">
        <f>IFERROR(SUM(CG699:CG699)/1,0)</f>
        <v/>
      </c>
      <c r="CI699">
        <f>IFERROR(SUM(BY699:BZ699)/2,0)</f>
        <v/>
      </c>
      <c r="CJ699">
        <f>IFERROR(SUM(CI699:CI699)/1,0)</f>
        <v/>
      </c>
      <c r="CK699">
        <f>IFERROR(SUM(CA699:CB699)/2,0)</f>
        <v/>
      </c>
      <c r="CL699">
        <f>IFERROR(SUM(CK699:CK699)/1,0)</f>
        <v/>
      </c>
      <c r="CM699">
        <f>IFERROR(SUM(CC699:CD699)/2,0)</f>
        <v/>
      </c>
      <c r="CN699">
        <f>IFERROR(SUM(CM699:CM699)/1,0)</f>
        <v/>
      </c>
      <c r="CO699">
        <f>IFERROR(SUM(BS699:BT699)/2,0)</f>
        <v/>
      </c>
      <c r="CP699">
        <f>IFERROR(SUM(CO699:CO699)/1,0)</f>
        <v/>
      </c>
    </row>
    <row r="700">
      <c r="A700" t="n">
        <v>675</v>
      </c>
      <c r="D700">
        <f>IF(AX700="Listed","Yes","No")</f>
        <v/>
      </c>
      <c r="E700">
        <f>IFERROR(IF(AE700&lt;0,"Yes","No"),"No")</f>
        <v/>
      </c>
      <c r="F700">
        <f>IF(BK700="Unqualified","Yes","No")</f>
        <v/>
      </c>
      <c r="G700">
        <f>IF(COUNTIF($D$700:$F$700,"Yes")=3,"Yes","No")</f>
        <v/>
      </c>
      <c r="U700">
        <f>IFERROR(BQ700/BL700,0)</f>
        <v/>
      </c>
      <c r="V700">
        <f>IFERROR(SUM(BQ700:BQ700)/SUM(BL700:BL700),0)</f>
        <v/>
      </c>
      <c r="W700">
        <f>IFERROR(MAX(U700:U700)-MIN(U700:U700),0)</f>
        <v/>
      </c>
      <c r="X700">
        <f>IFERROR(BQ700/(BL700-BQ700),0)</f>
        <v/>
      </c>
      <c r="Y700">
        <f>IFERROR(SUM(BQ700:BQ700)/(SUM(BL700:BL700)-SUM(BQ700:BQ700)),0)</f>
        <v/>
      </c>
      <c r="Z700">
        <f>IFERROR(MAX(X700:X700)-MIN(X700:X700),0)</f>
        <v/>
      </c>
      <c r="AA700">
        <f>IFERROR(BO700/BP700,0)</f>
        <v/>
      </c>
      <c r="AB700">
        <f>IFERROR(SUM(BO700:BO700)/SUM(BP700:BP700),0)</f>
        <v/>
      </c>
      <c r="AC700">
        <f>IFERROR(MAX(AA700:AA700)-MIN(AA700:AA700),0)</f>
        <v/>
      </c>
      <c r="AD700">
        <f>IFERROR(SUM(BL700:BL700)/1,0)</f>
        <v/>
      </c>
      <c r="AE700">
        <f>IFERROR(SUM(BQ700:BQ700)/1,0)</f>
        <v/>
      </c>
      <c r="AF700">
        <f>IFERROR(SUM(BP700:BP700)/1,0)</f>
        <v/>
      </c>
      <c r="AG700">
        <f>IFERROR(CJ700,0)</f>
        <v/>
      </c>
      <c r="AH700">
        <f>IFERROR(SUM(BR700:BR700)/1,0)</f>
        <v/>
      </c>
      <c r="AI700">
        <f>IFERROR(CL700,0)</f>
        <v/>
      </c>
      <c r="AJ700">
        <f>IFERROR(CN700,0)</f>
        <v/>
      </c>
      <c r="AK700">
        <f>IFERROR(CP700,0)</f>
        <v/>
      </c>
      <c r="AL700">
        <f>IFERROR(SUM(BN700:BN700)/1,0)</f>
        <v/>
      </c>
      <c r="AM700">
        <f>IFERROR(SUM(BJ700:BJ700)/1,0)</f>
        <v/>
      </c>
      <c r="AN700">
        <f>IFERROR(AH700/AD700,0)</f>
        <v/>
      </c>
      <c r="AO700">
        <f>IFERROR(AF700/AD700,0)</f>
        <v/>
      </c>
      <c r="AP700">
        <f>IFERROR(AI700/AK700,0)</f>
        <v/>
      </c>
      <c r="AQ700">
        <f>IFERROR(AJ700/AK700,0)</f>
        <v/>
      </c>
      <c r="AR700">
        <f>IFERROR(AG700/AK700,0)</f>
        <v/>
      </c>
      <c r="AS700">
        <f>IFERROR(365/(AL700/AG700), "")</f>
        <v/>
      </c>
      <c r="AT700" t="inlineStr">
        <is>
          <t>CO170001292770</t>
        </is>
      </c>
      <c r="AU700" t="inlineStr">
        <is>
          <t>Multiflora Comercializadora Internacional S A S C I</t>
        </is>
      </c>
      <c r="AV700" t="inlineStr">
        <is>
          <t>U1</t>
        </is>
      </c>
      <c r="AW700" t="inlineStr">
        <is>
          <t>U</t>
        </is>
      </c>
      <c r="AX700" t="inlineStr">
        <is>
          <t>Unlisted</t>
        </is>
      </c>
      <c r="AY700" t="n">
        <v>5153</v>
      </c>
      <c r="AZ700" t="inlineStr">
        <is>
          <t>Grain and field beans wholesale dealing in</t>
        </is>
      </c>
      <c r="BA700" t="inlineStr">
        <is>
          <t>Colombia</t>
        </is>
      </c>
      <c r="BB700" t="inlineStr">
        <is>
          <t>Funza</t>
        </is>
      </c>
      <c r="BC700" t="inlineStr">
        <is>
          <t>www.multiflora.com</t>
        </is>
      </c>
      <c r="BD700" s="6" t="n">
        <v>35328</v>
      </c>
      <c r="BE700" t="inlineStr">
        <is>
          <t>The company, with registered head office located in Funza, Colombia, is engaged in the wholesale trade of flowers. Its products include vegetable seeds, flower seeds, grass seeds, bulbs, vegetable seedlings, flower seedlings, tree seedlings, garden trees, fruit tree seedlings, lilies, house plants, roses, cacti, gardening materials, agricultural chemicals, fertilizers, and gardening literature. The company offers its products primarily to nurseries, horticulture hobbyists, and home improvement retailers. It also produces landscaping materials, as well as offers landscaping services to public and private sectors. The company was incorporated in April 1996.</t>
        </is>
      </c>
      <c r="BF700" t="inlineStr">
        <is>
          <t>Active</t>
        </is>
      </c>
      <c r="BG700" t="inlineStr">
        <is>
          <t>Wholesale</t>
        </is>
      </c>
      <c r="BH700" t="inlineStr">
        <is>
          <t>Engaged in the wholesale trade of flowers</t>
        </is>
      </c>
      <c r="BI700" t="inlineStr">
        <is>
          <t>Flowers</t>
        </is>
      </c>
      <c r="CE700">
        <f>IFERROR(SUM(BU700:BV700)/2,0)</f>
        <v/>
      </c>
      <c r="CF700">
        <f>IFERROR(SUM(CE700:CE700)/1,0)</f>
        <v/>
      </c>
      <c r="CG700">
        <f>IFERROR(SUM(BW700:BX700)/2,0)</f>
        <v/>
      </c>
      <c r="CH700">
        <f>IFERROR(SUM(CG700:CG700)/1,0)</f>
        <v/>
      </c>
      <c r="CI700">
        <f>IFERROR(SUM(BY700:BZ700)/2,0)</f>
        <v/>
      </c>
      <c r="CJ700">
        <f>IFERROR(SUM(CI700:CI700)/1,0)</f>
        <v/>
      </c>
      <c r="CK700">
        <f>IFERROR(SUM(CA700:CB700)/2,0)</f>
        <v/>
      </c>
      <c r="CL700">
        <f>IFERROR(SUM(CK700:CK700)/1,0)</f>
        <v/>
      </c>
      <c r="CM700">
        <f>IFERROR(SUM(CC700:CD700)/2,0)</f>
        <v/>
      </c>
      <c r="CN700">
        <f>IFERROR(SUM(CM700:CM700)/1,0)</f>
        <v/>
      </c>
      <c r="CO700">
        <f>IFERROR(SUM(BS700:BT700)/2,0)</f>
        <v/>
      </c>
      <c r="CP700">
        <f>IFERROR(SUM(CO700:CO700)/1,0)</f>
        <v/>
      </c>
    </row>
    <row r="701">
      <c r="A701" t="n">
        <v>676</v>
      </c>
      <c r="D701">
        <f>IF(AX701="Listed","Yes","No")</f>
        <v/>
      </c>
      <c r="E701">
        <f>IFERROR(IF(AE701&lt;0,"Yes","No"),"No")</f>
        <v/>
      </c>
      <c r="F701">
        <f>IF(BK701="Unqualified","Yes","No")</f>
        <v/>
      </c>
      <c r="G701">
        <f>IF(COUNTIF($D$701:$F$701,"Yes")=3,"Yes","No")</f>
        <v/>
      </c>
      <c r="U701">
        <f>IFERROR(BQ701/BL701,0)</f>
        <v/>
      </c>
      <c r="V701">
        <f>IFERROR(SUM(BQ701:BQ701)/SUM(BL701:BL701),0)</f>
        <v/>
      </c>
      <c r="W701">
        <f>IFERROR(MAX(U701:U701)-MIN(U701:U701),0)</f>
        <v/>
      </c>
      <c r="X701">
        <f>IFERROR(BQ701/(BL701-BQ701),0)</f>
        <v/>
      </c>
      <c r="Y701">
        <f>IFERROR(SUM(BQ701:BQ701)/(SUM(BL701:BL701)-SUM(BQ701:BQ701)),0)</f>
        <v/>
      </c>
      <c r="Z701">
        <f>IFERROR(MAX(X701:X701)-MIN(X701:X701),0)</f>
        <v/>
      </c>
      <c r="AA701">
        <f>IFERROR(BO701/BP701,0)</f>
        <v/>
      </c>
      <c r="AB701">
        <f>IFERROR(SUM(BO701:BO701)/SUM(BP701:BP701),0)</f>
        <v/>
      </c>
      <c r="AC701">
        <f>IFERROR(MAX(AA701:AA701)-MIN(AA701:AA701),0)</f>
        <v/>
      </c>
      <c r="AD701">
        <f>IFERROR(SUM(BL701:BL701)/1,0)</f>
        <v/>
      </c>
      <c r="AE701">
        <f>IFERROR(SUM(BQ701:BQ701)/1,0)</f>
        <v/>
      </c>
      <c r="AF701">
        <f>IFERROR(SUM(BP701:BP701)/1,0)</f>
        <v/>
      </c>
      <c r="AG701">
        <f>IFERROR(CJ701,0)</f>
        <v/>
      </c>
      <c r="AH701">
        <f>IFERROR(SUM(BR701:BR701)/1,0)</f>
        <v/>
      </c>
      <c r="AI701">
        <f>IFERROR(CL701,0)</f>
        <v/>
      </c>
      <c r="AJ701">
        <f>IFERROR(CN701,0)</f>
        <v/>
      </c>
      <c r="AK701">
        <f>IFERROR(CP701,0)</f>
        <v/>
      </c>
      <c r="AL701">
        <f>IFERROR(SUM(BN701:BN701)/1,0)</f>
        <v/>
      </c>
      <c r="AM701">
        <f>IFERROR(SUM(BJ701:BJ701)/1,0)</f>
        <v/>
      </c>
      <c r="AN701">
        <f>IFERROR(AH701/AD701,0)</f>
        <v/>
      </c>
      <c r="AO701">
        <f>IFERROR(AF701/AD701,0)</f>
        <v/>
      </c>
      <c r="AP701">
        <f>IFERROR(AI701/AK701,0)</f>
        <v/>
      </c>
      <c r="AQ701">
        <f>IFERROR(AJ701/AK701,0)</f>
        <v/>
      </c>
      <c r="AR701">
        <f>IFERROR(AG701/AK701,0)</f>
        <v/>
      </c>
      <c r="AS701">
        <f>IFERROR(365/(AL701/AG701), "")</f>
        <v/>
      </c>
      <c r="AT701" t="inlineStr">
        <is>
          <t>MXTYL070928IF0</t>
        </is>
      </c>
      <c r="AU701" t="inlineStr">
        <is>
          <t>Triplay Y Laminados Guadalajara</t>
        </is>
      </c>
      <c r="AV701" t="inlineStr">
        <is>
          <t>U1</t>
        </is>
      </c>
      <c r="AW701" t="inlineStr">
        <is>
          <t>U</t>
        </is>
      </c>
      <c r="AX701" t="inlineStr">
        <is>
          <t>Unlisted</t>
        </is>
      </c>
      <c r="AY701" t="n">
        <v>5032</v>
      </c>
      <c r="AZ701" t="inlineStr">
        <is>
          <t>Brick, stone, and related construction materials wholesale dealing in</t>
        </is>
      </c>
      <c r="BA701" t="inlineStr">
        <is>
          <t>Mexico</t>
        </is>
      </c>
      <c r="BB701" t="inlineStr">
        <is>
          <t>Zapopan</t>
        </is>
      </c>
      <c r="BC701" t="inlineStr">
        <is>
          <t>www.ptriplay.com.mx</t>
        </is>
      </c>
      <c r="BD701" s="6" t="n">
        <v>39353</v>
      </c>
      <c r="BE701" t="inlineStr">
        <is>
          <t>This company is engaged in the wholesale of wood, construction materials and sanitary equipment. It is located in Zapopan, Mexico.The company specialises in the distribution of stone, cement, lime, construction sand, and gravel; concrete, stone, and structural clay products (other than refractories); and asphalt and concrete mixtures. It is also involved in the wholesale of awnings, grain storage bins, and septic tanks. Lastly, the company is a distributor of plywood, reconstituted wood fiber products, doors and windows and their frames and wood fencing.</t>
        </is>
      </c>
      <c r="BF701" t="inlineStr">
        <is>
          <t>Active</t>
        </is>
      </c>
      <c r="BG701" t="inlineStr">
        <is>
          <t>Wholesale</t>
        </is>
      </c>
      <c r="BH701" t="inlineStr">
        <is>
          <t>Engaged in the wholesale of wood, construction materials and sanitary equipment</t>
        </is>
      </c>
      <c r="BI701" t="inlineStr">
        <is>
          <t>Wood, construction materials and sanitary equipment</t>
        </is>
      </c>
      <c r="CE701">
        <f>IFERROR(SUM(BU701:BV701)/2,0)</f>
        <v/>
      </c>
      <c r="CF701">
        <f>IFERROR(SUM(CE701:CE701)/1,0)</f>
        <v/>
      </c>
      <c r="CG701">
        <f>IFERROR(SUM(BW701:BX701)/2,0)</f>
        <v/>
      </c>
      <c r="CH701">
        <f>IFERROR(SUM(CG701:CG701)/1,0)</f>
        <v/>
      </c>
      <c r="CI701">
        <f>IFERROR(SUM(BY701:BZ701)/2,0)</f>
        <v/>
      </c>
      <c r="CJ701">
        <f>IFERROR(SUM(CI701:CI701)/1,0)</f>
        <v/>
      </c>
      <c r="CK701">
        <f>IFERROR(SUM(CA701:CB701)/2,0)</f>
        <v/>
      </c>
      <c r="CL701">
        <f>IFERROR(SUM(CK701:CK701)/1,0)</f>
        <v/>
      </c>
      <c r="CM701">
        <f>IFERROR(SUM(CC701:CD701)/2,0)</f>
        <v/>
      </c>
      <c r="CN701">
        <f>IFERROR(SUM(CM701:CM701)/1,0)</f>
        <v/>
      </c>
      <c r="CO701">
        <f>IFERROR(SUM(BS701:BT701)/2,0)</f>
        <v/>
      </c>
      <c r="CP701">
        <f>IFERROR(SUM(CO701:CO701)/1,0)</f>
        <v/>
      </c>
    </row>
    <row r="702">
      <c r="A702" t="n">
        <v>677</v>
      </c>
      <c r="D702">
        <f>IF(AX702="Listed","Yes","No")</f>
        <v/>
      </c>
      <c r="E702">
        <f>IFERROR(IF(AE702&lt;0,"Yes","No"),"No")</f>
        <v/>
      </c>
      <c r="F702">
        <f>IF(BK702="Unqualified","Yes","No")</f>
        <v/>
      </c>
      <c r="G702">
        <f>IF(COUNTIF($D$702:$F$702,"Yes")=3,"Yes","No")</f>
        <v/>
      </c>
      <c r="U702">
        <f>IFERROR(BQ702/BL702,0)</f>
        <v/>
      </c>
      <c r="V702">
        <f>IFERROR(SUM(BQ702:BQ702)/SUM(BL702:BL702),0)</f>
        <v/>
      </c>
      <c r="W702">
        <f>IFERROR(MAX(U702:U702)-MIN(U702:U702),0)</f>
        <v/>
      </c>
      <c r="X702">
        <f>IFERROR(BQ702/(BL702-BQ702),0)</f>
        <v/>
      </c>
      <c r="Y702">
        <f>IFERROR(SUM(BQ702:BQ702)/(SUM(BL702:BL702)-SUM(BQ702:BQ702)),0)</f>
        <v/>
      </c>
      <c r="Z702">
        <f>IFERROR(MAX(X702:X702)-MIN(X702:X702),0)</f>
        <v/>
      </c>
      <c r="AA702">
        <f>IFERROR(BO702/BP702,0)</f>
        <v/>
      </c>
      <c r="AB702">
        <f>IFERROR(SUM(BO702:BO702)/SUM(BP702:BP702),0)</f>
        <v/>
      </c>
      <c r="AC702">
        <f>IFERROR(MAX(AA702:AA702)-MIN(AA702:AA702),0)</f>
        <v/>
      </c>
      <c r="AD702">
        <f>IFERROR(SUM(BL702:BL702)/1,0)</f>
        <v/>
      </c>
      <c r="AE702">
        <f>IFERROR(SUM(BQ702:BQ702)/1,0)</f>
        <v/>
      </c>
      <c r="AF702">
        <f>IFERROR(SUM(BP702:BP702)/1,0)</f>
        <v/>
      </c>
      <c r="AG702">
        <f>IFERROR(CJ702,0)</f>
        <v/>
      </c>
      <c r="AH702">
        <f>IFERROR(SUM(BR702:BR702)/1,0)</f>
        <v/>
      </c>
      <c r="AI702">
        <f>IFERROR(CL702,0)</f>
        <v/>
      </c>
      <c r="AJ702">
        <f>IFERROR(CN702,0)</f>
        <v/>
      </c>
      <c r="AK702">
        <f>IFERROR(CP702,0)</f>
        <v/>
      </c>
      <c r="AL702">
        <f>IFERROR(SUM(BN702:BN702)/1,0)</f>
        <v/>
      </c>
      <c r="AM702">
        <f>IFERROR(SUM(BJ702:BJ702)/1,0)</f>
        <v/>
      </c>
      <c r="AN702">
        <f>IFERROR(AH702/AD702,0)</f>
        <v/>
      </c>
      <c r="AO702">
        <f>IFERROR(AF702/AD702,0)</f>
        <v/>
      </c>
      <c r="AP702">
        <f>IFERROR(AI702/AK702,0)</f>
        <v/>
      </c>
      <c r="AQ702">
        <f>IFERROR(AJ702/AK702,0)</f>
        <v/>
      </c>
      <c r="AR702">
        <f>IFERROR(AG702/AK702,0)</f>
        <v/>
      </c>
      <c r="AS702">
        <f>IFERROR(365/(AL702/AG702), "")</f>
        <v/>
      </c>
      <c r="AT702" t="inlineStr">
        <is>
          <t>CO170040629960</t>
        </is>
      </c>
      <c r="AU702" t="inlineStr">
        <is>
          <t>Autama Motor S A S</t>
        </is>
      </c>
      <c r="AV702" t="inlineStr">
        <is>
          <t>U1</t>
        </is>
      </c>
      <c r="AW702" t="inlineStr">
        <is>
          <t>U</t>
        </is>
      </c>
      <c r="AX702" t="inlineStr">
        <is>
          <t>Unlisted</t>
        </is>
      </c>
      <c r="AY702" t="n">
        <v>5012</v>
      </c>
      <c r="AZ702" t="inlineStr">
        <is>
          <t>Automobiles and Other Motor Vehicles wholesale dealing in</t>
        </is>
      </c>
      <c r="BA702" t="inlineStr">
        <is>
          <t>Colombia</t>
        </is>
      </c>
      <c r="BB702" t="inlineStr">
        <is>
          <t>Cali</t>
        </is>
      </c>
      <c r="BC702" t="inlineStr">
        <is>
          <t>autamamotorcali.com</t>
        </is>
      </c>
      <c r="BD702" s="6" t="n">
        <v>42377</v>
      </c>
      <c r="BE702" t="inlineStr">
        <is>
          <t>This company is engaged in sale of motor vehicles. It was founded in 2016 and has its registered head office located in Cali, Colombia. The company offers new and used cars, vans, and mini vans, as well as motor vehicle parts and supplies. It is the largest and best supported Suzuki dealer in the cities of Cali and in Armenia - Quindío as well as leading dealership related to the Citroen brand. Business group with more than 72 years of experience in the automotive sector, in marketing and after-sales service. It also offers authorized workshop service for the SUZUKI brand. It offers motor vehicle financing, test drive, and workshops.</t>
        </is>
      </c>
      <c r="BF702" t="inlineStr">
        <is>
          <t>Active</t>
        </is>
      </c>
      <c r="BG702" t="inlineStr">
        <is>
          <t>Retail; Services</t>
        </is>
      </c>
      <c r="BH702" t="inlineStr">
        <is>
          <t>Engaged in sale of motor vehicles</t>
        </is>
      </c>
      <c r="BI702" t="inlineStr">
        <is>
          <t>Offers new and used cars, vans, and mini vans, as well as motor vehicle parts and supplies; Offers motor vehicle financing, test drive, and workshops</t>
        </is>
      </c>
      <c r="CE702">
        <f>IFERROR(SUM(BU702:BV702)/2,0)</f>
        <v/>
      </c>
      <c r="CF702">
        <f>IFERROR(SUM(CE702:CE702)/1,0)</f>
        <v/>
      </c>
      <c r="CG702">
        <f>IFERROR(SUM(BW702:BX702)/2,0)</f>
        <v/>
      </c>
      <c r="CH702">
        <f>IFERROR(SUM(CG702:CG702)/1,0)</f>
        <v/>
      </c>
      <c r="CI702">
        <f>IFERROR(SUM(BY702:BZ702)/2,0)</f>
        <v/>
      </c>
      <c r="CJ702">
        <f>IFERROR(SUM(CI702:CI702)/1,0)</f>
        <v/>
      </c>
      <c r="CK702">
        <f>IFERROR(SUM(CA702:CB702)/2,0)</f>
        <v/>
      </c>
      <c r="CL702">
        <f>IFERROR(SUM(CK702:CK702)/1,0)</f>
        <v/>
      </c>
      <c r="CM702">
        <f>IFERROR(SUM(CC702:CD702)/2,0)</f>
        <v/>
      </c>
      <c r="CN702">
        <f>IFERROR(SUM(CM702:CM702)/1,0)</f>
        <v/>
      </c>
      <c r="CO702">
        <f>IFERROR(SUM(BS702:BT702)/2,0)</f>
        <v/>
      </c>
      <c r="CP702">
        <f>IFERROR(SUM(CO702:CO702)/1,0)</f>
        <v/>
      </c>
    </row>
    <row r="703">
      <c r="A703" t="n">
        <v>678</v>
      </c>
      <c r="D703">
        <f>IF(AX703="Listed","Yes","No")</f>
        <v/>
      </c>
      <c r="E703">
        <f>IFERROR(IF(AE703&lt;0,"Yes","No"),"No")</f>
        <v/>
      </c>
      <c r="F703">
        <f>IF(BK703="Unqualified","Yes","No")</f>
        <v/>
      </c>
      <c r="G703">
        <f>IF(COUNTIF($D$703:$F$703,"Yes")=3,"Yes","No")</f>
        <v/>
      </c>
      <c r="U703">
        <f>IFERROR(BQ703/BL703,0)</f>
        <v/>
      </c>
      <c r="V703">
        <f>IFERROR(SUM(BQ703:BQ703)/SUM(BL703:BL703),0)</f>
        <v/>
      </c>
      <c r="W703">
        <f>IFERROR(MAX(U703:U703)-MIN(U703:U703),0)</f>
        <v/>
      </c>
      <c r="X703">
        <f>IFERROR(BQ703/(BL703-BQ703),0)</f>
        <v/>
      </c>
      <c r="Y703">
        <f>IFERROR(SUM(BQ703:BQ703)/(SUM(BL703:BL703)-SUM(BQ703:BQ703)),0)</f>
        <v/>
      </c>
      <c r="Z703">
        <f>IFERROR(MAX(X703:X703)-MIN(X703:X703),0)</f>
        <v/>
      </c>
      <c r="AA703">
        <f>IFERROR(BO703/BP703,0)</f>
        <v/>
      </c>
      <c r="AB703">
        <f>IFERROR(SUM(BO703:BO703)/SUM(BP703:BP703),0)</f>
        <v/>
      </c>
      <c r="AC703">
        <f>IFERROR(MAX(AA703:AA703)-MIN(AA703:AA703),0)</f>
        <v/>
      </c>
      <c r="AD703">
        <f>IFERROR(SUM(BL703:BL703)/1,0)</f>
        <v/>
      </c>
      <c r="AE703">
        <f>IFERROR(SUM(BQ703:BQ703)/1,0)</f>
        <v/>
      </c>
      <c r="AF703">
        <f>IFERROR(SUM(BP703:BP703)/1,0)</f>
        <v/>
      </c>
      <c r="AG703">
        <f>IFERROR(CJ703,0)</f>
        <v/>
      </c>
      <c r="AH703">
        <f>IFERROR(SUM(BR703:BR703)/1,0)</f>
        <v/>
      </c>
      <c r="AI703">
        <f>IFERROR(CL703,0)</f>
        <v/>
      </c>
      <c r="AJ703">
        <f>IFERROR(CN703,0)</f>
        <v/>
      </c>
      <c r="AK703">
        <f>IFERROR(CP703,0)</f>
        <v/>
      </c>
      <c r="AL703">
        <f>IFERROR(SUM(BN703:BN703)/1,0)</f>
        <v/>
      </c>
      <c r="AM703">
        <f>IFERROR(SUM(BJ703:BJ703)/1,0)</f>
        <v/>
      </c>
      <c r="AN703">
        <f>IFERROR(AH703/AD703,0)</f>
        <v/>
      </c>
      <c r="AO703">
        <f>IFERROR(AF703/AD703,0)</f>
        <v/>
      </c>
      <c r="AP703">
        <f>IFERROR(AI703/AK703,0)</f>
        <v/>
      </c>
      <c r="AQ703">
        <f>IFERROR(AJ703/AK703,0)</f>
        <v/>
      </c>
      <c r="AR703">
        <f>IFERROR(AG703/AK703,0)</f>
        <v/>
      </c>
      <c r="AS703">
        <f>IFERROR(365/(AL703/AG703), "")</f>
        <v/>
      </c>
      <c r="AT703" t="inlineStr">
        <is>
          <t>CO170010524540</t>
        </is>
      </c>
      <c r="AU703" t="inlineStr">
        <is>
          <t>Audiocom S A S</t>
        </is>
      </c>
      <c r="AV703" t="inlineStr">
        <is>
          <t>U1</t>
        </is>
      </c>
      <c r="AW703" t="inlineStr">
        <is>
          <t>U</t>
        </is>
      </c>
      <c r="AX703" t="inlineStr">
        <is>
          <t>Unlisted</t>
        </is>
      </c>
      <c r="AY703" t="n">
        <v>5122</v>
      </c>
      <c r="AZ703" t="inlineStr">
        <is>
          <t>Drugs, drug proprietaries, and druggists' sundries wholesale dealing in</t>
        </is>
      </c>
      <c r="BA703" t="inlineStr">
        <is>
          <t>Colombia</t>
        </is>
      </c>
      <c r="BB703" t="inlineStr">
        <is>
          <t>Bogota</t>
        </is>
      </c>
      <c r="BC703" t="inlineStr">
        <is>
          <t>www.audiocom.com.co</t>
        </is>
      </c>
      <c r="BD703" s="6" t="n">
        <v>36930</v>
      </c>
      <c r="BE703" t="inlineStr">
        <is>
          <t>This company, based in Colombia, is engaged in the distribution of a range of hearing aids and other related products. It was incorporated in 2001 and conducts business from its registered head office located in Bogota. The company offers a wide range of hearing aids for every need and for all types of hearing loss. It has a wide variety of models and different levels of performance, from the smallest and most discreet hearing aid to the most powerful. The company represents the two best brands of headphones in the world: PHONAK and SIGNIA-Siemens, in addition to Audifon and BHM. It offers high end headphones, bone conduction hearing aids, and auditive protectors.</t>
        </is>
      </c>
      <c r="BF703" t="inlineStr">
        <is>
          <t>Active</t>
        </is>
      </c>
      <c r="BG703" t="inlineStr">
        <is>
          <t>Wholesale</t>
        </is>
      </c>
      <c r="BH703" t="inlineStr">
        <is>
          <t>Engaged in the distribution of a range of hearing aids and other related products</t>
        </is>
      </c>
      <c r="BI703" t="inlineStr">
        <is>
          <t>Offers a wide range of hearing aids for every need and for all types of hearing loss</t>
        </is>
      </c>
      <c r="CE703">
        <f>IFERROR(SUM(BU703:BV703)/2,0)</f>
        <v/>
      </c>
      <c r="CF703">
        <f>IFERROR(SUM(CE703:CE703)/1,0)</f>
        <v/>
      </c>
      <c r="CG703">
        <f>IFERROR(SUM(BW703:BX703)/2,0)</f>
        <v/>
      </c>
      <c r="CH703">
        <f>IFERROR(SUM(CG703:CG703)/1,0)</f>
        <v/>
      </c>
      <c r="CI703">
        <f>IFERROR(SUM(BY703:BZ703)/2,0)</f>
        <v/>
      </c>
      <c r="CJ703">
        <f>IFERROR(SUM(CI703:CI703)/1,0)</f>
        <v/>
      </c>
      <c r="CK703">
        <f>IFERROR(SUM(CA703:CB703)/2,0)</f>
        <v/>
      </c>
      <c r="CL703">
        <f>IFERROR(SUM(CK703:CK703)/1,0)</f>
        <v/>
      </c>
      <c r="CM703">
        <f>IFERROR(SUM(CC703:CD703)/2,0)</f>
        <v/>
      </c>
      <c r="CN703">
        <f>IFERROR(SUM(CM703:CM703)/1,0)</f>
        <v/>
      </c>
      <c r="CO703">
        <f>IFERROR(SUM(BS703:BT703)/2,0)</f>
        <v/>
      </c>
      <c r="CP703">
        <f>IFERROR(SUM(CO703:CO703)/1,0)</f>
        <v/>
      </c>
    </row>
    <row r="704">
      <c r="A704" t="n">
        <v>679</v>
      </c>
      <c r="D704">
        <f>IF(AX704="Listed","Yes","No")</f>
        <v/>
      </c>
      <c r="E704">
        <f>IFERROR(IF(AE704&lt;0,"Yes","No"),"No")</f>
        <v/>
      </c>
      <c r="F704">
        <f>IF(BK704="Unqualified","Yes","No")</f>
        <v/>
      </c>
      <c r="G704">
        <f>IF(COUNTIF($D$704:$F$704,"Yes")=3,"Yes","No")</f>
        <v/>
      </c>
      <c r="U704">
        <f>IFERROR(BQ704/BL704,0)</f>
        <v/>
      </c>
      <c r="V704">
        <f>IFERROR(SUM(BQ704:BQ704)/SUM(BL704:BL704),0)</f>
        <v/>
      </c>
      <c r="W704">
        <f>IFERROR(MAX(U704:U704)-MIN(U704:U704),0)</f>
        <v/>
      </c>
      <c r="X704">
        <f>IFERROR(BQ704/(BL704-BQ704),0)</f>
        <v/>
      </c>
      <c r="Y704">
        <f>IFERROR(SUM(BQ704:BQ704)/(SUM(BL704:BL704)-SUM(BQ704:BQ704)),0)</f>
        <v/>
      </c>
      <c r="Z704">
        <f>IFERROR(MAX(X704:X704)-MIN(X704:X704),0)</f>
        <v/>
      </c>
      <c r="AA704">
        <f>IFERROR(BO704/BP704,0)</f>
        <v/>
      </c>
      <c r="AB704">
        <f>IFERROR(SUM(BO704:BO704)/SUM(BP704:BP704),0)</f>
        <v/>
      </c>
      <c r="AC704">
        <f>IFERROR(MAX(AA704:AA704)-MIN(AA704:AA704),0)</f>
        <v/>
      </c>
      <c r="AD704">
        <f>IFERROR(SUM(BL704:BL704)/1,0)</f>
        <v/>
      </c>
      <c r="AE704">
        <f>IFERROR(SUM(BQ704:BQ704)/1,0)</f>
        <v/>
      </c>
      <c r="AF704">
        <f>IFERROR(SUM(BP704:BP704)/1,0)</f>
        <v/>
      </c>
      <c r="AG704">
        <f>IFERROR(CJ704,0)</f>
        <v/>
      </c>
      <c r="AH704">
        <f>IFERROR(SUM(BR704:BR704)/1,0)</f>
        <v/>
      </c>
      <c r="AI704">
        <f>IFERROR(CL704,0)</f>
        <v/>
      </c>
      <c r="AJ704">
        <f>IFERROR(CN704,0)</f>
        <v/>
      </c>
      <c r="AK704">
        <f>IFERROR(CP704,0)</f>
        <v/>
      </c>
      <c r="AL704">
        <f>IFERROR(SUM(BN704:BN704)/1,0)</f>
        <v/>
      </c>
      <c r="AM704">
        <f>IFERROR(SUM(BJ704:BJ704)/1,0)</f>
        <v/>
      </c>
      <c r="AN704">
        <f>IFERROR(AH704/AD704,0)</f>
        <v/>
      </c>
      <c r="AO704">
        <f>IFERROR(AF704/AD704,0)</f>
        <v/>
      </c>
      <c r="AP704">
        <f>IFERROR(AI704/AK704,0)</f>
        <v/>
      </c>
      <c r="AQ704">
        <f>IFERROR(AJ704/AK704,0)</f>
        <v/>
      </c>
      <c r="AR704">
        <f>IFERROR(AG704/AK704,0)</f>
        <v/>
      </c>
      <c r="AS704">
        <f>IFERROR(365/(AL704/AG704), "")</f>
        <v/>
      </c>
      <c r="AT704" t="inlineStr">
        <is>
          <t>CO170001858640</t>
        </is>
      </c>
      <c r="AU704" t="inlineStr">
        <is>
          <t>Rodamundi SAS</t>
        </is>
      </c>
      <c r="AV704" t="inlineStr">
        <is>
          <t>U1</t>
        </is>
      </c>
      <c r="AW704" t="inlineStr">
        <is>
          <t>B+</t>
        </is>
      </c>
      <c r="AX704" t="inlineStr">
        <is>
          <t>Unlisted</t>
        </is>
      </c>
      <c r="AY704" t="n">
        <v>5013</v>
      </c>
      <c r="AZ704" t="inlineStr">
        <is>
          <t>Motor vehicle supplies and new parts wholesale dealing in</t>
        </is>
      </c>
      <c r="BA704" t="inlineStr">
        <is>
          <t>Colombia</t>
        </is>
      </c>
      <c r="BB704" t="inlineStr">
        <is>
          <t>Bogota</t>
        </is>
      </c>
      <c r="BC704" t="inlineStr">
        <is>
          <t>www.rodamundi.com</t>
        </is>
      </c>
      <c r="BD704" s="6" t="n">
        <v>37642</v>
      </c>
      <c r="BE704" t="inlineStr">
        <is>
          <t>This company is engaged in the retail and wholesale trade of motor vehicle parts and accessories. It was incorporated in 2003 and conducts business from its registered head office located in Bogota, Colombia. The company offers a wide range of products which include company's products are air bag assemblies, air filters, automotive mirrors, mufflers and resonators, oil filters, automotive rims, automotive thermostats, luggage racks, exhaust and tail pipes, towing bars and systems, transmission coolers, automotive wipers and windshields, bumpers and bumperettes, engine exhaust catalytic converters, exhaust systems and parts, gas tanks, sunroofs and parts, wheels, and windshield wiper blades and refills. It is also involved in importing and marketing of spare parts for the automotive and industrial sectors. In addition, the company employs professional staff with extensive experience in providing spare parts to the automotive and industrial sector.</t>
        </is>
      </c>
      <c r="BF704" t="inlineStr">
        <is>
          <t>Active</t>
        </is>
      </c>
      <c r="BG704" t="inlineStr">
        <is>
          <t>Wholesale; Retail</t>
        </is>
      </c>
      <c r="BH704" t="inlineStr">
        <is>
          <t>Engaged in the retail and wholesale trade of motor vehicle parts and accessories</t>
        </is>
      </c>
      <c r="BI704" t="inlineStr">
        <is>
          <t>Wide range of products which include company's products are air bag assemblies, air filters, automotive mirrors, mufflers and resonators, oil filters, automotive rims, automotive thermostats, luggage racks, exhaust and tail pipes, towing bars and systems, transmission coolers, automotive wipers and windshields, bumpers and bumperettes, engine exhaust catalytic converters, exhaust systems and parts, gas tanks, sunroofs and parts, wheels, and windshield wiper blades and refills; Importing and marketing of spare parts for the automotive and industrial sectors</t>
        </is>
      </c>
      <c r="CE704">
        <f>IFERROR(SUM(BU704:BV704)/2,0)</f>
        <v/>
      </c>
      <c r="CF704">
        <f>IFERROR(SUM(CE704:CE704)/1,0)</f>
        <v/>
      </c>
      <c r="CG704">
        <f>IFERROR(SUM(BW704:BX704)/2,0)</f>
        <v/>
      </c>
      <c r="CH704">
        <f>IFERROR(SUM(CG704:CG704)/1,0)</f>
        <v/>
      </c>
      <c r="CI704">
        <f>IFERROR(SUM(BY704:BZ704)/2,0)</f>
        <v/>
      </c>
      <c r="CJ704">
        <f>IFERROR(SUM(CI704:CI704)/1,0)</f>
        <v/>
      </c>
      <c r="CK704">
        <f>IFERROR(SUM(CA704:CB704)/2,0)</f>
        <v/>
      </c>
      <c r="CL704">
        <f>IFERROR(SUM(CK704:CK704)/1,0)</f>
        <v/>
      </c>
      <c r="CM704">
        <f>IFERROR(SUM(CC704:CD704)/2,0)</f>
        <v/>
      </c>
      <c r="CN704">
        <f>IFERROR(SUM(CM704:CM704)/1,0)</f>
        <v/>
      </c>
      <c r="CO704">
        <f>IFERROR(SUM(BS704:BT704)/2,0)</f>
        <v/>
      </c>
      <c r="CP704">
        <f>IFERROR(SUM(CO704:CO704)/1,0)</f>
        <v/>
      </c>
    </row>
    <row r="705">
      <c r="A705" t="n">
        <v>680</v>
      </c>
      <c r="D705">
        <f>IF(AX705="Listed","Yes","No")</f>
        <v/>
      </c>
      <c r="E705">
        <f>IFERROR(IF(AE705&lt;0,"Yes","No"),"No")</f>
        <v/>
      </c>
      <c r="F705">
        <f>IF(BK705="Unqualified","Yes","No")</f>
        <v/>
      </c>
      <c r="G705">
        <f>IF(COUNTIF($D$705:$F$705,"Yes")=3,"Yes","No")</f>
        <v/>
      </c>
      <c r="U705">
        <f>IFERROR(BQ705/BL705,0)</f>
        <v/>
      </c>
      <c r="V705">
        <f>IFERROR(SUM(BQ705:BQ705)/SUM(BL705:BL705),0)</f>
        <v/>
      </c>
      <c r="W705">
        <f>IFERROR(MAX(U705:U705)-MIN(U705:U705),0)</f>
        <v/>
      </c>
      <c r="X705">
        <f>IFERROR(BQ705/(BL705-BQ705),0)</f>
        <v/>
      </c>
      <c r="Y705">
        <f>IFERROR(SUM(BQ705:BQ705)/(SUM(BL705:BL705)-SUM(BQ705:BQ705)),0)</f>
        <v/>
      </c>
      <c r="Z705">
        <f>IFERROR(MAX(X705:X705)-MIN(X705:X705),0)</f>
        <v/>
      </c>
      <c r="AA705">
        <f>IFERROR(BO705/BP705,0)</f>
        <v/>
      </c>
      <c r="AB705">
        <f>IFERROR(SUM(BO705:BO705)/SUM(BP705:BP705),0)</f>
        <v/>
      </c>
      <c r="AC705">
        <f>IFERROR(MAX(AA705:AA705)-MIN(AA705:AA705),0)</f>
        <v/>
      </c>
      <c r="AD705">
        <f>IFERROR(SUM(BL705:BL705)/1,0)</f>
        <v/>
      </c>
      <c r="AE705">
        <f>IFERROR(SUM(BQ705:BQ705)/1,0)</f>
        <v/>
      </c>
      <c r="AF705">
        <f>IFERROR(SUM(BP705:BP705)/1,0)</f>
        <v/>
      </c>
      <c r="AG705">
        <f>IFERROR(CJ705,0)</f>
        <v/>
      </c>
      <c r="AH705">
        <f>IFERROR(SUM(BR705:BR705)/1,0)</f>
        <v/>
      </c>
      <c r="AI705">
        <f>IFERROR(CL705,0)</f>
        <v/>
      </c>
      <c r="AJ705">
        <f>IFERROR(CN705,0)</f>
        <v/>
      </c>
      <c r="AK705">
        <f>IFERROR(CP705,0)</f>
        <v/>
      </c>
      <c r="AL705">
        <f>IFERROR(SUM(BN705:BN705)/1,0)</f>
        <v/>
      </c>
      <c r="AM705">
        <f>IFERROR(SUM(BJ705:BJ705)/1,0)</f>
        <v/>
      </c>
      <c r="AN705">
        <f>IFERROR(AH705/AD705,0)</f>
        <v/>
      </c>
      <c r="AO705">
        <f>IFERROR(AF705/AD705,0)</f>
        <v/>
      </c>
      <c r="AP705">
        <f>IFERROR(AI705/AK705,0)</f>
        <v/>
      </c>
      <c r="AQ705">
        <f>IFERROR(AJ705/AK705,0)</f>
        <v/>
      </c>
      <c r="AR705">
        <f>IFERROR(AG705/AK705,0)</f>
        <v/>
      </c>
      <c r="AS705">
        <f>IFERROR(365/(AL705/AG705), "")</f>
        <v/>
      </c>
      <c r="AT705" t="inlineStr">
        <is>
          <t>MXTIS0508304H7</t>
        </is>
      </c>
      <c r="AU705" t="inlineStr">
        <is>
          <t>Tenco Integracion de Sistemas</t>
        </is>
      </c>
      <c r="AV705" t="inlineStr">
        <is>
          <t>U1</t>
        </is>
      </c>
      <c r="AW705" t="inlineStr">
        <is>
          <t>U</t>
        </is>
      </c>
      <c r="AX705" t="inlineStr">
        <is>
          <t>Unlisted</t>
        </is>
      </c>
      <c r="AY705" t="n">
        <v>5064</v>
      </c>
      <c r="AZ705" t="inlineStr">
        <is>
          <t>Electrical appliances, television and radio sets wholesale dealing in</t>
        </is>
      </c>
      <c r="BA705" t="inlineStr">
        <is>
          <t>Mexico</t>
        </is>
      </c>
      <c r="BB705" t="inlineStr">
        <is>
          <t>Chihuahua</t>
        </is>
      </c>
      <c r="BC705" t="inlineStr">
        <is>
          <t>www.tenco.mx</t>
        </is>
      </c>
      <c r="BD705" s="6" t="n">
        <v>38594</v>
      </c>
      <c r="BE705" t="inlineStr">
        <is>
          <t>This company is engaged in the development and integration of electronic security, networking, control, and automation solutions. It conducts business from its registered head office located in Chihuahua, Mexico. The company was founded in 2005. The company specializes in custom design and integration of electronic security, control, and automation systems tailored to client specifications, implementation of security and control systems in accordance with executive project plans and international project management standards, testing and pre-programming of systems in a dedicated pretest area, adherence to project management institute guidelines and lean construction methodologies, ongoing maintenance and support including preventive and corrective services to ensure system functionality, collaborative planning and consulting to define project scope and specifications, development of automated processes through proprietary and third-party platforms, and specialized preventive and corrective maintenance services nationwide. It is a leading technology company specializing in integrated electronic security, networking, control, and automation solutions.</t>
        </is>
      </c>
      <c r="BF705" t="inlineStr">
        <is>
          <t>Active</t>
        </is>
      </c>
      <c r="BG705" t="inlineStr">
        <is>
          <t>Services</t>
        </is>
      </c>
      <c r="BH705" t="inlineStr">
        <is>
          <t>Engaged in the development and integration of electronic security, networking, control, and automation solutions</t>
        </is>
      </c>
      <c r="BI705" t="inlineStr">
        <is>
          <t>Custom design and integration of electronic security, control, and automation systems, implementation of security and control systems, testing and pre-programming of systems, adherence to project management institute guidelines and lean construction methodologies, ongoing maintenance and support including preventive and corrective services, collaborative planning and consulting, development of automated processes through proprietary and third-party platforms, and specialized preventive and corrective maintenance services nationwide</t>
        </is>
      </c>
      <c r="CE705">
        <f>IFERROR(SUM(BU705:BV705)/2,0)</f>
        <v/>
      </c>
      <c r="CF705">
        <f>IFERROR(SUM(CE705:CE705)/1,0)</f>
        <v/>
      </c>
      <c r="CG705">
        <f>IFERROR(SUM(BW705:BX705)/2,0)</f>
        <v/>
      </c>
      <c r="CH705">
        <f>IFERROR(SUM(CG705:CG705)/1,0)</f>
        <v/>
      </c>
      <c r="CI705">
        <f>IFERROR(SUM(BY705:BZ705)/2,0)</f>
        <v/>
      </c>
      <c r="CJ705">
        <f>IFERROR(SUM(CI705:CI705)/1,0)</f>
        <v/>
      </c>
      <c r="CK705">
        <f>IFERROR(SUM(CA705:CB705)/2,0)</f>
        <v/>
      </c>
      <c r="CL705">
        <f>IFERROR(SUM(CK705:CK705)/1,0)</f>
        <v/>
      </c>
      <c r="CM705">
        <f>IFERROR(SUM(CC705:CD705)/2,0)</f>
        <v/>
      </c>
      <c r="CN705">
        <f>IFERROR(SUM(CM705:CM705)/1,0)</f>
        <v/>
      </c>
      <c r="CO705">
        <f>IFERROR(SUM(BS705:BT705)/2,0)</f>
        <v/>
      </c>
      <c r="CP705">
        <f>IFERROR(SUM(CO705:CO705)/1,0)</f>
        <v/>
      </c>
    </row>
    <row r="706">
      <c r="A706" t="n">
        <v>681</v>
      </c>
      <c r="D706">
        <f>IF(AX706="Listed","Yes","No")</f>
        <v/>
      </c>
      <c r="E706">
        <f>IFERROR(IF(AE706&lt;0,"Yes","No"),"No")</f>
        <v/>
      </c>
      <c r="F706">
        <f>IF(BK706="Unqualified","Yes","No")</f>
        <v/>
      </c>
      <c r="G706">
        <f>IF(COUNTIF($D$706:$F$706,"Yes")=3,"Yes","No")</f>
        <v/>
      </c>
      <c r="U706">
        <f>IFERROR(BQ706/BL706,0)</f>
        <v/>
      </c>
      <c r="V706">
        <f>IFERROR(SUM(BQ706:BQ706)/SUM(BL706:BL706),0)</f>
        <v/>
      </c>
      <c r="W706">
        <f>IFERROR(MAX(U706:U706)-MIN(U706:U706),0)</f>
        <v/>
      </c>
      <c r="X706">
        <f>IFERROR(BQ706/(BL706-BQ706),0)</f>
        <v/>
      </c>
      <c r="Y706">
        <f>IFERROR(SUM(BQ706:BQ706)/(SUM(BL706:BL706)-SUM(BQ706:BQ706)),0)</f>
        <v/>
      </c>
      <c r="Z706">
        <f>IFERROR(MAX(X706:X706)-MIN(X706:X706),0)</f>
        <v/>
      </c>
      <c r="AA706">
        <f>IFERROR(BO706/BP706,0)</f>
        <v/>
      </c>
      <c r="AB706">
        <f>IFERROR(SUM(BO706:BO706)/SUM(BP706:BP706),0)</f>
        <v/>
      </c>
      <c r="AC706">
        <f>IFERROR(MAX(AA706:AA706)-MIN(AA706:AA706),0)</f>
        <v/>
      </c>
      <c r="AD706">
        <f>IFERROR(SUM(BL706:BL706)/1,0)</f>
        <v/>
      </c>
      <c r="AE706">
        <f>IFERROR(SUM(BQ706:BQ706)/1,0)</f>
        <v/>
      </c>
      <c r="AF706">
        <f>IFERROR(SUM(BP706:BP706)/1,0)</f>
        <v/>
      </c>
      <c r="AG706">
        <f>IFERROR(CJ706,0)</f>
        <v/>
      </c>
      <c r="AH706">
        <f>IFERROR(SUM(BR706:BR706)/1,0)</f>
        <v/>
      </c>
      <c r="AI706">
        <f>IFERROR(CL706,0)</f>
        <v/>
      </c>
      <c r="AJ706">
        <f>IFERROR(CN706,0)</f>
        <v/>
      </c>
      <c r="AK706">
        <f>IFERROR(CP706,0)</f>
        <v/>
      </c>
      <c r="AL706">
        <f>IFERROR(SUM(BN706:BN706)/1,0)</f>
        <v/>
      </c>
      <c r="AM706">
        <f>IFERROR(SUM(BJ706:BJ706)/1,0)</f>
        <v/>
      </c>
      <c r="AN706">
        <f>IFERROR(AH706/AD706,0)</f>
        <v/>
      </c>
      <c r="AO706">
        <f>IFERROR(AF706/AD706,0)</f>
        <v/>
      </c>
      <c r="AP706">
        <f>IFERROR(AI706/AK706,0)</f>
        <v/>
      </c>
      <c r="AQ706">
        <f>IFERROR(AJ706/AK706,0)</f>
        <v/>
      </c>
      <c r="AR706">
        <f>IFERROR(AG706/AK706,0)</f>
        <v/>
      </c>
      <c r="AS706">
        <f>IFERROR(365/(AL706/AG706), "")</f>
        <v/>
      </c>
      <c r="AT706" t="inlineStr">
        <is>
          <t>CO170010506240</t>
        </is>
      </c>
      <c r="AU706" t="inlineStr">
        <is>
          <t>C I Almaseg S A</t>
        </is>
      </c>
      <c r="AV706" t="inlineStr">
        <is>
          <t>U1</t>
        </is>
      </c>
      <c r="AW706" t="inlineStr">
        <is>
          <t>U</t>
        </is>
      </c>
      <c r="AX706" t="inlineStr">
        <is>
          <t>Unlisted</t>
        </is>
      </c>
      <c r="AY706" t="n">
        <v>5093</v>
      </c>
      <c r="AZ706" t="inlineStr">
        <is>
          <t>Scrap and waste materials wholesale dealing in</t>
        </is>
      </c>
      <c r="BA706" t="inlineStr">
        <is>
          <t>Colombia</t>
        </is>
      </c>
      <c r="BB706" t="inlineStr">
        <is>
          <t>Medellin</t>
        </is>
      </c>
      <c r="BC706" t="inlineStr">
        <is>
          <t>cialmaseg.com</t>
        </is>
      </c>
      <c r="BD706" s="6" t="n">
        <v>37274</v>
      </c>
      <c r="BE706" t="inlineStr">
        <is>
          <t>This company is primarily engaged in the wholesale distribution of non-metal waste and scrap. It was incorporated in January of 2002. The registered business office of the company is located in Medellin, Colombia.The company offers a wide range of products including containers, plastic pallets, plastic box pallets, as well as rolltainers, and other related products. It also covers recycling machines for plastic and styrofoam waste. In addition, the company provides the most cost effective recycling solutions, as well as the most economical suggestion of those recycling machines, which meets a requirement by the law.The company is active and operational in Colombia.</t>
        </is>
      </c>
      <c r="BF706" t="inlineStr">
        <is>
          <t>Active</t>
        </is>
      </c>
      <c r="BG706" t="inlineStr">
        <is>
          <t>Wholesale; Services</t>
        </is>
      </c>
      <c r="BH706" t="inlineStr">
        <is>
          <t>Engaged in the wholesale distribution of non-metal waste and scrap</t>
        </is>
      </c>
      <c r="BI706" t="inlineStr">
        <is>
          <t>Non-metal waste and scrap</t>
        </is>
      </c>
      <c r="CE706">
        <f>IFERROR(SUM(BU706:BV706)/2,0)</f>
        <v/>
      </c>
      <c r="CF706">
        <f>IFERROR(SUM(CE706:CE706)/1,0)</f>
        <v/>
      </c>
      <c r="CG706">
        <f>IFERROR(SUM(BW706:BX706)/2,0)</f>
        <v/>
      </c>
      <c r="CH706">
        <f>IFERROR(SUM(CG706:CG706)/1,0)</f>
        <v/>
      </c>
      <c r="CI706">
        <f>IFERROR(SUM(BY706:BZ706)/2,0)</f>
        <v/>
      </c>
      <c r="CJ706">
        <f>IFERROR(SUM(CI706:CI706)/1,0)</f>
        <v/>
      </c>
      <c r="CK706">
        <f>IFERROR(SUM(CA706:CB706)/2,0)</f>
        <v/>
      </c>
      <c r="CL706">
        <f>IFERROR(SUM(CK706:CK706)/1,0)</f>
        <v/>
      </c>
      <c r="CM706">
        <f>IFERROR(SUM(CC706:CD706)/2,0)</f>
        <v/>
      </c>
      <c r="CN706">
        <f>IFERROR(SUM(CM706:CM706)/1,0)</f>
        <v/>
      </c>
      <c r="CO706">
        <f>IFERROR(SUM(BS706:BT706)/2,0)</f>
        <v/>
      </c>
      <c r="CP706">
        <f>IFERROR(SUM(CO706:CO706)/1,0)</f>
        <v/>
      </c>
    </row>
    <row r="707">
      <c r="A707" t="n">
        <v>682</v>
      </c>
      <c r="D707">
        <f>IF(AX707="Listed","Yes","No")</f>
        <v/>
      </c>
      <c r="E707">
        <f>IFERROR(IF(AE707&lt;0,"Yes","No"),"No")</f>
        <v/>
      </c>
      <c r="F707">
        <f>IF(BK707="Unqualified","Yes","No")</f>
        <v/>
      </c>
      <c r="G707">
        <f>IF(COUNTIF($D$707:$F$707,"Yes")=3,"Yes","No")</f>
        <v/>
      </c>
      <c r="U707">
        <f>IFERROR(BQ707/BL707,0)</f>
        <v/>
      </c>
      <c r="V707">
        <f>IFERROR(SUM(BQ707:BQ707)/SUM(BL707:BL707),0)</f>
        <v/>
      </c>
      <c r="W707">
        <f>IFERROR(MAX(U707:U707)-MIN(U707:U707),0)</f>
        <v/>
      </c>
      <c r="X707">
        <f>IFERROR(BQ707/(BL707-BQ707),0)</f>
        <v/>
      </c>
      <c r="Y707">
        <f>IFERROR(SUM(BQ707:BQ707)/(SUM(BL707:BL707)-SUM(BQ707:BQ707)),0)</f>
        <v/>
      </c>
      <c r="Z707">
        <f>IFERROR(MAX(X707:X707)-MIN(X707:X707),0)</f>
        <v/>
      </c>
      <c r="AA707">
        <f>IFERROR(BO707/BP707,0)</f>
        <v/>
      </c>
      <c r="AB707">
        <f>IFERROR(SUM(BO707:BO707)/SUM(BP707:BP707),0)</f>
        <v/>
      </c>
      <c r="AC707">
        <f>IFERROR(MAX(AA707:AA707)-MIN(AA707:AA707),0)</f>
        <v/>
      </c>
      <c r="AD707">
        <f>IFERROR(SUM(BL707:BL707)/1,0)</f>
        <v/>
      </c>
      <c r="AE707">
        <f>IFERROR(SUM(BQ707:BQ707)/1,0)</f>
        <v/>
      </c>
      <c r="AF707">
        <f>IFERROR(SUM(BP707:BP707)/1,0)</f>
        <v/>
      </c>
      <c r="AG707">
        <f>IFERROR(CJ707,0)</f>
        <v/>
      </c>
      <c r="AH707">
        <f>IFERROR(SUM(BR707:BR707)/1,0)</f>
        <v/>
      </c>
      <c r="AI707">
        <f>IFERROR(CL707,0)</f>
        <v/>
      </c>
      <c r="AJ707">
        <f>IFERROR(CN707,0)</f>
        <v/>
      </c>
      <c r="AK707">
        <f>IFERROR(CP707,0)</f>
        <v/>
      </c>
      <c r="AL707">
        <f>IFERROR(SUM(BN707:BN707)/1,0)</f>
        <v/>
      </c>
      <c r="AM707">
        <f>IFERROR(SUM(BJ707:BJ707)/1,0)</f>
        <v/>
      </c>
      <c r="AN707">
        <f>IFERROR(AH707/AD707,0)</f>
        <v/>
      </c>
      <c r="AO707">
        <f>IFERROR(AF707/AD707,0)</f>
        <v/>
      </c>
      <c r="AP707">
        <f>IFERROR(AI707/AK707,0)</f>
        <v/>
      </c>
      <c r="AQ707">
        <f>IFERROR(AJ707/AK707,0)</f>
        <v/>
      </c>
      <c r="AR707">
        <f>IFERROR(AG707/AK707,0)</f>
        <v/>
      </c>
      <c r="AS707">
        <f>IFERROR(365/(AL707/AG707), "")</f>
        <v/>
      </c>
      <c r="AT707" t="inlineStr">
        <is>
          <t>CO170000989660</t>
        </is>
      </c>
      <c r="AU707" t="inlineStr">
        <is>
          <t>Oleaginosas SAN Marcos S A</t>
        </is>
      </c>
      <c r="AV707" t="inlineStr">
        <is>
          <t>U1</t>
        </is>
      </c>
      <c r="AW707" t="inlineStr">
        <is>
          <t>U</t>
        </is>
      </c>
      <c r="AX707" t="inlineStr">
        <is>
          <t>Unlisted</t>
        </is>
      </c>
      <c r="AY707" t="n">
        <v>5153</v>
      </c>
      <c r="AZ707" t="inlineStr">
        <is>
          <t>Grain and field beans wholesale dealing in</t>
        </is>
      </c>
      <c r="BA707" t="inlineStr">
        <is>
          <t>Colombia</t>
        </is>
      </c>
      <c r="BB707" t="inlineStr">
        <is>
          <t>Bogota</t>
        </is>
      </c>
      <c r="BC707" t="inlineStr">
        <is>
          <t>www.sanmarcos.com.co</t>
        </is>
      </c>
      <c r="BD707" s="6" t="n">
        <v>30613</v>
      </c>
      <c r="BE707" t="inlineStr">
        <is>
          <t>This company is engaged in the wholesale trade of coal and other minerals and ores. It was founded in 1983. It has its registered business head office strategically located in Bogota, Colombia. The company's business operation is involved in the wholesale distribution of coal and coke; copper, iron, lead, and other metallic ores, including precious metal ores; and crude nonmetallic minerals. It also has team of professional staff and other specialists with expertise in providing necessary assistance and services to its customers. In addition, the company serves a wide range of clients both in domestic markets as well as overseas.</t>
        </is>
      </c>
      <c r="BF707" t="inlineStr">
        <is>
          <t>Active</t>
        </is>
      </c>
      <c r="BG707" t="inlineStr">
        <is>
          <t>Wholesale</t>
        </is>
      </c>
      <c r="BH707" t="inlineStr">
        <is>
          <t>Engaged in the wholesale trade of coal and other minerals and ores</t>
        </is>
      </c>
      <c r="BI707" t="inlineStr">
        <is>
          <t>Wholesale distribution of coal and coke; copper, iron, lead, and other metallic ores, including precious metal ores; and crude nonmetallic minerals</t>
        </is>
      </c>
      <c r="CE707">
        <f>IFERROR(SUM(BU707:BV707)/2,0)</f>
        <v/>
      </c>
      <c r="CF707">
        <f>IFERROR(SUM(CE707:CE707)/1,0)</f>
        <v/>
      </c>
      <c r="CG707">
        <f>IFERROR(SUM(BW707:BX707)/2,0)</f>
        <v/>
      </c>
      <c r="CH707">
        <f>IFERROR(SUM(CG707:CG707)/1,0)</f>
        <v/>
      </c>
      <c r="CI707">
        <f>IFERROR(SUM(BY707:BZ707)/2,0)</f>
        <v/>
      </c>
      <c r="CJ707">
        <f>IFERROR(SUM(CI707:CI707)/1,0)</f>
        <v/>
      </c>
      <c r="CK707">
        <f>IFERROR(SUM(CA707:CB707)/2,0)</f>
        <v/>
      </c>
      <c r="CL707">
        <f>IFERROR(SUM(CK707:CK707)/1,0)</f>
        <v/>
      </c>
      <c r="CM707">
        <f>IFERROR(SUM(CC707:CD707)/2,0)</f>
        <v/>
      </c>
      <c r="CN707">
        <f>IFERROR(SUM(CM707:CM707)/1,0)</f>
        <v/>
      </c>
      <c r="CO707">
        <f>IFERROR(SUM(BS707:BT707)/2,0)</f>
        <v/>
      </c>
      <c r="CP707">
        <f>IFERROR(SUM(CO707:CO707)/1,0)</f>
        <v/>
      </c>
    </row>
    <row r="708">
      <c r="A708" t="n">
        <v>683</v>
      </c>
      <c r="D708">
        <f>IF(AX708="Listed","Yes","No")</f>
        <v/>
      </c>
      <c r="E708">
        <f>IFERROR(IF(AE708&lt;0,"Yes","No"),"No")</f>
        <v/>
      </c>
      <c r="F708">
        <f>IF(BK708="Unqualified","Yes","No")</f>
        <v/>
      </c>
      <c r="G708">
        <f>IF(COUNTIF($D$708:$F$708,"Yes")=3,"Yes","No")</f>
        <v/>
      </c>
      <c r="U708">
        <f>IFERROR(BQ708/BL708,0)</f>
        <v/>
      </c>
      <c r="V708">
        <f>IFERROR(SUM(BQ708:BQ708)/SUM(BL708:BL708),0)</f>
        <v/>
      </c>
      <c r="W708">
        <f>IFERROR(MAX(U708:U708)-MIN(U708:U708),0)</f>
        <v/>
      </c>
      <c r="X708">
        <f>IFERROR(BQ708/(BL708-BQ708),0)</f>
        <v/>
      </c>
      <c r="Y708">
        <f>IFERROR(SUM(BQ708:BQ708)/(SUM(BL708:BL708)-SUM(BQ708:BQ708)),0)</f>
        <v/>
      </c>
      <c r="Z708">
        <f>IFERROR(MAX(X708:X708)-MIN(X708:X708),0)</f>
        <v/>
      </c>
      <c r="AA708">
        <f>IFERROR(BO708/BP708,0)</f>
        <v/>
      </c>
      <c r="AB708">
        <f>IFERROR(SUM(BO708:BO708)/SUM(BP708:BP708),0)</f>
        <v/>
      </c>
      <c r="AC708">
        <f>IFERROR(MAX(AA708:AA708)-MIN(AA708:AA708),0)</f>
        <v/>
      </c>
      <c r="AD708">
        <f>IFERROR(SUM(BL708:BL708)/1,0)</f>
        <v/>
      </c>
      <c r="AE708">
        <f>IFERROR(SUM(BQ708:BQ708)/1,0)</f>
        <v/>
      </c>
      <c r="AF708">
        <f>IFERROR(SUM(BP708:BP708)/1,0)</f>
        <v/>
      </c>
      <c r="AG708">
        <f>IFERROR(CJ708,0)</f>
        <v/>
      </c>
      <c r="AH708">
        <f>IFERROR(SUM(BR708:BR708)/1,0)</f>
        <v/>
      </c>
      <c r="AI708">
        <f>IFERROR(CL708,0)</f>
        <v/>
      </c>
      <c r="AJ708">
        <f>IFERROR(CN708,0)</f>
        <v/>
      </c>
      <c r="AK708">
        <f>IFERROR(CP708,0)</f>
        <v/>
      </c>
      <c r="AL708">
        <f>IFERROR(SUM(BN708:BN708)/1,0)</f>
        <v/>
      </c>
      <c r="AM708">
        <f>IFERROR(SUM(BJ708:BJ708)/1,0)</f>
        <v/>
      </c>
      <c r="AN708">
        <f>IFERROR(AH708/AD708,0)</f>
        <v/>
      </c>
      <c r="AO708">
        <f>IFERROR(AF708/AD708,0)</f>
        <v/>
      </c>
      <c r="AP708">
        <f>IFERROR(AI708/AK708,0)</f>
        <v/>
      </c>
      <c r="AQ708">
        <f>IFERROR(AJ708/AK708,0)</f>
        <v/>
      </c>
      <c r="AR708">
        <f>IFERROR(AG708/AK708,0)</f>
        <v/>
      </c>
      <c r="AS708">
        <f>IFERROR(365/(AL708/AG708), "")</f>
        <v/>
      </c>
      <c r="AT708" t="inlineStr">
        <is>
          <t>CO170002053190</t>
        </is>
      </c>
      <c r="AU708" t="inlineStr">
        <is>
          <t>Importadora Celeste S A</t>
        </is>
      </c>
      <c r="AV708" t="inlineStr">
        <is>
          <t>U1</t>
        </is>
      </c>
      <c r="AW708" t="inlineStr">
        <is>
          <t>U</t>
        </is>
      </c>
      <c r="AX708" t="inlineStr">
        <is>
          <t>Unlisted</t>
        </is>
      </c>
      <c r="AY708" t="n">
        <v>5013</v>
      </c>
      <c r="AZ708" t="inlineStr">
        <is>
          <t>Motor vehicle supplies and new parts wholesale dealing in</t>
        </is>
      </c>
      <c r="BA708" t="inlineStr">
        <is>
          <t>Colombia</t>
        </is>
      </c>
      <c r="BB708" t="inlineStr">
        <is>
          <t>Medellin</t>
        </is>
      </c>
      <c r="BC708" t="inlineStr">
        <is>
          <t>www.importadoraceleste.com</t>
        </is>
      </c>
      <c r="BD708" s="6" t="n">
        <v>31895</v>
      </c>
      <c r="BE708" t="inlineStr">
        <is>
          <t>This company is engaged in the manufacture of motor vehicle parts and accessories. It was incorporated in April of 1987 and has its registered head office located in Medellin, Colombia. The company offers a wide range of products including air brakes, automotive wiring harness set, axle housings and shafts, ball joints, bearings, brake drums, brakes and brake parts, bumpers, air cleaners, connecting rods, cylinder heads, defrosters, directional signals, drive shafts, oil filters, fuel systems, gears, gas tanks, fuel pumps, frames, exhaust mufflers, fuel pipes, power transmission equipment, radiators, rear axle housings, tie rods, tire valve cores, and rims, among others. It principally conducts its business operations within the country.</t>
        </is>
      </c>
      <c r="BF708" t="inlineStr">
        <is>
          <t>Active</t>
        </is>
      </c>
      <c r="BG708" t="inlineStr">
        <is>
          <t>Manufacturing</t>
        </is>
      </c>
      <c r="BH708" t="inlineStr">
        <is>
          <t>Engaged in the manufacture of motor vehicle parts and accessories</t>
        </is>
      </c>
      <c r="BI708" t="inlineStr">
        <is>
          <t>Air brakes, automotive wiring harness set, axle housings and shafts, ball joints, bearings, brake drums, brakes and brake parts, bumpers, air cleaners, connecting rods, cylinder heads, defrosters, directional signals, drive shafts, oil filters, fuel systems, gears, gas tanks, fuel pumps, frames, exhaust mufflers, fuel pipes, power transmission equipment, radiators, rear axle housings, tie rods, tire valve cores, and rims, among others</t>
        </is>
      </c>
      <c r="CE708">
        <f>IFERROR(SUM(BU708:BV708)/2,0)</f>
        <v/>
      </c>
      <c r="CF708">
        <f>IFERROR(SUM(CE708:CE708)/1,0)</f>
        <v/>
      </c>
      <c r="CG708">
        <f>IFERROR(SUM(BW708:BX708)/2,0)</f>
        <v/>
      </c>
      <c r="CH708">
        <f>IFERROR(SUM(CG708:CG708)/1,0)</f>
        <v/>
      </c>
      <c r="CI708">
        <f>IFERROR(SUM(BY708:BZ708)/2,0)</f>
        <v/>
      </c>
      <c r="CJ708">
        <f>IFERROR(SUM(CI708:CI708)/1,0)</f>
        <v/>
      </c>
      <c r="CK708">
        <f>IFERROR(SUM(CA708:CB708)/2,0)</f>
        <v/>
      </c>
      <c r="CL708">
        <f>IFERROR(SUM(CK708:CK708)/1,0)</f>
        <v/>
      </c>
      <c r="CM708">
        <f>IFERROR(SUM(CC708:CD708)/2,0)</f>
        <v/>
      </c>
      <c r="CN708">
        <f>IFERROR(SUM(CM708:CM708)/1,0)</f>
        <v/>
      </c>
      <c r="CO708">
        <f>IFERROR(SUM(BS708:BT708)/2,0)</f>
        <v/>
      </c>
      <c r="CP708">
        <f>IFERROR(SUM(CO708:CO708)/1,0)</f>
        <v/>
      </c>
    </row>
    <row r="709">
      <c r="A709" t="n">
        <v>684</v>
      </c>
      <c r="D709">
        <f>IF(AX709="Listed","Yes","No")</f>
        <v/>
      </c>
      <c r="E709">
        <f>IFERROR(IF(AE709&lt;0,"Yes","No"),"No")</f>
        <v/>
      </c>
      <c r="F709">
        <f>IF(BK709="Unqualified","Yes","No")</f>
        <v/>
      </c>
      <c r="G709">
        <f>IF(COUNTIF($D$709:$F$709,"Yes")=3,"Yes","No")</f>
        <v/>
      </c>
      <c r="U709">
        <f>IFERROR(BQ709/BL709,0)</f>
        <v/>
      </c>
      <c r="V709">
        <f>IFERROR(SUM(BQ709:BQ709)/SUM(BL709:BL709),0)</f>
        <v/>
      </c>
      <c r="W709">
        <f>IFERROR(MAX(U709:U709)-MIN(U709:U709),0)</f>
        <v/>
      </c>
      <c r="X709">
        <f>IFERROR(BQ709/(BL709-BQ709),0)</f>
        <v/>
      </c>
      <c r="Y709">
        <f>IFERROR(SUM(BQ709:BQ709)/(SUM(BL709:BL709)-SUM(BQ709:BQ709)),0)</f>
        <v/>
      </c>
      <c r="Z709">
        <f>IFERROR(MAX(X709:X709)-MIN(X709:X709),0)</f>
        <v/>
      </c>
      <c r="AA709">
        <f>IFERROR(BO709/BP709,0)</f>
        <v/>
      </c>
      <c r="AB709">
        <f>IFERROR(SUM(BO709:BO709)/SUM(BP709:BP709),0)</f>
        <v/>
      </c>
      <c r="AC709">
        <f>IFERROR(MAX(AA709:AA709)-MIN(AA709:AA709),0)</f>
        <v/>
      </c>
      <c r="AD709">
        <f>IFERROR(SUM(BL709:BL709)/1,0)</f>
        <v/>
      </c>
      <c r="AE709">
        <f>IFERROR(SUM(BQ709:BQ709)/1,0)</f>
        <v/>
      </c>
      <c r="AF709">
        <f>IFERROR(SUM(BP709:BP709)/1,0)</f>
        <v/>
      </c>
      <c r="AG709">
        <f>IFERROR(CJ709,0)</f>
        <v/>
      </c>
      <c r="AH709">
        <f>IFERROR(SUM(BR709:BR709)/1,0)</f>
        <v/>
      </c>
      <c r="AI709">
        <f>IFERROR(CL709,0)</f>
        <v/>
      </c>
      <c r="AJ709">
        <f>IFERROR(CN709,0)</f>
        <v/>
      </c>
      <c r="AK709">
        <f>IFERROR(CP709,0)</f>
        <v/>
      </c>
      <c r="AL709">
        <f>IFERROR(SUM(BN709:BN709)/1,0)</f>
        <v/>
      </c>
      <c r="AM709">
        <f>IFERROR(SUM(BJ709:BJ709)/1,0)</f>
        <v/>
      </c>
      <c r="AN709">
        <f>IFERROR(AH709/AD709,0)</f>
        <v/>
      </c>
      <c r="AO709">
        <f>IFERROR(AF709/AD709,0)</f>
        <v/>
      </c>
      <c r="AP709">
        <f>IFERROR(AI709/AK709,0)</f>
        <v/>
      </c>
      <c r="AQ709">
        <f>IFERROR(AJ709/AK709,0)</f>
        <v/>
      </c>
      <c r="AR709">
        <f>IFERROR(AG709/AK709,0)</f>
        <v/>
      </c>
      <c r="AS709">
        <f>IFERROR(365/(AL709/AG709), "")</f>
        <v/>
      </c>
      <c r="AT709" t="inlineStr">
        <is>
          <t>CA34900NC</t>
        </is>
      </c>
      <c r="AU709" t="inlineStr">
        <is>
          <t>Organto Foods Inc.</t>
        </is>
      </c>
      <c r="AV709" t="inlineStr">
        <is>
          <t>C1</t>
        </is>
      </c>
      <c r="AW709" t="inlineStr">
        <is>
          <t>A+</t>
        </is>
      </c>
      <c r="AX709" t="inlineStr">
        <is>
          <t>Listed</t>
        </is>
      </c>
      <c r="AY709" t="n">
        <v>5148</v>
      </c>
      <c r="AZ709" t="inlineStr">
        <is>
          <t>Fresh fruits and vegetables wholesale dealing in</t>
        </is>
      </c>
      <c r="BA709" t="inlineStr">
        <is>
          <t>Canada</t>
        </is>
      </c>
      <c r="BB709" t="inlineStr">
        <is>
          <t>Vancouver</t>
        </is>
      </c>
      <c r="BC709" t="inlineStr">
        <is>
          <t>www.organto.com</t>
        </is>
      </c>
      <c r="BD709" t="inlineStr">
        <is>
          <t>2007</t>
        </is>
      </c>
      <c r="BE709" t="inlineStr">
        <is>
          <t>This company is engaged in the production, packaging and distribution of organic and conventional food products in Canada. It was incorporated in 2007 and was formerly known as Columbus Exploration Corporation. The company conducts its business from its registered head office which is located in Vancouver, British Columbia Province. The company is recognized as a leading international provider of fresh-cut, branded organic produce from company-owned organic farms and greenhouses principally located in Guatemala. It offers a range of products which include sugar snaps, baby carrots, broccoli, cauliflower, and snow peas. The company's products are marketed to customers throughout the country as well as abroad.</t>
        </is>
      </c>
      <c r="BF709" t="inlineStr">
        <is>
          <t>Active</t>
        </is>
      </c>
      <c r="BG709" t="inlineStr">
        <is>
          <t>Wholesale</t>
        </is>
      </c>
      <c r="BH709" t="inlineStr">
        <is>
          <t>Engaged in the production, packaging and distribution of organic and conventional food products</t>
        </is>
      </c>
      <c r="BI709" t="inlineStr">
        <is>
          <t>Sugar snaps, baby carrots, broccoli, cauliflower, and snow peas</t>
        </is>
      </c>
      <c r="CE709">
        <f>IFERROR(SUM(BU709:BV709)/2,0)</f>
        <v/>
      </c>
      <c r="CF709">
        <f>IFERROR(SUM(CE709:CE709)/1,0)</f>
        <v/>
      </c>
      <c r="CG709">
        <f>IFERROR(SUM(BW709:BX709)/2,0)</f>
        <v/>
      </c>
      <c r="CH709">
        <f>IFERROR(SUM(CG709:CG709)/1,0)</f>
        <v/>
      </c>
      <c r="CI709">
        <f>IFERROR(SUM(BY709:BZ709)/2,0)</f>
        <v/>
      </c>
      <c r="CJ709">
        <f>IFERROR(SUM(CI709:CI709)/1,0)</f>
        <v/>
      </c>
      <c r="CK709">
        <f>IFERROR(SUM(CA709:CB709)/2,0)</f>
        <v/>
      </c>
      <c r="CL709">
        <f>IFERROR(SUM(CK709:CK709)/1,0)</f>
        <v/>
      </c>
      <c r="CM709">
        <f>IFERROR(SUM(CC709:CD709)/2,0)</f>
        <v/>
      </c>
      <c r="CN709">
        <f>IFERROR(SUM(CM709:CM709)/1,0)</f>
        <v/>
      </c>
      <c r="CO709">
        <f>IFERROR(SUM(BS709:BT709)/2,0)</f>
        <v/>
      </c>
      <c r="CP709">
        <f>IFERROR(SUM(CO709:CO709)/1,0)</f>
        <v/>
      </c>
    </row>
    <row r="710">
      <c r="A710" t="n">
        <v>685</v>
      </c>
      <c r="D710">
        <f>IF(AX710="Listed","Yes","No")</f>
        <v/>
      </c>
      <c r="E710">
        <f>IFERROR(IF(AE710&lt;0,"Yes","No"),"No")</f>
        <v/>
      </c>
      <c r="F710">
        <f>IF(BK710="Unqualified","Yes","No")</f>
        <v/>
      </c>
      <c r="G710">
        <f>IF(COUNTIF($D$710:$F$710,"Yes")=3,"Yes","No")</f>
        <v/>
      </c>
      <c r="U710">
        <f>IFERROR(BQ710/BL710,0)</f>
        <v/>
      </c>
      <c r="V710">
        <f>IFERROR(SUM(BQ710:BQ710)/SUM(BL710:BL710),0)</f>
        <v/>
      </c>
      <c r="W710">
        <f>IFERROR(MAX(U710:U710)-MIN(U710:U710),0)</f>
        <v/>
      </c>
      <c r="X710">
        <f>IFERROR(BQ710/(BL710-BQ710),0)</f>
        <v/>
      </c>
      <c r="Y710">
        <f>IFERROR(SUM(BQ710:BQ710)/(SUM(BL710:BL710)-SUM(BQ710:BQ710)),0)</f>
        <v/>
      </c>
      <c r="Z710">
        <f>IFERROR(MAX(X710:X710)-MIN(X710:X710),0)</f>
        <v/>
      </c>
      <c r="AA710">
        <f>IFERROR(BO710/BP710,0)</f>
        <v/>
      </c>
      <c r="AB710">
        <f>IFERROR(SUM(BO710:BO710)/SUM(BP710:BP710),0)</f>
        <v/>
      </c>
      <c r="AC710">
        <f>IFERROR(MAX(AA710:AA710)-MIN(AA710:AA710),0)</f>
        <v/>
      </c>
      <c r="AD710">
        <f>IFERROR(SUM(BL710:BL710)/1,0)</f>
        <v/>
      </c>
      <c r="AE710">
        <f>IFERROR(SUM(BQ710:BQ710)/1,0)</f>
        <v/>
      </c>
      <c r="AF710">
        <f>IFERROR(SUM(BP710:BP710)/1,0)</f>
        <v/>
      </c>
      <c r="AG710">
        <f>IFERROR(CJ710,0)</f>
        <v/>
      </c>
      <c r="AH710">
        <f>IFERROR(SUM(BR710:BR710)/1,0)</f>
        <v/>
      </c>
      <c r="AI710">
        <f>IFERROR(CL710,0)</f>
        <v/>
      </c>
      <c r="AJ710">
        <f>IFERROR(CN710,0)</f>
        <v/>
      </c>
      <c r="AK710">
        <f>IFERROR(CP710,0)</f>
        <v/>
      </c>
      <c r="AL710">
        <f>IFERROR(SUM(BN710:BN710)/1,0)</f>
        <v/>
      </c>
      <c r="AM710">
        <f>IFERROR(SUM(BJ710:BJ710)/1,0)</f>
        <v/>
      </c>
      <c r="AN710">
        <f>IFERROR(AH710/AD710,0)</f>
        <v/>
      </c>
      <c r="AO710">
        <f>IFERROR(AF710/AD710,0)</f>
        <v/>
      </c>
      <c r="AP710">
        <f>IFERROR(AI710/AK710,0)</f>
        <v/>
      </c>
      <c r="AQ710">
        <f>IFERROR(AJ710/AK710,0)</f>
        <v/>
      </c>
      <c r="AR710">
        <f>IFERROR(AG710/AK710,0)</f>
        <v/>
      </c>
      <c r="AS710">
        <f>IFERROR(365/(AL710/AG710), "")</f>
        <v/>
      </c>
      <c r="AT710" t="inlineStr">
        <is>
          <t>CO170011191880</t>
        </is>
      </c>
      <c r="AU710" t="inlineStr">
        <is>
          <t>Francisco Murillo S A S</t>
        </is>
      </c>
      <c r="AV710" t="inlineStr">
        <is>
          <t>U1</t>
        </is>
      </c>
      <c r="AW710" t="inlineStr">
        <is>
          <t>U</t>
        </is>
      </c>
      <c r="AX710" t="inlineStr">
        <is>
          <t>Unlisted</t>
        </is>
      </c>
      <c r="AY710" t="n">
        <v>5085</v>
      </c>
      <c r="AZ710" t="inlineStr">
        <is>
          <t>Industrial supplies wholesale dealing in</t>
        </is>
      </c>
      <c r="BA710" t="inlineStr">
        <is>
          <t>Colombia</t>
        </is>
      </c>
      <c r="BB710" t="inlineStr">
        <is>
          <t>Medellin</t>
        </is>
      </c>
      <c r="BC710" t="inlineStr">
        <is>
          <t>www.franciscomurillo.com.co</t>
        </is>
      </c>
      <c r="BD710" s="6" t="n">
        <v>31622</v>
      </c>
      <c r="BE710" t="inlineStr">
        <is>
          <t>The company is a firm engaged in the retail sale of hardware products in Colombia. It conducts its business from its registered headquarters located in Medellin. The company offers a wide variety of products through its network of hardware stores throughout the country. Its products include plywood, timber, cement, roofing materials, hardware and ironmongery products, sealants and adhesives, joineries and fixings, flooring and door products. The company also offers nails, hand tools, power tools, fasteners and seals, automotive components and equipments, maintenance chemicals, workshop equipment, drill bits and accessories and abrasives. The company is registered in the form of a joint stock firm.</t>
        </is>
      </c>
      <c r="BF710" t="inlineStr">
        <is>
          <t>Active</t>
        </is>
      </c>
      <c r="BG710" t="inlineStr">
        <is>
          <t>Retail</t>
        </is>
      </c>
      <c r="BH710" t="inlineStr">
        <is>
          <t>Engaged in the retail sale of hardware products in Colombia</t>
        </is>
      </c>
      <c r="BI710" t="inlineStr">
        <is>
          <t>Hardware products</t>
        </is>
      </c>
      <c r="CE710">
        <f>IFERROR(SUM(BU710:BV710)/2,0)</f>
        <v/>
      </c>
      <c r="CF710">
        <f>IFERROR(SUM(CE710:CE710)/1,0)</f>
        <v/>
      </c>
      <c r="CG710">
        <f>IFERROR(SUM(BW710:BX710)/2,0)</f>
        <v/>
      </c>
      <c r="CH710">
        <f>IFERROR(SUM(CG710:CG710)/1,0)</f>
        <v/>
      </c>
      <c r="CI710">
        <f>IFERROR(SUM(BY710:BZ710)/2,0)</f>
        <v/>
      </c>
      <c r="CJ710">
        <f>IFERROR(SUM(CI710:CI710)/1,0)</f>
        <v/>
      </c>
      <c r="CK710">
        <f>IFERROR(SUM(CA710:CB710)/2,0)</f>
        <v/>
      </c>
      <c r="CL710">
        <f>IFERROR(SUM(CK710:CK710)/1,0)</f>
        <v/>
      </c>
      <c r="CM710">
        <f>IFERROR(SUM(CC710:CD710)/2,0)</f>
        <v/>
      </c>
      <c r="CN710">
        <f>IFERROR(SUM(CM710:CM710)/1,0)</f>
        <v/>
      </c>
      <c r="CO710">
        <f>IFERROR(SUM(BS710:BT710)/2,0)</f>
        <v/>
      </c>
      <c r="CP710">
        <f>IFERROR(SUM(CO710:CO710)/1,0)</f>
        <v/>
      </c>
    </row>
    <row r="711">
      <c r="A711" t="n">
        <v>686</v>
      </c>
      <c r="D711">
        <f>IF(AX711="Listed","Yes","No")</f>
        <v/>
      </c>
      <c r="E711">
        <f>IFERROR(IF(AE711&lt;0,"Yes","No"),"No")</f>
        <v/>
      </c>
      <c r="F711">
        <f>IF(BK711="Unqualified","Yes","No")</f>
        <v/>
      </c>
      <c r="G711">
        <f>IF(COUNTIF($D$711:$F$711,"Yes")=3,"Yes","No")</f>
        <v/>
      </c>
      <c r="U711">
        <f>IFERROR(BQ711/BL711,0)</f>
        <v/>
      </c>
      <c r="V711">
        <f>IFERROR(SUM(BQ711:BQ711)/SUM(BL711:BL711),0)</f>
        <v/>
      </c>
      <c r="W711">
        <f>IFERROR(MAX(U711:U711)-MIN(U711:U711),0)</f>
        <v/>
      </c>
      <c r="X711">
        <f>IFERROR(BQ711/(BL711-BQ711),0)</f>
        <v/>
      </c>
      <c r="Y711">
        <f>IFERROR(SUM(BQ711:BQ711)/(SUM(BL711:BL711)-SUM(BQ711:BQ711)),0)</f>
        <v/>
      </c>
      <c r="Z711">
        <f>IFERROR(MAX(X711:X711)-MIN(X711:X711),0)</f>
        <v/>
      </c>
      <c r="AA711">
        <f>IFERROR(BO711/BP711,0)</f>
        <v/>
      </c>
      <c r="AB711">
        <f>IFERROR(SUM(BO711:BO711)/SUM(BP711:BP711),0)</f>
        <v/>
      </c>
      <c r="AC711">
        <f>IFERROR(MAX(AA711:AA711)-MIN(AA711:AA711),0)</f>
        <v/>
      </c>
      <c r="AD711">
        <f>IFERROR(SUM(BL711:BL711)/1,0)</f>
        <v/>
      </c>
      <c r="AE711">
        <f>IFERROR(SUM(BQ711:BQ711)/1,0)</f>
        <v/>
      </c>
      <c r="AF711">
        <f>IFERROR(SUM(BP711:BP711)/1,0)</f>
        <v/>
      </c>
      <c r="AG711">
        <f>IFERROR(CJ711,0)</f>
        <v/>
      </c>
      <c r="AH711">
        <f>IFERROR(SUM(BR711:BR711)/1,0)</f>
        <v/>
      </c>
      <c r="AI711">
        <f>IFERROR(CL711,0)</f>
        <v/>
      </c>
      <c r="AJ711">
        <f>IFERROR(CN711,0)</f>
        <v/>
      </c>
      <c r="AK711">
        <f>IFERROR(CP711,0)</f>
        <v/>
      </c>
      <c r="AL711">
        <f>IFERROR(SUM(BN711:BN711)/1,0)</f>
        <v/>
      </c>
      <c r="AM711">
        <f>IFERROR(SUM(BJ711:BJ711)/1,0)</f>
        <v/>
      </c>
      <c r="AN711">
        <f>IFERROR(AH711/AD711,0)</f>
        <v/>
      </c>
      <c r="AO711">
        <f>IFERROR(AF711/AD711,0)</f>
        <v/>
      </c>
      <c r="AP711">
        <f>IFERROR(AI711/AK711,0)</f>
        <v/>
      </c>
      <c r="AQ711">
        <f>IFERROR(AJ711/AK711,0)</f>
        <v/>
      </c>
      <c r="AR711">
        <f>IFERROR(AG711/AK711,0)</f>
        <v/>
      </c>
      <c r="AS711">
        <f>IFERROR(365/(AL711/AG711), "")</f>
        <v/>
      </c>
      <c r="AT711" t="inlineStr">
        <is>
          <t>CO170023328600</t>
        </is>
      </c>
      <c r="AU711" t="inlineStr">
        <is>
          <t>Medimarcas S A S</t>
        </is>
      </c>
      <c r="AV711" t="inlineStr">
        <is>
          <t>U1</t>
        </is>
      </c>
      <c r="AW711" t="inlineStr">
        <is>
          <t>U</t>
        </is>
      </c>
      <c r="AX711" t="inlineStr">
        <is>
          <t>Unlisted</t>
        </is>
      </c>
      <c r="AY711" t="n">
        <v>5122</v>
      </c>
      <c r="AZ711" t="inlineStr">
        <is>
          <t>Drugs, drug proprietaries, and druggists' sundries wholesale dealing in</t>
        </is>
      </c>
      <c r="BA711" t="inlineStr">
        <is>
          <t>Colombia</t>
        </is>
      </c>
      <c r="BB711" t="inlineStr">
        <is>
          <t>Sincelejo</t>
        </is>
      </c>
      <c r="BC711" t="inlineStr">
        <is>
          <t>www.medimarcas.co</t>
        </is>
      </c>
      <c r="BD711" s="6" t="n">
        <v>38352</v>
      </c>
      <c r="BE711" t="inlineStr">
        <is>
          <t>This company is engaged in the sale and distribution of healthcare and personal care products in Colombia. It was incorporated in 2004 and conducts its business from its registered head office located in Sincelejo, Colombia.The company has expertise in distributing products for human use, medical products, cosmetic, personal care, from renowned national and international laboratories. Its products include facial creams, vitamins, anagesics, paracetamols, pain relievers, mineral supplements, vaccines, medical equipment, and others. Its products are marketed to customers throughout the country.The company's objective is to satisfy its customers in the broadest sense, giving them the confidence to continue to be the strategic partner of their business.</t>
        </is>
      </c>
      <c r="BF711" t="inlineStr">
        <is>
          <t>Active</t>
        </is>
      </c>
      <c r="BG711" t="inlineStr">
        <is>
          <t>Wholesale; Retail</t>
        </is>
      </c>
      <c r="BH711" t="inlineStr">
        <is>
          <t>Engaged in the sale and distribution of healthcare and personal care products in Colombia</t>
        </is>
      </c>
      <c r="BI711" t="inlineStr">
        <is>
          <t>Healthcare and personal care products</t>
        </is>
      </c>
      <c r="CE711">
        <f>IFERROR(SUM(BU711:BV711)/2,0)</f>
        <v/>
      </c>
      <c r="CF711">
        <f>IFERROR(SUM(CE711:CE711)/1,0)</f>
        <v/>
      </c>
      <c r="CG711">
        <f>IFERROR(SUM(BW711:BX711)/2,0)</f>
        <v/>
      </c>
      <c r="CH711">
        <f>IFERROR(SUM(CG711:CG711)/1,0)</f>
        <v/>
      </c>
      <c r="CI711">
        <f>IFERROR(SUM(BY711:BZ711)/2,0)</f>
        <v/>
      </c>
      <c r="CJ711">
        <f>IFERROR(SUM(CI711:CI711)/1,0)</f>
        <v/>
      </c>
      <c r="CK711">
        <f>IFERROR(SUM(CA711:CB711)/2,0)</f>
        <v/>
      </c>
      <c r="CL711">
        <f>IFERROR(SUM(CK711:CK711)/1,0)</f>
        <v/>
      </c>
      <c r="CM711">
        <f>IFERROR(SUM(CC711:CD711)/2,0)</f>
        <v/>
      </c>
      <c r="CN711">
        <f>IFERROR(SUM(CM711:CM711)/1,0)</f>
        <v/>
      </c>
      <c r="CO711">
        <f>IFERROR(SUM(BS711:BT711)/2,0)</f>
        <v/>
      </c>
      <c r="CP711">
        <f>IFERROR(SUM(CO711:CO711)/1,0)</f>
        <v/>
      </c>
    </row>
    <row r="712">
      <c r="A712" t="n">
        <v>687</v>
      </c>
      <c r="D712">
        <f>IF(AX712="Listed","Yes","No")</f>
        <v/>
      </c>
      <c r="E712">
        <f>IFERROR(IF(AE712&lt;0,"Yes","No"),"No")</f>
        <v/>
      </c>
      <c r="F712">
        <f>IF(BK712="Unqualified","Yes","No")</f>
        <v/>
      </c>
      <c r="G712">
        <f>IF(COUNTIF($D$712:$F$712,"Yes")=3,"Yes","No")</f>
        <v/>
      </c>
      <c r="U712">
        <f>IFERROR(BQ712/BL712,0)</f>
        <v/>
      </c>
      <c r="V712">
        <f>IFERROR(SUM(BQ712:BQ712)/SUM(BL712:BL712),0)</f>
        <v/>
      </c>
      <c r="W712">
        <f>IFERROR(MAX(U712:U712)-MIN(U712:U712),0)</f>
        <v/>
      </c>
      <c r="X712">
        <f>IFERROR(BQ712/(BL712-BQ712),0)</f>
        <v/>
      </c>
      <c r="Y712">
        <f>IFERROR(SUM(BQ712:BQ712)/(SUM(BL712:BL712)-SUM(BQ712:BQ712)),0)</f>
        <v/>
      </c>
      <c r="Z712">
        <f>IFERROR(MAX(X712:X712)-MIN(X712:X712),0)</f>
        <v/>
      </c>
      <c r="AA712">
        <f>IFERROR(BO712/BP712,0)</f>
        <v/>
      </c>
      <c r="AB712">
        <f>IFERROR(SUM(BO712:BO712)/SUM(BP712:BP712),0)</f>
        <v/>
      </c>
      <c r="AC712">
        <f>IFERROR(MAX(AA712:AA712)-MIN(AA712:AA712),0)</f>
        <v/>
      </c>
      <c r="AD712">
        <f>IFERROR(SUM(BL712:BL712)/1,0)</f>
        <v/>
      </c>
      <c r="AE712">
        <f>IFERROR(SUM(BQ712:BQ712)/1,0)</f>
        <v/>
      </c>
      <c r="AF712">
        <f>IFERROR(SUM(BP712:BP712)/1,0)</f>
        <v/>
      </c>
      <c r="AG712">
        <f>IFERROR(CJ712,0)</f>
        <v/>
      </c>
      <c r="AH712">
        <f>IFERROR(SUM(BR712:BR712)/1,0)</f>
        <v/>
      </c>
      <c r="AI712">
        <f>IFERROR(CL712,0)</f>
        <v/>
      </c>
      <c r="AJ712">
        <f>IFERROR(CN712,0)</f>
        <v/>
      </c>
      <c r="AK712">
        <f>IFERROR(CP712,0)</f>
        <v/>
      </c>
      <c r="AL712">
        <f>IFERROR(SUM(BN712:BN712)/1,0)</f>
        <v/>
      </c>
      <c r="AM712">
        <f>IFERROR(SUM(BJ712:BJ712)/1,0)</f>
        <v/>
      </c>
      <c r="AN712">
        <f>IFERROR(AH712/AD712,0)</f>
        <v/>
      </c>
      <c r="AO712">
        <f>IFERROR(AF712/AD712,0)</f>
        <v/>
      </c>
      <c r="AP712">
        <f>IFERROR(AI712/AK712,0)</f>
        <v/>
      </c>
      <c r="AQ712">
        <f>IFERROR(AJ712/AK712,0)</f>
        <v/>
      </c>
      <c r="AR712">
        <f>IFERROR(AG712/AK712,0)</f>
        <v/>
      </c>
      <c r="AS712">
        <f>IFERROR(365/(AL712/AG712), "")</f>
        <v/>
      </c>
      <c r="AT712" t="inlineStr">
        <is>
          <t>CO170002264040</t>
        </is>
      </c>
      <c r="AU712" t="inlineStr">
        <is>
          <t>Alca Ltda</t>
        </is>
      </c>
      <c r="AV712" t="inlineStr">
        <is>
          <t>U1</t>
        </is>
      </c>
      <c r="AW712" t="inlineStr">
        <is>
          <t>A-</t>
        </is>
      </c>
      <c r="AX712" t="inlineStr">
        <is>
          <t>Unlisted</t>
        </is>
      </c>
      <c r="AY712" t="n">
        <v>5063</v>
      </c>
      <c r="AZ712" t="inlineStr">
        <is>
          <t>Electrical apparatus and equipment wiring supplies and construction materials wholesale dealing in</t>
        </is>
      </c>
      <c r="BA712" t="inlineStr">
        <is>
          <t>Colombia</t>
        </is>
      </c>
      <c r="BB712" t="inlineStr">
        <is>
          <t>Bucaramanga</t>
        </is>
      </c>
      <c r="BC712" t="inlineStr">
        <is>
          <t>www.alcaltda.com</t>
        </is>
      </c>
      <c r="BD712" s="6" t="n">
        <v>32555</v>
      </c>
      <c r="BE712" t="inlineStr">
        <is>
          <t>This company is primarily engaged in the wholesale trade of household appliances. It distributes and sells a wide range of household appliances, including television, radio, VCD/DVD player, rice cooker, washing machine, drying cabinet, dishwasher, clothes dryer, personal computer, refrigerator, freezer, electric fan, air conditioner, microwave oven, coffee maker, water dispenser and vacuum cleaner. It was incorporated in February of 1989. The company has a registered office located in Bucaramanga, Colombia. The company's products are sold and distributed in domestic market through its comprehensive marketing network. It makes use of display equipment with a large inventory of its products. Moreover, the company utilises knowledgeable sales personnel trained to provide support to various customer’s needs.</t>
        </is>
      </c>
      <c r="BF712" t="inlineStr">
        <is>
          <t>Active</t>
        </is>
      </c>
      <c r="BG712" t="inlineStr">
        <is>
          <t>Wholesale</t>
        </is>
      </c>
      <c r="BH712" t="inlineStr">
        <is>
          <t>Engaged in the wholesale trade of household appliances</t>
        </is>
      </c>
      <c r="BI712" t="inlineStr">
        <is>
          <t>Household appliances, including television, radio, VCD/DVD player, rice cooker, washing machine, drying cabinet, dishwasher, clothes dryer, personal computer, refrigerator, freezer, electric fan, air conditioner, microwave oven, coffee maker, water dispenser and vacuum cleaner</t>
        </is>
      </c>
      <c r="CE712">
        <f>IFERROR(SUM(BU712:BV712)/2,0)</f>
        <v/>
      </c>
      <c r="CF712">
        <f>IFERROR(SUM(CE712:CE712)/1,0)</f>
        <v/>
      </c>
      <c r="CG712">
        <f>IFERROR(SUM(BW712:BX712)/2,0)</f>
        <v/>
      </c>
      <c r="CH712">
        <f>IFERROR(SUM(CG712:CG712)/1,0)</f>
        <v/>
      </c>
      <c r="CI712">
        <f>IFERROR(SUM(BY712:BZ712)/2,0)</f>
        <v/>
      </c>
      <c r="CJ712">
        <f>IFERROR(SUM(CI712:CI712)/1,0)</f>
        <v/>
      </c>
      <c r="CK712">
        <f>IFERROR(SUM(CA712:CB712)/2,0)</f>
        <v/>
      </c>
      <c r="CL712">
        <f>IFERROR(SUM(CK712:CK712)/1,0)</f>
        <v/>
      </c>
      <c r="CM712">
        <f>IFERROR(SUM(CC712:CD712)/2,0)</f>
        <v/>
      </c>
      <c r="CN712">
        <f>IFERROR(SUM(CM712:CM712)/1,0)</f>
        <v/>
      </c>
      <c r="CO712">
        <f>IFERROR(SUM(BS712:BT712)/2,0)</f>
        <v/>
      </c>
      <c r="CP712">
        <f>IFERROR(SUM(CO712:CO712)/1,0)</f>
        <v/>
      </c>
    </row>
    <row r="713">
      <c r="A713" t="n">
        <v>688</v>
      </c>
      <c r="D713">
        <f>IF(AX713="Listed","Yes","No")</f>
        <v/>
      </c>
      <c r="E713">
        <f>IFERROR(IF(AE713&lt;0,"Yes","No"),"No")</f>
        <v/>
      </c>
      <c r="F713">
        <f>IF(BK713="Unqualified","Yes","No")</f>
        <v/>
      </c>
      <c r="G713">
        <f>IF(COUNTIF($D$713:$F$713,"Yes")=3,"Yes","No")</f>
        <v/>
      </c>
      <c r="U713">
        <f>IFERROR(BQ713/BL713,0)</f>
        <v/>
      </c>
      <c r="V713">
        <f>IFERROR(SUM(BQ713:BQ713)/SUM(BL713:BL713),0)</f>
        <v/>
      </c>
      <c r="W713">
        <f>IFERROR(MAX(U713:U713)-MIN(U713:U713),0)</f>
        <v/>
      </c>
      <c r="X713">
        <f>IFERROR(BQ713/(BL713-BQ713),0)</f>
        <v/>
      </c>
      <c r="Y713">
        <f>IFERROR(SUM(BQ713:BQ713)/(SUM(BL713:BL713)-SUM(BQ713:BQ713)),0)</f>
        <v/>
      </c>
      <c r="Z713">
        <f>IFERROR(MAX(X713:X713)-MIN(X713:X713),0)</f>
        <v/>
      </c>
      <c r="AA713">
        <f>IFERROR(BO713/BP713,0)</f>
        <v/>
      </c>
      <c r="AB713">
        <f>IFERROR(SUM(BO713:BO713)/SUM(BP713:BP713),0)</f>
        <v/>
      </c>
      <c r="AC713">
        <f>IFERROR(MAX(AA713:AA713)-MIN(AA713:AA713),0)</f>
        <v/>
      </c>
      <c r="AD713">
        <f>IFERROR(SUM(BL713:BL713)/1,0)</f>
        <v/>
      </c>
      <c r="AE713">
        <f>IFERROR(SUM(BQ713:BQ713)/1,0)</f>
        <v/>
      </c>
      <c r="AF713">
        <f>IFERROR(SUM(BP713:BP713)/1,0)</f>
        <v/>
      </c>
      <c r="AG713">
        <f>IFERROR(CJ713,0)</f>
        <v/>
      </c>
      <c r="AH713">
        <f>IFERROR(SUM(BR713:BR713)/1,0)</f>
        <v/>
      </c>
      <c r="AI713">
        <f>IFERROR(CL713,0)</f>
        <v/>
      </c>
      <c r="AJ713">
        <f>IFERROR(CN713,0)</f>
        <v/>
      </c>
      <c r="AK713">
        <f>IFERROR(CP713,0)</f>
        <v/>
      </c>
      <c r="AL713">
        <f>IFERROR(SUM(BN713:BN713)/1,0)</f>
        <v/>
      </c>
      <c r="AM713">
        <f>IFERROR(SUM(BJ713:BJ713)/1,0)</f>
        <v/>
      </c>
      <c r="AN713">
        <f>IFERROR(AH713/AD713,0)</f>
        <v/>
      </c>
      <c r="AO713">
        <f>IFERROR(AF713/AD713,0)</f>
        <v/>
      </c>
      <c r="AP713">
        <f>IFERROR(AI713/AK713,0)</f>
        <v/>
      </c>
      <c r="AQ713">
        <f>IFERROR(AJ713/AK713,0)</f>
        <v/>
      </c>
      <c r="AR713">
        <f>IFERROR(AG713/AK713,0)</f>
        <v/>
      </c>
      <c r="AS713">
        <f>IFERROR(365/(AL713/AG713), "")</f>
        <v/>
      </c>
      <c r="AT713" t="inlineStr">
        <is>
          <t>CO170043244750</t>
        </is>
      </c>
      <c r="AU713" t="inlineStr">
        <is>
          <t>Distribeaute Colombia S A S</t>
        </is>
      </c>
      <c r="AV713" t="inlineStr">
        <is>
          <t>U1</t>
        </is>
      </c>
      <c r="AW713" t="inlineStr">
        <is>
          <t>U</t>
        </is>
      </c>
      <c r="AX713" t="inlineStr">
        <is>
          <t>Unlisted</t>
        </is>
      </c>
      <c r="AY713" t="n">
        <v>5122</v>
      </c>
      <c r="AZ713" t="inlineStr">
        <is>
          <t>Drugs, drug proprietaries, and druggists' sundries wholesale dealing in</t>
        </is>
      </c>
      <c r="BA713" t="inlineStr">
        <is>
          <t>Colombia</t>
        </is>
      </c>
      <c r="BB713" t="inlineStr">
        <is>
          <t>Tenjo</t>
        </is>
      </c>
      <c r="BC713" t="inlineStr">
        <is>
          <t>distribeaute.net</t>
        </is>
      </c>
      <c r="BD713" s="6" t="n">
        <v>42556</v>
      </c>
      <c r="BE713" t="inlineStr">
        <is>
          <t>This company is engaged in wholesale trade of pharmaceutical, medicinal, cosmetic and toiletry products. It conducts business from its registered head office located in Tenjo, Colombia. The company was founded in 2016. The company specialises in pharmaceuticals, medicinal products, cosmetic products, toiletry products, medical devices, healthcare supplies, as well as beauty tools and accessories. This company aims to provide high-quality pharmaceutical, medicinal, cosmetic, and toiletry products to the customers, ensuring the health and well-being.</t>
        </is>
      </c>
      <c r="BF713" t="inlineStr">
        <is>
          <t>Active</t>
        </is>
      </c>
      <c r="BG713" t="inlineStr">
        <is>
          <t>Wholesale</t>
        </is>
      </c>
      <c r="BH713" t="inlineStr">
        <is>
          <t>Engaged in wholesale trade of pharmaceutical, medicinal, cosmetic and toiletry products</t>
        </is>
      </c>
      <c r="BI713" t="inlineStr">
        <is>
          <t>Pharmaceuticals, medicinal products, cosmetic products, toiletry products, medical devices, healthcare supplies, as well as beauty tools and accessories</t>
        </is>
      </c>
      <c r="CE713">
        <f>IFERROR(SUM(BU713:BV713)/2,0)</f>
        <v/>
      </c>
      <c r="CF713">
        <f>IFERROR(SUM(CE713:CE713)/1,0)</f>
        <v/>
      </c>
      <c r="CG713">
        <f>IFERROR(SUM(BW713:BX713)/2,0)</f>
        <v/>
      </c>
      <c r="CH713">
        <f>IFERROR(SUM(CG713:CG713)/1,0)</f>
        <v/>
      </c>
      <c r="CI713">
        <f>IFERROR(SUM(BY713:BZ713)/2,0)</f>
        <v/>
      </c>
      <c r="CJ713">
        <f>IFERROR(SUM(CI713:CI713)/1,0)</f>
        <v/>
      </c>
      <c r="CK713">
        <f>IFERROR(SUM(CA713:CB713)/2,0)</f>
        <v/>
      </c>
      <c r="CL713">
        <f>IFERROR(SUM(CK713:CK713)/1,0)</f>
        <v/>
      </c>
      <c r="CM713">
        <f>IFERROR(SUM(CC713:CD713)/2,0)</f>
        <v/>
      </c>
      <c r="CN713">
        <f>IFERROR(SUM(CM713:CM713)/1,0)</f>
        <v/>
      </c>
      <c r="CO713">
        <f>IFERROR(SUM(BS713:BT713)/2,0)</f>
        <v/>
      </c>
      <c r="CP713">
        <f>IFERROR(SUM(CO713:CO713)/1,0)</f>
        <v/>
      </c>
    </row>
    <row r="714">
      <c r="A714" t="n">
        <v>689</v>
      </c>
      <c r="D714">
        <f>IF(AX714="Listed","Yes","No")</f>
        <v/>
      </c>
      <c r="E714">
        <f>IFERROR(IF(AE714&lt;0,"Yes","No"),"No")</f>
        <v/>
      </c>
      <c r="F714">
        <f>IF(BK714="Unqualified","Yes","No")</f>
        <v/>
      </c>
      <c r="G714">
        <f>IF(COUNTIF($D$714:$F$714,"Yes")=3,"Yes","No")</f>
        <v/>
      </c>
      <c r="U714">
        <f>IFERROR(BQ714/BL714,0)</f>
        <v/>
      </c>
      <c r="V714">
        <f>IFERROR(SUM(BQ714:BQ714)/SUM(BL714:BL714),0)</f>
        <v/>
      </c>
      <c r="W714">
        <f>IFERROR(MAX(U714:U714)-MIN(U714:U714),0)</f>
        <v/>
      </c>
      <c r="X714">
        <f>IFERROR(BQ714/(BL714-BQ714),0)</f>
        <v/>
      </c>
      <c r="Y714">
        <f>IFERROR(SUM(BQ714:BQ714)/(SUM(BL714:BL714)-SUM(BQ714:BQ714)),0)</f>
        <v/>
      </c>
      <c r="Z714">
        <f>IFERROR(MAX(X714:X714)-MIN(X714:X714),0)</f>
        <v/>
      </c>
      <c r="AA714">
        <f>IFERROR(BO714/BP714,0)</f>
        <v/>
      </c>
      <c r="AB714">
        <f>IFERROR(SUM(BO714:BO714)/SUM(BP714:BP714),0)</f>
        <v/>
      </c>
      <c r="AC714">
        <f>IFERROR(MAX(AA714:AA714)-MIN(AA714:AA714),0)</f>
        <v/>
      </c>
      <c r="AD714">
        <f>IFERROR(SUM(BL714:BL714)/1,0)</f>
        <v/>
      </c>
      <c r="AE714">
        <f>IFERROR(SUM(BQ714:BQ714)/1,0)</f>
        <v/>
      </c>
      <c r="AF714">
        <f>IFERROR(SUM(BP714:BP714)/1,0)</f>
        <v/>
      </c>
      <c r="AG714">
        <f>IFERROR(CJ714,0)</f>
        <v/>
      </c>
      <c r="AH714">
        <f>IFERROR(SUM(BR714:BR714)/1,0)</f>
        <v/>
      </c>
      <c r="AI714">
        <f>IFERROR(CL714,0)</f>
        <v/>
      </c>
      <c r="AJ714">
        <f>IFERROR(CN714,0)</f>
        <v/>
      </c>
      <c r="AK714">
        <f>IFERROR(CP714,0)</f>
        <v/>
      </c>
      <c r="AL714">
        <f>IFERROR(SUM(BN714:BN714)/1,0)</f>
        <v/>
      </c>
      <c r="AM714">
        <f>IFERROR(SUM(BJ714:BJ714)/1,0)</f>
        <v/>
      </c>
      <c r="AN714">
        <f>IFERROR(AH714/AD714,0)</f>
        <v/>
      </c>
      <c r="AO714">
        <f>IFERROR(AF714/AD714,0)</f>
        <v/>
      </c>
      <c r="AP714">
        <f>IFERROR(AI714/AK714,0)</f>
        <v/>
      </c>
      <c r="AQ714">
        <f>IFERROR(AJ714/AK714,0)</f>
        <v/>
      </c>
      <c r="AR714">
        <f>IFERROR(AG714/AK714,0)</f>
        <v/>
      </c>
      <c r="AS714">
        <f>IFERROR(365/(AL714/AG714), "")</f>
        <v/>
      </c>
      <c r="AT714" t="inlineStr">
        <is>
          <t>CO170000982570</t>
        </is>
      </c>
      <c r="AU714" t="inlineStr">
        <is>
          <t>Comestibles Alfa SAS</t>
        </is>
      </c>
      <c r="AV714" t="inlineStr">
        <is>
          <t>U1</t>
        </is>
      </c>
      <c r="AW714" t="inlineStr">
        <is>
          <t>U</t>
        </is>
      </c>
      <c r="AX714" t="inlineStr">
        <is>
          <t>Unlisted</t>
        </is>
      </c>
      <c r="AY714" t="n">
        <v>5141</v>
      </c>
      <c r="AZ714" t="inlineStr">
        <is>
          <t>Groceries, general line wholesale dealing in</t>
        </is>
      </c>
      <c r="BA714" t="inlineStr">
        <is>
          <t>Colombia</t>
        </is>
      </c>
      <c r="BB714" t="inlineStr">
        <is>
          <t>Mosquera</t>
        </is>
      </c>
      <c r="BC714" t="inlineStr">
        <is>
          <t>www.comestiblesalfa.com</t>
        </is>
      </c>
      <c r="BD714" s="6" t="n">
        <v>30285</v>
      </c>
      <c r="BE714" t="inlineStr">
        <is>
          <t>This company is engaged in the production and distribution of food products in Colombia. It was incorporated in 1982 and conducts its business from its registered head office located in Mosquera, Colombia.The company provides a range of high quality food products which are packed in jars, cans, and bottles. Its products include oils, olives, artichokes, capers, angulas, rice, tuna, squid, onions, cherries, mushrooms, peaches, pickles, asparagus, fruits, jalapenos, peanuts, seafoods, corn, mussels, agave honey, mustards, hearts of palm, pickles, dry goods, octopus, salmon, sauces, sardines, soups, tea, and vinegars. The company's products are marketed in a variety of brands, including Comestibles Alfa, Celestial, Dos Caballos, Musa, Roland, Serpis, Trofeo, and Vigilante.</t>
        </is>
      </c>
      <c r="BF714" t="inlineStr">
        <is>
          <t>Active</t>
        </is>
      </c>
      <c r="BG714" t="inlineStr">
        <is>
          <t>Manufacturing</t>
        </is>
      </c>
      <c r="BH714" t="inlineStr">
        <is>
          <t>Engaged in the production and distribution of food products in Colombia</t>
        </is>
      </c>
      <c r="BI714" t="inlineStr">
        <is>
          <t>Food products</t>
        </is>
      </c>
      <c r="CE714">
        <f>IFERROR(SUM(BU714:BV714)/2,0)</f>
        <v/>
      </c>
      <c r="CF714">
        <f>IFERROR(SUM(CE714:CE714)/1,0)</f>
        <v/>
      </c>
      <c r="CG714">
        <f>IFERROR(SUM(BW714:BX714)/2,0)</f>
        <v/>
      </c>
      <c r="CH714">
        <f>IFERROR(SUM(CG714:CG714)/1,0)</f>
        <v/>
      </c>
      <c r="CI714">
        <f>IFERROR(SUM(BY714:BZ714)/2,0)</f>
        <v/>
      </c>
      <c r="CJ714">
        <f>IFERROR(SUM(CI714:CI714)/1,0)</f>
        <v/>
      </c>
      <c r="CK714">
        <f>IFERROR(SUM(CA714:CB714)/2,0)</f>
        <v/>
      </c>
      <c r="CL714">
        <f>IFERROR(SUM(CK714:CK714)/1,0)</f>
        <v/>
      </c>
      <c r="CM714">
        <f>IFERROR(SUM(CC714:CD714)/2,0)</f>
        <v/>
      </c>
      <c r="CN714">
        <f>IFERROR(SUM(CM714:CM714)/1,0)</f>
        <v/>
      </c>
      <c r="CO714">
        <f>IFERROR(SUM(BS714:BT714)/2,0)</f>
        <v/>
      </c>
      <c r="CP714">
        <f>IFERROR(SUM(CO714:CO714)/1,0)</f>
        <v/>
      </c>
    </row>
    <row r="715">
      <c r="A715" t="n">
        <v>690</v>
      </c>
      <c r="D715">
        <f>IF(AX715="Listed","Yes","No")</f>
        <v/>
      </c>
      <c r="E715">
        <f>IFERROR(IF(AE715&lt;0,"Yes","No"),"No")</f>
        <v/>
      </c>
      <c r="F715">
        <f>IF(BK715="Unqualified","Yes","No")</f>
        <v/>
      </c>
      <c r="G715">
        <f>IF(COUNTIF($D$715:$F$715,"Yes")=3,"Yes","No")</f>
        <v/>
      </c>
      <c r="U715">
        <f>IFERROR(BQ715/BL715,0)</f>
        <v/>
      </c>
      <c r="V715">
        <f>IFERROR(SUM(BQ715:BQ715)/SUM(BL715:BL715),0)</f>
        <v/>
      </c>
      <c r="W715">
        <f>IFERROR(MAX(U715:U715)-MIN(U715:U715),0)</f>
        <v/>
      </c>
      <c r="X715">
        <f>IFERROR(BQ715/(BL715-BQ715),0)</f>
        <v/>
      </c>
      <c r="Y715">
        <f>IFERROR(SUM(BQ715:BQ715)/(SUM(BL715:BL715)-SUM(BQ715:BQ715)),0)</f>
        <v/>
      </c>
      <c r="Z715">
        <f>IFERROR(MAX(X715:X715)-MIN(X715:X715),0)</f>
        <v/>
      </c>
      <c r="AA715">
        <f>IFERROR(BO715/BP715,0)</f>
        <v/>
      </c>
      <c r="AB715">
        <f>IFERROR(SUM(BO715:BO715)/SUM(BP715:BP715),0)</f>
        <v/>
      </c>
      <c r="AC715">
        <f>IFERROR(MAX(AA715:AA715)-MIN(AA715:AA715),0)</f>
        <v/>
      </c>
      <c r="AD715">
        <f>IFERROR(SUM(BL715:BL715)/1,0)</f>
        <v/>
      </c>
      <c r="AE715">
        <f>IFERROR(SUM(BQ715:BQ715)/1,0)</f>
        <v/>
      </c>
      <c r="AF715">
        <f>IFERROR(SUM(BP715:BP715)/1,0)</f>
        <v/>
      </c>
      <c r="AG715">
        <f>IFERROR(CJ715,0)</f>
        <v/>
      </c>
      <c r="AH715">
        <f>IFERROR(SUM(BR715:BR715)/1,0)</f>
        <v/>
      </c>
      <c r="AI715">
        <f>IFERROR(CL715,0)</f>
        <v/>
      </c>
      <c r="AJ715">
        <f>IFERROR(CN715,0)</f>
        <v/>
      </c>
      <c r="AK715">
        <f>IFERROR(CP715,0)</f>
        <v/>
      </c>
      <c r="AL715">
        <f>IFERROR(SUM(BN715:BN715)/1,0)</f>
        <v/>
      </c>
      <c r="AM715">
        <f>IFERROR(SUM(BJ715:BJ715)/1,0)</f>
        <v/>
      </c>
      <c r="AN715">
        <f>IFERROR(AH715/AD715,0)</f>
        <v/>
      </c>
      <c r="AO715">
        <f>IFERROR(AF715/AD715,0)</f>
        <v/>
      </c>
      <c r="AP715">
        <f>IFERROR(AI715/AK715,0)</f>
        <v/>
      </c>
      <c r="AQ715">
        <f>IFERROR(AJ715/AK715,0)</f>
        <v/>
      </c>
      <c r="AR715">
        <f>IFERROR(AG715/AK715,0)</f>
        <v/>
      </c>
      <c r="AS715">
        <f>IFERROR(365/(AL715/AG715), "")</f>
        <v/>
      </c>
      <c r="AT715" t="inlineStr">
        <is>
          <t>CO170001082330</t>
        </is>
      </c>
      <c r="AU715" t="inlineStr">
        <is>
          <t>Granitos Y Marmoles S A S</t>
        </is>
      </c>
      <c r="AV715" t="inlineStr">
        <is>
          <t>U1</t>
        </is>
      </c>
      <c r="AW715" t="inlineStr">
        <is>
          <t>B-</t>
        </is>
      </c>
      <c r="AX715" t="inlineStr">
        <is>
          <t>Unlisted</t>
        </is>
      </c>
      <c r="AY715" t="n">
        <v>5085</v>
      </c>
      <c r="AZ715" t="inlineStr">
        <is>
          <t>Industrial supplies wholesale dealing in</t>
        </is>
      </c>
      <c r="BA715" t="inlineStr">
        <is>
          <t>Colombia</t>
        </is>
      </c>
      <c r="BB715" t="inlineStr">
        <is>
          <t>Bogota</t>
        </is>
      </c>
      <c r="BC715" t="inlineStr">
        <is>
          <t>www.gramar.com</t>
        </is>
      </c>
      <c r="BD715" s="6" t="n">
        <v>19401</v>
      </c>
      <c r="BE715" t="inlineStr">
        <is>
          <t>This company is engaged in the design and manufacture of marble and granite. It was founded in 1953 and transacts its business from its registered head office that is located in Bogota, Colombia. The company produces natural stones for bathroom and kitchen countertops, wall coverings and floors; for swimming pools (interior and exterior coatings), and waterfalls; and walls - counter, fireplaces, and floors - stairs. It also offers diamond discs, bits, cups, diamond fabrics, polishing and floor maintenance, as well as adhesives for installation. It also provides removal of rust spots, elimination of grease or oil stains, floor polishing and maintenance system. The company has active operations in the domestic and international market.</t>
        </is>
      </c>
      <c r="BF715" t="inlineStr">
        <is>
          <t>Active</t>
        </is>
      </c>
      <c r="BG715" t="inlineStr">
        <is>
          <t>Manufacturing</t>
        </is>
      </c>
      <c r="BH715" t="inlineStr">
        <is>
          <t>Engaged in the design and manufacture of marble and granite</t>
        </is>
      </c>
      <c r="BI715" t="inlineStr">
        <is>
          <t>Marble and granite</t>
        </is>
      </c>
      <c r="CE715">
        <f>IFERROR(SUM(BU715:BV715)/2,0)</f>
        <v/>
      </c>
      <c r="CF715">
        <f>IFERROR(SUM(CE715:CE715)/1,0)</f>
        <v/>
      </c>
      <c r="CG715">
        <f>IFERROR(SUM(BW715:BX715)/2,0)</f>
        <v/>
      </c>
      <c r="CH715">
        <f>IFERROR(SUM(CG715:CG715)/1,0)</f>
        <v/>
      </c>
      <c r="CI715">
        <f>IFERROR(SUM(BY715:BZ715)/2,0)</f>
        <v/>
      </c>
      <c r="CJ715">
        <f>IFERROR(SUM(CI715:CI715)/1,0)</f>
        <v/>
      </c>
      <c r="CK715">
        <f>IFERROR(SUM(CA715:CB715)/2,0)</f>
        <v/>
      </c>
      <c r="CL715">
        <f>IFERROR(SUM(CK715:CK715)/1,0)</f>
        <v/>
      </c>
      <c r="CM715">
        <f>IFERROR(SUM(CC715:CD715)/2,0)</f>
        <v/>
      </c>
      <c r="CN715">
        <f>IFERROR(SUM(CM715:CM715)/1,0)</f>
        <v/>
      </c>
      <c r="CO715">
        <f>IFERROR(SUM(BS715:BT715)/2,0)</f>
        <v/>
      </c>
      <c r="CP715">
        <f>IFERROR(SUM(CO715:CO715)/1,0)</f>
        <v/>
      </c>
    </row>
    <row r="716">
      <c r="A716" t="n">
        <v>691</v>
      </c>
      <c r="D716">
        <f>IF(AX716="Listed","Yes","No")</f>
        <v/>
      </c>
      <c r="E716">
        <f>IFERROR(IF(AE716&lt;0,"Yes","No"),"No")</f>
        <v/>
      </c>
      <c r="F716">
        <f>IF(BK716="Unqualified","Yes","No")</f>
        <v/>
      </c>
      <c r="G716">
        <f>IF(COUNTIF($D$716:$F$716,"Yes")=3,"Yes","No")</f>
        <v/>
      </c>
      <c r="U716">
        <f>IFERROR(BQ716/BL716,0)</f>
        <v/>
      </c>
      <c r="V716">
        <f>IFERROR(SUM(BQ716:BQ716)/SUM(BL716:BL716),0)</f>
        <v/>
      </c>
      <c r="W716">
        <f>IFERROR(MAX(U716:U716)-MIN(U716:U716),0)</f>
        <v/>
      </c>
      <c r="X716">
        <f>IFERROR(BQ716/(BL716-BQ716),0)</f>
        <v/>
      </c>
      <c r="Y716">
        <f>IFERROR(SUM(BQ716:BQ716)/(SUM(BL716:BL716)-SUM(BQ716:BQ716)),0)</f>
        <v/>
      </c>
      <c r="Z716">
        <f>IFERROR(MAX(X716:X716)-MIN(X716:X716),0)</f>
        <v/>
      </c>
      <c r="AA716">
        <f>IFERROR(BO716/BP716,0)</f>
        <v/>
      </c>
      <c r="AB716">
        <f>IFERROR(SUM(BO716:BO716)/SUM(BP716:BP716),0)</f>
        <v/>
      </c>
      <c r="AC716">
        <f>IFERROR(MAX(AA716:AA716)-MIN(AA716:AA716),0)</f>
        <v/>
      </c>
      <c r="AD716">
        <f>IFERROR(SUM(BL716:BL716)/1,0)</f>
        <v/>
      </c>
      <c r="AE716">
        <f>IFERROR(SUM(BQ716:BQ716)/1,0)</f>
        <v/>
      </c>
      <c r="AF716">
        <f>IFERROR(SUM(BP716:BP716)/1,0)</f>
        <v/>
      </c>
      <c r="AG716">
        <f>IFERROR(CJ716,0)</f>
        <v/>
      </c>
      <c r="AH716">
        <f>IFERROR(SUM(BR716:BR716)/1,0)</f>
        <v/>
      </c>
      <c r="AI716">
        <f>IFERROR(CL716,0)</f>
        <v/>
      </c>
      <c r="AJ716">
        <f>IFERROR(CN716,0)</f>
        <v/>
      </c>
      <c r="AK716">
        <f>IFERROR(CP716,0)</f>
        <v/>
      </c>
      <c r="AL716">
        <f>IFERROR(SUM(BN716:BN716)/1,0)</f>
        <v/>
      </c>
      <c r="AM716">
        <f>IFERROR(SUM(BJ716:BJ716)/1,0)</f>
        <v/>
      </c>
      <c r="AN716">
        <f>IFERROR(AH716/AD716,0)</f>
        <v/>
      </c>
      <c r="AO716">
        <f>IFERROR(AF716/AD716,0)</f>
        <v/>
      </c>
      <c r="AP716">
        <f>IFERROR(AI716/AK716,0)</f>
        <v/>
      </c>
      <c r="AQ716">
        <f>IFERROR(AJ716/AK716,0)</f>
        <v/>
      </c>
      <c r="AR716">
        <f>IFERROR(AG716/AK716,0)</f>
        <v/>
      </c>
      <c r="AS716">
        <f>IFERROR(365/(AL716/AG716), "")</f>
        <v/>
      </c>
      <c r="AT716" t="inlineStr">
        <is>
          <t>CO170052271360</t>
        </is>
      </c>
      <c r="AU716" t="inlineStr">
        <is>
          <t>Bold CO S A S</t>
        </is>
      </c>
      <c r="AV716" t="inlineStr">
        <is>
          <t>U1</t>
        </is>
      </c>
      <c r="AW716" t="inlineStr">
        <is>
          <t>B-</t>
        </is>
      </c>
      <c r="AX716" t="inlineStr">
        <is>
          <t>Unlisted</t>
        </is>
      </c>
      <c r="AY716" t="n">
        <v>5085</v>
      </c>
      <c r="AZ716" t="inlineStr">
        <is>
          <t>Industrial supplies wholesale dealing in</t>
        </is>
      </c>
      <c r="BA716" t="inlineStr">
        <is>
          <t>Colombia</t>
        </is>
      </c>
      <c r="BB716" t="inlineStr">
        <is>
          <t>Bogota</t>
        </is>
      </c>
      <c r="BC716" t="inlineStr">
        <is>
          <t>www.bold.co</t>
        </is>
      </c>
      <c r="BD716" s="6" t="n">
        <v>43471</v>
      </c>
      <c r="BE716" t="inlineStr">
        <is>
          <t>This company is engaged in offering dataphones. It conducts business from its registered head office located in Bogota, Colombia. The company specializes in providing different types of dataphones, including Datáfono Neo, Datáfono Plus, and Datáfono Smart. It also operates branches in various cities across Colombia. Its products are sold and distributed in the domestic market as well as overseas, including other countries in Latin America. The company is one of the leading distributors of dataphones in the domestic market and overseas. Its mission is to provide entrepreneurs with reliable and affordable dataphones to support their businesses. The company establishes partnerships with local businesses and financial institutions to expand its reach. It serves customers including small and medium-sized businesses, retailers, and e-commerce platforms.</t>
        </is>
      </c>
      <c r="BF716" t="inlineStr">
        <is>
          <t>Active</t>
        </is>
      </c>
      <c r="BG716" t="inlineStr">
        <is>
          <t>Services</t>
        </is>
      </c>
      <c r="BH716" t="inlineStr">
        <is>
          <t>Engaged in offering dataphones</t>
        </is>
      </c>
      <c r="BI716" t="inlineStr">
        <is>
          <t>Specializes in providing different types of dataphones, including Datáfono Neo, Datáfono Plus, and Datáfono Smart</t>
        </is>
      </c>
      <c r="CE716">
        <f>IFERROR(SUM(BU716:BV716)/2,0)</f>
        <v/>
      </c>
      <c r="CF716">
        <f>IFERROR(SUM(CE716:CE716)/1,0)</f>
        <v/>
      </c>
      <c r="CG716">
        <f>IFERROR(SUM(BW716:BX716)/2,0)</f>
        <v/>
      </c>
      <c r="CH716">
        <f>IFERROR(SUM(CG716:CG716)/1,0)</f>
        <v/>
      </c>
      <c r="CI716">
        <f>IFERROR(SUM(BY716:BZ716)/2,0)</f>
        <v/>
      </c>
      <c r="CJ716">
        <f>IFERROR(SUM(CI716:CI716)/1,0)</f>
        <v/>
      </c>
      <c r="CK716">
        <f>IFERROR(SUM(CA716:CB716)/2,0)</f>
        <v/>
      </c>
      <c r="CL716">
        <f>IFERROR(SUM(CK716:CK716)/1,0)</f>
        <v/>
      </c>
      <c r="CM716">
        <f>IFERROR(SUM(CC716:CD716)/2,0)</f>
        <v/>
      </c>
      <c r="CN716">
        <f>IFERROR(SUM(CM716:CM716)/1,0)</f>
        <v/>
      </c>
      <c r="CO716">
        <f>IFERROR(SUM(BS716:BT716)/2,0)</f>
        <v/>
      </c>
      <c r="CP716">
        <f>IFERROR(SUM(CO716:CO716)/1,0)</f>
        <v/>
      </c>
    </row>
    <row r="717">
      <c r="A717" t="n">
        <v>692</v>
      </c>
      <c r="D717">
        <f>IF(AX717="Listed","Yes","No")</f>
        <v/>
      </c>
      <c r="E717">
        <f>IFERROR(IF(AE717&lt;0,"Yes","No"),"No")</f>
        <v/>
      </c>
      <c r="F717">
        <f>IF(BK717="Unqualified","Yes","No")</f>
        <v/>
      </c>
      <c r="G717">
        <f>IF(COUNTIF($D$717:$F$717,"Yes")=3,"Yes","No")</f>
        <v/>
      </c>
      <c r="U717">
        <f>IFERROR(BQ717/BL717,0)</f>
        <v/>
      </c>
      <c r="V717">
        <f>IFERROR(SUM(BQ717:BQ717)/SUM(BL717:BL717),0)</f>
        <v/>
      </c>
      <c r="W717">
        <f>IFERROR(MAX(U717:U717)-MIN(U717:U717),0)</f>
        <v/>
      </c>
      <c r="X717">
        <f>IFERROR(BQ717/(BL717-BQ717),0)</f>
        <v/>
      </c>
      <c r="Y717">
        <f>IFERROR(SUM(BQ717:BQ717)/(SUM(BL717:BL717)-SUM(BQ717:BQ717)),0)</f>
        <v/>
      </c>
      <c r="Z717">
        <f>IFERROR(MAX(X717:X717)-MIN(X717:X717),0)</f>
        <v/>
      </c>
      <c r="AA717">
        <f>IFERROR(BO717/BP717,0)</f>
        <v/>
      </c>
      <c r="AB717">
        <f>IFERROR(SUM(BO717:BO717)/SUM(BP717:BP717),0)</f>
        <v/>
      </c>
      <c r="AC717">
        <f>IFERROR(MAX(AA717:AA717)-MIN(AA717:AA717),0)</f>
        <v/>
      </c>
      <c r="AD717">
        <f>IFERROR(SUM(BL717:BL717)/1,0)</f>
        <v/>
      </c>
      <c r="AE717">
        <f>IFERROR(SUM(BQ717:BQ717)/1,0)</f>
        <v/>
      </c>
      <c r="AF717">
        <f>IFERROR(SUM(BP717:BP717)/1,0)</f>
        <v/>
      </c>
      <c r="AG717">
        <f>IFERROR(CJ717,0)</f>
        <v/>
      </c>
      <c r="AH717">
        <f>IFERROR(SUM(BR717:BR717)/1,0)</f>
        <v/>
      </c>
      <c r="AI717">
        <f>IFERROR(CL717,0)</f>
        <v/>
      </c>
      <c r="AJ717">
        <f>IFERROR(CN717,0)</f>
        <v/>
      </c>
      <c r="AK717">
        <f>IFERROR(CP717,0)</f>
        <v/>
      </c>
      <c r="AL717">
        <f>IFERROR(SUM(BN717:BN717)/1,0)</f>
        <v/>
      </c>
      <c r="AM717">
        <f>IFERROR(SUM(BJ717:BJ717)/1,0)</f>
        <v/>
      </c>
      <c r="AN717">
        <f>IFERROR(AH717/AD717,0)</f>
        <v/>
      </c>
      <c r="AO717">
        <f>IFERROR(AF717/AD717,0)</f>
        <v/>
      </c>
      <c r="AP717">
        <f>IFERROR(AI717/AK717,0)</f>
        <v/>
      </c>
      <c r="AQ717">
        <f>IFERROR(AJ717/AK717,0)</f>
        <v/>
      </c>
      <c r="AR717">
        <f>IFERROR(AG717/AK717,0)</f>
        <v/>
      </c>
      <c r="AS717">
        <f>IFERROR(365/(AL717/AG717), "")</f>
        <v/>
      </c>
      <c r="AT717" t="inlineStr">
        <is>
          <t>CO170000966590</t>
        </is>
      </c>
      <c r="AU717" t="inlineStr">
        <is>
          <t>Saenz Fety SAS</t>
        </is>
      </c>
      <c r="AV717" t="inlineStr">
        <is>
          <t>U1</t>
        </is>
      </c>
      <c r="AW717" t="inlineStr">
        <is>
          <t>U</t>
        </is>
      </c>
      <c r="AX717" t="inlineStr">
        <is>
          <t>Unlisted</t>
        </is>
      </c>
      <c r="AY717" t="n">
        <v>5153</v>
      </c>
      <c r="AZ717" t="inlineStr">
        <is>
          <t>Grain and field beans wholesale dealing in</t>
        </is>
      </c>
      <c r="BA717" t="inlineStr">
        <is>
          <t>Colombia</t>
        </is>
      </c>
      <c r="BB717" t="inlineStr">
        <is>
          <t>Bogota</t>
        </is>
      </c>
      <c r="BC717" t="inlineStr">
        <is>
          <t>www.saenzfety.com</t>
        </is>
      </c>
      <c r="BD717" s="6" t="n">
        <v>29647</v>
      </c>
      <c r="BE717" t="inlineStr">
        <is>
          <t>The company, which is based in Colombia, is engaged in the wholesale distribution of seeds, flowers, florists' supplies, and nursery stock. It was incorporated in the year 1981 and has its registered business address located in the city of Bogota.Some of the seeds the company distributes are China aster, African daisy, baby blue eye, baby's breath, blanketflower, bells of Ireland, bellflower tussock, black eyed Susan, Indian spring hollyhock, California bluebell, California poppy white linen, calendula, cosmos sensation, sulphur gold cosmos, perennial lupine, pansy Swiss giants, painted daisy, milky way morning glory, French marigold, love in a mist, godetia, and foxglove seeds.</t>
        </is>
      </c>
      <c r="BF717" t="inlineStr">
        <is>
          <t>Active</t>
        </is>
      </c>
      <c r="BG717" t="inlineStr">
        <is>
          <t>Wholesale</t>
        </is>
      </c>
      <c r="BH717" t="inlineStr">
        <is>
          <t>Engaged in the wholesale distribution of seeds, flowers, florists' supplies, and nursery stock</t>
        </is>
      </c>
      <c r="BI717" t="inlineStr">
        <is>
          <t>Seeds, flowers, florists' supplies, and nursery stock</t>
        </is>
      </c>
      <c r="CE717">
        <f>IFERROR(SUM(BU717:BV717)/2,0)</f>
        <v/>
      </c>
      <c r="CF717">
        <f>IFERROR(SUM(CE717:CE717)/1,0)</f>
        <v/>
      </c>
      <c r="CG717">
        <f>IFERROR(SUM(BW717:BX717)/2,0)</f>
        <v/>
      </c>
      <c r="CH717">
        <f>IFERROR(SUM(CG717:CG717)/1,0)</f>
        <v/>
      </c>
      <c r="CI717">
        <f>IFERROR(SUM(BY717:BZ717)/2,0)</f>
        <v/>
      </c>
      <c r="CJ717">
        <f>IFERROR(SUM(CI717:CI717)/1,0)</f>
        <v/>
      </c>
      <c r="CK717">
        <f>IFERROR(SUM(CA717:CB717)/2,0)</f>
        <v/>
      </c>
      <c r="CL717">
        <f>IFERROR(SUM(CK717:CK717)/1,0)</f>
        <v/>
      </c>
      <c r="CM717">
        <f>IFERROR(SUM(CC717:CD717)/2,0)</f>
        <v/>
      </c>
      <c r="CN717">
        <f>IFERROR(SUM(CM717:CM717)/1,0)</f>
        <v/>
      </c>
      <c r="CO717">
        <f>IFERROR(SUM(BS717:BT717)/2,0)</f>
        <v/>
      </c>
      <c r="CP717">
        <f>IFERROR(SUM(CO717:CO717)/1,0)</f>
        <v/>
      </c>
    </row>
    <row r="718">
      <c r="A718" t="n">
        <v>693</v>
      </c>
      <c r="D718">
        <f>IF(AX718="Listed","Yes","No")</f>
        <v/>
      </c>
      <c r="E718">
        <f>IFERROR(IF(AE718&lt;0,"Yes","No"),"No")</f>
        <v/>
      </c>
      <c r="F718">
        <f>IF(BK718="Unqualified","Yes","No")</f>
        <v/>
      </c>
      <c r="G718">
        <f>IF(COUNTIF($D$718:$F$718,"Yes")=3,"Yes","No")</f>
        <v/>
      </c>
      <c r="U718">
        <f>IFERROR(BQ718/BL718,0)</f>
        <v/>
      </c>
      <c r="V718">
        <f>IFERROR(SUM(BQ718:BQ718)/SUM(BL718:BL718),0)</f>
        <v/>
      </c>
      <c r="W718">
        <f>IFERROR(MAX(U718:U718)-MIN(U718:U718),0)</f>
        <v/>
      </c>
      <c r="X718">
        <f>IFERROR(BQ718/(BL718-BQ718),0)</f>
        <v/>
      </c>
      <c r="Y718">
        <f>IFERROR(SUM(BQ718:BQ718)/(SUM(BL718:BL718)-SUM(BQ718:BQ718)),0)</f>
        <v/>
      </c>
      <c r="Z718">
        <f>IFERROR(MAX(X718:X718)-MIN(X718:X718),0)</f>
        <v/>
      </c>
      <c r="AA718">
        <f>IFERROR(BO718/BP718,0)</f>
        <v/>
      </c>
      <c r="AB718">
        <f>IFERROR(SUM(BO718:BO718)/SUM(BP718:BP718),0)</f>
        <v/>
      </c>
      <c r="AC718">
        <f>IFERROR(MAX(AA718:AA718)-MIN(AA718:AA718),0)</f>
        <v/>
      </c>
      <c r="AD718">
        <f>IFERROR(SUM(BL718:BL718)/1,0)</f>
        <v/>
      </c>
      <c r="AE718">
        <f>IFERROR(SUM(BQ718:BQ718)/1,0)</f>
        <v/>
      </c>
      <c r="AF718">
        <f>IFERROR(SUM(BP718:BP718)/1,0)</f>
        <v/>
      </c>
      <c r="AG718">
        <f>IFERROR(CJ718,0)</f>
        <v/>
      </c>
      <c r="AH718">
        <f>IFERROR(SUM(BR718:BR718)/1,0)</f>
        <v/>
      </c>
      <c r="AI718">
        <f>IFERROR(CL718,0)</f>
        <v/>
      </c>
      <c r="AJ718">
        <f>IFERROR(CN718,0)</f>
        <v/>
      </c>
      <c r="AK718">
        <f>IFERROR(CP718,0)</f>
        <v/>
      </c>
      <c r="AL718">
        <f>IFERROR(SUM(BN718:BN718)/1,0)</f>
        <v/>
      </c>
      <c r="AM718">
        <f>IFERROR(SUM(BJ718:BJ718)/1,0)</f>
        <v/>
      </c>
      <c r="AN718">
        <f>IFERROR(AH718/AD718,0)</f>
        <v/>
      </c>
      <c r="AO718">
        <f>IFERROR(AF718/AD718,0)</f>
        <v/>
      </c>
      <c r="AP718">
        <f>IFERROR(AI718/AK718,0)</f>
        <v/>
      </c>
      <c r="AQ718">
        <f>IFERROR(AJ718/AK718,0)</f>
        <v/>
      </c>
      <c r="AR718">
        <f>IFERROR(AG718/AK718,0)</f>
        <v/>
      </c>
      <c r="AS718">
        <f>IFERROR(365/(AL718/AG718), "")</f>
        <v/>
      </c>
      <c r="AT718" t="inlineStr">
        <is>
          <t>CO170001000990</t>
        </is>
      </c>
      <c r="AU718" t="inlineStr">
        <is>
          <t>Easyclean G&amp;E S A S BIC</t>
        </is>
      </c>
      <c r="AV718" t="inlineStr">
        <is>
          <t>U1</t>
        </is>
      </c>
      <c r="AW718" t="inlineStr">
        <is>
          <t>U</t>
        </is>
      </c>
      <c r="AX718" t="inlineStr">
        <is>
          <t>Unlisted</t>
        </is>
      </c>
      <c r="AY718" t="n">
        <v>5099</v>
      </c>
      <c r="AZ718" t="inlineStr">
        <is>
          <t>Durable goods, not elsewhere classified wholesale dealing in</t>
        </is>
      </c>
      <c r="BA718" t="inlineStr">
        <is>
          <t>Colombia</t>
        </is>
      </c>
      <c r="BB718" t="inlineStr">
        <is>
          <t>Bogota</t>
        </is>
      </c>
      <c r="BC718" t="inlineStr">
        <is>
          <t>easyclean.com.co</t>
        </is>
      </c>
      <c r="BD718" s="6" t="n">
        <v>31014</v>
      </c>
      <c r="BE718" t="inlineStr">
        <is>
          <t>This company is engaged in industrial cleaning activities. It was incorporated in November 1984 and its registered business office is located in Bogota, Colombia. The company was incorporated in 1984 The company is primarily involved in furnishing building cleaning and maintenance services, such as window cleaning, janitorial service, floor waxing, and office cleaning. It provides cleaning services to private homes, multifamily residences (such as apartment buildings and housing projects), schools, libraries, museums, nursing homes, hospitals, government offices, hotels/motels, resorts, restaurants, community and senior citizen centers, airports, bus stations, railroad stations, marinas, and other commercial buildings and businesses. The company principally conducts its business operations within Colombia.</t>
        </is>
      </c>
      <c r="BF718" t="inlineStr">
        <is>
          <t>Active</t>
        </is>
      </c>
      <c r="BG718" t="inlineStr">
        <is>
          <t>Services</t>
        </is>
      </c>
      <c r="BH718" t="inlineStr">
        <is>
          <t>Engaged in industrial cleaning activities</t>
        </is>
      </c>
      <c r="BI718" t="inlineStr">
        <is>
          <t>Furnishing building cleaning and maintenance services, such as window cleaning, janitorial service, floor waxing, and office cleaning; provides cleaning services to private homes, multifamily residences (such as apartment buildings and housing projects), schools, libraries, museums, nursing homes, hospitals, government offices, hotels/motels, resorts, restaurants, community and senior citizen centers, airports, bus stations, railroad stations, marinas, and other commercial buildings and businesses</t>
        </is>
      </c>
      <c r="CE718">
        <f>IFERROR(SUM(BU718:BV718)/2,0)</f>
        <v/>
      </c>
      <c r="CF718">
        <f>IFERROR(SUM(CE718:CE718)/1,0)</f>
        <v/>
      </c>
      <c r="CG718">
        <f>IFERROR(SUM(BW718:BX718)/2,0)</f>
        <v/>
      </c>
      <c r="CH718">
        <f>IFERROR(SUM(CG718:CG718)/1,0)</f>
        <v/>
      </c>
      <c r="CI718">
        <f>IFERROR(SUM(BY718:BZ718)/2,0)</f>
        <v/>
      </c>
      <c r="CJ718">
        <f>IFERROR(SUM(CI718:CI718)/1,0)</f>
        <v/>
      </c>
      <c r="CK718">
        <f>IFERROR(SUM(CA718:CB718)/2,0)</f>
        <v/>
      </c>
      <c r="CL718">
        <f>IFERROR(SUM(CK718:CK718)/1,0)</f>
        <v/>
      </c>
      <c r="CM718">
        <f>IFERROR(SUM(CC718:CD718)/2,0)</f>
        <v/>
      </c>
      <c r="CN718">
        <f>IFERROR(SUM(CM718:CM718)/1,0)</f>
        <v/>
      </c>
      <c r="CO718">
        <f>IFERROR(SUM(BS718:BT718)/2,0)</f>
        <v/>
      </c>
      <c r="CP718">
        <f>IFERROR(SUM(CO718:CO718)/1,0)</f>
        <v/>
      </c>
    </row>
    <row r="719">
      <c r="A719" t="n">
        <v>694</v>
      </c>
      <c r="D719">
        <f>IF(AX719="Listed","Yes","No")</f>
        <v/>
      </c>
      <c r="E719">
        <f>IFERROR(IF(AE719&lt;0,"Yes","No"),"No")</f>
        <v/>
      </c>
      <c r="F719">
        <f>IF(BK719="Unqualified","Yes","No")</f>
        <v/>
      </c>
      <c r="G719">
        <f>IF(COUNTIF($D$719:$F$719,"Yes")=3,"Yes","No")</f>
        <v/>
      </c>
      <c r="U719">
        <f>IFERROR(BQ719/BL719,0)</f>
        <v/>
      </c>
      <c r="V719">
        <f>IFERROR(SUM(BQ719:BQ719)/SUM(BL719:BL719),0)</f>
        <v/>
      </c>
      <c r="W719">
        <f>IFERROR(MAX(U719:U719)-MIN(U719:U719),0)</f>
        <v/>
      </c>
      <c r="X719">
        <f>IFERROR(BQ719/(BL719-BQ719),0)</f>
        <v/>
      </c>
      <c r="Y719">
        <f>IFERROR(SUM(BQ719:BQ719)/(SUM(BL719:BL719)-SUM(BQ719:BQ719)),0)</f>
        <v/>
      </c>
      <c r="Z719">
        <f>IFERROR(MAX(X719:X719)-MIN(X719:X719),0)</f>
        <v/>
      </c>
      <c r="AA719">
        <f>IFERROR(BO719/BP719,0)</f>
        <v/>
      </c>
      <c r="AB719">
        <f>IFERROR(SUM(BO719:BO719)/SUM(BP719:BP719),0)</f>
        <v/>
      </c>
      <c r="AC719">
        <f>IFERROR(MAX(AA719:AA719)-MIN(AA719:AA719),0)</f>
        <v/>
      </c>
      <c r="AD719">
        <f>IFERROR(SUM(BL719:BL719)/1,0)</f>
        <v/>
      </c>
      <c r="AE719">
        <f>IFERROR(SUM(BQ719:BQ719)/1,0)</f>
        <v/>
      </c>
      <c r="AF719">
        <f>IFERROR(SUM(BP719:BP719)/1,0)</f>
        <v/>
      </c>
      <c r="AG719">
        <f>IFERROR(CJ719,0)</f>
        <v/>
      </c>
      <c r="AH719">
        <f>IFERROR(SUM(BR719:BR719)/1,0)</f>
        <v/>
      </c>
      <c r="AI719">
        <f>IFERROR(CL719,0)</f>
        <v/>
      </c>
      <c r="AJ719">
        <f>IFERROR(CN719,0)</f>
        <v/>
      </c>
      <c r="AK719">
        <f>IFERROR(CP719,0)</f>
        <v/>
      </c>
      <c r="AL719">
        <f>IFERROR(SUM(BN719:BN719)/1,0)</f>
        <v/>
      </c>
      <c r="AM719">
        <f>IFERROR(SUM(BJ719:BJ719)/1,0)</f>
        <v/>
      </c>
      <c r="AN719">
        <f>IFERROR(AH719/AD719,0)</f>
        <v/>
      </c>
      <c r="AO719">
        <f>IFERROR(AF719/AD719,0)</f>
        <v/>
      </c>
      <c r="AP719">
        <f>IFERROR(AI719/AK719,0)</f>
        <v/>
      </c>
      <c r="AQ719">
        <f>IFERROR(AJ719/AK719,0)</f>
        <v/>
      </c>
      <c r="AR719">
        <f>IFERROR(AG719/AK719,0)</f>
        <v/>
      </c>
      <c r="AS719">
        <f>IFERROR(365/(AL719/AG719), "")</f>
        <v/>
      </c>
      <c r="AT719" t="inlineStr">
        <is>
          <t>CO170001792720</t>
        </is>
      </c>
      <c r="AU719" t="inlineStr">
        <is>
          <t>Proveedora Suramericana de Aceites S A</t>
        </is>
      </c>
      <c r="AV719" t="inlineStr">
        <is>
          <t>U1</t>
        </is>
      </c>
      <c r="AW719" t="inlineStr">
        <is>
          <t>B+</t>
        </is>
      </c>
      <c r="AX719" t="inlineStr">
        <is>
          <t>Unlisted</t>
        </is>
      </c>
      <c r="AY719" t="n">
        <v>5141</v>
      </c>
      <c r="AZ719" t="inlineStr">
        <is>
          <t>Groceries, general line wholesale dealing in</t>
        </is>
      </c>
      <c r="BA719" t="inlineStr">
        <is>
          <t>Colombia</t>
        </is>
      </c>
      <c r="BB719" t="inlineStr">
        <is>
          <t>Bogota</t>
        </is>
      </c>
      <c r="BC719" t="inlineStr">
        <is>
          <t>www.supraceites.com</t>
        </is>
      </c>
      <c r="BD719" s="6" t="n">
        <v>37448</v>
      </c>
      <c r="BE719" t="inlineStr">
        <is>
          <t>This company is primarily engaged in the wholesale trade and distribution of a general line of food and grocery products. The company was founded in 2002 and has its registered headquarters located in Bogota, Colombia.The firm is also involved in the operation and management of a chain of supermarkets, grocery stores and other retail outlets in the country. The company comprises its business activities in the wholesale and retail distribution of a wide range of grocery products, including canned and frozen food items, beverages, tobacco, fresh fruits and vegetables, fresh and prepared meats, fish, and poultry, and other related products. It also offers logistic services of its products.The company principally conducts its business operations within Colombia.</t>
        </is>
      </c>
      <c r="BF719" t="inlineStr">
        <is>
          <t>Active</t>
        </is>
      </c>
      <c r="BG719" t="inlineStr">
        <is>
          <t>Wholesale</t>
        </is>
      </c>
      <c r="BH719" t="inlineStr">
        <is>
          <t>Engaged in the wholesale trade and distribution of a general line of food and grocery products</t>
        </is>
      </c>
      <c r="BI719" t="inlineStr">
        <is>
          <t>Food and grocery products</t>
        </is>
      </c>
      <c r="CE719">
        <f>IFERROR(SUM(BU719:BV719)/2,0)</f>
        <v/>
      </c>
      <c r="CF719">
        <f>IFERROR(SUM(CE719:CE719)/1,0)</f>
        <v/>
      </c>
      <c r="CG719">
        <f>IFERROR(SUM(BW719:BX719)/2,0)</f>
        <v/>
      </c>
      <c r="CH719">
        <f>IFERROR(SUM(CG719:CG719)/1,0)</f>
        <v/>
      </c>
      <c r="CI719">
        <f>IFERROR(SUM(BY719:BZ719)/2,0)</f>
        <v/>
      </c>
      <c r="CJ719">
        <f>IFERROR(SUM(CI719:CI719)/1,0)</f>
        <v/>
      </c>
      <c r="CK719">
        <f>IFERROR(SUM(CA719:CB719)/2,0)</f>
        <v/>
      </c>
      <c r="CL719">
        <f>IFERROR(SUM(CK719:CK719)/1,0)</f>
        <v/>
      </c>
      <c r="CM719">
        <f>IFERROR(SUM(CC719:CD719)/2,0)</f>
        <v/>
      </c>
      <c r="CN719">
        <f>IFERROR(SUM(CM719:CM719)/1,0)</f>
        <v/>
      </c>
      <c r="CO719">
        <f>IFERROR(SUM(BS719:BT719)/2,0)</f>
        <v/>
      </c>
      <c r="CP719">
        <f>IFERROR(SUM(CO719:CO719)/1,0)</f>
        <v/>
      </c>
    </row>
    <row r="720">
      <c r="A720" t="n">
        <v>695</v>
      </c>
      <c r="D720">
        <f>IF(AX720="Listed","Yes","No")</f>
        <v/>
      </c>
      <c r="E720">
        <f>IFERROR(IF(AE720&lt;0,"Yes","No"),"No")</f>
        <v/>
      </c>
      <c r="F720">
        <f>IF(BK720="Unqualified","Yes","No")</f>
        <v/>
      </c>
      <c r="G720">
        <f>IF(COUNTIF($D$720:$F$720,"Yes")=3,"Yes","No")</f>
        <v/>
      </c>
      <c r="U720">
        <f>IFERROR(BQ720/BL720,0)</f>
        <v/>
      </c>
      <c r="V720">
        <f>IFERROR(SUM(BQ720:BQ720)/SUM(BL720:BL720),0)</f>
        <v/>
      </c>
      <c r="W720">
        <f>IFERROR(MAX(U720:U720)-MIN(U720:U720),0)</f>
        <v/>
      </c>
      <c r="X720">
        <f>IFERROR(BQ720/(BL720-BQ720),0)</f>
        <v/>
      </c>
      <c r="Y720">
        <f>IFERROR(SUM(BQ720:BQ720)/(SUM(BL720:BL720)-SUM(BQ720:BQ720)),0)</f>
        <v/>
      </c>
      <c r="Z720">
        <f>IFERROR(MAX(X720:X720)-MIN(X720:X720),0)</f>
        <v/>
      </c>
      <c r="AA720">
        <f>IFERROR(BO720/BP720,0)</f>
        <v/>
      </c>
      <c r="AB720">
        <f>IFERROR(SUM(BO720:BO720)/SUM(BP720:BP720),0)</f>
        <v/>
      </c>
      <c r="AC720">
        <f>IFERROR(MAX(AA720:AA720)-MIN(AA720:AA720),0)</f>
        <v/>
      </c>
      <c r="AD720">
        <f>IFERROR(SUM(BL720:BL720)/1,0)</f>
        <v/>
      </c>
      <c r="AE720">
        <f>IFERROR(SUM(BQ720:BQ720)/1,0)</f>
        <v/>
      </c>
      <c r="AF720">
        <f>IFERROR(SUM(BP720:BP720)/1,0)</f>
        <v/>
      </c>
      <c r="AG720">
        <f>IFERROR(CJ720,0)</f>
        <v/>
      </c>
      <c r="AH720">
        <f>IFERROR(SUM(BR720:BR720)/1,0)</f>
        <v/>
      </c>
      <c r="AI720">
        <f>IFERROR(CL720,0)</f>
        <v/>
      </c>
      <c r="AJ720">
        <f>IFERROR(CN720,0)</f>
        <v/>
      </c>
      <c r="AK720">
        <f>IFERROR(CP720,0)</f>
        <v/>
      </c>
      <c r="AL720">
        <f>IFERROR(SUM(BN720:BN720)/1,0)</f>
        <v/>
      </c>
      <c r="AM720">
        <f>IFERROR(SUM(BJ720:BJ720)/1,0)</f>
        <v/>
      </c>
      <c r="AN720">
        <f>IFERROR(AH720/AD720,0)</f>
        <v/>
      </c>
      <c r="AO720">
        <f>IFERROR(AF720/AD720,0)</f>
        <v/>
      </c>
      <c r="AP720">
        <f>IFERROR(AI720/AK720,0)</f>
        <v/>
      </c>
      <c r="AQ720">
        <f>IFERROR(AJ720/AK720,0)</f>
        <v/>
      </c>
      <c r="AR720">
        <f>IFERROR(AG720/AK720,0)</f>
        <v/>
      </c>
      <c r="AS720">
        <f>IFERROR(365/(AL720/AG720), "")</f>
        <v/>
      </c>
      <c r="AT720" t="inlineStr">
        <is>
          <t>BM17675R</t>
        </is>
      </c>
      <c r="AU720" t="inlineStr">
        <is>
          <t>Perfectech International Holdings Limited</t>
        </is>
      </c>
      <c r="AV720" t="inlineStr">
        <is>
          <t>C1</t>
        </is>
      </c>
      <c r="AW720" t="inlineStr">
        <is>
          <t>B+</t>
        </is>
      </c>
      <c r="AX720" t="inlineStr">
        <is>
          <t>Listed</t>
        </is>
      </c>
      <c r="AY720" t="n">
        <v>5092</v>
      </c>
      <c r="AZ720" t="inlineStr">
        <is>
          <t>Toys and hobby goods and supplies wholesale dealing in</t>
        </is>
      </c>
      <c r="BA720" t="inlineStr">
        <is>
          <t>Bermuda</t>
        </is>
      </c>
      <c r="BB720" t="inlineStr">
        <is>
          <t>Hamilton</t>
        </is>
      </c>
      <c r="BC720" t="inlineStr">
        <is>
          <t>www.perfectech.com.hk</t>
        </is>
      </c>
      <c r="BD720" t="inlineStr">
        <is>
          <t>1978</t>
        </is>
      </c>
      <c r="BE720" t="inlineStr">
        <is>
          <t>This holding company is engaged in the management and administration of its subsidiaries. It was incorporated in 1992. The registered business office of the company is located in Hamilton, Bermuda.As a holding company, it performs controlling, portfolio management, financing and all investor relations functions, including the holding of securities or equity interests of its business interests for the purpose of influencing management decisions. It also carries out the management of financial and investment undertakings, as well as the provision of administrative and other support services for its business unit.</t>
        </is>
      </c>
      <c r="BF720" t="inlineStr">
        <is>
          <t>Active</t>
        </is>
      </c>
      <c r="BG720" t="inlineStr">
        <is>
          <t>Services</t>
        </is>
      </c>
      <c r="BH720" t="inlineStr">
        <is>
          <t>Engaged in the management and administration of its subsidiaries</t>
        </is>
      </c>
      <c r="BI720" t="inlineStr">
        <is>
          <t>Management and administration of its subsidiaries</t>
        </is>
      </c>
      <c r="CE720">
        <f>IFERROR(SUM(BU720:BV720)/2,0)</f>
        <v/>
      </c>
      <c r="CF720">
        <f>IFERROR(SUM(CE720:CE720)/1,0)</f>
        <v/>
      </c>
      <c r="CG720">
        <f>IFERROR(SUM(BW720:BX720)/2,0)</f>
        <v/>
      </c>
      <c r="CH720">
        <f>IFERROR(SUM(CG720:CG720)/1,0)</f>
        <v/>
      </c>
      <c r="CI720">
        <f>IFERROR(SUM(BY720:BZ720)/2,0)</f>
        <v/>
      </c>
      <c r="CJ720">
        <f>IFERROR(SUM(CI720:CI720)/1,0)</f>
        <v/>
      </c>
      <c r="CK720">
        <f>IFERROR(SUM(CA720:CB720)/2,0)</f>
        <v/>
      </c>
      <c r="CL720">
        <f>IFERROR(SUM(CK720:CK720)/1,0)</f>
        <v/>
      </c>
      <c r="CM720">
        <f>IFERROR(SUM(CC720:CD720)/2,0)</f>
        <v/>
      </c>
      <c r="CN720">
        <f>IFERROR(SUM(CM720:CM720)/1,0)</f>
        <v/>
      </c>
      <c r="CO720">
        <f>IFERROR(SUM(BS720:BT720)/2,0)</f>
        <v/>
      </c>
      <c r="CP720">
        <f>IFERROR(SUM(CO720:CO720)/1,0)</f>
        <v/>
      </c>
    </row>
    <row r="721">
      <c r="A721" t="n">
        <v>696</v>
      </c>
      <c r="D721">
        <f>IF(AX721="Listed","Yes","No")</f>
        <v/>
      </c>
      <c r="E721">
        <f>IFERROR(IF(AE721&lt;0,"Yes","No"),"No")</f>
        <v/>
      </c>
      <c r="F721">
        <f>IF(BK721="Unqualified","Yes","No")</f>
        <v/>
      </c>
      <c r="G721">
        <f>IF(COUNTIF($D$721:$F$721,"Yes")=3,"Yes","No")</f>
        <v/>
      </c>
      <c r="U721">
        <f>IFERROR(BQ721/BL721,0)</f>
        <v/>
      </c>
      <c r="V721">
        <f>IFERROR(SUM(BQ721:BQ721)/SUM(BL721:BL721),0)</f>
        <v/>
      </c>
      <c r="W721">
        <f>IFERROR(MAX(U721:U721)-MIN(U721:U721),0)</f>
        <v/>
      </c>
      <c r="X721">
        <f>IFERROR(BQ721/(BL721-BQ721),0)</f>
        <v/>
      </c>
      <c r="Y721">
        <f>IFERROR(SUM(BQ721:BQ721)/(SUM(BL721:BL721)-SUM(BQ721:BQ721)),0)</f>
        <v/>
      </c>
      <c r="Z721">
        <f>IFERROR(MAX(X721:X721)-MIN(X721:X721),0)</f>
        <v/>
      </c>
      <c r="AA721">
        <f>IFERROR(BO721/BP721,0)</f>
        <v/>
      </c>
      <c r="AB721">
        <f>IFERROR(SUM(BO721:BO721)/SUM(BP721:BP721),0)</f>
        <v/>
      </c>
      <c r="AC721">
        <f>IFERROR(MAX(AA721:AA721)-MIN(AA721:AA721),0)</f>
        <v/>
      </c>
      <c r="AD721">
        <f>IFERROR(SUM(BL721:BL721)/1,0)</f>
        <v/>
      </c>
      <c r="AE721">
        <f>IFERROR(SUM(BQ721:BQ721)/1,0)</f>
        <v/>
      </c>
      <c r="AF721">
        <f>IFERROR(SUM(BP721:BP721)/1,0)</f>
        <v/>
      </c>
      <c r="AG721">
        <f>IFERROR(CJ721,0)</f>
        <v/>
      </c>
      <c r="AH721">
        <f>IFERROR(SUM(BR721:BR721)/1,0)</f>
        <v/>
      </c>
      <c r="AI721">
        <f>IFERROR(CL721,0)</f>
        <v/>
      </c>
      <c r="AJ721">
        <f>IFERROR(CN721,0)</f>
        <v/>
      </c>
      <c r="AK721">
        <f>IFERROR(CP721,0)</f>
        <v/>
      </c>
      <c r="AL721">
        <f>IFERROR(SUM(BN721:BN721)/1,0)</f>
        <v/>
      </c>
      <c r="AM721">
        <f>IFERROR(SUM(BJ721:BJ721)/1,0)</f>
        <v/>
      </c>
      <c r="AN721">
        <f>IFERROR(AH721/AD721,0)</f>
        <v/>
      </c>
      <c r="AO721">
        <f>IFERROR(AF721/AD721,0)</f>
        <v/>
      </c>
      <c r="AP721">
        <f>IFERROR(AI721/AK721,0)</f>
        <v/>
      </c>
      <c r="AQ721">
        <f>IFERROR(AJ721/AK721,0)</f>
        <v/>
      </c>
      <c r="AR721">
        <f>IFERROR(AG721/AK721,0)</f>
        <v/>
      </c>
      <c r="AS721">
        <f>IFERROR(365/(AL721/AG721), "")</f>
        <v/>
      </c>
      <c r="AT721" t="inlineStr">
        <is>
          <t>CO170002224520</t>
        </is>
      </c>
      <c r="AU721" t="inlineStr">
        <is>
          <t>Energia Y Potencia S A S</t>
        </is>
      </c>
      <c r="AV721" t="inlineStr">
        <is>
          <t>U1</t>
        </is>
      </c>
      <c r="AW721" t="inlineStr">
        <is>
          <t>U</t>
        </is>
      </c>
      <c r="AX721" t="inlineStr">
        <is>
          <t>Unlisted</t>
        </is>
      </c>
      <c r="AY721" t="n">
        <v>5084</v>
      </c>
      <c r="AZ721" t="inlineStr">
        <is>
          <t>Industrial machinery and equipment wholesale dealing in</t>
        </is>
      </c>
      <c r="BA721" t="inlineStr">
        <is>
          <t>Colombia</t>
        </is>
      </c>
      <c r="BB721" t="inlineStr">
        <is>
          <t>Itagui</t>
        </is>
      </c>
      <c r="BC721" t="inlineStr">
        <is>
          <t>www.energiaypotencia.com</t>
        </is>
      </c>
      <c r="BD721" s="6" t="n">
        <v>32490</v>
      </c>
      <c r="BE721" t="inlineStr">
        <is>
          <t>This company is engaged in the wholesale distribution of farm and garden as well as construction machineries. It was founded in 1988; and has its registered business office in Itagui, Colombia.The company's products include tractors, washing cars, pumps, tampers, concrete cutters, alternators, diesel generators, forage harvesters, silos, shredders and sprayers. It represents such brands as Honda, Enermax, Kama, Ecomax, Yanmar and Lovol.It strives to offer sustainable and efficient energy and power solutions that allow its customers to improve their profitability and productivity; and to be recognized at the national level by sustainability standards in the development of energy and power solutions for the end user, generating value for shareholders and contributing to a better quality of life for their employees.The company is active and operational in Colombia.</t>
        </is>
      </c>
      <c r="BF721" t="inlineStr">
        <is>
          <t>Active</t>
        </is>
      </c>
      <c r="BG721" t="inlineStr">
        <is>
          <t>Wholesale</t>
        </is>
      </c>
      <c r="BH721" t="inlineStr">
        <is>
          <t>Engaged in the wholesale distribution of farm and garden as well as construction machineries</t>
        </is>
      </c>
      <c r="BI721" t="inlineStr">
        <is>
          <t>Tractors, washing cars, pumps, tampers, concrete cutters, alternators, diesel generators, forage harvesters, silos, shredders and sprayers</t>
        </is>
      </c>
      <c r="CE721">
        <f>IFERROR(SUM(BU721:BV721)/2,0)</f>
        <v/>
      </c>
      <c r="CF721">
        <f>IFERROR(SUM(CE721:CE721)/1,0)</f>
        <v/>
      </c>
      <c r="CG721">
        <f>IFERROR(SUM(BW721:BX721)/2,0)</f>
        <v/>
      </c>
      <c r="CH721">
        <f>IFERROR(SUM(CG721:CG721)/1,0)</f>
        <v/>
      </c>
      <c r="CI721">
        <f>IFERROR(SUM(BY721:BZ721)/2,0)</f>
        <v/>
      </c>
      <c r="CJ721">
        <f>IFERROR(SUM(CI721:CI721)/1,0)</f>
        <v/>
      </c>
      <c r="CK721">
        <f>IFERROR(SUM(CA721:CB721)/2,0)</f>
        <v/>
      </c>
      <c r="CL721">
        <f>IFERROR(SUM(CK721:CK721)/1,0)</f>
        <v/>
      </c>
      <c r="CM721">
        <f>IFERROR(SUM(CC721:CD721)/2,0)</f>
        <v/>
      </c>
      <c r="CN721">
        <f>IFERROR(SUM(CM721:CM721)/1,0)</f>
        <v/>
      </c>
      <c r="CO721">
        <f>IFERROR(SUM(BS721:BT721)/2,0)</f>
        <v/>
      </c>
      <c r="CP721">
        <f>IFERROR(SUM(CO721:CO721)/1,0)</f>
        <v/>
      </c>
    </row>
    <row r="722">
      <c r="A722" t="n">
        <v>697</v>
      </c>
      <c r="D722">
        <f>IF(AX722="Listed","Yes","No")</f>
        <v/>
      </c>
      <c r="E722">
        <f>IFERROR(IF(AE722&lt;0,"Yes","No"),"No")</f>
        <v/>
      </c>
      <c r="F722">
        <f>IF(BK722="Unqualified","Yes","No")</f>
        <v/>
      </c>
      <c r="G722">
        <f>IF(COUNTIF($D$722:$F$722,"Yes")=3,"Yes","No")</f>
        <v/>
      </c>
      <c r="U722">
        <f>IFERROR(BQ722/BL722,0)</f>
        <v/>
      </c>
      <c r="V722">
        <f>IFERROR(SUM(BQ722:BQ722)/SUM(BL722:BL722),0)</f>
        <v/>
      </c>
      <c r="W722">
        <f>IFERROR(MAX(U722:U722)-MIN(U722:U722),0)</f>
        <v/>
      </c>
      <c r="X722">
        <f>IFERROR(BQ722/(BL722-BQ722),0)</f>
        <v/>
      </c>
      <c r="Y722">
        <f>IFERROR(SUM(BQ722:BQ722)/(SUM(BL722:BL722)-SUM(BQ722:BQ722)),0)</f>
        <v/>
      </c>
      <c r="Z722">
        <f>IFERROR(MAX(X722:X722)-MIN(X722:X722),0)</f>
        <v/>
      </c>
      <c r="AA722">
        <f>IFERROR(BO722/BP722,0)</f>
        <v/>
      </c>
      <c r="AB722">
        <f>IFERROR(SUM(BO722:BO722)/SUM(BP722:BP722),0)</f>
        <v/>
      </c>
      <c r="AC722">
        <f>IFERROR(MAX(AA722:AA722)-MIN(AA722:AA722),0)</f>
        <v/>
      </c>
      <c r="AD722">
        <f>IFERROR(SUM(BL722:BL722)/1,0)</f>
        <v/>
      </c>
      <c r="AE722">
        <f>IFERROR(SUM(BQ722:BQ722)/1,0)</f>
        <v/>
      </c>
      <c r="AF722">
        <f>IFERROR(SUM(BP722:BP722)/1,0)</f>
        <v/>
      </c>
      <c r="AG722">
        <f>IFERROR(CJ722,0)</f>
        <v/>
      </c>
      <c r="AH722">
        <f>IFERROR(SUM(BR722:BR722)/1,0)</f>
        <v/>
      </c>
      <c r="AI722">
        <f>IFERROR(CL722,0)</f>
        <v/>
      </c>
      <c r="AJ722">
        <f>IFERROR(CN722,0)</f>
        <v/>
      </c>
      <c r="AK722">
        <f>IFERROR(CP722,0)</f>
        <v/>
      </c>
      <c r="AL722">
        <f>IFERROR(SUM(BN722:BN722)/1,0)</f>
        <v/>
      </c>
      <c r="AM722">
        <f>IFERROR(SUM(BJ722:BJ722)/1,0)</f>
        <v/>
      </c>
      <c r="AN722">
        <f>IFERROR(AH722/AD722,0)</f>
        <v/>
      </c>
      <c r="AO722">
        <f>IFERROR(AF722/AD722,0)</f>
        <v/>
      </c>
      <c r="AP722">
        <f>IFERROR(AI722/AK722,0)</f>
        <v/>
      </c>
      <c r="AQ722">
        <f>IFERROR(AJ722/AK722,0)</f>
        <v/>
      </c>
      <c r="AR722">
        <f>IFERROR(AG722/AK722,0)</f>
        <v/>
      </c>
      <c r="AS722">
        <f>IFERROR(365/(AL722/AG722), "")</f>
        <v/>
      </c>
      <c r="AT722" t="inlineStr">
        <is>
          <t>CO170015853290</t>
        </is>
      </c>
      <c r="AU722" t="inlineStr">
        <is>
          <t>Team Communications S A</t>
        </is>
      </c>
      <c r="AV722" t="inlineStr">
        <is>
          <t>U1</t>
        </is>
      </c>
      <c r="AW722" t="inlineStr">
        <is>
          <t>B+</t>
        </is>
      </c>
      <c r="AX722" t="inlineStr">
        <is>
          <t>Unlisted</t>
        </is>
      </c>
      <c r="AY722" t="n">
        <v>5064</v>
      </c>
      <c r="AZ722" t="inlineStr">
        <is>
          <t>Electrical appliances, television and radio sets wholesale dealing in</t>
        </is>
      </c>
      <c r="BA722" t="inlineStr">
        <is>
          <t>Colombia</t>
        </is>
      </c>
      <c r="BB722" t="inlineStr">
        <is>
          <t>Medellin</t>
        </is>
      </c>
      <c r="BC722" t="inlineStr">
        <is>
          <t>www.teamcomunicaciones.com</t>
        </is>
      </c>
      <c r="BD722" s="6" t="n">
        <v>39517</v>
      </c>
      <c r="BE722" t="inlineStr">
        <is>
          <t>This company is a Colombian-based enterprise engaged in the wholesale of cell phones and the provision of communication services. The company was established in 2008. Its registered business office is based in Medellin, Colombia. It is registered as a limited liability company.The company's mission is to provide the best quality communication solution. Its vision is to generate the maximum remembrance in its clients, as the best purchase and service option.</t>
        </is>
      </c>
      <c r="BF722" t="inlineStr">
        <is>
          <t>Active</t>
        </is>
      </c>
      <c r="BG722" t="inlineStr">
        <is>
          <t>Wholesale; Services</t>
        </is>
      </c>
      <c r="BH722" t="inlineStr">
        <is>
          <t>Engaged in the wholesale of cell phones and the provision of communication services</t>
        </is>
      </c>
      <c r="BI722" t="inlineStr">
        <is>
          <t>Cell phones; Communication services</t>
        </is>
      </c>
      <c r="CE722">
        <f>IFERROR(SUM(BU722:BV722)/2,0)</f>
        <v/>
      </c>
      <c r="CF722">
        <f>IFERROR(SUM(CE722:CE722)/1,0)</f>
        <v/>
      </c>
      <c r="CG722">
        <f>IFERROR(SUM(BW722:BX722)/2,0)</f>
        <v/>
      </c>
      <c r="CH722">
        <f>IFERROR(SUM(CG722:CG722)/1,0)</f>
        <v/>
      </c>
      <c r="CI722">
        <f>IFERROR(SUM(BY722:BZ722)/2,0)</f>
        <v/>
      </c>
      <c r="CJ722">
        <f>IFERROR(SUM(CI722:CI722)/1,0)</f>
        <v/>
      </c>
      <c r="CK722">
        <f>IFERROR(SUM(CA722:CB722)/2,0)</f>
        <v/>
      </c>
      <c r="CL722">
        <f>IFERROR(SUM(CK722:CK722)/1,0)</f>
        <v/>
      </c>
      <c r="CM722">
        <f>IFERROR(SUM(CC722:CD722)/2,0)</f>
        <v/>
      </c>
      <c r="CN722">
        <f>IFERROR(SUM(CM722:CM722)/1,0)</f>
        <v/>
      </c>
      <c r="CO722">
        <f>IFERROR(SUM(BS722:BT722)/2,0)</f>
        <v/>
      </c>
      <c r="CP722">
        <f>IFERROR(SUM(CO722:CO722)/1,0)</f>
        <v/>
      </c>
    </row>
    <row r="723">
      <c r="A723" t="n">
        <v>698</v>
      </c>
      <c r="D723">
        <f>IF(AX723="Listed","Yes","No")</f>
        <v/>
      </c>
      <c r="E723">
        <f>IFERROR(IF(AE723&lt;0,"Yes","No"),"No")</f>
        <v/>
      </c>
      <c r="F723">
        <f>IF(BK723="Unqualified","Yes","No")</f>
        <v/>
      </c>
      <c r="G723">
        <f>IF(COUNTIF($D$723:$F$723,"Yes")=3,"Yes","No")</f>
        <v/>
      </c>
      <c r="U723">
        <f>IFERROR(BQ723/BL723,0)</f>
        <v/>
      </c>
      <c r="V723">
        <f>IFERROR(SUM(BQ723:BQ723)/SUM(BL723:BL723),0)</f>
        <v/>
      </c>
      <c r="W723">
        <f>IFERROR(MAX(U723:U723)-MIN(U723:U723),0)</f>
        <v/>
      </c>
      <c r="X723">
        <f>IFERROR(BQ723/(BL723-BQ723),0)</f>
        <v/>
      </c>
      <c r="Y723">
        <f>IFERROR(SUM(BQ723:BQ723)/(SUM(BL723:BL723)-SUM(BQ723:BQ723)),0)</f>
        <v/>
      </c>
      <c r="Z723">
        <f>IFERROR(MAX(X723:X723)-MIN(X723:X723),0)</f>
        <v/>
      </c>
      <c r="AA723">
        <f>IFERROR(BO723/BP723,0)</f>
        <v/>
      </c>
      <c r="AB723">
        <f>IFERROR(SUM(BO723:BO723)/SUM(BP723:BP723),0)</f>
        <v/>
      </c>
      <c r="AC723">
        <f>IFERROR(MAX(AA723:AA723)-MIN(AA723:AA723),0)</f>
        <v/>
      </c>
      <c r="AD723">
        <f>IFERROR(SUM(BL723:BL723)/1,0)</f>
        <v/>
      </c>
      <c r="AE723">
        <f>IFERROR(SUM(BQ723:BQ723)/1,0)</f>
        <v/>
      </c>
      <c r="AF723">
        <f>IFERROR(SUM(BP723:BP723)/1,0)</f>
        <v/>
      </c>
      <c r="AG723">
        <f>IFERROR(CJ723,0)</f>
        <v/>
      </c>
      <c r="AH723">
        <f>IFERROR(SUM(BR723:BR723)/1,0)</f>
        <v/>
      </c>
      <c r="AI723">
        <f>IFERROR(CL723,0)</f>
        <v/>
      </c>
      <c r="AJ723">
        <f>IFERROR(CN723,0)</f>
        <v/>
      </c>
      <c r="AK723">
        <f>IFERROR(CP723,0)</f>
        <v/>
      </c>
      <c r="AL723">
        <f>IFERROR(SUM(BN723:BN723)/1,0)</f>
        <v/>
      </c>
      <c r="AM723">
        <f>IFERROR(SUM(BJ723:BJ723)/1,0)</f>
        <v/>
      </c>
      <c r="AN723">
        <f>IFERROR(AH723/AD723,0)</f>
        <v/>
      </c>
      <c r="AO723">
        <f>IFERROR(AF723/AD723,0)</f>
        <v/>
      </c>
      <c r="AP723">
        <f>IFERROR(AI723/AK723,0)</f>
        <v/>
      </c>
      <c r="AQ723">
        <f>IFERROR(AJ723/AK723,0)</f>
        <v/>
      </c>
      <c r="AR723">
        <f>IFERROR(AG723/AK723,0)</f>
        <v/>
      </c>
      <c r="AS723">
        <f>IFERROR(365/(AL723/AG723), "")</f>
        <v/>
      </c>
      <c r="AT723" t="inlineStr">
        <is>
          <t>BR43952001000149</t>
        </is>
      </c>
      <c r="AU723" t="inlineStr">
        <is>
          <t>Graciano R Affonso S A Veiculos</t>
        </is>
      </c>
      <c r="AV723" t="inlineStr">
        <is>
          <t>U1</t>
        </is>
      </c>
      <c r="AW723" t="inlineStr">
        <is>
          <t>U</t>
        </is>
      </c>
      <c r="AX723" t="inlineStr">
        <is>
          <t>Unlisted</t>
        </is>
      </c>
      <c r="AY723" t="n">
        <v>5012</v>
      </c>
      <c r="AZ723" t="inlineStr">
        <is>
          <t>Automobiles and Other Motor Vehicles wholesale dealing in</t>
        </is>
      </c>
      <c r="BA723" t="inlineStr">
        <is>
          <t>Brazil</t>
        </is>
      </c>
      <c r="BB723" t="inlineStr">
        <is>
          <t>Araraquara</t>
        </is>
      </c>
      <c r="BC723" t="inlineStr">
        <is>
          <t>www.graciano.com.br</t>
        </is>
      </c>
      <c r="BD723" s="6" t="n">
        <v>25847</v>
      </c>
      <c r="BE723" t="inlineStr">
        <is>
          <t>This company is engaged in the sale of automobiles and light motor vehicles as well as its accessories and components. The company has a registered head office based in Araraquara, Brazil. The company was incorporated in 1971.The company is involved in dealing and trading of commercial motor vehicles. The company offers new and used cars, trucks and SUVs (sports utility vehicles), vans, pick-up trucks, campers, coaches, transit buses, and mini vans, as well as motor vehicle parts and supplies such as ring and pinion gear sets, replacement axle shafts, manual transmission and transfer case components, differential bearing and components, and overhaul kits, as well as manual transmission overhaul kits.</t>
        </is>
      </c>
      <c r="BF723" t="inlineStr">
        <is>
          <t>Active</t>
        </is>
      </c>
      <c r="BG723" t="inlineStr">
        <is>
          <t>Retail</t>
        </is>
      </c>
      <c r="BH723" t="inlineStr">
        <is>
          <t>Engaged in the sale of automobiles and light motor vehicles as well as its accessories and components</t>
        </is>
      </c>
      <c r="BI723" t="inlineStr">
        <is>
          <t>Automobiles and light motor vehicles as well as its accessories and components</t>
        </is>
      </c>
      <c r="CE723">
        <f>IFERROR(SUM(BU723:BV723)/2,0)</f>
        <v/>
      </c>
      <c r="CF723">
        <f>IFERROR(SUM(CE723:CE723)/1,0)</f>
        <v/>
      </c>
      <c r="CG723">
        <f>IFERROR(SUM(BW723:BX723)/2,0)</f>
        <v/>
      </c>
      <c r="CH723">
        <f>IFERROR(SUM(CG723:CG723)/1,0)</f>
        <v/>
      </c>
      <c r="CI723">
        <f>IFERROR(SUM(BY723:BZ723)/2,0)</f>
        <v/>
      </c>
      <c r="CJ723">
        <f>IFERROR(SUM(CI723:CI723)/1,0)</f>
        <v/>
      </c>
      <c r="CK723">
        <f>IFERROR(SUM(CA723:CB723)/2,0)</f>
        <v/>
      </c>
      <c r="CL723">
        <f>IFERROR(SUM(CK723:CK723)/1,0)</f>
        <v/>
      </c>
      <c r="CM723">
        <f>IFERROR(SUM(CC723:CD723)/2,0)</f>
        <v/>
      </c>
      <c r="CN723">
        <f>IFERROR(SUM(CM723:CM723)/1,0)</f>
        <v/>
      </c>
      <c r="CO723">
        <f>IFERROR(SUM(BS723:BT723)/2,0)</f>
        <v/>
      </c>
      <c r="CP723">
        <f>IFERROR(SUM(CO723:CO723)/1,0)</f>
        <v/>
      </c>
    </row>
    <row r="724">
      <c r="A724" t="n">
        <v>699</v>
      </c>
      <c r="D724">
        <f>IF(AX724="Listed","Yes","No")</f>
        <v/>
      </c>
      <c r="E724">
        <f>IFERROR(IF(AE724&lt;0,"Yes","No"),"No")</f>
        <v/>
      </c>
      <c r="F724">
        <f>IF(BK724="Unqualified","Yes","No")</f>
        <v/>
      </c>
      <c r="G724">
        <f>IF(COUNTIF($D$724:$F$724,"Yes")=3,"Yes","No")</f>
        <v/>
      </c>
      <c r="U724">
        <f>IFERROR(BQ724/BL724,0)</f>
        <v/>
      </c>
      <c r="V724">
        <f>IFERROR(SUM(BQ724:BQ724)/SUM(BL724:BL724),0)</f>
        <v/>
      </c>
      <c r="W724">
        <f>IFERROR(MAX(U724:U724)-MIN(U724:U724),0)</f>
        <v/>
      </c>
      <c r="X724">
        <f>IFERROR(BQ724/(BL724-BQ724),0)</f>
        <v/>
      </c>
      <c r="Y724">
        <f>IFERROR(SUM(BQ724:BQ724)/(SUM(BL724:BL724)-SUM(BQ724:BQ724)),0)</f>
        <v/>
      </c>
      <c r="Z724">
        <f>IFERROR(MAX(X724:X724)-MIN(X724:X724),0)</f>
        <v/>
      </c>
      <c r="AA724">
        <f>IFERROR(BO724/BP724,0)</f>
        <v/>
      </c>
      <c r="AB724">
        <f>IFERROR(SUM(BO724:BO724)/SUM(BP724:BP724),0)</f>
        <v/>
      </c>
      <c r="AC724">
        <f>IFERROR(MAX(AA724:AA724)-MIN(AA724:AA724),0)</f>
        <v/>
      </c>
      <c r="AD724">
        <f>IFERROR(SUM(BL724:BL724)/1,0)</f>
        <v/>
      </c>
      <c r="AE724">
        <f>IFERROR(SUM(BQ724:BQ724)/1,0)</f>
        <v/>
      </c>
      <c r="AF724">
        <f>IFERROR(SUM(BP724:BP724)/1,0)</f>
        <v/>
      </c>
      <c r="AG724">
        <f>IFERROR(CJ724,0)</f>
        <v/>
      </c>
      <c r="AH724">
        <f>IFERROR(SUM(BR724:BR724)/1,0)</f>
        <v/>
      </c>
      <c r="AI724">
        <f>IFERROR(CL724,0)</f>
        <v/>
      </c>
      <c r="AJ724">
        <f>IFERROR(CN724,0)</f>
        <v/>
      </c>
      <c r="AK724">
        <f>IFERROR(CP724,0)</f>
        <v/>
      </c>
      <c r="AL724">
        <f>IFERROR(SUM(BN724:BN724)/1,0)</f>
        <v/>
      </c>
      <c r="AM724">
        <f>IFERROR(SUM(BJ724:BJ724)/1,0)</f>
        <v/>
      </c>
      <c r="AN724">
        <f>IFERROR(AH724/AD724,0)</f>
        <v/>
      </c>
      <c r="AO724">
        <f>IFERROR(AF724/AD724,0)</f>
        <v/>
      </c>
      <c r="AP724">
        <f>IFERROR(AI724/AK724,0)</f>
        <v/>
      </c>
      <c r="AQ724">
        <f>IFERROR(AJ724/AK724,0)</f>
        <v/>
      </c>
      <c r="AR724">
        <f>IFERROR(AG724/AK724,0)</f>
        <v/>
      </c>
      <c r="AS724">
        <f>IFERROR(365/(AL724/AG724), "")</f>
        <v/>
      </c>
      <c r="AT724" t="inlineStr">
        <is>
          <t>CO170004267250</t>
        </is>
      </c>
      <c r="AU724" t="inlineStr">
        <is>
          <t>Paraconstruir S A S</t>
        </is>
      </c>
      <c r="AV724" t="inlineStr">
        <is>
          <t>U1</t>
        </is>
      </c>
      <c r="AW724" t="inlineStr">
        <is>
          <t>U</t>
        </is>
      </c>
      <c r="AX724" t="inlineStr">
        <is>
          <t>Unlisted</t>
        </is>
      </c>
      <c r="AY724" t="n">
        <v>5032</v>
      </c>
      <c r="AZ724" t="inlineStr">
        <is>
          <t>Brick, stone, and related construction materials wholesale dealing in</t>
        </is>
      </c>
      <c r="BA724" t="inlineStr">
        <is>
          <t>Colombia</t>
        </is>
      </c>
      <c r="BB724" t="inlineStr">
        <is>
          <t>Medellin</t>
        </is>
      </c>
      <c r="BC724" t="inlineStr">
        <is>
          <t>www.paraconstruir.com.co</t>
        </is>
      </c>
      <c r="BD724" s="6" t="n">
        <v>29388</v>
      </c>
      <c r="BE724" t="inlineStr">
        <is>
          <t>The company is dedicated to the wholesale distribution of construction materials. It was founded in the year 1979 in the town of Andes, Antioquia in Colombia. It serves customers in Antioquia, Cordoba, Choco, Caldas, Risaralda.The company is dedicated to the national marketing of building materials from leading brands and top quality. It seeks to create an organization structure to acquire knowledge for potential business and integrate its synergies to build a format strategy. It is committed to the comprehensive growth and satisfaction of its employees, improving the quality of life of Colombian families and the protecting the environment.The company's products include paints; cement; pipe and accessories; kitchens and dishwashers; PVC cleaner and welding; Texas plastics; trim, decoration porcelain and health building materials; and faucets and accessories. It distributes for brands such as Grival, Corona, Ajover, Socoda, Cementos, Argos, Gerfor, and Pintuco.</t>
        </is>
      </c>
      <c r="BF724" t="inlineStr">
        <is>
          <t>Active</t>
        </is>
      </c>
      <c r="BG724" t="inlineStr">
        <is>
          <t>Wholesale</t>
        </is>
      </c>
      <c r="BH724" t="inlineStr">
        <is>
          <t>Dedicated to the wholesale distribution of construction materials</t>
        </is>
      </c>
      <c r="BI724" t="inlineStr">
        <is>
          <t>Construction materials</t>
        </is>
      </c>
      <c r="CE724">
        <f>IFERROR(SUM(BU724:BV724)/2,0)</f>
        <v/>
      </c>
      <c r="CF724">
        <f>IFERROR(SUM(CE724:CE724)/1,0)</f>
        <v/>
      </c>
      <c r="CG724">
        <f>IFERROR(SUM(BW724:BX724)/2,0)</f>
        <v/>
      </c>
      <c r="CH724">
        <f>IFERROR(SUM(CG724:CG724)/1,0)</f>
        <v/>
      </c>
      <c r="CI724">
        <f>IFERROR(SUM(BY724:BZ724)/2,0)</f>
        <v/>
      </c>
      <c r="CJ724">
        <f>IFERROR(SUM(CI724:CI724)/1,0)</f>
        <v/>
      </c>
      <c r="CK724">
        <f>IFERROR(SUM(CA724:CB724)/2,0)</f>
        <v/>
      </c>
      <c r="CL724">
        <f>IFERROR(SUM(CK724:CK724)/1,0)</f>
        <v/>
      </c>
      <c r="CM724">
        <f>IFERROR(SUM(CC724:CD724)/2,0)</f>
        <v/>
      </c>
      <c r="CN724">
        <f>IFERROR(SUM(CM724:CM724)/1,0)</f>
        <v/>
      </c>
      <c r="CO724">
        <f>IFERROR(SUM(BS724:BT724)/2,0)</f>
        <v/>
      </c>
      <c r="CP724">
        <f>IFERROR(SUM(CO724:CO724)/1,0)</f>
        <v/>
      </c>
    </row>
    <row r="725">
      <c r="A725" t="n">
        <v>700</v>
      </c>
      <c r="D725">
        <f>IF(AX725="Listed","Yes","No")</f>
        <v/>
      </c>
      <c r="E725">
        <f>IFERROR(IF(AE725&lt;0,"Yes","No"),"No")</f>
        <v/>
      </c>
      <c r="F725">
        <f>IF(BK725="Unqualified","Yes","No")</f>
        <v/>
      </c>
      <c r="G725">
        <f>IF(COUNTIF($D$725:$F$725,"Yes")=3,"Yes","No")</f>
        <v/>
      </c>
      <c r="U725">
        <f>IFERROR(BQ725/BL725,0)</f>
        <v/>
      </c>
      <c r="V725">
        <f>IFERROR(SUM(BQ725:BQ725)/SUM(BL725:BL725),0)</f>
        <v/>
      </c>
      <c r="W725">
        <f>IFERROR(MAX(U725:U725)-MIN(U725:U725),0)</f>
        <v/>
      </c>
      <c r="X725">
        <f>IFERROR(BQ725/(BL725-BQ725),0)</f>
        <v/>
      </c>
      <c r="Y725">
        <f>IFERROR(SUM(BQ725:BQ725)/(SUM(BL725:BL725)-SUM(BQ725:BQ725)),0)</f>
        <v/>
      </c>
      <c r="Z725">
        <f>IFERROR(MAX(X725:X725)-MIN(X725:X725),0)</f>
        <v/>
      </c>
      <c r="AA725">
        <f>IFERROR(BO725/BP725,0)</f>
        <v/>
      </c>
      <c r="AB725">
        <f>IFERROR(SUM(BO725:BO725)/SUM(BP725:BP725),0)</f>
        <v/>
      </c>
      <c r="AC725">
        <f>IFERROR(MAX(AA725:AA725)-MIN(AA725:AA725),0)</f>
        <v/>
      </c>
      <c r="AD725">
        <f>IFERROR(SUM(BL725:BL725)/1,0)</f>
        <v/>
      </c>
      <c r="AE725">
        <f>IFERROR(SUM(BQ725:BQ725)/1,0)</f>
        <v/>
      </c>
      <c r="AF725">
        <f>IFERROR(SUM(BP725:BP725)/1,0)</f>
        <v/>
      </c>
      <c r="AG725">
        <f>IFERROR(CJ725,0)</f>
        <v/>
      </c>
      <c r="AH725">
        <f>IFERROR(SUM(BR725:BR725)/1,0)</f>
        <v/>
      </c>
      <c r="AI725">
        <f>IFERROR(CL725,0)</f>
        <v/>
      </c>
      <c r="AJ725">
        <f>IFERROR(CN725,0)</f>
        <v/>
      </c>
      <c r="AK725">
        <f>IFERROR(CP725,0)</f>
        <v/>
      </c>
      <c r="AL725">
        <f>IFERROR(SUM(BN725:BN725)/1,0)</f>
        <v/>
      </c>
      <c r="AM725">
        <f>IFERROR(SUM(BJ725:BJ725)/1,0)</f>
        <v/>
      </c>
      <c r="AN725">
        <f>IFERROR(AH725/AD725,0)</f>
        <v/>
      </c>
      <c r="AO725">
        <f>IFERROR(AF725/AD725,0)</f>
        <v/>
      </c>
      <c r="AP725">
        <f>IFERROR(AI725/AK725,0)</f>
        <v/>
      </c>
      <c r="AQ725">
        <f>IFERROR(AJ725/AK725,0)</f>
        <v/>
      </c>
      <c r="AR725">
        <f>IFERROR(AG725/AK725,0)</f>
        <v/>
      </c>
      <c r="AS725">
        <f>IFERROR(365/(AL725/AG725), "")</f>
        <v/>
      </c>
      <c r="AT725" t="inlineStr">
        <is>
          <t>CO170010697790</t>
        </is>
      </c>
      <c r="AU725" t="inlineStr">
        <is>
          <t>Suplemedicos S A S</t>
        </is>
      </c>
      <c r="AV725" t="inlineStr">
        <is>
          <t>U1</t>
        </is>
      </c>
      <c r="AW725" t="inlineStr">
        <is>
          <t>U</t>
        </is>
      </c>
      <c r="AX725" t="inlineStr">
        <is>
          <t>Unlisted</t>
        </is>
      </c>
      <c r="AY725" t="n">
        <v>5084</v>
      </c>
      <c r="AZ725" t="inlineStr">
        <is>
          <t>Industrial machinery and equipment wholesale dealing in</t>
        </is>
      </c>
      <c r="BA725" t="inlineStr">
        <is>
          <t>Colombia</t>
        </is>
      </c>
      <c r="BB725" t="inlineStr">
        <is>
          <t>Itagui</t>
        </is>
      </c>
      <c r="BC725" t="inlineStr">
        <is>
          <t>www.suplemedicos.com.co</t>
        </is>
      </c>
      <c r="BD725" s="6" t="n">
        <v>37771</v>
      </c>
      <c r="BE725" t="inlineStr">
        <is>
          <t>This company is engaged in the wholesale of medical equipment and supplies. It was incorporated in 2003. The company is headquartered in Itagui, Colombia.The company specialises in the production of a full line of medical equipment and supplies. Some of the company's product offerings include laboratory apparatus and furniture, surgical and medical instruments, and surgical appliances and supplies, as well as dental equipment and supplies, orthodontic goods, dentures, and orthodontic appliances, among many others. It also offers syringes, hypodermic needles, anesthesia apparatus, blood transfusion equipment, catheters, surgical clamps, and medical thermometers.</t>
        </is>
      </c>
      <c r="BF725" t="inlineStr">
        <is>
          <t>Active</t>
        </is>
      </c>
      <c r="BG725" t="inlineStr">
        <is>
          <t>Wholesale</t>
        </is>
      </c>
      <c r="BH725" t="inlineStr">
        <is>
          <t>Engaged in the wholesale of medical equipment and supplies</t>
        </is>
      </c>
      <c r="BI725" t="inlineStr">
        <is>
          <t>Medical equipment and supplies (laboratory apparatus and furniture, surgical and medical instruments, and surgical appliances and supplies, as well as dental equipment and supplies, orthodontic goods, dentures, and orthodontic appliances; and syringes, hypodermic needles, anesthesia apparatus, blood transfusion equipment, catheters, surgical clamps, and medical thermometers)</t>
        </is>
      </c>
      <c r="CE725">
        <f>IFERROR(SUM(BU725:BV725)/2,0)</f>
        <v/>
      </c>
      <c r="CF725">
        <f>IFERROR(SUM(CE725:CE725)/1,0)</f>
        <v/>
      </c>
      <c r="CG725">
        <f>IFERROR(SUM(BW725:BX725)/2,0)</f>
        <v/>
      </c>
      <c r="CH725">
        <f>IFERROR(SUM(CG725:CG725)/1,0)</f>
        <v/>
      </c>
      <c r="CI725">
        <f>IFERROR(SUM(BY725:BZ725)/2,0)</f>
        <v/>
      </c>
      <c r="CJ725">
        <f>IFERROR(SUM(CI725:CI725)/1,0)</f>
        <v/>
      </c>
      <c r="CK725">
        <f>IFERROR(SUM(CA725:CB725)/2,0)</f>
        <v/>
      </c>
      <c r="CL725">
        <f>IFERROR(SUM(CK725:CK725)/1,0)</f>
        <v/>
      </c>
      <c r="CM725">
        <f>IFERROR(SUM(CC725:CD725)/2,0)</f>
        <v/>
      </c>
      <c r="CN725">
        <f>IFERROR(SUM(CM725:CM725)/1,0)</f>
        <v/>
      </c>
      <c r="CO725">
        <f>IFERROR(SUM(BS725:BT725)/2,0)</f>
        <v/>
      </c>
      <c r="CP725">
        <f>IFERROR(SUM(CO725:CO725)/1,0)</f>
        <v/>
      </c>
    </row>
    <row r="726">
      <c r="A726" t="n">
        <v>701</v>
      </c>
      <c r="D726">
        <f>IF(AX726="Listed","Yes","No")</f>
        <v/>
      </c>
      <c r="E726">
        <f>IFERROR(IF(AE726&lt;0,"Yes","No"),"No")</f>
        <v/>
      </c>
      <c r="F726">
        <f>IF(BK726="Unqualified","Yes","No")</f>
        <v/>
      </c>
      <c r="G726">
        <f>IF(COUNTIF($D$726:$F$726,"Yes")=3,"Yes","No")</f>
        <v/>
      </c>
      <c r="U726">
        <f>IFERROR(BQ726/BL726,0)</f>
        <v/>
      </c>
      <c r="V726">
        <f>IFERROR(SUM(BQ726:BQ726)/SUM(BL726:BL726),0)</f>
        <v/>
      </c>
      <c r="W726">
        <f>IFERROR(MAX(U726:U726)-MIN(U726:U726),0)</f>
        <v/>
      </c>
      <c r="X726">
        <f>IFERROR(BQ726/(BL726-BQ726),0)</f>
        <v/>
      </c>
      <c r="Y726">
        <f>IFERROR(SUM(BQ726:BQ726)/(SUM(BL726:BL726)-SUM(BQ726:BQ726)),0)</f>
        <v/>
      </c>
      <c r="Z726">
        <f>IFERROR(MAX(X726:X726)-MIN(X726:X726),0)</f>
        <v/>
      </c>
      <c r="AA726">
        <f>IFERROR(BO726/BP726,0)</f>
        <v/>
      </c>
      <c r="AB726">
        <f>IFERROR(SUM(BO726:BO726)/SUM(BP726:BP726),0)</f>
        <v/>
      </c>
      <c r="AC726">
        <f>IFERROR(MAX(AA726:AA726)-MIN(AA726:AA726),0)</f>
        <v/>
      </c>
      <c r="AD726">
        <f>IFERROR(SUM(BL726:BL726)/1,0)</f>
        <v/>
      </c>
      <c r="AE726">
        <f>IFERROR(SUM(BQ726:BQ726)/1,0)</f>
        <v/>
      </c>
      <c r="AF726">
        <f>IFERROR(SUM(BP726:BP726)/1,0)</f>
        <v/>
      </c>
      <c r="AG726">
        <f>IFERROR(CJ726,0)</f>
        <v/>
      </c>
      <c r="AH726">
        <f>IFERROR(SUM(BR726:BR726)/1,0)</f>
        <v/>
      </c>
      <c r="AI726">
        <f>IFERROR(CL726,0)</f>
        <v/>
      </c>
      <c r="AJ726">
        <f>IFERROR(CN726,0)</f>
        <v/>
      </c>
      <c r="AK726">
        <f>IFERROR(CP726,0)</f>
        <v/>
      </c>
      <c r="AL726">
        <f>IFERROR(SUM(BN726:BN726)/1,0)</f>
        <v/>
      </c>
      <c r="AM726">
        <f>IFERROR(SUM(BJ726:BJ726)/1,0)</f>
        <v/>
      </c>
      <c r="AN726">
        <f>IFERROR(AH726/AD726,0)</f>
        <v/>
      </c>
      <c r="AO726">
        <f>IFERROR(AF726/AD726,0)</f>
        <v/>
      </c>
      <c r="AP726">
        <f>IFERROR(AI726/AK726,0)</f>
        <v/>
      </c>
      <c r="AQ726">
        <f>IFERROR(AJ726/AK726,0)</f>
        <v/>
      </c>
      <c r="AR726">
        <f>IFERROR(AG726/AK726,0)</f>
        <v/>
      </c>
      <c r="AS726">
        <f>IFERROR(365/(AL726/AG726), "")</f>
        <v/>
      </c>
      <c r="AT726" t="inlineStr">
        <is>
          <t>CO170015431010</t>
        </is>
      </c>
      <c r="AU726" t="inlineStr">
        <is>
          <t>Combustibles Liquidos de Colombia S A E S P</t>
        </is>
      </c>
      <c r="AV726" t="inlineStr">
        <is>
          <t>U1</t>
        </is>
      </c>
      <c r="AW726" t="inlineStr">
        <is>
          <t>B-</t>
        </is>
      </c>
      <c r="AX726" t="inlineStr">
        <is>
          <t>Unlisted</t>
        </is>
      </c>
      <c r="AY726" t="n">
        <v>5052</v>
      </c>
      <c r="AZ726" t="inlineStr">
        <is>
          <t>Coal and other minerals and ores wholesale dealing in</t>
        </is>
      </c>
      <c r="BA726" t="inlineStr">
        <is>
          <t>Colombia</t>
        </is>
      </c>
      <c r="BB726" t="inlineStr">
        <is>
          <t>Bogota</t>
        </is>
      </c>
      <c r="BC726" t="inlineStr">
        <is>
          <t>gazclc.com</t>
        </is>
      </c>
      <c r="BD726" s="6" t="n">
        <v>39323</v>
      </c>
      <c r="BE726" t="inlineStr">
        <is>
          <t>The company, with registered head office located in Bogota, Colombia, is engaged in the extraction and trade of gaseous fuels and petroleum-related products in Colombia. It offers transportation fuels, heating oil, petrochemical feedstocks, and other petroleum products. The company's principal products include gasoline, on and non-road diesel fuel, jet fuel, liquefied petroleum gas, petroleum coke, and residual oil. It also produces unfinished petrochemical feedstocks for industrial uses. In addition, the company is also involved in the construction and operation of pipelines, the production, exploitation and trade of renewable sources of energy, and the import, storage and distribution of natural gas.</t>
        </is>
      </c>
      <c r="BF726" t="inlineStr">
        <is>
          <t>Active</t>
        </is>
      </c>
      <c r="BG726" t="inlineStr">
        <is>
          <t>Manufacturing; Wholesale</t>
        </is>
      </c>
      <c r="BH726" t="inlineStr">
        <is>
          <t>Engaged in the extraction and trade of gaseous fuels and petroleum-related products in Colombia</t>
        </is>
      </c>
      <c r="BI726" t="inlineStr">
        <is>
          <t>Gaseous fuels and petroleum-related products</t>
        </is>
      </c>
      <c r="CE726">
        <f>IFERROR(SUM(BU726:BV726)/2,0)</f>
        <v/>
      </c>
      <c r="CF726">
        <f>IFERROR(SUM(CE726:CE726)/1,0)</f>
        <v/>
      </c>
      <c r="CG726">
        <f>IFERROR(SUM(BW726:BX726)/2,0)</f>
        <v/>
      </c>
      <c r="CH726">
        <f>IFERROR(SUM(CG726:CG726)/1,0)</f>
        <v/>
      </c>
      <c r="CI726">
        <f>IFERROR(SUM(BY726:BZ726)/2,0)</f>
        <v/>
      </c>
      <c r="CJ726">
        <f>IFERROR(SUM(CI726:CI726)/1,0)</f>
        <v/>
      </c>
      <c r="CK726">
        <f>IFERROR(SUM(CA726:CB726)/2,0)</f>
        <v/>
      </c>
      <c r="CL726">
        <f>IFERROR(SUM(CK726:CK726)/1,0)</f>
        <v/>
      </c>
      <c r="CM726">
        <f>IFERROR(SUM(CC726:CD726)/2,0)</f>
        <v/>
      </c>
      <c r="CN726">
        <f>IFERROR(SUM(CM726:CM726)/1,0)</f>
        <v/>
      </c>
      <c r="CO726">
        <f>IFERROR(SUM(BS726:BT726)/2,0)</f>
        <v/>
      </c>
      <c r="CP726">
        <f>IFERROR(SUM(CO726:CO726)/1,0)</f>
        <v/>
      </c>
    </row>
    <row r="727">
      <c r="A727" t="n">
        <v>702</v>
      </c>
      <c r="D727">
        <f>IF(AX727="Listed","Yes","No")</f>
        <v/>
      </c>
      <c r="E727">
        <f>IFERROR(IF(AE727&lt;0,"Yes","No"),"No")</f>
        <v/>
      </c>
      <c r="F727">
        <f>IF(BK727="Unqualified","Yes","No")</f>
        <v/>
      </c>
      <c r="G727">
        <f>IF(COUNTIF($D$727:$F$727,"Yes")=3,"Yes","No")</f>
        <v/>
      </c>
      <c r="U727">
        <f>IFERROR(BQ727/BL727,0)</f>
        <v/>
      </c>
      <c r="V727">
        <f>IFERROR(SUM(BQ727:BQ727)/SUM(BL727:BL727),0)</f>
        <v/>
      </c>
      <c r="W727">
        <f>IFERROR(MAX(U727:U727)-MIN(U727:U727),0)</f>
        <v/>
      </c>
      <c r="X727">
        <f>IFERROR(BQ727/(BL727-BQ727),0)</f>
        <v/>
      </c>
      <c r="Y727">
        <f>IFERROR(SUM(BQ727:BQ727)/(SUM(BL727:BL727)-SUM(BQ727:BQ727)),0)</f>
        <v/>
      </c>
      <c r="Z727">
        <f>IFERROR(MAX(X727:X727)-MIN(X727:X727),0)</f>
        <v/>
      </c>
      <c r="AA727">
        <f>IFERROR(BO727/BP727,0)</f>
        <v/>
      </c>
      <c r="AB727">
        <f>IFERROR(SUM(BO727:BO727)/SUM(BP727:BP727),0)</f>
        <v/>
      </c>
      <c r="AC727">
        <f>IFERROR(MAX(AA727:AA727)-MIN(AA727:AA727),0)</f>
        <v/>
      </c>
      <c r="AD727">
        <f>IFERROR(SUM(BL727:BL727)/1,0)</f>
        <v/>
      </c>
      <c r="AE727">
        <f>IFERROR(SUM(BQ727:BQ727)/1,0)</f>
        <v/>
      </c>
      <c r="AF727">
        <f>IFERROR(SUM(BP727:BP727)/1,0)</f>
        <v/>
      </c>
      <c r="AG727">
        <f>IFERROR(CJ727,0)</f>
        <v/>
      </c>
      <c r="AH727">
        <f>IFERROR(SUM(BR727:BR727)/1,0)</f>
        <v/>
      </c>
      <c r="AI727">
        <f>IFERROR(CL727,0)</f>
        <v/>
      </c>
      <c r="AJ727">
        <f>IFERROR(CN727,0)</f>
        <v/>
      </c>
      <c r="AK727">
        <f>IFERROR(CP727,0)</f>
        <v/>
      </c>
      <c r="AL727">
        <f>IFERROR(SUM(BN727:BN727)/1,0)</f>
        <v/>
      </c>
      <c r="AM727">
        <f>IFERROR(SUM(BJ727:BJ727)/1,0)</f>
        <v/>
      </c>
      <c r="AN727">
        <f>IFERROR(AH727/AD727,0)</f>
        <v/>
      </c>
      <c r="AO727">
        <f>IFERROR(AF727/AD727,0)</f>
        <v/>
      </c>
      <c r="AP727">
        <f>IFERROR(AI727/AK727,0)</f>
        <v/>
      </c>
      <c r="AQ727">
        <f>IFERROR(AJ727/AK727,0)</f>
        <v/>
      </c>
      <c r="AR727">
        <f>IFERROR(AG727/AK727,0)</f>
        <v/>
      </c>
      <c r="AS727">
        <f>IFERROR(365/(AL727/AG727), "")</f>
        <v/>
      </c>
      <c r="AT727" t="inlineStr">
        <is>
          <t>CO170003829820</t>
        </is>
      </c>
      <c r="AU727" t="inlineStr">
        <is>
          <t>Grupo MI Corral S A</t>
        </is>
      </c>
      <c r="AV727" t="inlineStr">
        <is>
          <t>U1</t>
        </is>
      </c>
      <c r="AW727" t="inlineStr">
        <is>
          <t>U</t>
        </is>
      </c>
      <c r="AX727" t="inlineStr">
        <is>
          <t>Unlisted</t>
        </is>
      </c>
      <c r="AY727" t="n">
        <v>5153</v>
      </c>
      <c r="AZ727" t="inlineStr">
        <is>
          <t>Grain and field beans wholesale dealing in</t>
        </is>
      </c>
      <c r="BA727" t="inlineStr">
        <is>
          <t>Colombia</t>
        </is>
      </c>
      <c r="BB727" t="inlineStr">
        <is>
          <t>Barranquilla</t>
        </is>
      </c>
      <c r="BC727" t="inlineStr">
        <is>
          <t>www.distrifoa.com</t>
        </is>
      </c>
      <c r="BD727" s="6" t="n">
        <v>24930</v>
      </c>
      <c r="BE727" t="inlineStr">
        <is>
          <t>The company is engaged in the wholesale of agricultural and pet products. It was incorporated in the year 1968. Its registered business office is based in Barranquilla, Colombia.The company's wide range of products include: barley, beans, broad beans, cereal, cereals, chick peas, cottonseed, cow peas, crops, dried leguminous vegetables, farm arable, grain maize, leguminous crops, lentils, linseed, lupines, millets, mustard seed, Niger seed, oats, peas, pigeon peas, rapeseed, rye, safflower seed, sesame seed, sorghum, soya beans, soya, wheat, castor bean, groundnuts, oil seeds, and sunflower seed, among others. These products are distributed in the local and international marketplace.</t>
        </is>
      </c>
      <c r="BF727" t="inlineStr">
        <is>
          <t>Active</t>
        </is>
      </c>
      <c r="BG727" t="inlineStr">
        <is>
          <t>Wholesale</t>
        </is>
      </c>
      <c r="BH727" t="inlineStr">
        <is>
          <t>Engaged in the wholesale of agricultural and pet products</t>
        </is>
      </c>
      <c r="BI727" t="inlineStr">
        <is>
          <t>Barley, beans, broad beans, cereal, cereals, chick peas, cottonseed, cow peas, crops, dried leguminous vegetables, farm arable, grain maize, leguminous crops, lentils, linseed, lupines, millets, mustard seed, Niger seed, oats, peas, pigeon peas, rapeseed, rye, safflower seed, sesame seed, sorghum, soya beans, soya, wheat, castor bean, groundnuts, oil seeds, and sunflower seed</t>
        </is>
      </c>
      <c r="CE727">
        <f>IFERROR(SUM(BU727:BV727)/2,0)</f>
        <v/>
      </c>
      <c r="CF727">
        <f>IFERROR(SUM(CE727:CE727)/1,0)</f>
        <v/>
      </c>
      <c r="CG727">
        <f>IFERROR(SUM(BW727:BX727)/2,0)</f>
        <v/>
      </c>
      <c r="CH727">
        <f>IFERROR(SUM(CG727:CG727)/1,0)</f>
        <v/>
      </c>
      <c r="CI727">
        <f>IFERROR(SUM(BY727:BZ727)/2,0)</f>
        <v/>
      </c>
      <c r="CJ727">
        <f>IFERROR(SUM(CI727:CI727)/1,0)</f>
        <v/>
      </c>
      <c r="CK727">
        <f>IFERROR(SUM(CA727:CB727)/2,0)</f>
        <v/>
      </c>
      <c r="CL727">
        <f>IFERROR(SUM(CK727:CK727)/1,0)</f>
        <v/>
      </c>
      <c r="CM727">
        <f>IFERROR(SUM(CC727:CD727)/2,0)</f>
        <v/>
      </c>
      <c r="CN727">
        <f>IFERROR(SUM(CM727:CM727)/1,0)</f>
        <v/>
      </c>
      <c r="CO727">
        <f>IFERROR(SUM(BS727:BT727)/2,0)</f>
        <v/>
      </c>
      <c r="CP727">
        <f>IFERROR(SUM(CO727:CO727)/1,0)</f>
        <v/>
      </c>
    </row>
    <row r="728">
      <c r="A728" t="n">
        <v>703</v>
      </c>
      <c r="D728">
        <f>IF(AX728="Listed","Yes","No")</f>
        <v/>
      </c>
      <c r="E728">
        <f>IFERROR(IF(AE728&lt;0,"Yes","No"),"No")</f>
        <v/>
      </c>
      <c r="F728">
        <f>IF(BK728="Unqualified","Yes","No")</f>
        <v/>
      </c>
      <c r="G728">
        <f>IF(COUNTIF($D$728:$F$728,"Yes")=3,"Yes","No")</f>
        <v/>
      </c>
      <c r="U728">
        <f>IFERROR(BQ728/BL728,0)</f>
        <v/>
      </c>
      <c r="V728">
        <f>IFERROR(SUM(BQ728:BQ728)/SUM(BL728:BL728),0)</f>
        <v/>
      </c>
      <c r="W728">
        <f>IFERROR(MAX(U728:U728)-MIN(U728:U728),0)</f>
        <v/>
      </c>
      <c r="X728">
        <f>IFERROR(BQ728/(BL728-BQ728),0)</f>
        <v/>
      </c>
      <c r="Y728">
        <f>IFERROR(SUM(BQ728:BQ728)/(SUM(BL728:BL728)-SUM(BQ728:BQ728)),0)</f>
        <v/>
      </c>
      <c r="Z728">
        <f>IFERROR(MAX(X728:X728)-MIN(X728:X728),0)</f>
        <v/>
      </c>
      <c r="AA728">
        <f>IFERROR(BO728/BP728,0)</f>
        <v/>
      </c>
      <c r="AB728">
        <f>IFERROR(SUM(BO728:BO728)/SUM(BP728:BP728),0)</f>
        <v/>
      </c>
      <c r="AC728">
        <f>IFERROR(MAX(AA728:AA728)-MIN(AA728:AA728),0)</f>
        <v/>
      </c>
      <c r="AD728">
        <f>IFERROR(SUM(BL728:BL728)/1,0)</f>
        <v/>
      </c>
      <c r="AE728">
        <f>IFERROR(SUM(BQ728:BQ728)/1,0)</f>
        <v/>
      </c>
      <c r="AF728">
        <f>IFERROR(SUM(BP728:BP728)/1,0)</f>
        <v/>
      </c>
      <c r="AG728">
        <f>IFERROR(CJ728,0)</f>
        <v/>
      </c>
      <c r="AH728">
        <f>IFERROR(SUM(BR728:BR728)/1,0)</f>
        <v/>
      </c>
      <c r="AI728">
        <f>IFERROR(CL728,0)</f>
        <v/>
      </c>
      <c r="AJ728">
        <f>IFERROR(CN728,0)</f>
        <v/>
      </c>
      <c r="AK728">
        <f>IFERROR(CP728,0)</f>
        <v/>
      </c>
      <c r="AL728">
        <f>IFERROR(SUM(BN728:BN728)/1,0)</f>
        <v/>
      </c>
      <c r="AM728">
        <f>IFERROR(SUM(BJ728:BJ728)/1,0)</f>
        <v/>
      </c>
      <c r="AN728">
        <f>IFERROR(AH728/AD728,0)</f>
        <v/>
      </c>
      <c r="AO728">
        <f>IFERROR(AF728/AD728,0)</f>
        <v/>
      </c>
      <c r="AP728">
        <f>IFERROR(AI728/AK728,0)</f>
        <v/>
      </c>
      <c r="AQ728">
        <f>IFERROR(AJ728/AK728,0)</f>
        <v/>
      </c>
      <c r="AR728">
        <f>IFERROR(AG728/AK728,0)</f>
        <v/>
      </c>
      <c r="AS728">
        <f>IFERROR(365/(AL728/AG728), "")</f>
        <v/>
      </c>
      <c r="AT728" t="inlineStr">
        <is>
          <t>CO170001072040</t>
        </is>
      </c>
      <c r="AU728" t="inlineStr">
        <is>
          <t>Kaika SAS</t>
        </is>
      </c>
      <c r="AV728" t="inlineStr">
        <is>
          <t>U1</t>
        </is>
      </c>
      <c r="AW728" t="inlineStr">
        <is>
          <t>U</t>
        </is>
      </c>
      <c r="AX728" t="inlineStr">
        <is>
          <t>Unlisted</t>
        </is>
      </c>
      <c r="AY728" t="n">
        <v>5084</v>
      </c>
      <c r="AZ728" t="inlineStr">
        <is>
          <t>Industrial machinery and equipment wholesale dealing in</t>
        </is>
      </c>
      <c r="BA728" t="inlineStr">
        <is>
          <t>Colombia</t>
        </is>
      </c>
      <c r="BB728" t="inlineStr">
        <is>
          <t>Bogota</t>
        </is>
      </c>
      <c r="BC728" t="inlineStr">
        <is>
          <t>www.kaika.com.co</t>
        </is>
      </c>
      <c r="BD728" s="6" t="n">
        <v>21051</v>
      </c>
      <c r="BE728" t="inlineStr">
        <is>
          <t>This company is engaged in the sale and technical service of medical and laboratory equipment. It conducts business from its registered head office located in Bogota, Colombia and was established in 1957. The company is a subsidiary Kulenkampff &amp; Konitzky GnbH and specialises in the sale and technical service of medical and laboratory equipment, representing leading companies in the world. It complies with all current and legal regulations under the quality standards according to ISO 9001-2008. Its comprehensive management policy is to satisfy the needs of customers in a timely manner, provide quality products and services, and consolidate its image and presence in the national market. Its activities will be framed in a comprehensive management system, with trained personnel and innovative technology, to achieve its goals and the results expected by suppliers and partners. It has suitable and trained personnel directly at the headquarters of the companies it represents, which allows it to present its portfolio of services. Its services include management of original spare parts and consumables, maintenance contracts, metrological verification, planning and execution of projects, consulting and advice for civil works, plans and pre-installations, training and accompaniment, and after-sales support.</t>
        </is>
      </c>
      <c r="BF728" t="inlineStr">
        <is>
          <t>Active</t>
        </is>
      </c>
      <c r="BG728" t="inlineStr">
        <is>
          <t>Retail</t>
        </is>
      </c>
      <c r="BH728" t="inlineStr">
        <is>
          <t>Engaged in the sale and technical service of medical and laboratory equipment</t>
        </is>
      </c>
      <c r="BI728" t="inlineStr">
        <is>
          <t>Subsidiary Kulenkampff &amp; Konitzky GnbH and specialises in the sale and technical service of medical and laboratory equipment, representing leading companies in the world; Complies with all current and legal regulations under the quality standards according to ISO 9001-2008; Comprehensive management policy is to satisfy the needs of customers in a timely manner, provide quality products and services, and consolidate its image and presence in the national market; Activities will be framed in a comprehensive management system, with trained personnel and innovative technology, to achieve its goals and the results expected by suppliers and partners; Has suitable and trained personnel directly at the headquarters of the companies it represents, which allows it to present its portfolio of services; Services include management of original spare parts and consumables, maintenance contracts, metrological verification, planning and execution of projects, consulting and advice for civil works, plans and pre-installations, training and accompaniment, and after-sales support</t>
        </is>
      </c>
      <c r="CE728">
        <f>IFERROR(SUM(BU728:BV728)/2,0)</f>
        <v/>
      </c>
      <c r="CF728">
        <f>IFERROR(SUM(CE728:CE728)/1,0)</f>
        <v/>
      </c>
      <c r="CG728">
        <f>IFERROR(SUM(BW728:BX728)/2,0)</f>
        <v/>
      </c>
      <c r="CH728">
        <f>IFERROR(SUM(CG728:CG728)/1,0)</f>
        <v/>
      </c>
      <c r="CI728">
        <f>IFERROR(SUM(BY728:BZ728)/2,0)</f>
        <v/>
      </c>
      <c r="CJ728">
        <f>IFERROR(SUM(CI728:CI728)/1,0)</f>
        <v/>
      </c>
      <c r="CK728">
        <f>IFERROR(SUM(CA728:CB728)/2,0)</f>
        <v/>
      </c>
      <c r="CL728">
        <f>IFERROR(SUM(CK728:CK728)/1,0)</f>
        <v/>
      </c>
      <c r="CM728">
        <f>IFERROR(SUM(CC728:CD728)/2,0)</f>
        <v/>
      </c>
      <c r="CN728">
        <f>IFERROR(SUM(CM728:CM728)/1,0)</f>
        <v/>
      </c>
      <c r="CO728">
        <f>IFERROR(SUM(BS728:BT728)/2,0)</f>
        <v/>
      </c>
      <c r="CP728">
        <f>IFERROR(SUM(CO728:CO728)/1,0)</f>
        <v/>
      </c>
    </row>
    <row r="729">
      <c r="A729" t="n">
        <v>704</v>
      </c>
      <c r="D729">
        <f>IF(AX729="Listed","Yes","No")</f>
        <v/>
      </c>
      <c r="E729">
        <f>IFERROR(IF(AE729&lt;0,"Yes","No"),"No")</f>
        <v/>
      </c>
      <c r="F729">
        <f>IF(BK729="Unqualified","Yes","No")</f>
        <v/>
      </c>
      <c r="G729">
        <f>IF(COUNTIF($D$729:$F$729,"Yes")=3,"Yes","No")</f>
        <v/>
      </c>
      <c r="U729">
        <f>IFERROR(BQ729/BL729,0)</f>
        <v/>
      </c>
      <c r="V729">
        <f>IFERROR(SUM(BQ729:BQ729)/SUM(BL729:BL729),0)</f>
        <v/>
      </c>
      <c r="W729">
        <f>IFERROR(MAX(U729:U729)-MIN(U729:U729),0)</f>
        <v/>
      </c>
      <c r="X729">
        <f>IFERROR(BQ729/(BL729-BQ729),0)</f>
        <v/>
      </c>
      <c r="Y729">
        <f>IFERROR(SUM(BQ729:BQ729)/(SUM(BL729:BL729)-SUM(BQ729:BQ729)),0)</f>
        <v/>
      </c>
      <c r="Z729">
        <f>IFERROR(MAX(X729:X729)-MIN(X729:X729),0)</f>
        <v/>
      </c>
      <c r="AA729">
        <f>IFERROR(BO729/BP729,0)</f>
        <v/>
      </c>
      <c r="AB729">
        <f>IFERROR(SUM(BO729:BO729)/SUM(BP729:BP729),0)</f>
        <v/>
      </c>
      <c r="AC729">
        <f>IFERROR(MAX(AA729:AA729)-MIN(AA729:AA729),0)</f>
        <v/>
      </c>
      <c r="AD729">
        <f>IFERROR(SUM(BL729:BL729)/1,0)</f>
        <v/>
      </c>
      <c r="AE729">
        <f>IFERROR(SUM(BQ729:BQ729)/1,0)</f>
        <v/>
      </c>
      <c r="AF729">
        <f>IFERROR(SUM(BP729:BP729)/1,0)</f>
        <v/>
      </c>
      <c r="AG729">
        <f>IFERROR(CJ729,0)</f>
        <v/>
      </c>
      <c r="AH729">
        <f>IFERROR(SUM(BR729:BR729)/1,0)</f>
        <v/>
      </c>
      <c r="AI729">
        <f>IFERROR(CL729,0)</f>
        <v/>
      </c>
      <c r="AJ729">
        <f>IFERROR(CN729,0)</f>
        <v/>
      </c>
      <c r="AK729">
        <f>IFERROR(CP729,0)</f>
        <v/>
      </c>
      <c r="AL729">
        <f>IFERROR(SUM(BN729:BN729)/1,0)</f>
        <v/>
      </c>
      <c r="AM729">
        <f>IFERROR(SUM(BJ729:BJ729)/1,0)</f>
        <v/>
      </c>
      <c r="AN729">
        <f>IFERROR(AH729/AD729,0)</f>
        <v/>
      </c>
      <c r="AO729">
        <f>IFERROR(AF729/AD729,0)</f>
        <v/>
      </c>
      <c r="AP729">
        <f>IFERROR(AI729/AK729,0)</f>
        <v/>
      </c>
      <c r="AQ729">
        <f>IFERROR(AJ729/AK729,0)</f>
        <v/>
      </c>
      <c r="AR729">
        <f>IFERROR(AG729/AK729,0)</f>
        <v/>
      </c>
      <c r="AS729">
        <f>IFERROR(365/(AL729/AG729), "")</f>
        <v/>
      </c>
      <c r="AT729" t="inlineStr">
        <is>
          <t>CO170004370980</t>
        </is>
      </c>
      <c r="AU729" t="inlineStr">
        <is>
          <t>Equielect S A S</t>
        </is>
      </c>
      <c r="AV729" t="inlineStr">
        <is>
          <t>U1</t>
        </is>
      </c>
      <c r="AW729" t="inlineStr">
        <is>
          <t>U</t>
        </is>
      </c>
      <c r="AX729" t="inlineStr">
        <is>
          <t>Unlisted</t>
        </is>
      </c>
      <c r="AY729" t="n">
        <v>5032</v>
      </c>
      <c r="AZ729" t="inlineStr">
        <is>
          <t>Brick, stone, and related construction materials wholesale dealing in</t>
        </is>
      </c>
      <c r="BA729" t="inlineStr">
        <is>
          <t>Colombia</t>
        </is>
      </c>
      <c r="BB729" t="inlineStr">
        <is>
          <t>Medellin</t>
        </is>
      </c>
      <c r="BC729" t="inlineStr">
        <is>
          <t>www.equielect.com.co</t>
        </is>
      </c>
      <c r="BD729" s="6" t="n">
        <v>31545</v>
      </c>
      <c r="BE729" t="inlineStr">
        <is>
          <t>The company is an entity based in Colombia that is engaged in the retail trade of grocery products. It started its operations in May of 1986. The registered business office of the company is located in Medellin, Colombia. The company offers a wide range of products, such as audio/video, baby needs, bakery, beer, carbonated beverages, cigarettes, confectioneries, cosmetics/toiletries, counter items, dairy, detergents/bleach, fastfood, fragrances, frozen food, grocery, hardware, home accessories, home care/home ware, ice cream, juices, medications, news paper-magazines, picnic-outdoor, publications, sandwiches and other catering, shaving aids, shoe care, snacks, special items, stationery-school supplies, sunglasses, tissue-paper-foil-nylon, toys, water, and wear items. These products are offered to the general public.The company has its active operations within the country.</t>
        </is>
      </c>
      <c r="BF729" t="inlineStr">
        <is>
          <t>Active</t>
        </is>
      </c>
      <c r="BG729" t="inlineStr">
        <is>
          <t>Retail</t>
        </is>
      </c>
      <c r="BH729" t="inlineStr">
        <is>
          <t>Engaged in the retail trade of grocery products</t>
        </is>
      </c>
      <c r="BI729" t="inlineStr">
        <is>
          <t>Grocery products</t>
        </is>
      </c>
      <c r="CE729">
        <f>IFERROR(SUM(BU729:BV729)/2,0)</f>
        <v/>
      </c>
      <c r="CF729">
        <f>IFERROR(SUM(CE729:CE729)/1,0)</f>
        <v/>
      </c>
      <c r="CG729">
        <f>IFERROR(SUM(BW729:BX729)/2,0)</f>
        <v/>
      </c>
      <c r="CH729">
        <f>IFERROR(SUM(CG729:CG729)/1,0)</f>
        <v/>
      </c>
      <c r="CI729">
        <f>IFERROR(SUM(BY729:BZ729)/2,0)</f>
        <v/>
      </c>
      <c r="CJ729">
        <f>IFERROR(SUM(CI729:CI729)/1,0)</f>
        <v/>
      </c>
      <c r="CK729">
        <f>IFERROR(SUM(CA729:CB729)/2,0)</f>
        <v/>
      </c>
      <c r="CL729">
        <f>IFERROR(SUM(CK729:CK729)/1,0)</f>
        <v/>
      </c>
      <c r="CM729">
        <f>IFERROR(SUM(CC729:CD729)/2,0)</f>
        <v/>
      </c>
      <c r="CN729">
        <f>IFERROR(SUM(CM729:CM729)/1,0)</f>
        <v/>
      </c>
      <c r="CO729">
        <f>IFERROR(SUM(BS729:BT729)/2,0)</f>
        <v/>
      </c>
      <c r="CP729">
        <f>IFERROR(SUM(CO729:CO729)/1,0)</f>
        <v/>
      </c>
    </row>
    <row r="730">
      <c r="A730" t="n">
        <v>705</v>
      </c>
      <c r="D730">
        <f>IF(AX730="Listed","Yes","No")</f>
        <v/>
      </c>
      <c r="E730">
        <f>IFERROR(IF(AE730&lt;0,"Yes","No"),"No")</f>
        <v/>
      </c>
      <c r="F730">
        <f>IF(BK730="Unqualified","Yes","No")</f>
        <v/>
      </c>
      <c r="G730">
        <f>IF(COUNTIF($D$730:$F$730,"Yes")=3,"Yes","No")</f>
        <v/>
      </c>
      <c r="U730">
        <f>IFERROR(BQ730/BL730,0)</f>
        <v/>
      </c>
      <c r="V730">
        <f>IFERROR(SUM(BQ730:BQ730)/SUM(BL730:BL730),0)</f>
        <v/>
      </c>
      <c r="W730">
        <f>IFERROR(MAX(U730:U730)-MIN(U730:U730),0)</f>
        <v/>
      </c>
      <c r="X730">
        <f>IFERROR(BQ730/(BL730-BQ730),0)</f>
        <v/>
      </c>
      <c r="Y730">
        <f>IFERROR(SUM(BQ730:BQ730)/(SUM(BL730:BL730)-SUM(BQ730:BQ730)),0)</f>
        <v/>
      </c>
      <c r="Z730">
        <f>IFERROR(MAX(X730:X730)-MIN(X730:X730),0)</f>
        <v/>
      </c>
      <c r="AA730">
        <f>IFERROR(BO730/BP730,0)</f>
        <v/>
      </c>
      <c r="AB730">
        <f>IFERROR(SUM(BO730:BO730)/SUM(BP730:BP730),0)</f>
        <v/>
      </c>
      <c r="AC730">
        <f>IFERROR(MAX(AA730:AA730)-MIN(AA730:AA730),0)</f>
        <v/>
      </c>
      <c r="AD730">
        <f>IFERROR(SUM(BL730:BL730)/1,0)</f>
        <v/>
      </c>
      <c r="AE730">
        <f>IFERROR(SUM(BQ730:BQ730)/1,0)</f>
        <v/>
      </c>
      <c r="AF730">
        <f>IFERROR(SUM(BP730:BP730)/1,0)</f>
        <v/>
      </c>
      <c r="AG730">
        <f>IFERROR(CJ730,0)</f>
        <v/>
      </c>
      <c r="AH730">
        <f>IFERROR(SUM(BR730:BR730)/1,0)</f>
        <v/>
      </c>
      <c r="AI730">
        <f>IFERROR(CL730,0)</f>
        <v/>
      </c>
      <c r="AJ730">
        <f>IFERROR(CN730,0)</f>
        <v/>
      </c>
      <c r="AK730">
        <f>IFERROR(CP730,0)</f>
        <v/>
      </c>
      <c r="AL730">
        <f>IFERROR(SUM(BN730:BN730)/1,0)</f>
        <v/>
      </c>
      <c r="AM730">
        <f>IFERROR(SUM(BJ730:BJ730)/1,0)</f>
        <v/>
      </c>
      <c r="AN730">
        <f>IFERROR(AH730/AD730,0)</f>
        <v/>
      </c>
      <c r="AO730">
        <f>IFERROR(AF730/AD730,0)</f>
        <v/>
      </c>
      <c r="AP730">
        <f>IFERROR(AI730/AK730,0)</f>
        <v/>
      </c>
      <c r="AQ730">
        <f>IFERROR(AJ730/AK730,0)</f>
        <v/>
      </c>
      <c r="AR730">
        <f>IFERROR(AG730/AK730,0)</f>
        <v/>
      </c>
      <c r="AS730">
        <f>IFERROR(365/(AL730/AG730), "")</f>
        <v/>
      </c>
      <c r="AT730" t="inlineStr">
        <is>
          <t>CO170001056690</t>
        </is>
      </c>
      <c r="AU730" t="inlineStr">
        <is>
          <t>Laboratorios Aurofarma S A S</t>
        </is>
      </c>
      <c r="AV730" t="inlineStr">
        <is>
          <t>U1</t>
        </is>
      </c>
      <c r="AW730" t="inlineStr">
        <is>
          <t>U</t>
        </is>
      </c>
      <c r="AX730" t="inlineStr">
        <is>
          <t>Unlisted</t>
        </is>
      </c>
      <c r="AY730" t="n">
        <v>5122</v>
      </c>
      <c r="AZ730" t="inlineStr">
        <is>
          <t>Drugs, drug proprietaries, and druggists' sundries wholesale dealing in</t>
        </is>
      </c>
      <c r="BA730" t="inlineStr">
        <is>
          <t>Colombia</t>
        </is>
      </c>
      <c r="BB730" t="inlineStr">
        <is>
          <t>Funza</t>
        </is>
      </c>
      <c r="BC730" t="inlineStr">
        <is>
          <t>www.aurofarma.com</t>
        </is>
      </c>
      <c r="BD730" s="6" t="n">
        <v>32412</v>
      </c>
      <c r="BE730" t="inlineStr">
        <is>
          <t>This company is engaged in the development, manufacture and distribution of pharmaceutical products for veterinary use. It conducts business from its registered head office located in Funza, Colombia. The company was established in 1988.The company offers products for broiler chicken, posture, pigs, equines, cattle raising, aquaculture, pets, and sheep / goats. It has state-of-the-art technology and equipment for manufacturing, as well as employs certified staff skilled in manufacturing operations in compliance with the standards and other specifications. It serves the national territory and exports to Panama, Ecuador, Guatemala, Nicaragua and Honduras.</t>
        </is>
      </c>
      <c r="BF730" t="inlineStr">
        <is>
          <t>Active</t>
        </is>
      </c>
      <c r="BG730" t="inlineStr">
        <is>
          <t>Manufacturing</t>
        </is>
      </c>
      <c r="BH730" t="inlineStr">
        <is>
          <t>Engaged in the development, manufacture and distribution of pharmaceutical products for veterinary use</t>
        </is>
      </c>
      <c r="BI730" t="inlineStr">
        <is>
          <t>Pharmaceutical products for veterinary use</t>
        </is>
      </c>
      <c r="CE730">
        <f>IFERROR(SUM(BU730:BV730)/2,0)</f>
        <v/>
      </c>
      <c r="CF730">
        <f>IFERROR(SUM(CE730:CE730)/1,0)</f>
        <v/>
      </c>
      <c r="CG730">
        <f>IFERROR(SUM(BW730:BX730)/2,0)</f>
        <v/>
      </c>
      <c r="CH730">
        <f>IFERROR(SUM(CG730:CG730)/1,0)</f>
        <v/>
      </c>
      <c r="CI730">
        <f>IFERROR(SUM(BY730:BZ730)/2,0)</f>
        <v/>
      </c>
      <c r="CJ730">
        <f>IFERROR(SUM(CI730:CI730)/1,0)</f>
        <v/>
      </c>
      <c r="CK730">
        <f>IFERROR(SUM(CA730:CB730)/2,0)</f>
        <v/>
      </c>
      <c r="CL730">
        <f>IFERROR(SUM(CK730:CK730)/1,0)</f>
        <v/>
      </c>
      <c r="CM730">
        <f>IFERROR(SUM(CC730:CD730)/2,0)</f>
        <v/>
      </c>
      <c r="CN730">
        <f>IFERROR(SUM(CM730:CM730)/1,0)</f>
        <v/>
      </c>
      <c r="CO730">
        <f>IFERROR(SUM(BS730:BT730)/2,0)</f>
        <v/>
      </c>
      <c r="CP730">
        <f>IFERROR(SUM(CO730:CO730)/1,0)</f>
        <v/>
      </c>
    </row>
    <row r="731">
      <c r="A731" t="n">
        <v>706</v>
      </c>
      <c r="D731">
        <f>IF(AX731="Listed","Yes","No")</f>
        <v/>
      </c>
      <c r="E731">
        <f>IFERROR(IF(AE731&lt;0,"Yes","No"),"No")</f>
        <v/>
      </c>
      <c r="F731">
        <f>IF(BK731="Unqualified","Yes","No")</f>
        <v/>
      </c>
      <c r="G731">
        <f>IF(COUNTIF($D$731:$F$731,"Yes")=3,"Yes","No")</f>
        <v/>
      </c>
      <c r="U731">
        <f>IFERROR(BQ731/BL731,0)</f>
        <v/>
      </c>
      <c r="V731">
        <f>IFERROR(SUM(BQ731:BQ731)/SUM(BL731:BL731),0)</f>
        <v/>
      </c>
      <c r="W731">
        <f>IFERROR(MAX(U731:U731)-MIN(U731:U731),0)</f>
        <v/>
      </c>
      <c r="X731">
        <f>IFERROR(BQ731/(BL731-BQ731),0)</f>
        <v/>
      </c>
      <c r="Y731">
        <f>IFERROR(SUM(BQ731:BQ731)/(SUM(BL731:BL731)-SUM(BQ731:BQ731)),0)</f>
        <v/>
      </c>
      <c r="Z731">
        <f>IFERROR(MAX(X731:X731)-MIN(X731:X731),0)</f>
        <v/>
      </c>
      <c r="AA731">
        <f>IFERROR(BO731/BP731,0)</f>
        <v/>
      </c>
      <c r="AB731">
        <f>IFERROR(SUM(BO731:BO731)/SUM(BP731:BP731),0)</f>
        <v/>
      </c>
      <c r="AC731">
        <f>IFERROR(MAX(AA731:AA731)-MIN(AA731:AA731),0)</f>
        <v/>
      </c>
      <c r="AD731">
        <f>IFERROR(SUM(BL731:BL731)/1,0)</f>
        <v/>
      </c>
      <c r="AE731">
        <f>IFERROR(SUM(BQ731:BQ731)/1,0)</f>
        <v/>
      </c>
      <c r="AF731">
        <f>IFERROR(SUM(BP731:BP731)/1,0)</f>
        <v/>
      </c>
      <c r="AG731">
        <f>IFERROR(CJ731,0)</f>
        <v/>
      </c>
      <c r="AH731">
        <f>IFERROR(SUM(BR731:BR731)/1,0)</f>
        <v/>
      </c>
      <c r="AI731">
        <f>IFERROR(CL731,0)</f>
        <v/>
      </c>
      <c r="AJ731">
        <f>IFERROR(CN731,0)</f>
        <v/>
      </c>
      <c r="AK731">
        <f>IFERROR(CP731,0)</f>
        <v/>
      </c>
      <c r="AL731">
        <f>IFERROR(SUM(BN731:BN731)/1,0)</f>
        <v/>
      </c>
      <c r="AM731">
        <f>IFERROR(SUM(BJ731:BJ731)/1,0)</f>
        <v/>
      </c>
      <c r="AN731">
        <f>IFERROR(AH731/AD731,0)</f>
        <v/>
      </c>
      <c r="AO731">
        <f>IFERROR(AF731/AD731,0)</f>
        <v/>
      </c>
      <c r="AP731">
        <f>IFERROR(AI731/AK731,0)</f>
        <v/>
      </c>
      <c r="AQ731">
        <f>IFERROR(AJ731/AK731,0)</f>
        <v/>
      </c>
      <c r="AR731">
        <f>IFERROR(AG731/AK731,0)</f>
        <v/>
      </c>
      <c r="AS731">
        <f>IFERROR(365/(AL731/AG731), "")</f>
        <v/>
      </c>
      <c r="AT731" t="inlineStr">
        <is>
          <t>CO170002578980</t>
        </is>
      </c>
      <c r="AU731" t="inlineStr">
        <is>
          <t>Bellatela S A S</t>
        </is>
      </c>
      <c r="AV731" t="inlineStr">
        <is>
          <t>U1</t>
        </is>
      </c>
      <c r="AW731" t="inlineStr">
        <is>
          <t>U</t>
        </is>
      </c>
      <c r="AX731" t="inlineStr">
        <is>
          <t>Unlisted</t>
        </is>
      </c>
      <c r="AY731" t="n">
        <v>5131</v>
      </c>
      <c r="AZ731" t="inlineStr">
        <is>
          <t>Piece goods, notions, and other dry goods wholesale dealing in</t>
        </is>
      </c>
      <c r="BA731" t="inlineStr">
        <is>
          <t>Colombia</t>
        </is>
      </c>
      <c r="BB731" t="inlineStr">
        <is>
          <t>Cali</t>
        </is>
      </c>
      <c r="BC731" t="inlineStr">
        <is>
          <t>www.bellatela.com</t>
        </is>
      </c>
      <c r="BD731" s="6" t="n">
        <v>33470</v>
      </c>
      <c r="BE731" t="inlineStr">
        <is>
          <t>The company is engaged in the retail sale of clothing. The company was incorporated in August of 1991. The registered head office of the company is located in Cali, Colombia.The company specializes in the supply of men's and boy's tailored suits, coats, and overcoats primarily from purchased woven or knit fabrics. It is also a supplier of men's and boys' cut and sew apparels; women's and girls' cut and sew apparels; men's and boys' cut and sew suits, coats and overcoats; men's and boys' cut and sew shirt (except work shirt); and men's and boys' cut and sew trousers, slacks and jeans. Lastly, the company distributes women's and girls' cut and sew blouses and shirts; and women's and girls' cut and sew dresses.</t>
        </is>
      </c>
      <c r="BF731" t="inlineStr">
        <is>
          <t>Active</t>
        </is>
      </c>
      <c r="BG731" t="inlineStr">
        <is>
          <t>Retail</t>
        </is>
      </c>
      <c r="BH731" t="inlineStr">
        <is>
          <t>Engaged in the retail sale of clothing</t>
        </is>
      </c>
      <c r="BI731" t="inlineStr">
        <is>
          <t>Clothing</t>
        </is>
      </c>
      <c r="CE731">
        <f>IFERROR(SUM(BU731:BV731)/2,0)</f>
        <v/>
      </c>
      <c r="CF731">
        <f>IFERROR(SUM(CE731:CE731)/1,0)</f>
        <v/>
      </c>
      <c r="CG731">
        <f>IFERROR(SUM(BW731:BX731)/2,0)</f>
        <v/>
      </c>
      <c r="CH731">
        <f>IFERROR(SUM(CG731:CG731)/1,0)</f>
        <v/>
      </c>
      <c r="CI731">
        <f>IFERROR(SUM(BY731:BZ731)/2,0)</f>
        <v/>
      </c>
      <c r="CJ731">
        <f>IFERROR(SUM(CI731:CI731)/1,0)</f>
        <v/>
      </c>
      <c r="CK731">
        <f>IFERROR(SUM(CA731:CB731)/2,0)</f>
        <v/>
      </c>
      <c r="CL731">
        <f>IFERROR(SUM(CK731:CK731)/1,0)</f>
        <v/>
      </c>
      <c r="CM731">
        <f>IFERROR(SUM(CC731:CD731)/2,0)</f>
        <v/>
      </c>
      <c r="CN731">
        <f>IFERROR(SUM(CM731:CM731)/1,0)</f>
        <v/>
      </c>
      <c r="CO731">
        <f>IFERROR(SUM(BS731:BT731)/2,0)</f>
        <v/>
      </c>
      <c r="CP731">
        <f>IFERROR(SUM(CO731:CO731)/1,0)</f>
        <v/>
      </c>
    </row>
    <row r="732">
      <c r="A732" t="n">
        <v>707</v>
      </c>
      <c r="D732">
        <f>IF(AX732="Listed","Yes","No")</f>
        <v/>
      </c>
      <c r="E732">
        <f>IFERROR(IF(AE732&lt;0,"Yes","No"),"No")</f>
        <v/>
      </c>
      <c r="F732">
        <f>IF(BK732="Unqualified","Yes","No")</f>
        <v/>
      </c>
      <c r="G732">
        <f>IF(COUNTIF($D$732:$F$732,"Yes")=3,"Yes","No")</f>
        <v/>
      </c>
      <c r="U732">
        <f>IFERROR(BQ732/BL732,0)</f>
        <v/>
      </c>
      <c r="V732">
        <f>IFERROR(SUM(BQ732:BQ732)/SUM(BL732:BL732),0)</f>
        <v/>
      </c>
      <c r="W732">
        <f>IFERROR(MAX(U732:U732)-MIN(U732:U732),0)</f>
        <v/>
      </c>
      <c r="X732">
        <f>IFERROR(BQ732/(BL732-BQ732),0)</f>
        <v/>
      </c>
      <c r="Y732">
        <f>IFERROR(SUM(BQ732:BQ732)/(SUM(BL732:BL732)-SUM(BQ732:BQ732)),0)</f>
        <v/>
      </c>
      <c r="Z732">
        <f>IFERROR(MAX(X732:X732)-MIN(X732:X732),0)</f>
        <v/>
      </c>
      <c r="AA732">
        <f>IFERROR(BO732/BP732,0)</f>
        <v/>
      </c>
      <c r="AB732">
        <f>IFERROR(SUM(BO732:BO732)/SUM(BP732:BP732),0)</f>
        <v/>
      </c>
      <c r="AC732">
        <f>IFERROR(MAX(AA732:AA732)-MIN(AA732:AA732),0)</f>
        <v/>
      </c>
      <c r="AD732">
        <f>IFERROR(SUM(BL732:BL732)/1,0)</f>
        <v/>
      </c>
      <c r="AE732">
        <f>IFERROR(SUM(BQ732:BQ732)/1,0)</f>
        <v/>
      </c>
      <c r="AF732">
        <f>IFERROR(SUM(BP732:BP732)/1,0)</f>
        <v/>
      </c>
      <c r="AG732">
        <f>IFERROR(CJ732,0)</f>
        <v/>
      </c>
      <c r="AH732">
        <f>IFERROR(SUM(BR732:BR732)/1,0)</f>
        <v/>
      </c>
      <c r="AI732">
        <f>IFERROR(CL732,0)</f>
        <v/>
      </c>
      <c r="AJ732">
        <f>IFERROR(CN732,0)</f>
        <v/>
      </c>
      <c r="AK732">
        <f>IFERROR(CP732,0)</f>
        <v/>
      </c>
      <c r="AL732">
        <f>IFERROR(SUM(BN732:BN732)/1,0)</f>
        <v/>
      </c>
      <c r="AM732">
        <f>IFERROR(SUM(BJ732:BJ732)/1,0)</f>
        <v/>
      </c>
      <c r="AN732">
        <f>IFERROR(AH732/AD732,0)</f>
        <v/>
      </c>
      <c r="AO732">
        <f>IFERROR(AF732/AD732,0)</f>
        <v/>
      </c>
      <c r="AP732">
        <f>IFERROR(AI732/AK732,0)</f>
        <v/>
      </c>
      <c r="AQ732">
        <f>IFERROR(AJ732/AK732,0)</f>
        <v/>
      </c>
      <c r="AR732">
        <f>IFERROR(AG732/AK732,0)</f>
        <v/>
      </c>
      <c r="AS732">
        <f>IFERROR(365/(AL732/AG732), "")</f>
        <v/>
      </c>
      <c r="AT732" t="inlineStr">
        <is>
          <t>MXAFR870724GU1</t>
        </is>
      </c>
      <c r="AU732" t="inlineStr">
        <is>
          <t>Aceros Fercom</t>
        </is>
      </c>
      <c r="AV732" t="inlineStr">
        <is>
          <t>U1</t>
        </is>
      </c>
      <c r="AW732" t="inlineStr">
        <is>
          <t>U</t>
        </is>
      </c>
      <c r="AX732" t="inlineStr">
        <is>
          <t>Unlisted</t>
        </is>
      </c>
      <c r="AY732" t="n">
        <v>5051</v>
      </c>
      <c r="AZ732" t="inlineStr">
        <is>
          <t>Metals service centers and offices wholesale dealing in</t>
        </is>
      </c>
      <c r="BA732" t="inlineStr">
        <is>
          <t>Mexico</t>
        </is>
      </c>
      <c r="BB732" t="inlineStr">
        <is>
          <t>Santa Catarina</t>
        </is>
      </c>
      <c r="BC732" t="inlineStr">
        <is>
          <t>www.acerosfercom.com</t>
        </is>
      </c>
      <c r="BD732" s="6" t="n">
        <v>31982</v>
      </c>
      <c r="BE732" t="inlineStr">
        <is>
          <t>This company, based in Mexico, is engaged in the sale and distribution of carbon steel plate. It was incorporated in 1987 and has its registered headquarters based in Santa Catarina. The company is involved in supplying carbon steel plate for manufacturers of boilers, heat exchangers, process equipment, pressure vessels, tanks, ducts, furnaces, and mining equipment, as well as petrochemical, cement, steel, mining, energy, construction, and automotive. It offers carbon steel structural, carbon steel plate work for low and medium voltage, structural steel hot rolled carbon steel, structural steel plate and high strength low alloy, plate weldox, and more. It also sells steel containers type such as top torispherical, ASME standard cover, and lid semi-elliptical, among other.</t>
        </is>
      </c>
      <c r="BF732" t="inlineStr">
        <is>
          <t>Active</t>
        </is>
      </c>
      <c r="BG732" t="inlineStr">
        <is>
          <t>Manufacturing; Wholesale</t>
        </is>
      </c>
      <c r="BH732" t="inlineStr">
        <is>
          <t>Engaged in the sale and distribution of carbon steel plate</t>
        </is>
      </c>
      <c r="BI732" t="inlineStr">
        <is>
          <t>Involved in supplying carbon steel plate for manufacturers of boilers, heat exchangers, process equipment, pressure vessels, tanks, ducts, furnaces, and mining equipment, as well as petrochemical, cement, steel, mining, energy, construction, and automotive; Offers carbon steel structural, carbon steel plate work for low and medium voltage, structural steel hot rolled carbon steel, structural steel plate and high strength low alloy, plate weldox, and more; Sells steel containers type such as top torispherical, ASME standard cover, and lid semi-elliptical, among other</t>
        </is>
      </c>
      <c r="CE732">
        <f>IFERROR(SUM(BU732:BV732)/2,0)</f>
        <v/>
      </c>
      <c r="CF732">
        <f>IFERROR(SUM(CE732:CE732)/1,0)</f>
        <v/>
      </c>
      <c r="CG732">
        <f>IFERROR(SUM(BW732:BX732)/2,0)</f>
        <v/>
      </c>
      <c r="CH732">
        <f>IFERROR(SUM(CG732:CG732)/1,0)</f>
        <v/>
      </c>
      <c r="CI732">
        <f>IFERROR(SUM(BY732:BZ732)/2,0)</f>
        <v/>
      </c>
      <c r="CJ732">
        <f>IFERROR(SUM(CI732:CI732)/1,0)</f>
        <v/>
      </c>
      <c r="CK732">
        <f>IFERROR(SUM(CA732:CB732)/2,0)</f>
        <v/>
      </c>
      <c r="CL732">
        <f>IFERROR(SUM(CK732:CK732)/1,0)</f>
        <v/>
      </c>
      <c r="CM732">
        <f>IFERROR(SUM(CC732:CD732)/2,0)</f>
        <v/>
      </c>
      <c r="CN732">
        <f>IFERROR(SUM(CM732:CM732)/1,0)</f>
        <v/>
      </c>
      <c r="CO732">
        <f>IFERROR(SUM(BS732:BT732)/2,0)</f>
        <v/>
      </c>
      <c r="CP732">
        <f>IFERROR(SUM(CO732:CO732)/1,0)</f>
        <v/>
      </c>
    </row>
    <row r="733">
      <c r="A733" t="n">
        <v>708</v>
      </c>
      <c r="D733">
        <f>IF(AX733="Listed","Yes","No")</f>
        <v/>
      </c>
      <c r="E733">
        <f>IFERROR(IF(AE733&lt;0,"Yes","No"),"No")</f>
        <v/>
      </c>
      <c r="F733">
        <f>IF(BK733="Unqualified","Yes","No")</f>
        <v/>
      </c>
      <c r="G733">
        <f>IF(COUNTIF($D$733:$F$733,"Yes")=3,"Yes","No")</f>
        <v/>
      </c>
      <c r="U733">
        <f>IFERROR(BQ733/BL733,0)</f>
        <v/>
      </c>
      <c r="V733">
        <f>IFERROR(SUM(BQ733:BQ733)/SUM(BL733:BL733),0)</f>
        <v/>
      </c>
      <c r="W733">
        <f>IFERROR(MAX(U733:U733)-MIN(U733:U733),0)</f>
        <v/>
      </c>
      <c r="X733">
        <f>IFERROR(BQ733/(BL733-BQ733),0)</f>
        <v/>
      </c>
      <c r="Y733">
        <f>IFERROR(SUM(BQ733:BQ733)/(SUM(BL733:BL733)-SUM(BQ733:BQ733)),0)</f>
        <v/>
      </c>
      <c r="Z733">
        <f>IFERROR(MAX(X733:X733)-MIN(X733:X733),0)</f>
        <v/>
      </c>
      <c r="AA733">
        <f>IFERROR(BO733/BP733,0)</f>
        <v/>
      </c>
      <c r="AB733">
        <f>IFERROR(SUM(BO733:BO733)/SUM(BP733:BP733),0)</f>
        <v/>
      </c>
      <c r="AC733">
        <f>IFERROR(MAX(AA733:AA733)-MIN(AA733:AA733),0)</f>
        <v/>
      </c>
      <c r="AD733">
        <f>IFERROR(SUM(BL733:BL733)/1,0)</f>
        <v/>
      </c>
      <c r="AE733">
        <f>IFERROR(SUM(BQ733:BQ733)/1,0)</f>
        <v/>
      </c>
      <c r="AF733">
        <f>IFERROR(SUM(BP733:BP733)/1,0)</f>
        <v/>
      </c>
      <c r="AG733">
        <f>IFERROR(CJ733,0)</f>
        <v/>
      </c>
      <c r="AH733">
        <f>IFERROR(SUM(BR733:BR733)/1,0)</f>
        <v/>
      </c>
      <c r="AI733">
        <f>IFERROR(CL733,0)</f>
        <v/>
      </c>
      <c r="AJ733">
        <f>IFERROR(CN733,0)</f>
        <v/>
      </c>
      <c r="AK733">
        <f>IFERROR(CP733,0)</f>
        <v/>
      </c>
      <c r="AL733">
        <f>IFERROR(SUM(BN733:BN733)/1,0)</f>
        <v/>
      </c>
      <c r="AM733">
        <f>IFERROR(SUM(BJ733:BJ733)/1,0)</f>
        <v/>
      </c>
      <c r="AN733">
        <f>IFERROR(AH733/AD733,0)</f>
        <v/>
      </c>
      <c r="AO733">
        <f>IFERROR(AF733/AD733,0)</f>
        <v/>
      </c>
      <c r="AP733">
        <f>IFERROR(AI733/AK733,0)</f>
        <v/>
      </c>
      <c r="AQ733">
        <f>IFERROR(AJ733/AK733,0)</f>
        <v/>
      </c>
      <c r="AR733">
        <f>IFERROR(AG733/AK733,0)</f>
        <v/>
      </c>
      <c r="AS733">
        <f>IFERROR(365/(AL733/AG733), "")</f>
        <v/>
      </c>
      <c r="AT733" t="inlineStr">
        <is>
          <t>US520898545</t>
        </is>
      </c>
      <c r="AU733" t="inlineStr">
        <is>
          <t>Universal Security Instruments, Inc.</t>
        </is>
      </c>
      <c r="AV733" t="inlineStr">
        <is>
          <t>C1</t>
        </is>
      </c>
      <c r="AW733" t="inlineStr">
        <is>
          <t>A-</t>
        </is>
      </c>
      <c r="AX733" t="inlineStr">
        <is>
          <t>Listed</t>
        </is>
      </c>
      <c r="AY733" t="n">
        <v>5065</v>
      </c>
      <c r="AZ733" t="inlineStr">
        <is>
          <t>Electronic parts and equipment, not elsewhere classified wholesale dealing in</t>
        </is>
      </c>
      <c r="BA733" t="inlineStr">
        <is>
          <t>United States of America</t>
        </is>
      </c>
      <c r="BB733" t="inlineStr">
        <is>
          <t>Owings Mills</t>
        </is>
      </c>
      <c r="BC733" t="inlineStr">
        <is>
          <t>www.universalsecurity.com</t>
        </is>
      </c>
      <c r="BD733" s="6" t="n">
        <v>25567</v>
      </c>
      <c r="BE733" t="inlineStr">
        <is>
          <t>This company is an international manufacturer and marketer of high quality, easy-to-install security products. From its founding in 1969, it has grown to be an industry leader in providing residential security products from its global manufacturing facility. The company operates from its headquarters in Owing Mills, Maryland.The company’s products include: smoke and fire alarms; carbon monoxide alarms; combination smoke and carbon monoxide alarms; accessories; bathroom ventilation products; home safety and security; and chimes. Its state-of-the-art production facilities are ISO9001 certified (which is the highest level of quality certification). It has government regulatory approvals to distribute smoke and carbon monoxide alarms in 30 countries, with numerous approvals pending.</t>
        </is>
      </c>
      <c r="BF733" t="inlineStr">
        <is>
          <t>Active</t>
        </is>
      </c>
      <c r="BG733" t="inlineStr">
        <is>
          <t>Manufacturing</t>
        </is>
      </c>
      <c r="BH733" t="inlineStr">
        <is>
          <t>An international manufacturer and marketer of high quality, easy-to-install security products</t>
        </is>
      </c>
      <c r="BI733" t="inlineStr">
        <is>
          <t>Security products</t>
        </is>
      </c>
      <c r="CE733">
        <f>IFERROR(SUM(BU733:BV733)/2,0)</f>
        <v/>
      </c>
      <c r="CF733">
        <f>IFERROR(SUM(CE733:CE733)/1,0)</f>
        <v/>
      </c>
      <c r="CG733">
        <f>IFERROR(SUM(BW733:BX733)/2,0)</f>
        <v/>
      </c>
      <c r="CH733">
        <f>IFERROR(SUM(CG733:CG733)/1,0)</f>
        <v/>
      </c>
      <c r="CI733">
        <f>IFERROR(SUM(BY733:BZ733)/2,0)</f>
        <v/>
      </c>
      <c r="CJ733">
        <f>IFERROR(SUM(CI733:CI733)/1,0)</f>
        <v/>
      </c>
      <c r="CK733">
        <f>IFERROR(SUM(CA733:CB733)/2,0)</f>
        <v/>
      </c>
      <c r="CL733">
        <f>IFERROR(SUM(CK733:CK733)/1,0)</f>
        <v/>
      </c>
      <c r="CM733">
        <f>IFERROR(SUM(CC733:CD733)/2,0)</f>
        <v/>
      </c>
      <c r="CN733">
        <f>IFERROR(SUM(CM733:CM733)/1,0)</f>
        <v/>
      </c>
      <c r="CO733">
        <f>IFERROR(SUM(BS733:BT733)/2,0)</f>
        <v/>
      </c>
      <c r="CP733">
        <f>IFERROR(SUM(CO733:CO733)/1,0)</f>
        <v/>
      </c>
    </row>
    <row r="734">
      <c r="A734" t="n">
        <v>709</v>
      </c>
      <c r="D734">
        <f>IF(AX734="Listed","Yes","No")</f>
        <v/>
      </c>
      <c r="E734">
        <f>IFERROR(IF(AE734&lt;0,"Yes","No"),"No")</f>
        <v/>
      </c>
      <c r="F734">
        <f>IF(BK734="Unqualified","Yes","No")</f>
        <v/>
      </c>
      <c r="G734">
        <f>IF(COUNTIF($D$734:$F$734,"Yes")=3,"Yes","No")</f>
        <v/>
      </c>
      <c r="U734">
        <f>IFERROR(BQ734/BL734,0)</f>
        <v/>
      </c>
      <c r="V734">
        <f>IFERROR(SUM(BQ734:BQ734)/SUM(BL734:BL734),0)</f>
        <v/>
      </c>
      <c r="W734">
        <f>IFERROR(MAX(U734:U734)-MIN(U734:U734),0)</f>
        <v/>
      </c>
      <c r="X734">
        <f>IFERROR(BQ734/(BL734-BQ734),0)</f>
        <v/>
      </c>
      <c r="Y734">
        <f>IFERROR(SUM(BQ734:BQ734)/(SUM(BL734:BL734)-SUM(BQ734:BQ734)),0)</f>
        <v/>
      </c>
      <c r="Z734">
        <f>IFERROR(MAX(X734:X734)-MIN(X734:X734),0)</f>
        <v/>
      </c>
      <c r="AA734">
        <f>IFERROR(BO734/BP734,0)</f>
        <v/>
      </c>
      <c r="AB734">
        <f>IFERROR(SUM(BO734:BO734)/SUM(BP734:BP734),0)</f>
        <v/>
      </c>
      <c r="AC734">
        <f>IFERROR(MAX(AA734:AA734)-MIN(AA734:AA734),0)</f>
        <v/>
      </c>
      <c r="AD734">
        <f>IFERROR(SUM(BL734:BL734)/1,0)</f>
        <v/>
      </c>
      <c r="AE734">
        <f>IFERROR(SUM(BQ734:BQ734)/1,0)</f>
        <v/>
      </c>
      <c r="AF734">
        <f>IFERROR(SUM(BP734:BP734)/1,0)</f>
        <v/>
      </c>
      <c r="AG734">
        <f>IFERROR(CJ734,0)</f>
        <v/>
      </c>
      <c r="AH734">
        <f>IFERROR(SUM(BR734:BR734)/1,0)</f>
        <v/>
      </c>
      <c r="AI734">
        <f>IFERROR(CL734,0)</f>
        <v/>
      </c>
      <c r="AJ734">
        <f>IFERROR(CN734,0)</f>
        <v/>
      </c>
      <c r="AK734">
        <f>IFERROR(CP734,0)</f>
        <v/>
      </c>
      <c r="AL734">
        <f>IFERROR(SUM(BN734:BN734)/1,0)</f>
        <v/>
      </c>
      <c r="AM734">
        <f>IFERROR(SUM(BJ734:BJ734)/1,0)</f>
        <v/>
      </c>
      <c r="AN734">
        <f>IFERROR(AH734/AD734,0)</f>
        <v/>
      </c>
      <c r="AO734">
        <f>IFERROR(AF734/AD734,0)</f>
        <v/>
      </c>
      <c r="AP734">
        <f>IFERROR(AI734/AK734,0)</f>
        <v/>
      </c>
      <c r="AQ734">
        <f>IFERROR(AJ734/AK734,0)</f>
        <v/>
      </c>
      <c r="AR734">
        <f>IFERROR(AG734/AK734,0)</f>
        <v/>
      </c>
      <c r="AS734">
        <f>IFERROR(365/(AL734/AG734), "")</f>
        <v/>
      </c>
      <c r="AT734" t="inlineStr">
        <is>
          <t>CO170006715110</t>
        </is>
      </c>
      <c r="AU734" t="inlineStr">
        <is>
          <t>Cooperativa de Caficultores DEL Norte de Caldas</t>
        </is>
      </c>
      <c r="AV734" t="inlineStr">
        <is>
          <t>U1</t>
        </is>
      </c>
      <c r="AW734" t="inlineStr">
        <is>
          <t>U</t>
        </is>
      </c>
      <c r="AX734" t="inlineStr">
        <is>
          <t>Unlisted</t>
        </is>
      </c>
      <c r="AY734" t="n">
        <v>5153</v>
      </c>
      <c r="AZ734" t="inlineStr">
        <is>
          <t>Grain and field beans wholesale dealing in</t>
        </is>
      </c>
      <c r="BA734" t="inlineStr">
        <is>
          <t>Colombia</t>
        </is>
      </c>
      <c r="BB734" t="inlineStr">
        <is>
          <t>Salamina</t>
        </is>
      </c>
      <c r="BC734" t="inlineStr">
        <is>
          <t>www.caficultoresnortecaldas.com/es</t>
        </is>
      </c>
      <c r="BD734" s="6" t="n">
        <v>23164</v>
      </c>
      <c r="BE734" t="inlineStr">
        <is>
          <t>This company is an entity based in Colombia that is engaged in the wholesale distribution of food products. It was incorporated in 1963. The registered business office of the company is located in Salamina, Colombia. The company offers a wide range of products that include beverages, fruits and vegetables, dairy and ice cream products, frozen food products, meat and meat products, dry groceries, bakery products, salad dressings and other related products. It also offers food sanitation solutions, as well as paper plates and other kitchen ware. The company serves restaurants, healthcare providers, schools, caterers, coffee and tea shops, and bagel shops. It conducts its business operations within the country.</t>
        </is>
      </c>
      <c r="BF734" t="inlineStr">
        <is>
          <t>Active</t>
        </is>
      </c>
      <c r="BG734" t="inlineStr">
        <is>
          <t>Wholesale</t>
        </is>
      </c>
      <c r="BH734" t="inlineStr">
        <is>
          <t>Engaged in the wholesale distribution of food products</t>
        </is>
      </c>
      <c r="BI734" t="inlineStr">
        <is>
          <t>Food products</t>
        </is>
      </c>
      <c r="CE734">
        <f>IFERROR(SUM(BU734:BV734)/2,0)</f>
        <v/>
      </c>
      <c r="CF734">
        <f>IFERROR(SUM(CE734:CE734)/1,0)</f>
        <v/>
      </c>
      <c r="CG734">
        <f>IFERROR(SUM(BW734:BX734)/2,0)</f>
        <v/>
      </c>
      <c r="CH734">
        <f>IFERROR(SUM(CG734:CG734)/1,0)</f>
        <v/>
      </c>
      <c r="CI734">
        <f>IFERROR(SUM(BY734:BZ734)/2,0)</f>
        <v/>
      </c>
      <c r="CJ734">
        <f>IFERROR(SUM(CI734:CI734)/1,0)</f>
        <v/>
      </c>
      <c r="CK734">
        <f>IFERROR(SUM(CA734:CB734)/2,0)</f>
        <v/>
      </c>
      <c r="CL734">
        <f>IFERROR(SUM(CK734:CK734)/1,0)</f>
        <v/>
      </c>
      <c r="CM734">
        <f>IFERROR(SUM(CC734:CD734)/2,0)</f>
        <v/>
      </c>
      <c r="CN734">
        <f>IFERROR(SUM(CM734:CM734)/1,0)</f>
        <v/>
      </c>
      <c r="CO734">
        <f>IFERROR(SUM(BS734:BT734)/2,0)</f>
        <v/>
      </c>
      <c r="CP734">
        <f>IFERROR(SUM(CO734:CO734)/1,0)</f>
        <v/>
      </c>
    </row>
    <row r="735">
      <c r="A735" t="n">
        <v>710</v>
      </c>
      <c r="D735">
        <f>IF(AX735="Listed","Yes","No")</f>
        <v/>
      </c>
      <c r="E735">
        <f>IFERROR(IF(AE735&lt;0,"Yes","No"),"No")</f>
        <v/>
      </c>
      <c r="F735">
        <f>IF(BK735="Unqualified","Yes","No")</f>
        <v/>
      </c>
      <c r="G735">
        <f>IF(COUNTIF($D$735:$F$735,"Yes")=3,"Yes","No")</f>
        <v/>
      </c>
      <c r="U735">
        <f>IFERROR(BQ735/BL735,0)</f>
        <v/>
      </c>
      <c r="V735">
        <f>IFERROR(SUM(BQ735:BQ735)/SUM(BL735:BL735),0)</f>
        <v/>
      </c>
      <c r="W735">
        <f>IFERROR(MAX(U735:U735)-MIN(U735:U735),0)</f>
        <v/>
      </c>
      <c r="X735">
        <f>IFERROR(BQ735/(BL735-BQ735),0)</f>
        <v/>
      </c>
      <c r="Y735">
        <f>IFERROR(SUM(BQ735:BQ735)/(SUM(BL735:BL735)-SUM(BQ735:BQ735)),0)</f>
        <v/>
      </c>
      <c r="Z735">
        <f>IFERROR(MAX(X735:X735)-MIN(X735:X735),0)</f>
        <v/>
      </c>
      <c r="AA735">
        <f>IFERROR(BO735/BP735,0)</f>
        <v/>
      </c>
      <c r="AB735">
        <f>IFERROR(SUM(BO735:BO735)/SUM(BP735:BP735),0)</f>
        <v/>
      </c>
      <c r="AC735">
        <f>IFERROR(MAX(AA735:AA735)-MIN(AA735:AA735),0)</f>
        <v/>
      </c>
      <c r="AD735">
        <f>IFERROR(SUM(BL735:BL735)/1,0)</f>
        <v/>
      </c>
      <c r="AE735">
        <f>IFERROR(SUM(BQ735:BQ735)/1,0)</f>
        <v/>
      </c>
      <c r="AF735">
        <f>IFERROR(SUM(BP735:BP735)/1,0)</f>
        <v/>
      </c>
      <c r="AG735">
        <f>IFERROR(CJ735,0)</f>
        <v/>
      </c>
      <c r="AH735">
        <f>IFERROR(SUM(BR735:BR735)/1,0)</f>
        <v/>
      </c>
      <c r="AI735">
        <f>IFERROR(CL735,0)</f>
        <v/>
      </c>
      <c r="AJ735">
        <f>IFERROR(CN735,0)</f>
        <v/>
      </c>
      <c r="AK735">
        <f>IFERROR(CP735,0)</f>
        <v/>
      </c>
      <c r="AL735">
        <f>IFERROR(SUM(BN735:BN735)/1,0)</f>
        <v/>
      </c>
      <c r="AM735">
        <f>IFERROR(SUM(BJ735:BJ735)/1,0)</f>
        <v/>
      </c>
      <c r="AN735">
        <f>IFERROR(AH735/AD735,0)</f>
        <v/>
      </c>
      <c r="AO735">
        <f>IFERROR(AF735/AD735,0)</f>
        <v/>
      </c>
      <c r="AP735">
        <f>IFERROR(AI735/AK735,0)</f>
        <v/>
      </c>
      <c r="AQ735">
        <f>IFERROR(AJ735/AK735,0)</f>
        <v/>
      </c>
      <c r="AR735">
        <f>IFERROR(AG735/AK735,0)</f>
        <v/>
      </c>
      <c r="AS735">
        <f>IFERROR(365/(AL735/AG735), "")</f>
        <v/>
      </c>
      <c r="AT735" t="inlineStr">
        <is>
          <t>CO170002207850</t>
        </is>
      </c>
      <c r="AU735" t="inlineStr">
        <is>
          <t>Superoriente S A</t>
        </is>
      </c>
      <c r="AV735" t="inlineStr">
        <is>
          <t>U1</t>
        </is>
      </c>
      <c r="AW735" t="inlineStr">
        <is>
          <t>U</t>
        </is>
      </c>
      <c r="AX735" t="inlineStr">
        <is>
          <t>Unlisted</t>
        </is>
      </c>
      <c r="AY735" t="n">
        <v>5141</v>
      </c>
      <c r="AZ735" t="inlineStr">
        <is>
          <t>Groceries, general line wholesale dealing in</t>
        </is>
      </c>
      <c r="BA735" t="inlineStr">
        <is>
          <t>Colombia</t>
        </is>
      </c>
      <c r="BB735" t="inlineStr">
        <is>
          <t>Rionegro</t>
        </is>
      </c>
      <c r="BC735" t="inlineStr">
        <is>
          <t>www.superoriente.com.co</t>
        </is>
      </c>
      <c r="BD735" s="6" t="n">
        <v>32413</v>
      </c>
      <c r="BE735" t="inlineStr">
        <is>
          <t>This company is engaged in the sale of consumer goods. It was established in 1988 and it conducts business from its registered head office located in Rionegro, Colombia. The company's mission is to provide confidence, security and efficiency to the clients through the distribution and sale of products of recognized brands and own brands, of excellent quality, with fair prices, using the appropriate human resource and the appropriate technology. It offer its customers a full range of products such as personal and household hygiene, sugar, flavoring broths, cereals, condiments, starches, margarines, salt, and sauces, among others. It carries the recognized brands: Colgate Palmolive, Colombiana, Kimberly / Colpapel, Incauca, Ingenio Providencia, Manuelita, Productos Familia / Sancela, P &amp; G Colombia, Johnson &amp; Johnson, Tecnoquimicas, and Brinsa, among others.</t>
        </is>
      </c>
      <c r="BF735" t="inlineStr">
        <is>
          <t>Active</t>
        </is>
      </c>
      <c r="BG735" t="inlineStr">
        <is>
          <t>Wholesale</t>
        </is>
      </c>
      <c r="BH735" t="inlineStr">
        <is>
          <t>Engaged in the sale of consumer goods</t>
        </is>
      </c>
      <c r="BI735" t="inlineStr">
        <is>
          <t>Personal and household hygiene, sugar, flavoring broths, cereals, condiments, starches, margarines, salt, sauces</t>
        </is>
      </c>
      <c r="CE735">
        <f>IFERROR(SUM(BU735:BV735)/2,0)</f>
        <v/>
      </c>
      <c r="CF735">
        <f>IFERROR(SUM(CE735:CE735)/1,0)</f>
        <v/>
      </c>
      <c r="CG735">
        <f>IFERROR(SUM(BW735:BX735)/2,0)</f>
        <v/>
      </c>
      <c r="CH735">
        <f>IFERROR(SUM(CG735:CG735)/1,0)</f>
        <v/>
      </c>
      <c r="CI735">
        <f>IFERROR(SUM(BY735:BZ735)/2,0)</f>
        <v/>
      </c>
      <c r="CJ735">
        <f>IFERROR(SUM(CI735:CI735)/1,0)</f>
        <v/>
      </c>
      <c r="CK735">
        <f>IFERROR(SUM(CA735:CB735)/2,0)</f>
        <v/>
      </c>
      <c r="CL735">
        <f>IFERROR(SUM(CK735:CK735)/1,0)</f>
        <v/>
      </c>
      <c r="CM735">
        <f>IFERROR(SUM(CC735:CD735)/2,0)</f>
        <v/>
      </c>
      <c r="CN735">
        <f>IFERROR(SUM(CM735:CM735)/1,0)</f>
        <v/>
      </c>
      <c r="CO735">
        <f>IFERROR(SUM(BS735:BT735)/2,0)</f>
        <v/>
      </c>
      <c r="CP735">
        <f>IFERROR(SUM(CO735:CO735)/1,0)</f>
        <v/>
      </c>
    </row>
    <row r="736">
      <c r="A736" t="n">
        <v>711</v>
      </c>
      <c r="D736">
        <f>IF(AX736="Listed","Yes","No")</f>
        <v/>
      </c>
      <c r="E736">
        <f>IFERROR(IF(AE736&lt;0,"Yes","No"),"No")</f>
        <v/>
      </c>
      <c r="F736">
        <f>IF(BK736="Unqualified","Yes","No")</f>
        <v/>
      </c>
      <c r="G736">
        <f>IF(COUNTIF($D$736:$F$736,"Yes")=3,"Yes","No")</f>
        <v/>
      </c>
      <c r="U736">
        <f>IFERROR(BQ736/BL736,0)</f>
        <v/>
      </c>
      <c r="V736">
        <f>IFERROR(SUM(BQ736:BQ736)/SUM(BL736:BL736),0)</f>
        <v/>
      </c>
      <c r="W736">
        <f>IFERROR(MAX(U736:U736)-MIN(U736:U736),0)</f>
        <v/>
      </c>
      <c r="X736">
        <f>IFERROR(BQ736/(BL736-BQ736),0)</f>
        <v/>
      </c>
      <c r="Y736">
        <f>IFERROR(SUM(BQ736:BQ736)/(SUM(BL736:BL736)-SUM(BQ736:BQ736)),0)</f>
        <v/>
      </c>
      <c r="Z736">
        <f>IFERROR(MAX(X736:X736)-MIN(X736:X736),0)</f>
        <v/>
      </c>
      <c r="AA736">
        <f>IFERROR(BO736/BP736,0)</f>
        <v/>
      </c>
      <c r="AB736">
        <f>IFERROR(SUM(BO736:BO736)/SUM(BP736:BP736),0)</f>
        <v/>
      </c>
      <c r="AC736">
        <f>IFERROR(MAX(AA736:AA736)-MIN(AA736:AA736),0)</f>
        <v/>
      </c>
      <c r="AD736">
        <f>IFERROR(SUM(BL736:BL736)/1,0)</f>
        <v/>
      </c>
      <c r="AE736">
        <f>IFERROR(SUM(BQ736:BQ736)/1,0)</f>
        <v/>
      </c>
      <c r="AF736">
        <f>IFERROR(SUM(BP736:BP736)/1,0)</f>
        <v/>
      </c>
      <c r="AG736">
        <f>IFERROR(CJ736,0)</f>
        <v/>
      </c>
      <c r="AH736">
        <f>IFERROR(SUM(BR736:BR736)/1,0)</f>
        <v/>
      </c>
      <c r="AI736">
        <f>IFERROR(CL736,0)</f>
        <v/>
      </c>
      <c r="AJ736">
        <f>IFERROR(CN736,0)</f>
        <v/>
      </c>
      <c r="AK736">
        <f>IFERROR(CP736,0)</f>
        <v/>
      </c>
      <c r="AL736">
        <f>IFERROR(SUM(BN736:BN736)/1,0)</f>
        <v/>
      </c>
      <c r="AM736">
        <f>IFERROR(SUM(BJ736:BJ736)/1,0)</f>
        <v/>
      </c>
      <c r="AN736">
        <f>IFERROR(AH736/AD736,0)</f>
        <v/>
      </c>
      <c r="AO736">
        <f>IFERROR(AF736/AD736,0)</f>
        <v/>
      </c>
      <c r="AP736">
        <f>IFERROR(AI736/AK736,0)</f>
        <v/>
      </c>
      <c r="AQ736">
        <f>IFERROR(AJ736/AK736,0)</f>
        <v/>
      </c>
      <c r="AR736">
        <f>IFERROR(AG736/AK736,0)</f>
        <v/>
      </c>
      <c r="AS736">
        <f>IFERROR(365/(AL736/AG736), "")</f>
        <v/>
      </c>
      <c r="AT736" t="inlineStr">
        <is>
          <t>CO170001696140</t>
        </is>
      </c>
      <c r="AU736" t="inlineStr">
        <is>
          <t>Casagro SAS</t>
        </is>
      </c>
      <c r="AV736" t="inlineStr">
        <is>
          <t>U1</t>
        </is>
      </c>
      <c r="AW736" t="inlineStr">
        <is>
          <t>U</t>
        </is>
      </c>
      <c r="AX736" t="inlineStr">
        <is>
          <t>Unlisted</t>
        </is>
      </c>
      <c r="AY736" t="n">
        <v>5162</v>
      </c>
      <c r="AZ736" t="inlineStr">
        <is>
          <t>Plastics materials and basic forms and shapes wholesale dealing in</t>
        </is>
      </c>
      <c r="BA736" t="inlineStr">
        <is>
          <t>Colombia</t>
        </is>
      </c>
      <c r="BB736" t="inlineStr">
        <is>
          <t>Giron</t>
        </is>
      </c>
      <c r="BC736" t="inlineStr">
        <is>
          <t>www.casagro.es</t>
        </is>
      </c>
      <c r="BD736" s="6" t="n">
        <v>37148</v>
      </c>
      <c r="BE736" t="inlineStr">
        <is>
          <t>This company is primarily engaged in the wholesale distribution of animal feeds, fertilizers, agricultural chemicals, and other farm supplies. It was incorporated in September in 2001. The registered head office of the company is located in Cota, Colombia. It offers a wide range of crop protection products including industry-proven herbicides, fungicides and insecticides, as well as grain products. It provides feeds for any animal including horses, sheep, goats, rabbits, pets, birds and a variety of other animals. The company conducts its business activities throughout Colombia and further serves the general public of the city, as well as the surrounding areas.</t>
        </is>
      </c>
      <c r="BF736" t="inlineStr">
        <is>
          <t>Active</t>
        </is>
      </c>
      <c r="BG736" t="inlineStr">
        <is>
          <t>Wholesale</t>
        </is>
      </c>
      <c r="BH736" t="inlineStr">
        <is>
          <t>Engaged in the wholesale distribution of animal feeds, fertilizers, agricultural chemicals, and other farm supplies</t>
        </is>
      </c>
      <c r="BI736" t="inlineStr">
        <is>
          <t>Animal feeds, fertilizers, agricultural chemicals, and other farm supplies</t>
        </is>
      </c>
      <c r="CE736">
        <f>IFERROR(SUM(BU736:BV736)/2,0)</f>
        <v/>
      </c>
      <c r="CF736">
        <f>IFERROR(SUM(CE736:CE736)/1,0)</f>
        <v/>
      </c>
      <c r="CG736">
        <f>IFERROR(SUM(BW736:BX736)/2,0)</f>
        <v/>
      </c>
      <c r="CH736">
        <f>IFERROR(SUM(CG736:CG736)/1,0)</f>
        <v/>
      </c>
      <c r="CI736">
        <f>IFERROR(SUM(BY736:BZ736)/2,0)</f>
        <v/>
      </c>
      <c r="CJ736">
        <f>IFERROR(SUM(CI736:CI736)/1,0)</f>
        <v/>
      </c>
      <c r="CK736">
        <f>IFERROR(SUM(CA736:CB736)/2,0)</f>
        <v/>
      </c>
      <c r="CL736">
        <f>IFERROR(SUM(CK736:CK736)/1,0)</f>
        <v/>
      </c>
      <c r="CM736">
        <f>IFERROR(SUM(CC736:CD736)/2,0)</f>
        <v/>
      </c>
      <c r="CN736">
        <f>IFERROR(SUM(CM736:CM736)/1,0)</f>
        <v/>
      </c>
      <c r="CO736">
        <f>IFERROR(SUM(BS736:BT736)/2,0)</f>
        <v/>
      </c>
      <c r="CP736">
        <f>IFERROR(SUM(CO736:CO736)/1,0)</f>
        <v/>
      </c>
    </row>
    <row r="737">
      <c r="A737" t="n">
        <v>712</v>
      </c>
      <c r="D737">
        <f>IF(AX737="Listed","Yes","No")</f>
        <v/>
      </c>
      <c r="E737">
        <f>IFERROR(IF(AE737&lt;0,"Yes","No"),"No")</f>
        <v/>
      </c>
      <c r="F737">
        <f>IF(BK737="Unqualified","Yes","No")</f>
        <v/>
      </c>
      <c r="G737">
        <f>IF(COUNTIF($D$737:$F$737,"Yes")=3,"Yes","No")</f>
        <v/>
      </c>
      <c r="U737">
        <f>IFERROR(BQ737/BL737,0)</f>
        <v/>
      </c>
      <c r="V737">
        <f>IFERROR(SUM(BQ737:BQ737)/SUM(BL737:BL737),0)</f>
        <v/>
      </c>
      <c r="W737">
        <f>IFERROR(MAX(U737:U737)-MIN(U737:U737),0)</f>
        <v/>
      </c>
      <c r="X737">
        <f>IFERROR(BQ737/(BL737-BQ737),0)</f>
        <v/>
      </c>
      <c r="Y737">
        <f>IFERROR(SUM(BQ737:BQ737)/(SUM(BL737:BL737)-SUM(BQ737:BQ737)),0)</f>
        <v/>
      </c>
      <c r="Z737">
        <f>IFERROR(MAX(X737:X737)-MIN(X737:X737),0)</f>
        <v/>
      </c>
      <c r="AA737">
        <f>IFERROR(BO737/BP737,0)</f>
        <v/>
      </c>
      <c r="AB737">
        <f>IFERROR(SUM(BO737:BO737)/SUM(BP737:BP737),0)</f>
        <v/>
      </c>
      <c r="AC737">
        <f>IFERROR(MAX(AA737:AA737)-MIN(AA737:AA737),0)</f>
        <v/>
      </c>
      <c r="AD737">
        <f>IFERROR(SUM(BL737:BL737)/1,0)</f>
        <v/>
      </c>
      <c r="AE737">
        <f>IFERROR(SUM(BQ737:BQ737)/1,0)</f>
        <v/>
      </c>
      <c r="AF737">
        <f>IFERROR(SUM(BP737:BP737)/1,0)</f>
        <v/>
      </c>
      <c r="AG737">
        <f>IFERROR(CJ737,0)</f>
        <v/>
      </c>
      <c r="AH737">
        <f>IFERROR(SUM(BR737:BR737)/1,0)</f>
        <v/>
      </c>
      <c r="AI737">
        <f>IFERROR(CL737,0)</f>
        <v/>
      </c>
      <c r="AJ737">
        <f>IFERROR(CN737,0)</f>
        <v/>
      </c>
      <c r="AK737">
        <f>IFERROR(CP737,0)</f>
        <v/>
      </c>
      <c r="AL737">
        <f>IFERROR(SUM(BN737:BN737)/1,0)</f>
        <v/>
      </c>
      <c r="AM737">
        <f>IFERROR(SUM(BJ737:BJ737)/1,0)</f>
        <v/>
      </c>
      <c r="AN737">
        <f>IFERROR(AH737/AD737,0)</f>
        <v/>
      </c>
      <c r="AO737">
        <f>IFERROR(AF737/AD737,0)</f>
        <v/>
      </c>
      <c r="AP737">
        <f>IFERROR(AI737/AK737,0)</f>
        <v/>
      </c>
      <c r="AQ737">
        <f>IFERROR(AJ737/AK737,0)</f>
        <v/>
      </c>
      <c r="AR737">
        <f>IFERROR(AG737/AK737,0)</f>
        <v/>
      </c>
      <c r="AS737">
        <f>IFERROR(365/(AL737/AG737), "")</f>
        <v/>
      </c>
      <c r="AT737" t="inlineStr">
        <is>
          <t>CO170044234560</t>
        </is>
      </c>
      <c r="AU737" t="inlineStr">
        <is>
          <t>Solugral SAS</t>
        </is>
      </c>
      <c r="AV737" t="inlineStr">
        <is>
          <t>U1</t>
        </is>
      </c>
      <c r="AW737" t="inlineStr">
        <is>
          <t>B+</t>
        </is>
      </c>
      <c r="AX737" t="inlineStr">
        <is>
          <t>Unlisted</t>
        </is>
      </c>
      <c r="AY737" t="n">
        <v>5162</v>
      </c>
      <c r="AZ737" t="inlineStr">
        <is>
          <t>Plastics materials and basic forms and shapes wholesale dealing in</t>
        </is>
      </c>
      <c r="BA737" t="inlineStr">
        <is>
          <t>Colombia</t>
        </is>
      </c>
      <c r="BB737" t="inlineStr">
        <is>
          <t>Combita</t>
        </is>
      </c>
      <c r="BC737" t="inlineStr">
        <is>
          <t>www.solugral.com</t>
        </is>
      </c>
      <c r="BD737" s="6" t="n">
        <v>42488</v>
      </c>
      <c r="BE737" t="inlineStr">
        <is>
          <t>This company is engaged in the wholesale distribution of plastics materials and basic forms and shapes. It was founded in 2016 and has its registered business office located in Combita, Colombia.The company specialises in wholesaling plastics materials and resins, and unsupported plastics film, sheet, sheeting, rod, tube, and other basic forms and shapes. It has a large inventory of its products as well as employs staff trained in providing necessary assistance and services to its clients. In addition, the company's selling activities are present across Combita and in major regions throughout Colombia via other retailers and other trading establishments.</t>
        </is>
      </c>
      <c r="BF737" t="inlineStr">
        <is>
          <t>Active</t>
        </is>
      </c>
      <c r="BG737" t="inlineStr">
        <is>
          <t>Wholesale</t>
        </is>
      </c>
      <c r="BH737" t="inlineStr">
        <is>
          <t>Engaged in the wholesale distribution of plastics materials and basic forms and shapes</t>
        </is>
      </c>
      <c r="BI737" t="inlineStr">
        <is>
          <t>Plastics materials and basic forms and shapes</t>
        </is>
      </c>
      <c r="CE737">
        <f>IFERROR(SUM(BU737:BV737)/2,0)</f>
        <v/>
      </c>
      <c r="CF737">
        <f>IFERROR(SUM(CE737:CE737)/1,0)</f>
        <v/>
      </c>
      <c r="CG737">
        <f>IFERROR(SUM(BW737:BX737)/2,0)</f>
        <v/>
      </c>
      <c r="CH737">
        <f>IFERROR(SUM(CG737:CG737)/1,0)</f>
        <v/>
      </c>
      <c r="CI737">
        <f>IFERROR(SUM(BY737:BZ737)/2,0)</f>
        <v/>
      </c>
      <c r="CJ737">
        <f>IFERROR(SUM(CI737:CI737)/1,0)</f>
        <v/>
      </c>
      <c r="CK737">
        <f>IFERROR(SUM(CA737:CB737)/2,0)</f>
        <v/>
      </c>
      <c r="CL737">
        <f>IFERROR(SUM(CK737:CK737)/1,0)</f>
        <v/>
      </c>
      <c r="CM737">
        <f>IFERROR(SUM(CC737:CD737)/2,0)</f>
        <v/>
      </c>
      <c r="CN737">
        <f>IFERROR(SUM(CM737:CM737)/1,0)</f>
        <v/>
      </c>
      <c r="CO737">
        <f>IFERROR(SUM(BS737:BT737)/2,0)</f>
        <v/>
      </c>
      <c r="CP737">
        <f>IFERROR(SUM(CO737:CO737)/1,0)</f>
        <v/>
      </c>
    </row>
    <row r="738">
      <c r="A738" t="n">
        <v>713</v>
      </c>
      <c r="D738">
        <f>IF(AX738="Listed","Yes","No")</f>
        <v/>
      </c>
      <c r="E738">
        <f>IFERROR(IF(AE738&lt;0,"Yes","No"),"No")</f>
        <v/>
      </c>
      <c r="F738">
        <f>IF(BK738="Unqualified","Yes","No")</f>
        <v/>
      </c>
      <c r="G738">
        <f>IF(COUNTIF($D$738:$F$738,"Yes")=3,"Yes","No")</f>
        <v/>
      </c>
      <c r="U738">
        <f>IFERROR(BQ738/BL738,0)</f>
        <v/>
      </c>
      <c r="V738">
        <f>IFERROR(SUM(BQ738:BQ738)/SUM(BL738:BL738),0)</f>
        <v/>
      </c>
      <c r="W738">
        <f>IFERROR(MAX(U738:U738)-MIN(U738:U738),0)</f>
        <v/>
      </c>
      <c r="X738">
        <f>IFERROR(BQ738/(BL738-BQ738),0)</f>
        <v/>
      </c>
      <c r="Y738">
        <f>IFERROR(SUM(BQ738:BQ738)/(SUM(BL738:BL738)-SUM(BQ738:BQ738)),0)</f>
        <v/>
      </c>
      <c r="Z738">
        <f>IFERROR(MAX(X738:X738)-MIN(X738:X738),0)</f>
        <v/>
      </c>
      <c r="AA738">
        <f>IFERROR(BO738/BP738,0)</f>
        <v/>
      </c>
      <c r="AB738">
        <f>IFERROR(SUM(BO738:BO738)/SUM(BP738:BP738),0)</f>
        <v/>
      </c>
      <c r="AC738">
        <f>IFERROR(MAX(AA738:AA738)-MIN(AA738:AA738),0)</f>
        <v/>
      </c>
      <c r="AD738">
        <f>IFERROR(SUM(BL738:BL738)/1,0)</f>
        <v/>
      </c>
      <c r="AE738">
        <f>IFERROR(SUM(BQ738:BQ738)/1,0)</f>
        <v/>
      </c>
      <c r="AF738">
        <f>IFERROR(SUM(BP738:BP738)/1,0)</f>
        <v/>
      </c>
      <c r="AG738">
        <f>IFERROR(CJ738,0)</f>
        <v/>
      </c>
      <c r="AH738">
        <f>IFERROR(SUM(BR738:BR738)/1,0)</f>
        <v/>
      </c>
      <c r="AI738">
        <f>IFERROR(CL738,0)</f>
        <v/>
      </c>
      <c r="AJ738">
        <f>IFERROR(CN738,0)</f>
        <v/>
      </c>
      <c r="AK738">
        <f>IFERROR(CP738,0)</f>
        <v/>
      </c>
      <c r="AL738">
        <f>IFERROR(SUM(BN738:BN738)/1,0)</f>
        <v/>
      </c>
      <c r="AM738">
        <f>IFERROR(SUM(BJ738:BJ738)/1,0)</f>
        <v/>
      </c>
      <c r="AN738">
        <f>IFERROR(AH738/AD738,0)</f>
        <v/>
      </c>
      <c r="AO738">
        <f>IFERROR(AF738/AD738,0)</f>
        <v/>
      </c>
      <c r="AP738">
        <f>IFERROR(AI738/AK738,0)</f>
        <v/>
      </c>
      <c r="AQ738">
        <f>IFERROR(AJ738/AK738,0)</f>
        <v/>
      </c>
      <c r="AR738">
        <f>IFERROR(AG738/AK738,0)</f>
        <v/>
      </c>
      <c r="AS738">
        <f>IFERROR(365/(AL738/AG738), "")</f>
        <v/>
      </c>
      <c r="AT738" t="inlineStr">
        <is>
          <t>CO170001009500</t>
        </is>
      </c>
      <c r="AU738" t="inlineStr">
        <is>
          <t>General Medica de Colombia S A S</t>
        </is>
      </c>
      <c r="AV738" t="inlineStr">
        <is>
          <t>U1</t>
        </is>
      </c>
      <c r="AW738" t="inlineStr">
        <is>
          <t>A+</t>
        </is>
      </c>
      <c r="AX738" t="inlineStr">
        <is>
          <t>Unlisted</t>
        </is>
      </c>
      <c r="AY738" t="n">
        <v>5084</v>
      </c>
      <c r="AZ738" t="inlineStr">
        <is>
          <t>Industrial machinery and equipment wholesale dealing in</t>
        </is>
      </c>
      <c r="BA738" t="inlineStr">
        <is>
          <t>Colombia</t>
        </is>
      </c>
      <c r="BB738" t="inlineStr">
        <is>
          <t>Bogota</t>
        </is>
      </c>
      <c r="BC738" t="inlineStr">
        <is>
          <t>www.bimedco.net</t>
        </is>
      </c>
      <c r="BD738" s="6" t="n">
        <v>31271</v>
      </c>
      <c r="BE738" t="inlineStr">
        <is>
          <t>This company is a Colombian-based firm engaged in the wholesale distribution of medical and other industrial devices, as well as active substances, pharmaceuticals for human and / or veterinary use and the installation, de-installation and provision of the service maintenance for all kinds of medical devices and others for hospital or industrial use. It was incorporated in 1985 and conducts its business from its corporate head office located in Bogota, Colombia.Some of the products the company distributes include surgical appliances, hospital beds, dental equipment and supplies, crutches, medical diagnostic equipment, medical dressings, dental and medical laboratory equipment, hospital furniture, industrial safety devices, surgical instruments and apparatus, medical and surgical tapes, patient monitoring equipment, wheelchairs, therapy equipment, thermometers, medical glassware, first-aid kits, hearing aids, and hospital equipment and supplies.The company is a member of the Chamber of Health Providers of ANDI (CPS-ANDI) and Colombo-American Chamber of Commerce (AMCHAM); and the founding member of the Organisation for Health Excellence (OES).</t>
        </is>
      </c>
      <c r="BF738" t="inlineStr">
        <is>
          <t>Active</t>
        </is>
      </c>
      <c r="BG738" t="inlineStr">
        <is>
          <t>Wholesale; Services</t>
        </is>
      </c>
      <c r="BH738" t="inlineStr">
        <is>
          <t>Engaged in the wholesale distribution of medical and other industrial devices, as well as active substances, pharmaceuticals for human and / or veterinary use and the installation, de-installation and provision of the service maintenance for all kinds of medical devices and others for hospital or industrial use</t>
        </is>
      </c>
      <c r="BI738" t="inlineStr">
        <is>
          <t>Medical and other industrial devices, as well as active substances, pharmaceuticals for human and / or veterinary use and the installation, de-installation and provision of the service maintenance for all kinds of medical devices and others for hospital or industrial use</t>
        </is>
      </c>
      <c r="CE738">
        <f>IFERROR(SUM(BU738:BV738)/2,0)</f>
        <v/>
      </c>
      <c r="CF738">
        <f>IFERROR(SUM(CE738:CE738)/1,0)</f>
        <v/>
      </c>
      <c r="CG738">
        <f>IFERROR(SUM(BW738:BX738)/2,0)</f>
        <v/>
      </c>
      <c r="CH738">
        <f>IFERROR(SUM(CG738:CG738)/1,0)</f>
        <v/>
      </c>
      <c r="CI738">
        <f>IFERROR(SUM(BY738:BZ738)/2,0)</f>
        <v/>
      </c>
      <c r="CJ738">
        <f>IFERROR(SUM(CI738:CI738)/1,0)</f>
        <v/>
      </c>
      <c r="CK738">
        <f>IFERROR(SUM(CA738:CB738)/2,0)</f>
        <v/>
      </c>
      <c r="CL738">
        <f>IFERROR(SUM(CK738:CK738)/1,0)</f>
        <v/>
      </c>
      <c r="CM738">
        <f>IFERROR(SUM(CC738:CD738)/2,0)</f>
        <v/>
      </c>
      <c r="CN738">
        <f>IFERROR(SUM(CM738:CM738)/1,0)</f>
        <v/>
      </c>
      <c r="CO738">
        <f>IFERROR(SUM(BS738:BT738)/2,0)</f>
        <v/>
      </c>
      <c r="CP738">
        <f>IFERROR(SUM(CO738:CO738)/1,0)</f>
        <v/>
      </c>
    </row>
    <row r="739">
      <c r="A739" t="n">
        <v>714</v>
      </c>
      <c r="D739">
        <f>IF(AX739="Listed","Yes","No")</f>
        <v/>
      </c>
      <c r="E739">
        <f>IFERROR(IF(AE739&lt;0,"Yes","No"),"No")</f>
        <v/>
      </c>
      <c r="F739">
        <f>IF(BK739="Unqualified","Yes","No")</f>
        <v/>
      </c>
      <c r="G739">
        <f>IF(COUNTIF($D$739:$F$739,"Yes")=3,"Yes","No")</f>
        <v/>
      </c>
      <c r="U739">
        <f>IFERROR(BQ739/BL739,0)</f>
        <v/>
      </c>
      <c r="V739">
        <f>IFERROR(SUM(BQ739:BQ739)/SUM(BL739:BL739),0)</f>
        <v/>
      </c>
      <c r="W739">
        <f>IFERROR(MAX(U739:U739)-MIN(U739:U739),0)</f>
        <v/>
      </c>
      <c r="X739">
        <f>IFERROR(BQ739/(BL739-BQ739),0)</f>
        <v/>
      </c>
      <c r="Y739">
        <f>IFERROR(SUM(BQ739:BQ739)/(SUM(BL739:BL739)-SUM(BQ739:BQ739)),0)</f>
        <v/>
      </c>
      <c r="Z739">
        <f>IFERROR(MAX(X739:X739)-MIN(X739:X739),0)</f>
        <v/>
      </c>
      <c r="AA739">
        <f>IFERROR(BO739/BP739,0)</f>
        <v/>
      </c>
      <c r="AB739">
        <f>IFERROR(SUM(BO739:BO739)/SUM(BP739:BP739),0)</f>
        <v/>
      </c>
      <c r="AC739">
        <f>IFERROR(MAX(AA739:AA739)-MIN(AA739:AA739),0)</f>
        <v/>
      </c>
      <c r="AD739">
        <f>IFERROR(SUM(BL739:BL739)/1,0)</f>
        <v/>
      </c>
      <c r="AE739">
        <f>IFERROR(SUM(BQ739:BQ739)/1,0)</f>
        <v/>
      </c>
      <c r="AF739">
        <f>IFERROR(SUM(BP739:BP739)/1,0)</f>
        <v/>
      </c>
      <c r="AG739">
        <f>IFERROR(CJ739,0)</f>
        <v/>
      </c>
      <c r="AH739">
        <f>IFERROR(SUM(BR739:BR739)/1,0)</f>
        <v/>
      </c>
      <c r="AI739">
        <f>IFERROR(CL739,0)</f>
        <v/>
      </c>
      <c r="AJ739">
        <f>IFERROR(CN739,0)</f>
        <v/>
      </c>
      <c r="AK739">
        <f>IFERROR(CP739,0)</f>
        <v/>
      </c>
      <c r="AL739">
        <f>IFERROR(SUM(BN739:BN739)/1,0)</f>
        <v/>
      </c>
      <c r="AM739">
        <f>IFERROR(SUM(BJ739:BJ739)/1,0)</f>
        <v/>
      </c>
      <c r="AN739">
        <f>IFERROR(AH739/AD739,0)</f>
        <v/>
      </c>
      <c r="AO739">
        <f>IFERROR(AF739/AD739,0)</f>
        <v/>
      </c>
      <c r="AP739">
        <f>IFERROR(AI739/AK739,0)</f>
        <v/>
      </c>
      <c r="AQ739">
        <f>IFERROR(AJ739/AK739,0)</f>
        <v/>
      </c>
      <c r="AR739">
        <f>IFERROR(AG739/AK739,0)</f>
        <v/>
      </c>
      <c r="AS739">
        <f>IFERROR(365/(AL739/AG739), "")</f>
        <v/>
      </c>
      <c r="AT739" t="inlineStr">
        <is>
          <t>CO170001084220</t>
        </is>
      </c>
      <c r="AU739" t="inlineStr">
        <is>
          <t>Impofer Importadora de Ferreteria S A S</t>
        </is>
      </c>
      <c r="AV739" t="inlineStr">
        <is>
          <t>U1</t>
        </is>
      </c>
      <c r="AW739" t="inlineStr">
        <is>
          <t>U</t>
        </is>
      </c>
      <c r="AX739" t="inlineStr">
        <is>
          <t>Unlisted</t>
        </is>
      </c>
      <c r="AY739" t="n">
        <v>5032</v>
      </c>
      <c r="AZ739" t="inlineStr">
        <is>
          <t>Brick, stone, and related construction materials wholesale dealing in</t>
        </is>
      </c>
      <c r="BA739" t="inlineStr">
        <is>
          <t>Colombia</t>
        </is>
      </c>
      <c r="BB739" t="inlineStr">
        <is>
          <t>Bogota</t>
        </is>
      </c>
      <c r="BC739" t="inlineStr">
        <is>
          <t>www.impofer.com</t>
        </is>
      </c>
      <c r="BD739" s="6" t="n">
        <v>26465</v>
      </c>
      <c r="BE739" t="inlineStr">
        <is>
          <t>This company is an entity based in Colombia that is engaged in the wholesale distribution of hardware and plumbing and heating equipment and supplies. It started its operations in June 1972. The registered business office of the company is located in Bogota, Colombia. The company is principally involved in dealing a wide range of products such as plumbing supplies, air handling units, air outlets, centrifugal fans, dampers, electric heaters, energy recovery ventilators, fan coil units, heat trace, humidifiers, kitchen ventilation systems, laboratory exhaust systems, louvers, pumps and accessories, terminal units, starters, vane axial fans, and other related products. These are offered to contractors, homebuilders and homeowners. The company has its active operations within the country.</t>
        </is>
      </c>
      <c r="BF739" t="inlineStr">
        <is>
          <t>Active</t>
        </is>
      </c>
      <c r="BG739" t="inlineStr">
        <is>
          <t>Wholesale</t>
        </is>
      </c>
      <c r="BH739" t="inlineStr">
        <is>
          <t>Engaged in the wholesale distribution of hardware and plumbing and heating equipment and supplies</t>
        </is>
      </c>
      <c r="BI739" t="inlineStr">
        <is>
          <t>Hardware and plumbing and heating equipment and supplies</t>
        </is>
      </c>
      <c r="CE739">
        <f>IFERROR(SUM(BU739:BV739)/2,0)</f>
        <v/>
      </c>
      <c r="CF739">
        <f>IFERROR(SUM(CE739:CE739)/1,0)</f>
        <v/>
      </c>
      <c r="CG739">
        <f>IFERROR(SUM(BW739:BX739)/2,0)</f>
        <v/>
      </c>
      <c r="CH739">
        <f>IFERROR(SUM(CG739:CG739)/1,0)</f>
        <v/>
      </c>
      <c r="CI739">
        <f>IFERROR(SUM(BY739:BZ739)/2,0)</f>
        <v/>
      </c>
      <c r="CJ739">
        <f>IFERROR(SUM(CI739:CI739)/1,0)</f>
        <v/>
      </c>
      <c r="CK739">
        <f>IFERROR(SUM(CA739:CB739)/2,0)</f>
        <v/>
      </c>
      <c r="CL739">
        <f>IFERROR(SUM(CK739:CK739)/1,0)</f>
        <v/>
      </c>
      <c r="CM739">
        <f>IFERROR(SUM(CC739:CD739)/2,0)</f>
        <v/>
      </c>
      <c r="CN739">
        <f>IFERROR(SUM(CM739:CM739)/1,0)</f>
        <v/>
      </c>
      <c r="CO739">
        <f>IFERROR(SUM(BS739:BT739)/2,0)</f>
        <v/>
      </c>
      <c r="CP739">
        <f>IFERROR(SUM(CO739:CO739)/1,0)</f>
        <v/>
      </c>
    </row>
    <row r="740">
      <c r="A740" t="n">
        <v>715</v>
      </c>
      <c r="D740">
        <f>IF(AX740="Listed","Yes","No")</f>
        <v/>
      </c>
      <c r="E740">
        <f>IFERROR(IF(AE740&lt;0,"Yes","No"),"No")</f>
        <v/>
      </c>
      <c r="F740">
        <f>IF(BK740="Unqualified","Yes","No")</f>
        <v/>
      </c>
      <c r="G740">
        <f>IF(COUNTIF($D$740:$F$740,"Yes")=3,"Yes","No")</f>
        <v/>
      </c>
      <c r="U740">
        <f>IFERROR(BQ740/BL740,0)</f>
        <v/>
      </c>
      <c r="V740">
        <f>IFERROR(SUM(BQ740:BQ740)/SUM(BL740:BL740),0)</f>
        <v/>
      </c>
      <c r="W740">
        <f>IFERROR(MAX(U740:U740)-MIN(U740:U740),0)</f>
        <v/>
      </c>
      <c r="X740">
        <f>IFERROR(BQ740/(BL740-BQ740),0)</f>
        <v/>
      </c>
      <c r="Y740">
        <f>IFERROR(SUM(BQ740:BQ740)/(SUM(BL740:BL740)-SUM(BQ740:BQ740)),0)</f>
        <v/>
      </c>
      <c r="Z740">
        <f>IFERROR(MAX(X740:X740)-MIN(X740:X740),0)</f>
        <v/>
      </c>
      <c r="AA740">
        <f>IFERROR(BO740/BP740,0)</f>
        <v/>
      </c>
      <c r="AB740">
        <f>IFERROR(SUM(BO740:BO740)/SUM(BP740:BP740),0)</f>
        <v/>
      </c>
      <c r="AC740">
        <f>IFERROR(MAX(AA740:AA740)-MIN(AA740:AA740),0)</f>
        <v/>
      </c>
      <c r="AD740">
        <f>IFERROR(SUM(BL740:BL740)/1,0)</f>
        <v/>
      </c>
      <c r="AE740">
        <f>IFERROR(SUM(BQ740:BQ740)/1,0)</f>
        <v/>
      </c>
      <c r="AF740">
        <f>IFERROR(SUM(BP740:BP740)/1,0)</f>
        <v/>
      </c>
      <c r="AG740">
        <f>IFERROR(CJ740,0)</f>
        <v/>
      </c>
      <c r="AH740">
        <f>IFERROR(SUM(BR740:BR740)/1,0)</f>
        <v/>
      </c>
      <c r="AI740">
        <f>IFERROR(CL740,0)</f>
        <v/>
      </c>
      <c r="AJ740">
        <f>IFERROR(CN740,0)</f>
        <v/>
      </c>
      <c r="AK740">
        <f>IFERROR(CP740,0)</f>
        <v/>
      </c>
      <c r="AL740">
        <f>IFERROR(SUM(BN740:BN740)/1,0)</f>
        <v/>
      </c>
      <c r="AM740">
        <f>IFERROR(SUM(BJ740:BJ740)/1,0)</f>
        <v/>
      </c>
      <c r="AN740">
        <f>IFERROR(AH740/AD740,0)</f>
        <v/>
      </c>
      <c r="AO740">
        <f>IFERROR(AF740/AD740,0)</f>
        <v/>
      </c>
      <c r="AP740">
        <f>IFERROR(AI740/AK740,0)</f>
        <v/>
      </c>
      <c r="AQ740">
        <f>IFERROR(AJ740/AK740,0)</f>
        <v/>
      </c>
      <c r="AR740">
        <f>IFERROR(AG740/AK740,0)</f>
        <v/>
      </c>
      <c r="AS740">
        <f>IFERROR(365/(AL740/AG740), "")</f>
        <v/>
      </c>
      <c r="AT740" t="inlineStr">
        <is>
          <t>CO170002891420</t>
        </is>
      </c>
      <c r="AU740" t="inlineStr">
        <is>
          <t>Agroindustriales Canaveralejo S A S</t>
        </is>
      </c>
      <c r="AV740" t="inlineStr">
        <is>
          <t>U1</t>
        </is>
      </c>
      <c r="AW740" t="inlineStr">
        <is>
          <t>U</t>
        </is>
      </c>
      <c r="AX740" t="inlineStr">
        <is>
          <t>Unlisted</t>
        </is>
      </c>
      <c r="AY740" t="n">
        <v>5013</v>
      </c>
      <c r="AZ740" t="inlineStr">
        <is>
          <t>Motor vehicle supplies and new parts wholesale dealing in</t>
        </is>
      </c>
      <c r="BA740" t="inlineStr">
        <is>
          <t>Colombia</t>
        </is>
      </c>
      <c r="BB740" t="inlineStr">
        <is>
          <t>Cali</t>
        </is>
      </c>
      <c r="BC740" t="inlineStr">
        <is>
          <t>agrocanaveralejo.com.co</t>
        </is>
      </c>
      <c r="BD740" s="6" t="n">
        <v>34269</v>
      </c>
      <c r="BE740" t="inlineStr">
        <is>
          <t>This company is primarily engaged in the wholesale of motor vehicle parts and accessories. The company was incorporated in October 1993. The registered head office of the company is located in Cali, Colombia.The company specializes in the supply of a full line of motor vehicle supplies, tires and new and used parts, as well as its accessories, tools and equipment, among many others. The company also supplies carburetors, crankshaft assemblies, and cylinder heads, as well as fuel injection systems and parts, pistons and piston rings, pumps, timing gears and chains, valves, and other related products. The company predominantly operates in the domestic market.</t>
        </is>
      </c>
      <c r="BF740" t="inlineStr">
        <is>
          <t>Active</t>
        </is>
      </c>
      <c r="BG740" t="inlineStr">
        <is>
          <t>Wholesale</t>
        </is>
      </c>
      <c r="BH740" t="inlineStr">
        <is>
          <t>Primarily engaged in the wholesale of motor vehicle parts and accessories</t>
        </is>
      </c>
      <c r="BI740" t="inlineStr">
        <is>
          <t>Motor vehicle parts and accessories</t>
        </is>
      </c>
      <c r="CE740">
        <f>IFERROR(SUM(BU740:BV740)/2,0)</f>
        <v/>
      </c>
      <c r="CF740">
        <f>IFERROR(SUM(CE740:CE740)/1,0)</f>
        <v/>
      </c>
      <c r="CG740">
        <f>IFERROR(SUM(BW740:BX740)/2,0)</f>
        <v/>
      </c>
      <c r="CH740">
        <f>IFERROR(SUM(CG740:CG740)/1,0)</f>
        <v/>
      </c>
      <c r="CI740">
        <f>IFERROR(SUM(BY740:BZ740)/2,0)</f>
        <v/>
      </c>
      <c r="CJ740">
        <f>IFERROR(SUM(CI740:CI740)/1,0)</f>
        <v/>
      </c>
      <c r="CK740">
        <f>IFERROR(SUM(CA740:CB740)/2,0)</f>
        <v/>
      </c>
      <c r="CL740">
        <f>IFERROR(SUM(CK740:CK740)/1,0)</f>
        <v/>
      </c>
      <c r="CM740">
        <f>IFERROR(SUM(CC740:CD740)/2,0)</f>
        <v/>
      </c>
      <c r="CN740">
        <f>IFERROR(SUM(CM740:CM740)/1,0)</f>
        <v/>
      </c>
      <c r="CO740">
        <f>IFERROR(SUM(BS740:BT740)/2,0)</f>
        <v/>
      </c>
      <c r="CP740">
        <f>IFERROR(SUM(CO740:CO740)/1,0)</f>
        <v/>
      </c>
    </row>
    <row r="741">
      <c r="A741" t="n">
        <v>716</v>
      </c>
      <c r="D741">
        <f>IF(AX741="Listed","Yes","No")</f>
        <v/>
      </c>
      <c r="E741">
        <f>IFERROR(IF(AE741&lt;0,"Yes","No"),"No")</f>
        <v/>
      </c>
      <c r="F741">
        <f>IF(BK741="Unqualified","Yes","No")</f>
        <v/>
      </c>
      <c r="G741">
        <f>IF(COUNTIF($D$741:$F$741,"Yes")=3,"Yes","No")</f>
        <v/>
      </c>
      <c r="U741">
        <f>IFERROR(BQ741/BL741,0)</f>
        <v/>
      </c>
      <c r="V741">
        <f>IFERROR(SUM(BQ741:BQ741)/SUM(BL741:BL741),0)</f>
        <v/>
      </c>
      <c r="W741">
        <f>IFERROR(MAX(U741:U741)-MIN(U741:U741),0)</f>
        <v/>
      </c>
      <c r="X741">
        <f>IFERROR(BQ741/(BL741-BQ741),0)</f>
        <v/>
      </c>
      <c r="Y741">
        <f>IFERROR(SUM(BQ741:BQ741)/(SUM(BL741:BL741)-SUM(BQ741:BQ741)),0)</f>
        <v/>
      </c>
      <c r="Z741">
        <f>IFERROR(MAX(X741:X741)-MIN(X741:X741),0)</f>
        <v/>
      </c>
      <c r="AA741">
        <f>IFERROR(BO741/BP741,0)</f>
        <v/>
      </c>
      <c r="AB741">
        <f>IFERROR(SUM(BO741:BO741)/SUM(BP741:BP741),0)</f>
        <v/>
      </c>
      <c r="AC741">
        <f>IFERROR(MAX(AA741:AA741)-MIN(AA741:AA741),0)</f>
        <v/>
      </c>
      <c r="AD741">
        <f>IFERROR(SUM(BL741:BL741)/1,0)</f>
        <v/>
      </c>
      <c r="AE741">
        <f>IFERROR(SUM(BQ741:BQ741)/1,0)</f>
        <v/>
      </c>
      <c r="AF741">
        <f>IFERROR(SUM(BP741:BP741)/1,0)</f>
        <v/>
      </c>
      <c r="AG741">
        <f>IFERROR(CJ741,0)</f>
        <v/>
      </c>
      <c r="AH741">
        <f>IFERROR(SUM(BR741:BR741)/1,0)</f>
        <v/>
      </c>
      <c r="AI741">
        <f>IFERROR(CL741,0)</f>
        <v/>
      </c>
      <c r="AJ741">
        <f>IFERROR(CN741,0)</f>
        <v/>
      </c>
      <c r="AK741">
        <f>IFERROR(CP741,0)</f>
        <v/>
      </c>
      <c r="AL741">
        <f>IFERROR(SUM(BN741:BN741)/1,0)</f>
        <v/>
      </c>
      <c r="AM741">
        <f>IFERROR(SUM(BJ741:BJ741)/1,0)</f>
        <v/>
      </c>
      <c r="AN741">
        <f>IFERROR(AH741/AD741,0)</f>
        <v/>
      </c>
      <c r="AO741">
        <f>IFERROR(AF741/AD741,0)</f>
        <v/>
      </c>
      <c r="AP741">
        <f>IFERROR(AI741/AK741,0)</f>
        <v/>
      </c>
      <c r="AQ741">
        <f>IFERROR(AJ741/AK741,0)</f>
        <v/>
      </c>
      <c r="AR741">
        <f>IFERROR(AG741/AK741,0)</f>
        <v/>
      </c>
      <c r="AS741">
        <f>IFERROR(365/(AL741/AG741), "")</f>
        <v/>
      </c>
      <c r="AT741" t="inlineStr">
        <is>
          <t>CO170028315860</t>
        </is>
      </c>
      <c r="AU741" t="inlineStr">
        <is>
          <t>Safrenos Rangel S A S</t>
        </is>
      </c>
      <c r="AV741" t="inlineStr">
        <is>
          <t>U1</t>
        </is>
      </c>
      <c r="AW741" t="inlineStr">
        <is>
          <t>U</t>
        </is>
      </c>
      <c r="AX741" t="inlineStr">
        <is>
          <t>Unlisted</t>
        </is>
      </c>
      <c r="AY741" t="n">
        <v>5013</v>
      </c>
      <c r="AZ741" t="inlineStr">
        <is>
          <t>Motor vehicle supplies and new parts wholesale dealing in</t>
        </is>
      </c>
      <c r="BA741" t="inlineStr">
        <is>
          <t>Colombia</t>
        </is>
      </c>
      <c r="BB741" t="inlineStr">
        <is>
          <t>Bucaramanga</t>
        </is>
      </c>
      <c r="BC741" t="inlineStr">
        <is>
          <t>safrenos.com</t>
        </is>
      </c>
      <c r="BD741" s="6" t="n">
        <v>40434</v>
      </c>
      <c r="BE741" t="inlineStr">
        <is>
          <t>This company is engaged in the sale of motor vehicle parts and accessories. It was established in 1998 and has its registered head office located in Bucaramanga, Colombia. The company operates as a marketer focused on cleaning products, air fresheners and auto parts retailer. The company set itself the goal of becoming one of the most competitive auto parts distributors in the country, so it initially left the cleaning and air freshener part and began to focus on allocating most of its resources to achieve its goals to medium term. The opportunity arose in 2001, achieving the distribution of the Incolbest brand, one of the prestigious brands of the Neme Group today known as "Grupo ". The constant expansion of the market and the good management of the company allowed a greater expansion both in infrastructure, income, human talent as well as in recognition. Today it is one of the most recognized companies in the distribution of auto parts in Colombia, selling not only national products but also imported products, setting itself the goal of being the number one auto parts distributor in the country.</t>
        </is>
      </c>
      <c r="BF741" t="inlineStr">
        <is>
          <t>Active</t>
        </is>
      </c>
      <c r="BG741" t="inlineStr">
        <is>
          <t>Retail</t>
        </is>
      </c>
      <c r="BH741" t="inlineStr">
        <is>
          <t>Engaged in the sale of motor vehicle parts and accessories</t>
        </is>
      </c>
      <c r="BI741" t="inlineStr">
        <is>
          <t>Operates as a marketer focused on cleaning products, air fresheners and auto parts retailer; Distribution of the Incolbest brand</t>
        </is>
      </c>
      <c r="CE741">
        <f>IFERROR(SUM(BU741:BV741)/2,0)</f>
        <v/>
      </c>
      <c r="CF741">
        <f>IFERROR(SUM(CE741:CE741)/1,0)</f>
        <v/>
      </c>
      <c r="CG741">
        <f>IFERROR(SUM(BW741:BX741)/2,0)</f>
        <v/>
      </c>
      <c r="CH741">
        <f>IFERROR(SUM(CG741:CG741)/1,0)</f>
        <v/>
      </c>
      <c r="CI741">
        <f>IFERROR(SUM(BY741:BZ741)/2,0)</f>
        <v/>
      </c>
      <c r="CJ741">
        <f>IFERROR(SUM(CI741:CI741)/1,0)</f>
        <v/>
      </c>
      <c r="CK741">
        <f>IFERROR(SUM(CA741:CB741)/2,0)</f>
        <v/>
      </c>
      <c r="CL741">
        <f>IFERROR(SUM(CK741:CK741)/1,0)</f>
        <v/>
      </c>
      <c r="CM741">
        <f>IFERROR(SUM(CC741:CD741)/2,0)</f>
        <v/>
      </c>
      <c r="CN741">
        <f>IFERROR(SUM(CM741:CM741)/1,0)</f>
        <v/>
      </c>
      <c r="CO741">
        <f>IFERROR(SUM(BS741:BT741)/2,0)</f>
        <v/>
      </c>
      <c r="CP741">
        <f>IFERROR(SUM(CO741:CO741)/1,0)</f>
        <v/>
      </c>
    </row>
    <row r="742">
      <c r="A742" t="n">
        <v>717</v>
      </c>
      <c r="D742">
        <f>IF(AX742="Listed","Yes","No")</f>
        <v/>
      </c>
      <c r="E742">
        <f>IFERROR(IF(AE742&lt;0,"Yes","No"),"No")</f>
        <v/>
      </c>
      <c r="F742">
        <f>IF(BK742="Unqualified","Yes","No")</f>
        <v/>
      </c>
      <c r="G742">
        <f>IF(COUNTIF($D$742:$F$742,"Yes")=3,"Yes","No")</f>
        <v/>
      </c>
      <c r="U742">
        <f>IFERROR(BQ742/BL742,0)</f>
        <v/>
      </c>
      <c r="V742">
        <f>IFERROR(SUM(BQ742:BQ742)/SUM(BL742:BL742),0)</f>
        <v/>
      </c>
      <c r="W742">
        <f>IFERROR(MAX(U742:U742)-MIN(U742:U742),0)</f>
        <v/>
      </c>
      <c r="X742">
        <f>IFERROR(BQ742/(BL742-BQ742),0)</f>
        <v/>
      </c>
      <c r="Y742">
        <f>IFERROR(SUM(BQ742:BQ742)/(SUM(BL742:BL742)-SUM(BQ742:BQ742)),0)</f>
        <v/>
      </c>
      <c r="Z742">
        <f>IFERROR(MAX(X742:X742)-MIN(X742:X742),0)</f>
        <v/>
      </c>
      <c r="AA742">
        <f>IFERROR(BO742/BP742,0)</f>
        <v/>
      </c>
      <c r="AB742">
        <f>IFERROR(SUM(BO742:BO742)/SUM(BP742:BP742),0)</f>
        <v/>
      </c>
      <c r="AC742">
        <f>IFERROR(MAX(AA742:AA742)-MIN(AA742:AA742),0)</f>
        <v/>
      </c>
      <c r="AD742">
        <f>IFERROR(SUM(BL742:BL742)/1,0)</f>
        <v/>
      </c>
      <c r="AE742">
        <f>IFERROR(SUM(BQ742:BQ742)/1,0)</f>
        <v/>
      </c>
      <c r="AF742">
        <f>IFERROR(SUM(BP742:BP742)/1,0)</f>
        <v/>
      </c>
      <c r="AG742">
        <f>IFERROR(CJ742,0)</f>
        <v/>
      </c>
      <c r="AH742">
        <f>IFERROR(SUM(BR742:BR742)/1,0)</f>
        <v/>
      </c>
      <c r="AI742">
        <f>IFERROR(CL742,0)</f>
        <v/>
      </c>
      <c r="AJ742">
        <f>IFERROR(CN742,0)</f>
        <v/>
      </c>
      <c r="AK742">
        <f>IFERROR(CP742,0)</f>
        <v/>
      </c>
      <c r="AL742">
        <f>IFERROR(SUM(BN742:BN742)/1,0)</f>
        <v/>
      </c>
      <c r="AM742">
        <f>IFERROR(SUM(BJ742:BJ742)/1,0)</f>
        <v/>
      </c>
      <c r="AN742">
        <f>IFERROR(AH742/AD742,0)</f>
        <v/>
      </c>
      <c r="AO742">
        <f>IFERROR(AF742/AD742,0)</f>
        <v/>
      </c>
      <c r="AP742">
        <f>IFERROR(AI742/AK742,0)</f>
        <v/>
      </c>
      <c r="AQ742">
        <f>IFERROR(AJ742/AK742,0)</f>
        <v/>
      </c>
      <c r="AR742">
        <f>IFERROR(AG742/AK742,0)</f>
        <v/>
      </c>
      <c r="AS742">
        <f>IFERROR(365/(AL742/AG742), "")</f>
        <v/>
      </c>
      <c r="AT742" t="inlineStr">
        <is>
          <t>CO170024836070</t>
        </is>
      </c>
      <c r="AU742" t="inlineStr">
        <is>
          <t>Danone Baby Nutrition Colombia SAS</t>
        </is>
      </c>
      <c r="AV742" t="inlineStr">
        <is>
          <t>U1</t>
        </is>
      </c>
      <c r="AW742" t="inlineStr">
        <is>
          <t>U</t>
        </is>
      </c>
      <c r="AX742" t="inlineStr">
        <is>
          <t>Unlisted</t>
        </is>
      </c>
      <c r="AY742" t="n">
        <v>5141</v>
      </c>
      <c r="AZ742" t="inlineStr">
        <is>
          <t>Groceries, general line wholesale dealing in</t>
        </is>
      </c>
      <c r="BA742" t="inlineStr">
        <is>
          <t>Colombia</t>
        </is>
      </c>
      <c r="BB742" t="inlineStr">
        <is>
          <t>Bogota</t>
        </is>
      </c>
      <c r="BC742" t="inlineStr">
        <is>
          <t>www.danone.com</t>
        </is>
      </c>
      <c r="BD742" s="6" t="n">
        <v>40478</v>
      </c>
      <c r="BE742" t="inlineStr">
        <is>
          <t>This company is engaged in the wholesale trade of foods and beverages. It was incorporated in 2010 and conducts business from its registered business address located in Bogotá, Colombia. It sells dairy and plant-based products in various brand names including Danone, Oikos, Activia and Alpro, as well as water and other beverages under the brands, Volvic, Hayat and Salus. It strives to meet the needs of its consumers through health-focused and sustainably produced food and beverages.</t>
        </is>
      </c>
      <c r="BF742" t="inlineStr">
        <is>
          <t>Active</t>
        </is>
      </c>
      <c r="BG742" t="inlineStr">
        <is>
          <t>Wholesale</t>
        </is>
      </c>
      <c r="BH742" t="inlineStr">
        <is>
          <t>Engaged in the wholesale trade of foods and beverages</t>
        </is>
      </c>
      <c r="BI742" t="inlineStr">
        <is>
          <t>Foods and beverages</t>
        </is>
      </c>
      <c r="CE742">
        <f>IFERROR(SUM(BU742:BV742)/2,0)</f>
        <v/>
      </c>
      <c r="CF742">
        <f>IFERROR(SUM(CE742:CE742)/1,0)</f>
        <v/>
      </c>
      <c r="CG742">
        <f>IFERROR(SUM(BW742:BX742)/2,0)</f>
        <v/>
      </c>
      <c r="CH742">
        <f>IFERROR(SUM(CG742:CG742)/1,0)</f>
        <v/>
      </c>
      <c r="CI742">
        <f>IFERROR(SUM(BY742:BZ742)/2,0)</f>
        <v/>
      </c>
      <c r="CJ742">
        <f>IFERROR(SUM(CI742:CI742)/1,0)</f>
        <v/>
      </c>
      <c r="CK742">
        <f>IFERROR(SUM(CA742:CB742)/2,0)</f>
        <v/>
      </c>
      <c r="CL742">
        <f>IFERROR(SUM(CK742:CK742)/1,0)</f>
        <v/>
      </c>
      <c r="CM742">
        <f>IFERROR(SUM(CC742:CD742)/2,0)</f>
        <v/>
      </c>
      <c r="CN742">
        <f>IFERROR(SUM(CM742:CM742)/1,0)</f>
        <v/>
      </c>
      <c r="CO742">
        <f>IFERROR(SUM(BS742:BT742)/2,0)</f>
        <v/>
      </c>
      <c r="CP742">
        <f>IFERROR(SUM(CO742:CO742)/1,0)</f>
        <v/>
      </c>
    </row>
    <row r="743">
      <c r="A743" t="n">
        <v>718</v>
      </c>
      <c r="D743">
        <f>IF(AX743="Listed","Yes","No")</f>
        <v/>
      </c>
      <c r="E743">
        <f>IFERROR(IF(AE743&lt;0,"Yes","No"),"No")</f>
        <v/>
      </c>
      <c r="F743">
        <f>IF(BK743="Unqualified","Yes","No")</f>
        <v/>
      </c>
      <c r="G743">
        <f>IF(COUNTIF($D$743:$F$743,"Yes")=3,"Yes","No")</f>
        <v/>
      </c>
      <c r="U743">
        <f>IFERROR(BQ743/BL743,0)</f>
        <v/>
      </c>
      <c r="V743">
        <f>IFERROR(SUM(BQ743:BQ743)/SUM(BL743:BL743),0)</f>
        <v/>
      </c>
      <c r="W743">
        <f>IFERROR(MAX(U743:U743)-MIN(U743:U743),0)</f>
        <v/>
      </c>
      <c r="X743">
        <f>IFERROR(BQ743/(BL743-BQ743),0)</f>
        <v/>
      </c>
      <c r="Y743">
        <f>IFERROR(SUM(BQ743:BQ743)/(SUM(BL743:BL743)-SUM(BQ743:BQ743)),0)</f>
        <v/>
      </c>
      <c r="Z743">
        <f>IFERROR(MAX(X743:X743)-MIN(X743:X743),0)</f>
        <v/>
      </c>
      <c r="AA743">
        <f>IFERROR(BO743/BP743,0)</f>
        <v/>
      </c>
      <c r="AB743">
        <f>IFERROR(SUM(BO743:BO743)/SUM(BP743:BP743),0)</f>
        <v/>
      </c>
      <c r="AC743">
        <f>IFERROR(MAX(AA743:AA743)-MIN(AA743:AA743),0)</f>
        <v/>
      </c>
      <c r="AD743">
        <f>IFERROR(SUM(BL743:BL743)/1,0)</f>
        <v/>
      </c>
      <c r="AE743">
        <f>IFERROR(SUM(BQ743:BQ743)/1,0)</f>
        <v/>
      </c>
      <c r="AF743">
        <f>IFERROR(SUM(BP743:BP743)/1,0)</f>
        <v/>
      </c>
      <c r="AG743">
        <f>IFERROR(CJ743,0)</f>
        <v/>
      </c>
      <c r="AH743">
        <f>IFERROR(SUM(BR743:BR743)/1,0)</f>
        <v/>
      </c>
      <c r="AI743">
        <f>IFERROR(CL743,0)</f>
        <v/>
      </c>
      <c r="AJ743">
        <f>IFERROR(CN743,0)</f>
        <v/>
      </c>
      <c r="AK743">
        <f>IFERROR(CP743,0)</f>
        <v/>
      </c>
      <c r="AL743">
        <f>IFERROR(SUM(BN743:BN743)/1,0)</f>
        <v/>
      </c>
      <c r="AM743">
        <f>IFERROR(SUM(BJ743:BJ743)/1,0)</f>
        <v/>
      </c>
      <c r="AN743">
        <f>IFERROR(AH743/AD743,0)</f>
        <v/>
      </c>
      <c r="AO743">
        <f>IFERROR(AF743/AD743,0)</f>
        <v/>
      </c>
      <c r="AP743">
        <f>IFERROR(AI743/AK743,0)</f>
        <v/>
      </c>
      <c r="AQ743">
        <f>IFERROR(AJ743/AK743,0)</f>
        <v/>
      </c>
      <c r="AR743">
        <f>IFERROR(AG743/AK743,0)</f>
        <v/>
      </c>
      <c r="AS743">
        <f>IFERROR(365/(AL743/AG743), "")</f>
        <v/>
      </c>
      <c r="AT743" t="inlineStr">
        <is>
          <t>CO170002027650</t>
        </is>
      </c>
      <c r="AU743" t="inlineStr">
        <is>
          <t>ADH Papeles Adhesivos S A S</t>
        </is>
      </c>
      <c r="AV743" t="inlineStr">
        <is>
          <t>U1</t>
        </is>
      </c>
      <c r="AW743" t="inlineStr">
        <is>
          <t>U</t>
        </is>
      </c>
      <c r="AX743" t="inlineStr">
        <is>
          <t>Unlisted</t>
        </is>
      </c>
      <c r="AY743" t="n">
        <v>5085</v>
      </c>
      <c r="AZ743" t="inlineStr">
        <is>
          <t>Industrial supplies wholesale dealing in</t>
        </is>
      </c>
      <c r="BA743" t="inlineStr">
        <is>
          <t>Colombia</t>
        </is>
      </c>
      <c r="BB743" t="inlineStr">
        <is>
          <t>Medellin</t>
        </is>
      </c>
      <c r="BC743" t="inlineStr">
        <is>
          <t>www.adh.com.co</t>
        </is>
      </c>
      <c r="BD743" s="6" t="n">
        <v>37071</v>
      </c>
      <c r="BE743" t="inlineStr">
        <is>
          <t>This company is engaged in the wholesale trade of other products. It was founded in 1995 and has its registered head office located in Medellin, Colombia. It is a private company that has been dedicated to the commercialization of materials and supplies for the graphic arts, advertising and related sectors, of the most recognized brands in the graphic industry. The company currently has the capacity to cover commercialization businesses in delivery times equal to or less than 8 hours, as long as the product is in its facilities and within the destination city. Its vision: Achieve that its clients consider the company the leader in terms of service, innovation and price of materials and supplies for the graphic arts, advertising and related sectors. Its mission is marketing of high quality materials for the graphic arts, advertising and related sectors, based on alliances with its suppliers, counting on trained personnel who focus all their efforts on customer service. It offers various benefits such as free shipping, personalized attention, budget without commitment, technical device, and various payment methods.</t>
        </is>
      </c>
      <c r="BF743" t="inlineStr">
        <is>
          <t>Active</t>
        </is>
      </c>
      <c r="BG743" t="inlineStr">
        <is>
          <t>Wholesale; Services</t>
        </is>
      </c>
      <c r="BH743" t="inlineStr">
        <is>
          <t>Engaged in the wholesale trade of other products</t>
        </is>
      </c>
      <c r="BI743" t="inlineStr">
        <is>
          <t>Commercialization of materials and supplies for the graphic arts, advertising and related sectors, of the most recognized brands in the graphic industry; Offers various benefits such as free shipping, personalized attention, budget without commitment, technical device, and various payment methods</t>
        </is>
      </c>
      <c r="CE743">
        <f>IFERROR(SUM(BU743:BV743)/2,0)</f>
        <v/>
      </c>
      <c r="CF743">
        <f>IFERROR(SUM(CE743:CE743)/1,0)</f>
        <v/>
      </c>
      <c r="CG743">
        <f>IFERROR(SUM(BW743:BX743)/2,0)</f>
        <v/>
      </c>
      <c r="CH743">
        <f>IFERROR(SUM(CG743:CG743)/1,0)</f>
        <v/>
      </c>
      <c r="CI743">
        <f>IFERROR(SUM(BY743:BZ743)/2,0)</f>
        <v/>
      </c>
      <c r="CJ743">
        <f>IFERROR(SUM(CI743:CI743)/1,0)</f>
        <v/>
      </c>
      <c r="CK743">
        <f>IFERROR(SUM(CA743:CB743)/2,0)</f>
        <v/>
      </c>
      <c r="CL743">
        <f>IFERROR(SUM(CK743:CK743)/1,0)</f>
        <v/>
      </c>
      <c r="CM743">
        <f>IFERROR(SUM(CC743:CD743)/2,0)</f>
        <v/>
      </c>
      <c r="CN743">
        <f>IFERROR(SUM(CM743:CM743)/1,0)</f>
        <v/>
      </c>
      <c r="CO743">
        <f>IFERROR(SUM(BS743:BT743)/2,0)</f>
        <v/>
      </c>
      <c r="CP743">
        <f>IFERROR(SUM(CO743:CO743)/1,0)</f>
        <v/>
      </c>
    </row>
    <row r="744">
      <c r="A744" t="n">
        <v>719</v>
      </c>
      <c r="D744">
        <f>IF(AX744="Listed","Yes","No")</f>
        <v/>
      </c>
      <c r="E744">
        <f>IFERROR(IF(AE744&lt;0,"Yes","No"),"No")</f>
        <v/>
      </c>
      <c r="F744">
        <f>IF(BK744="Unqualified","Yes","No")</f>
        <v/>
      </c>
      <c r="G744">
        <f>IF(COUNTIF($D$744:$F$744,"Yes")=3,"Yes","No")</f>
        <v/>
      </c>
      <c r="U744">
        <f>IFERROR(BQ744/BL744,0)</f>
        <v/>
      </c>
      <c r="V744">
        <f>IFERROR(SUM(BQ744:BQ744)/SUM(BL744:BL744),0)</f>
        <v/>
      </c>
      <c r="W744">
        <f>IFERROR(MAX(U744:U744)-MIN(U744:U744),0)</f>
        <v/>
      </c>
      <c r="X744">
        <f>IFERROR(BQ744/(BL744-BQ744),0)</f>
        <v/>
      </c>
      <c r="Y744">
        <f>IFERROR(SUM(BQ744:BQ744)/(SUM(BL744:BL744)-SUM(BQ744:BQ744)),0)</f>
        <v/>
      </c>
      <c r="Z744">
        <f>IFERROR(MAX(X744:X744)-MIN(X744:X744),0)</f>
        <v/>
      </c>
      <c r="AA744">
        <f>IFERROR(BO744/BP744,0)</f>
        <v/>
      </c>
      <c r="AB744">
        <f>IFERROR(SUM(BO744:BO744)/SUM(BP744:BP744),0)</f>
        <v/>
      </c>
      <c r="AC744">
        <f>IFERROR(MAX(AA744:AA744)-MIN(AA744:AA744),0)</f>
        <v/>
      </c>
      <c r="AD744">
        <f>IFERROR(SUM(BL744:BL744)/1,0)</f>
        <v/>
      </c>
      <c r="AE744">
        <f>IFERROR(SUM(BQ744:BQ744)/1,0)</f>
        <v/>
      </c>
      <c r="AF744">
        <f>IFERROR(SUM(BP744:BP744)/1,0)</f>
        <v/>
      </c>
      <c r="AG744">
        <f>IFERROR(CJ744,0)</f>
        <v/>
      </c>
      <c r="AH744">
        <f>IFERROR(SUM(BR744:BR744)/1,0)</f>
        <v/>
      </c>
      <c r="AI744">
        <f>IFERROR(CL744,0)</f>
        <v/>
      </c>
      <c r="AJ744">
        <f>IFERROR(CN744,0)</f>
        <v/>
      </c>
      <c r="AK744">
        <f>IFERROR(CP744,0)</f>
        <v/>
      </c>
      <c r="AL744">
        <f>IFERROR(SUM(BN744:BN744)/1,0)</f>
        <v/>
      </c>
      <c r="AM744">
        <f>IFERROR(SUM(BJ744:BJ744)/1,0)</f>
        <v/>
      </c>
      <c r="AN744">
        <f>IFERROR(AH744/AD744,0)</f>
        <v/>
      </c>
      <c r="AO744">
        <f>IFERROR(AF744/AD744,0)</f>
        <v/>
      </c>
      <c r="AP744">
        <f>IFERROR(AI744/AK744,0)</f>
        <v/>
      </c>
      <c r="AQ744">
        <f>IFERROR(AJ744/AK744,0)</f>
        <v/>
      </c>
      <c r="AR744">
        <f>IFERROR(AG744/AK744,0)</f>
        <v/>
      </c>
      <c r="AS744">
        <f>IFERROR(365/(AL744/AG744), "")</f>
        <v/>
      </c>
      <c r="AT744" t="inlineStr">
        <is>
          <t>MXUDU811124FN2</t>
        </is>
      </c>
      <c r="AU744" t="inlineStr">
        <is>
          <t>Urbi Desarrollos Urbanos S.A.B. de C.V.</t>
        </is>
      </c>
      <c r="AV744" t="inlineStr">
        <is>
          <t>C1</t>
        </is>
      </c>
      <c r="AW744" t="inlineStr">
        <is>
          <t>B+</t>
        </is>
      </c>
      <c r="AX744" t="inlineStr">
        <is>
          <t>Listed</t>
        </is>
      </c>
      <c r="AY744" t="n">
        <v>5082</v>
      </c>
      <c r="AZ744" t="inlineStr">
        <is>
          <t>Construction and mining (except petroleum) machinery and equipment wholesale dealing in</t>
        </is>
      </c>
      <c r="BA744" t="inlineStr">
        <is>
          <t>Mexico</t>
        </is>
      </c>
      <c r="BB744" t="inlineStr">
        <is>
          <t>Mexicali</t>
        </is>
      </c>
      <c r="BC744" t="inlineStr">
        <is>
          <t>www.urbi.com</t>
        </is>
      </c>
      <c r="BD744" s="6" t="n">
        <v>29914</v>
      </c>
      <c r="BE744" t="inlineStr">
        <is>
          <t>This company is engaged in providing real estate services. It is located in Mexicali, Mexico, and was founded in 1981. The company specialises in providing real estate services, including the acquisition of land as well as the design, construction, and development of residential properties under the UrbiVilla, UrbiQuinta, UrbiHacienda, and UrbiClub brand names. The company's projects are supported by two information technology (IT) platforms that maintain the scalability of operations: UrbiNet and UrbiNova. As of December 2011, it owned such subsidiaries as Ingenieria y Obras SA de CV, Obras y Desarrollos Urbi SA de CV, Cyd Desarrollos Urbanos SA de CV, Tec Diseno e Ingenieria SA de CV, Edificacion y Desarrollos Urbanos SA de CV, and Lufro Desarrolladora del Bajio SA de CV, among others. It plays a vital role in Mexico's housing market by providing affordable, sustainable residential communities and pioneering innovative construction technologies. This company aims to enhance housing quality and community living through sustainable and innovative construction practices, while its vision is to lead in creating advanced, efficient, and environmentally responsible residential developments across Mexico.</t>
        </is>
      </c>
      <c r="BF744" t="inlineStr">
        <is>
          <t>Active</t>
        </is>
      </c>
      <c r="BG744" t="inlineStr">
        <is>
          <t>Services</t>
        </is>
      </c>
      <c r="BH744" t="inlineStr">
        <is>
          <t>Engaged in providing real estate services</t>
        </is>
      </c>
      <c r="BI744" t="inlineStr">
        <is>
          <t>Real estate services, acquisition of land, design, construction, and development of residential properties</t>
        </is>
      </c>
      <c r="CE744">
        <f>IFERROR(SUM(BU744:BV744)/2,0)</f>
        <v/>
      </c>
      <c r="CF744">
        <f>IFERROR(SUM(CE744:CE744)/1,0)</f>
        <v/>
      </c>
      <c r="CG744">
        <f>IFERROR(SUM(BW744:BX744)/2,0)</f>
        <v/>
      </c>
      <c r="CH744">
        <f>IFERROR(SUM(CG744:CG744)/1,0)</f>
        <v/>
      </c>
      <c r="CI744">
        <f>IFERROR(SUM(BY744:BZ744)/2,0)</f>
        <v/>
      </c>
      <c r="CJ744">
        <f>IFERROR(SUM(CI744:CI744)/1,0)</f>
        <v/>
      </c>
      <c r="CK744">
        <f>IFERROR(SUM(CA744:CB744)/2,0)</f>
        <v/>
      </c>
      <c r="CL744">
        <f>IFERROR(SUM(CK744:CK744)/1,0)</f>
        <v/>
      </c>
      <c r="CM744">
        <f>IFERROR(SUM(CC744:CD744)/2,0)</f>
        <v/>
      </c>
      <c r="CN744">
        <f>IFERROR(SUM(CM744:CM744)/1,0)</f>
        <v/>
      </c>
      <c r="CO744">
        <f>IFERROR(SUM(BS744:BT744)/2,0)</f>
        <v/>
      </c>
      <c r="CP744">
        <f>IFERROR(SUM(CO744:CO744)/1,0)</f>
        <v/>
      </c>
    </row>
    <row r="745">
      <c r="A745" t="n">
        <v>720</v>
      </c>
      <c r="D745">
        <f>IF(AX745="Listed","Yes","No")</f>
        <v/>
      </c>
      <c r="E745">
        <f>IFERROR(IF(AE745&lt;0,"Yes","No"),"No")</f>
        <v/>
      </c>
      <c r="F745">
        <f>IF(BK745="Unqualified","Yes","No")</f>
        <v/>
      </c>
      <c r="G745">
        <f>IF(COUNTIF($D$745:$F$745,"Yes")=3,"Yes","No")</f>
        <v/>
      </c>
      <c r="U745">
        <f>IFERROR(BQ745/BL745,0)</f>
        <v/>
      </c>
      <c r="V745">
        <f>IFERROR(SUM(BQ745:BQ745)/SUM(BL745:BL745),0)</f>
        <v/>
      </c>
      <c r="W745">
        <f>IFERROR(MAX(U745:U745)-MIN(U745:U745),0)</f>
        <v/>
      </c>
      <c r="X745">
        <f>IFERROR(BQ745/(BL745-BQ745),0)</f>
        <v/>
      </c>
      <c r="Y745">
        <f>IFERROR(SUM(BQ745:BQ745)/(SUM(BL745:BL745)-SUM(BQ745:BQ745)),0)</f>
        <v/>
      </c>
      <c r="Z745">
        <f>IFERROR(MAX(X745:X745)-MIN(X745:X745),0)</f>
        <v/>
      </c>
      <c r="AA745">
        <f>IFERROR(BO745/BP745,0)</f>
        <v/>
      </c>
      <c r="AB745">
        <f>IFERROR(SUM(BO745:BO745)/SUM(BP745:BP745),0)</f>
        <v/>
      </c>
      <c r="AC745">
        <f>IFERROR(MAX(AA745:AA745)-MIN(AA745:AA745),0)</f>
        <v/>
      </c>
      <c r="AD745">
        <f>IFERROR(SUM(BL745:BL745)/1,0)</f>
        <v/>
      </c>
      <c r="AE745">
        <f>IFERROR(SUM(BQ745:BQ745)/1,0)</f>
        <v/>
      </c>
      <c r="AF745">
        <f>IFERROR(SUM(BP745:BP745)/1,0)</f>
        <v/>
      </c>
      <c r="AG745">
        <f>IFERROR(CJ745,0)</f>
        <v/>
      </c>
      <c r="AH745">
        <f>IFERROR(SUM(BR745:BR745)/1,0)</f>
        <v/>
      </c>
      <c r="AI745">
        <f>IFERROR(CL745,0)</f>
        <v/>
      </c>
      <c r="AJ745">
        <f>IFERROR(CN745,0)</f>
        <v/>
      </c>
      <c r="AK745">
        <f>IFERROR(CP745,0)</f>
        <v/>
      </c>
      <c r="AL745">
        <f>IFERROR(SUM(BN745:BN745)/1,0)</f>
        <v/>
      </c>
      <c r="AM745">
        <f>IFERROR(SUM(BJ745:BJ745)/1,0)</f>
        <v/>
      </c>
      <c r="AN745">
        <f>IFERROR(AH745/AD745,0)</f>
        <v/>
      </c>
      <c r="AO745">
        <f>IFERROR(AF745/AD745,0)</f>
        <v/>
      </c>
      <c r="AP745">
        <f>IFERROR(AI745/AK745,0)</f>
        <v/>
      </c>
      <c r="AQ745">
        <f>IFERROR(AJ745/AK745,0)</f>
        <v/>
      </c>
      <c r="AR745">
        <f>IFERROR(AG745/AK745,0)</f>
        <v/>
      </c>
      <c r="AS745">
        <f>IFERROR(365/(AL745/AG745), "")</f>
        <v/>
      </c>
      <c r="AT745" t="inlineStr">
        <is>
          <t>CO170025085860</t>
        </is>
      </c>
      <c r="AU745" t="inlineStr">
        <is>
          <t>Distrias S A S</t>
        </is>
      </c>
      <c r="AV745" t="inlineStr">
        <is>
          <t>U1</t>
        </is>
      </c>
      <c r="AW745" t="inlineStr">
        <is>
          <t>U</t>
        </is>
      </c>
      <c r="AX745" t="inlineStr">
        <is>
          <t>Unlisted</t>
        </is>
      </c>
      <c r="AY745" t="n">
        <v>5032</v>
      </c>
      <c r="AZ745" t="inlineStr">
        <is>
          <t>Brick, stone, and related construction materials wholesale dealing in</t>
        </is>
      </c>
      <c r="BA745" t="inlineStr">
        <is>
          <t>Colombia</t>
        </is>
      </c>
      <c r="BB745" t="inlineStr">
        <is>
          <t>Monteria</t>
        </is>
      </c>
      <c r="BC745" t="inlineStr">
        <is>
          <t>www.grupodistrias.com</t>
        </is>
      </c>
      <c r="BD745" s="6" t="n">
        <v>40394</v>
      </c>
      <c r="BE745" t="inlineStr">
        <is>
          <t>This company, with registered head office located in Monteria, Colombia, is engaged in the retail sale of construction materials, hardware products, locksmith and glass products. Its products consist of plumbing fixtures, water heaters, and piping products; heating equipment, ventilation equipment, air conditioning equipment, accessories, and refrigerants; pumps and well supplies; residential lighting fixtures; and hand and power tools, coated and bonded abrasives, industrial maintenance, and repair and operating supplies. The company distributes its products to plumbers, mechanical contractors, homebuilders, maintenance and repair organizations, well drillers, heating and air conditioning contractors, utilities, government agencies, plant maintenance departments, and homeowners. It was incorporated in 2010.</t>
        </is>
      </c>
      <c r="BF745" t="inlineStr">
        <is>
          <t>Active</t>
        </is>
      </c>
      <c r="BG745" t="inlineStr">
        <is>
          <t>Retail</t>
        </is>
      </c>
      <c r="BH745" t="inlineStr">
        <is>
          <t>Engaged in the retail sale of construction materials, hardware products, locksmith and glass products</t>
        </is>
      </c>
      <c r="BI745" t="inlineStr">
        <is>
          <t>Construction materials, hardware products, locksmith and glass products</t>
        </is>
      </c>
      <c r="CE745">
        <f>IFERROR(SUM(BU745:BV745)/2,0)</f>
        <v/>
      </c>
      <c r="CF745">
        <f>IFERROR(SUM(CE745:CE745)/1,0)</f>
        <v/>
      </c>
      <c r="CG745">
        <f>IFERROR(SUM(BW745:BX745)/2,0)</f>
        <v/>
      </c>
      <c r="CH745">
        <f>IFERROR(SUM(CG745:CG745)/1,0)</f>
        <v/>
      </c>
      <c r="CI745">
        <f>IFERROR(SUM(BY745:BZ745)/2,0)</f>
        <v/>
      </c>
      <c r="CJ745">
        <f>IFERROR(SUM(CI745:CI745)/1,0)</f>
        <v/>
      </c>
      <c r="CK745">
        <f>IFERROR(SUM(CA745:CB745)/2,0)</f>
        <v/>
      </c>
      <c r="CL745">
        <f>IFERROR(SUM(CK745:CK745)/1,0)</f>
        <v/>
      </c>
      <c r="CM745">
        <f>IFERROR(SUM(CC745:CD745)/2,0)</f>
        <v/>
      </c>
      <c r="CN745">
        <f>IFERROR(SUM(CM745:CM745)/1,0)</f>
        <v/>
      </c>
      <c r="CO745">
        <f>IFERROR(SUM(BS745:BT745)/2,0)</f>
        <v/>
      </c>
      <c r="CP745">
        <f>IFERROR(SUM(CO745:CO745)/1,0)</f>
        <v/>
      </c>
    </row>
    <row r="746">
      <c r="A746" t="n">
        <v>721</v>
      </c>
      <c r="D746">
        <f>IF(AX746="Listed","Yes","No")</f>
        <v/>
      </c>
      <c r="E746">
        <f>IFERROR(IF(AE746&lt;0,"Yes","No"),"No")</f>
        <v/>
      </c>
      <c r="F746">
        <f>IF(BK746="Unqualified","Yes","No")</f>
        <v/>
      </c>
      <c r="G746">
        <f>IF(COUNTIF($D$746:$F$746,"Yes")=3,"Yes","No")</f>
        <v/>
      </c>
      <c r="U746">
        <f>IFERROR(BQ746/BL746,0)</f>
        <v/>
      </c>
      <c r="V746">
        <f>IFERROR(SUM(BQ746:BQ746)/SUM(BL746:BL746),0)</f>
        <v/>
      </c>
      <c r="W746">
        <f>IFERROR(MAX(U746:U746)-MIN(U746:U746),0)</f>
        <v/>
      </c>
      <c r="X746">
        <f>IFERROR(BQ746/(BL746-BQ746),0)</f>
        <v/>
      </c>
      <c r="Y746">
        <f>IFERROR(SUM(BQ746:BQ746)/(SUM(BL746:BL746)-SUM(BQ746:BQ746)),0)</f>
        <v/>
      </c>
      <c r="Z746">
        <f>IFERROR(MAX(X746:X746)-MIN(X746:X746),0)</f>
        <v/>
      </c>
      <c r="AA746">
        <f>IFERROR(BO746/BP746,0)</f>
        <v/>
      </c>
      <c r="AB746">
        <f>IFERROR(SUM(BO746:BO746)/SUM(BP746:BP746),0)</f>
        <v/>
      </c>
      <c r="AC746">
        <f>IFERROR(MAX(AA746:AA746)-MIN(AA746:AA746),0)</f>
        <v/>
      </c>
      <c r="AD746">
        <f>IFERROR(SUM(BL746:BL746)/1,0)</f>
        <v/>
      </c>
      <c r="AE746">
        <f>IFERROR(SUM(BQ746:BQ746)/1,0)</f>
        <v/>
      </c>
      <c r="AF746">
        <f>IFERROR(SUM(BP746:BP746)/1,0)</f>
        <v/>
      </c>
      <c r="AG746">
        <f>IFERROR(CJ746,0)</f>
        <v/>
      </c>
      <c r="AH746">
        <f>IFERROR(SUM(BR746:BR746)/1,0)</f>
        <v/>
      </c>
      <c r="AI746">
        <f>IFERROR(CL746,0)</f>
        <v/>
      </c>
      <c r="AJ746">
        <f>IFERROR(CN746,0)</f>
        <v/>
      </c>
      <c r="AK746">
        <f>IFERROR(CP746,0)</f>
        <v/>
      </c>
      <c r="AL746">
        <f>IFERROR(SUM(BN746:BN746)/1,0)</f>
        <v/>
      </c>
      <c r="AM746">
        <f>IFERROR(SUM(BJ746:BJ746)/1,0)</f>
        <v/>
      </c>
      <c r="AN746">
        <f>IFERROR(AH746/AD746,0)</f>
        <v/>
      </c>
      <c r="AO746">
        <f>IFERROR(AF746/AD746,0)</f>
        <v/>
      </c>
      <c r="AP746">
        <f>IFERROR(AI746/AK746,0)</f>
        <v/>
      </c>
      <c r="AQ746">
        <f>IFERROR(AJ746/AK746,0)</f>
        <v/>
      </c>
      <c r="AR746">
        <f>IFERROR(AG746/AK746,0)</f>
        <v/>
      </c>
      <c r="AS746">
        <f>IFERROR(365/(AL746/AG746), "")</f>
        <v/>
      </c>
      <c r="AT746" t="inlineStr">
        <is>
          <t>CO170006715270</t>
        </is>
      </c>
      <c r="AU746" t="inlineStr">
        <is>
          <t>Cooperativa de Caficultores DEL Alto Occidente de Caldas</t>
        </is>
      </c>
      <c r="AV746" t="inlineStr">
        <is>
          <t>U1</t>
        </is>
      </c>
      <c r="AW746" t="inlineStr">
        <is>
          <t>U</t>
        </is>
      </c>
      <c r="AX746" t="inlineStr">
        <is>
          <t>Unlisted</t>
        </is>
      </c>
      <c r="AY746" t="n">
        <v>5153</v>
      </c>
      <c r="AZ746" t="inlineStr">
        <is>
          <t>Grain and field beans wholesale dealing in</t>
        </is>
      </c>
      <c r="BA746" t="inlineStr">
        <is>
          <t>Colombia</t>
        </is>
      </c>
      <c r="BB746" t="inlineStr">
        <is>
          <t>Riosucio</t>
        </is>
      </c>
      <c r="BC746" t="inlineStr">
        <is>
          <t>coopcafaltoc.blogspot.bg</t>
        </is>
      </c>
      <c r="BD746" s="6" t="n">
        <v>23292</v>
      </c>
      <c r="BE746" t="inlineStr">
        <is>
          <t>The company is an entity based in Colombia that is engaged in the wholesale distribution of food products. It started its operations in 1963. The registered business office of the company is located in Riosucio, Colombia. The company offers a wide range of products that include beverages, fruits and vegetables, dairy and ice cream products, frozen food products, meat and meat products, dry groceries, bakery products, salad dressings and other related products. It also offers food sanitation solutions, as well as paper plates and other kitchen ware. The company serves restaurants, healthcare providers, schools, caterers, coffee and tea shops, and bagel shops. It conducts its business operations within the country.</t>
        </is>
      </c>
      <c r="BF746" t="inlineStr">
        <is>
          <t>Active</t>
        </is>
      </c>
      <c r="BG746" t="inlineStr">
        <is>
          <t>Wholesale</t>
        </is>
      </c>
      <c r="BH746" t="inlineStr">
        <is>
          <t>Engaged in the wholesale distribution of food products</t>
        </is>
      </c>
      <c r="BI746" t="inlineStr">
        <is>
          <t>Food products</t>
        </is>
      </c>
      <c r="CE746">
        <f>IFERROR(SUM(BU746:BV746)/2,0)</f>
        <v/>
      </c>
      <c r="CF746">
        <f>IFERROR(SUM(CE746:CE746)/1,0)</f>
        <v/>
      </c>
      <c r="CG746">
        <f>IFERROR(SUM(BW746:BX746)/2,0)</f>
        <v/>
      </c>
      <c r="CH746">
        <f>IFERROR(SUM(CG746:CG746)/1,0)</f>
        <v/>
      </c>
      <c r="CI746">
        <f>IFERROR(SUM(BY746:BZ746)/2,0)</f>
        <v/>
      </c>
      <c r="CJ746">
        <f>IFERROR(SUM(CI746:CI746)/1,0)</f>
        <v/>
      </c>
      <c r="CK746">
        <f>IFERROR(SUM(CA746:CB746)/2,0)</f>
        <v/>
      </c>
      <c r="CL746">
        <f>IFERROR(SUM(CK746:CK746)/1,0)</f>
        <v/>
      </c>
      <c r="CM746">
        <f>IFERROR(SUM(CC746:CD746)/2,0)</f>
        <v/>
      </c>
      <c r="CN746">
        <f>IFERROR(SUM(CM746:CM746)/1,0)</f>
        <v/>
      </c>
      <c r="CO746">
        <f>IFERROR(SUM(BS746:BT746)/2,0)</f>
        <v/>
      </c>
      <c r="CP746">
        <f>IFERROR(SUM(CO746:CO746)/1,0)</f>
        <v/>
      </c>
    </row>
    <row r="747">
      <c r="A747" t="n">
        <v>722</v>
      </c>
      <c r="D747">
        <f>IF(AX747="Listed","Yes","No")</f>
        <v/>
      </c>
      <c r="E747">
        <f>IFERROR(IF(AE747&lt;0,"Yes","No"),"No")</f>
        <v/>
      </c>
      <c r="F747">
        <f>IF(BK747="Unqualified","Yes","No")</f>
        <v/>
      </c>
      <c r="G747">
        <f>IF(COUNTIF($D$747:$F$747,"Yes")=3,"Yes","No")</f>
        <v/>
      </c>
      <c r="U747">
        <f>IFERROR(BQ747/BL747,0)</f>
        <v/>
      </c>
      <c r="V747">
        <f>IFERROR(SUM(BQ747:BQ747)/SUM(BL747:BL747),0)</f>
        <v/>
      </c>
      <c r="W747">
        <f>IFERROR(MAX(U747:U747)-MIN(U747:U747),0)</f>
        <v/>
      </c>
      <c r="X747">
        <f>IFERROR(BQ747/(BL747-BQ747),0)</f>
        <v/>
      </c>
      <c r="Y747">
        <f>IFERROR(SUM(BQ747:BQ747)/(SUM(BL747:BL747)-SUM(BQ747:BQ747)),0)</f>
        <v/>
      </c>
      <c r="Z747">
        <f>IFERROR(MAX(X747:X747)-MIN(X747:X747),0)</f>
        <v/>
      </c>
      <c r="AA747">
        <f>IFERROR(BO747/BP747,0)</f>
        <v/>
      </c>
      <c r="AB747">
        <f>IFERROR(SUM(BO747:BO747)/SUM(BP747:BP747),0)</f>
        <v/>
      </c>
      <c r="AC747">
        <f>IFERROR(MAX(AA747:AA747)-MIN(AA747:AA747),0)</f>
        <v/>
      </c>
      <c r="AD747">
        <f>IFERROR(SUM(BL747:BL747)/1,0)</f>
        <v/>
      </c>
      <c r="AE747">
        <f>IFERROR(SUM(BQ747:BQ747)/1,0)</f>
        <v/>
      </c>
      <c r="AF747">
        <f>IFERROR(SUM(BP747:BP747)/1,0)</f>
        <v/>
      </c>
      <c r="AG747">
        <f>IFERROR(CJ747,0)</f>
        <v/>
      </c>
      <c r="AH747">
        <f>IFERROR(SUM(BR747:BR747)/1,0)</f>
        <v/>
      </c>
      <c r="AI747">
        <f>IFERROR(CL747,0)</f>
        <v/>
      </c>
      <c r="AJ747">
        <f>IFERROR(CN747,0)</f>
        <v/>
      </c>
      <c r="AK747">
        <f>IFERROR(CP747,0)</f>
        <v/>
      </c>
      <c r="AL747">
        <f>IFERROR(SUM(BN747:BN747)/1,0)</f>
        <v/>
      </c>
      <c r="AM747">
        <f>IFERROR(SUM(BJ747:BJ747)/1,0)</f>
        <v/>
      </c>
      <c r="AN747">
        <f>IFERROR(AH747/AD747,0)</f>
        <v/>
      </c>
      <c r="AO747">
        <f>IFERROR(AF747/AD747,0)</f>
        <v/>
      </c>
      <c r="AP747">
        <f>IFERROR(AI747/AK747,0)</f>
        <v/>
      </c>
      <c r="AQ747">
        <f>IFERROR(AJ747/AK747,0)</f>
        <v/>
      </c>
      <c r="AR747">
        <f>IFERROR(AG747/AK747,0)</f>
        <v/>
      </c>
      <c r="AS747">
        <f>IFERROR(365/(AL747/AG747), "")</f>
        <v/>
      </c>
      <c r="AT747" t="inlineStr">
        <is>
          <t>CO170033020440</t>
        </is>
      </c>
      <c r="AU747" t="inlineStr">
        <is>
          <t>Nuva S A S</t>
        </is>
      </c>
      <c r="AV747" t="inlineStr">
        <is>
          <t>U1</t>
        </is>
      </c>
      <c r="AW747" t="inlineStr">
        <is>
          <t>B+</t>
        </is>
      </c>
      <c r="AX747" t="inlineStr">
        <is>
          <t>Unlisted</t>
        </is>
      </c>
      <c r="AY747" t="n">
        <v>5045</v>
      </c>
      <c r="AZ747" t="inlineStr">
        <is>
          <t>Computers and computer peripheral equipment and software wholesale dealing in</t>
        </is>
      </c>
      <c r="BA747" t="inlineStr">
        <is>
          <t>Colombia</t>
        </is>
      </c>
      <c r="BB747" t="inlineStr">
        <is>
          <t>Medellin</t>
        </is>
      </c>
      <c r="BC747" t="inlineStr">
        <is>
          <t>www.nuva.co</t>
        </is>
      </c>
      <c r="BD747" s="6" t="n">
        <v>40802</v>
      </c>
      <c r="BE747" t="inlineStr">
        <is>
          <t>This company is engaged in developing, marketing and implementing cloud computing technologies for information management and communications in Colombia. It was incorporated in 2011 and conducts business from its registered business address located in Medellín, Colombia. It provides Google cloud platform consulting, google workspace consulting and Zoho consulting. It offers a wide range of services including Google Workspace (formerly G Suite), Google Cloud Platform and Zoho Premium in Colombia and Mexico.</t>
        </is>
      </c>
      <c r="BF747" t="inlineStr">
        <is>
          <t>Active</t>
        </is>
      </c>
      <c r="BG747" t="inlineStr">
        <is>
          <t>Services</t>
        </is>
      </c>
      <c r="BH747" t="inlineStr">
        <is>
          <t>Engaged in developing, marketing and implementing cloud computing technologies for information management and communications in Colombia</t>
        </is>
      </c>
      <c r="BI747" t="inlineStr">
        <is>
          <t>Google cloud platform consulting, google workspace consulting and Zoho consulting</t>
        </is>
      </c>
      <c r="CE747">
        <f>IFERROR(SUM(BU747:BV747)/2,0)</f>
        <v/>
      </c>
      <c r="CF747">
        <f>IFERROR(SUM(CE747:CE747)/1,0)</f>
        <v/>
      </c>
      <c r="CG747">
        <f>IFERROR(SUM(BW747:BX747)/2,0)</f>
        <v/>
      </c>
      <c r="CH747">
        <f>IFERROR(SUM(CG747:CG747)/1,0)</f>
        <v/>
      </c>
      <c r="CI747">
        <f>IFERROR(SUM(BY747:BZ747)/2,0)</f>
        <v/>
      </c>
      <c r="CJ747">
        <f>IFERROR(SUM(CI747:CI747)/1,0)</f>
        <v/>
      </c>
      <c r="CK747">
        <f>IFERROR(SUM(CA747:CB747)/2,0)</f>
        <v/>
      </c>
      <c r="CL747">
        <f>IFERROR(SUM(CK747:CK747)/1,0)</f>
        <v/>
      </c>
      <c r="CM747">
        <f>IFERROR(SUM(CC747:CD747)/2,0)</f>
        <v/>
      </c>
      <c r="CN747">
        <f>IFERROR(SUM(CM747:CM747)/1,0)</f>
        <v/>
      </c>
      <c r="CO747">
        <f>IFERROR(SUM(BS747:BT747)/2,0)</f>
        <v/>
      </c>
      <c r="CP747">
        <f>IFERROR(SUM(CO747:CO747)/1,0)</f>
        <v/>
      </c>
    </row>
    <row r="748">
      <c r="A748" t="n">
        <v>723</v>
      </c>
      <c r="D748">
        <f>IF(AX748="Listed","Yes","No")</f>
        <v/>
      </c>
      <c r="E748">
        <f>IFERROR(IF(AE748&lt;0,"Yes","No"),"No")</f>
        <v/>
      </c>
      <c r="F748">
        <f>IF(BK748="Unqualified","Yes","No")</f>
        <v/>
      </c>
      <c r="G748">
        <f>IF(COUNTIF($D$748:$F$748,"Yes")=3,"Yes","No")</f>
        <v/>
      </c>
      <c r="U748">
        <f>IFERROR(BQ748/BL748,0)</f>
        <v/>
      </c>
      <c r="V748">
        <f>IFERROR(SUM(BQ748:BQ748)/SUM(BL748:BL748),0)</f>
        <v/>
      </c>
      <c r="W748">
        <f>IFERROR(MAX(U748:U748)-MIN(U748:U748),0)</f>
        <v/>
      </c>
      <c r="X748">
        <f>IFERROR(BQ748/(BL748-BQ748),0)</f>
        <v/>
      </c>
      <c r="Y748">
        <f>IFERROR(SUM(BQ748:BQ748)/(SUM(BL748:BL748)-SUM(BQ748:BQ748)),0)</f>
        <v/>
      </c>
      <c r="Z748">
        <f>IFERROR(MAX(X748:X748)-MIN(X748:X748),0)</f>
        <v/>
      </c>
      <c r="AA748">
        <f>IFERROR(BO748/BP748,0)</f>
        <v/>
      </c>
      <c r="AB748">
        <f>IFERROR(SUM(BO748:BO748)/SUM(BP748:BP748),0)</f>
        <v/>
      </c>
      <c r="AC748">
        <f>IFERROR(MAX(AA748:AA748)-MIN(AA748:AA748),0)</f>
        <v/>
      </c>
      <c r="AD748">
        <f>IFERROR(SUM(BL748:BL748)/1,0)</f>
        <v/>
      </c>
      <c r="AE748">
        <f>IFERROR(SUM(BQ748:BQ748)/1,0)</f>
        <v/>
      </c>
      <c r="AF748">
        <f>IFERROR(SUM(BP748:BP748)/1,0)</f>
        <v/>
      </c>
      <c r="AG748">
        <f>IFERROR(CJ748,0)</f>
        <v/>
      </c>
      <c r="AH748">
        <f>IFERROR(SUM(BR748:BR748)/1,0)</f>
        <v/>
      </c>
      <c r="AI748">
        <f>IFERROR(CL748,0)</f>
        <v/>
      </c>
      <c r="AJ748">
        <f>IFERROR(CN748,0)</f>
        <v/>
      </c>
      <c r="AK748">
        <f>IFERROR(CP748,0)</f>
        <v/>
      </c>
      <c r="AL748">
        <f>IFERROR(SUM(BN748:BN748)/1,0)</f>
        <v/>
      </c>
      <c r="AM748">
        <f>IFERROR(SUM(BJ748:BJ748)/1,0)</f>
        <v/>
      </c>
      <c r="AN748">
        <f>IFERROR(AH748/AD748,0)</f>
        <v/>
      </c>
      <c r="AO748">
        <f>IFERROR(AF748/AD748,0)</f>
        <v/>
      </c>
      <c r="AP748">
        <f>IFERROR(AI748/AK748,0)</f>
        <v/>
      </c>
      <c r="AQ748">
        <f>IFERROR(AJ748/AK748,0)</f>
        <v/>
      </c>
      <c r="AR748">
        <f>IFERROR(AG748/AK748,0)</f>
        <v/>
      </c>
      <c r="AS748">
        <f>IFERROR(365/(AL748/AG748), "")</f>
        <v/>
      </c>
      <c r="AT748" t="inlineStr">
        <is>
          <t>CO170004149790</t>
        </is>
      </c>
      <c r="AU748" t="inlineStr">
        <is>
          <t>Escobar Y Arias SAS</t>
        </is>
      </c>
      <c r="AV748" t="inlineStr">
        <is>
          <t>U1</t>
        </is>
      </c>
      <c r="AW748" t="inlineStr">
        <is>
          <t>U</t>
        </is>
      </c>
      <c r="AX748" t="inlineStr">
        <is>
          <t>Unlisted</t>
        </is>
      </c>
      <c r="AY748" t="n">
        <v>5181</v>
      </c>
      <c r="AZ748" t="inlineStr">
        <is>
          <t>Beer and ale wholesale dealing in</t>
        </is>
      </c>
      <c r="BA748" t="inlineStr">
        <is>
          <t>Colombia</t>
        </is>
      </c>
      <c r="BB748" t="inlineStr">
        <is>
          <t>Libano</t>
        </is>
      </c>
      <c r="BC748" t="inlineStr">
        <is>
          <t>escobaryarias.com</t>
        </is>
      </c>
      <c r="BD748" s="6" t="n">
        <v>30105</v>
      </c>
      <c r="BE748" t="inlineStr">
        <is>
          <t>The company is primarily engaged in the wholesale of food, beverages and related grocery products. The company was incorporated in June of 1982. The registered head office of the company is located in Lerida, Colombia.The company specializes in the distribution of a wide range of grocery products, such as fruits and vegetables, fish and meat products, juices, bottled water, soft drinks, wines and spirits, canned goods, tobacco products, candies, chocolates, milk, cheese, honey, egg, pasta and pasta sauces, butter, flour, sugar, bakery products, baby foods, and other food products. It also distributes cosmetic products and fragrances, paper foil, container box, plastic, and soaps and detergents, among others.</t>
        </is>
      </c>
      <c r="BF748" t="inlineStr">
        <is>
          <t>Active</t>
        </is>
      </c>
      <c r="BG748" t="inlineStr">
        <is>
          <t>Wholesale</t>
        </is>
      </c>
      <c r="BH748" t="inlineStr">
        <is>
          <t>Engaged in the wholesale of food, beverages and related grocery products</t>
        </is>
      </c>
      <c r="BI748" t="inlineStr">
        <is>
          <t>Food, beverages and related grocery products</t>
        </is>
      </c>
      <c r="CE748">
        <f>IFERROR(SUM(BU748:BV748)/2,0)</f>
        <v/>
      </c>
      <c r="CF748">
        <f>IFERROR(SUM(CE748:CE748)/1,0)</f>
        <v/>
      </c>
      <c r="CG748">
        <f>IFERROR(SUM(BW748:BX748)/2,0)</f>
        <v/>
      </c>
      <c r="CH748">
        <f>IFERROR(SUM(CG748:CG748)/1,0)</f>
        <v/>
      </c>
      <c r="CI748">
        <f>IFERROR(SUM(BY748:BZ748)/2,0)</f>
        <v/>
      </c>
      <c r="CJ748">
        <f>IFERROR(SUM(CI748:CI748)/1,0)</f>
        <v/>
      </c>
      <c r="CK748">
        <f>IFERROR(SUM(CA748:CB748)/2,0)</f>
        <v/>
      </c>
      <c r="CL748">
        <f>IFERROR(SUM(CK748:CK748)/1,0)</f>
        <v/>
      </c>
      <c r="CM748">
        <f>IFERROR(SUM(CC748:CD748)/2,0)</f>
        <v/>
      </c>
      <c r="CN748">
        <f>IFERROR(SUM(CM748:CM748)/1,0)</f>
        <v/>
      </c>
      <c r="CO748">
        <f>IFERROR(SUM(BS748:BT748)/2,0)</f>
        <v/>
      </c>
      <c r="CP748">
        <f>IFERROR(SUM(CO748:CO748)/1,0)</f>
        <v/>
      </c>
    </row>
    <row r="749">
      <c r="A749" t="n">
        <v>724</v>
      </c>
      <c r="D749">
        <f>IF(AX749="Listed","Yes","No")</f>
        <v/>
      </c>
      <c r="E749">
        <f>IFERROR(IF(AE749&lt;0,"Yes","No"),"No")</f>
        <v/>
      </c>
      <c r="F749">
        <f>IF(BK749="Unqualified","Yes","No")</f>
        <v/>
      </c>
      <c r="G749">
        <f>IF(COUNTIF($D$749:$F$749,"Yes")=3,"Yes","No")</f>
        <v/>
      </c>
      <c r="U749">
        <f>IFERROR(BQ749/BL749,0)</f>
        <v/>
      </c>
      <c r="V749">
        <f>IFERROR(SUM(BQ749:BQ749)/SUM(BL749:BL749),0)</f>
        <v/>
      </c>
      <c r="W749">
        <f>IFERROR(MAX(U749:U749)-MIN(U749:U749),0)</f>
        <v/>
      </c>
      <c r="X749">
        <f>IFERROR(BQ749/(BL749-BQ749),0)</f>
        <v/>
      </c>
      <c r="Y749">
        <f>IFERROR(SUM(BQ749:BQ749)/(SUM(BL749:BL749)-SUM(BQ749:BQ749)),0)</f>
        <v/>
      </c>
      <c r="Z749">
        <f>IFERROR(MAX(X749:X749)-MIN(X749:X749),0)</f>
        <v/>
      </c>
      <c r="AA749">
        <f>IFERROR(BO749/BP749,0)</f>
        <v/>
      </c>
      <c r="AB749">
        <f>IFERROR(SUM(BO749:BO749)/SUM(BP749:BP749),0)</f>
        <v/>
      </c>
      <c r="AC749">
        <f>IFERROR(MAX(AA749:AA749)-MIN(AA749:AA749),0)</f>
        <v/>
      </c>
      <c r="AD749">
        <f>IFERROR(SUM(BL749:BL749)/1,0)</f>
        <v/>
      </c>
      <c r="AE749">
        <f>IFERROR(SUM(BQ749:BQ749)/1,0)</f>
        <v/>
      </c>
      <c r="AF749">
        <f>IFERROR(SUM(BP749:BP749)/1,0)</f>
        <v/>
      </c>
      <c r="AG749">
        <f>IFERROR(CJ749,0)</f>
        <v/>
      </c>
      <c r="AH749">
        <f>IFERROR(SUM(BR749:BR749)/1,0)</f>
        <v/>
      </c>
      <c r="AI749">
        <f>IFERROR(CL749,0)</f>
        <v/>
      </c>
      <c r="AJ749">
        <f>IFERROR(CN749,0)</f>
        <v/>
      </c>
      <c r="AK749">
        <f>IFERROR(CP749,0)</f>
        <v/>
      </c>
      <c r="AL749">
        <f>IFERROR(SUM(BN749:BN749)/1,0)</f>
        <v/>
      </c>
      <c r="AM749">
        <f>IFERROR(SUM(BJ749:BJ749)/1,0)</f>
        <v/>
      </c>
      <c r="AN749">
        <f>IFERROR(AH749/AD749,0)</f>
        <v/>
      </c>
      <c r="AO749">
        <f>IFERROR(AF749/AD749,0)</f>
        <v/>
      </c>
      <c r="AP749">
        <f>IFERROR(AI749/AK749,0)</f>
        <v/>
      </c>
      <c r="AQ749">
        <f>IFERROR(AJ749/AK749,0)</f>
        <v/>
      </c>
      <c r="AR749">
        <f>IFERROR(AG749/AK749,0)</f>
        <v/>
      </c>
      <c r="AS749">
        <f>IFERROR(365/(AL749/AG749), "")</f>
        <v/>
      </c>
      <c r="AT749" t="inlineStr">
        <is>
          <t>CO170002674660</t>
        </is>
      </c>
      <c r="AU749" t="inlineStr">
        <is>
          <t>Pquim S A S</t>
        </is>
      </c>
      <c r="AV749" t="inlineStr">
        <is>
          <t>U1</t>
        </is>
      </c>
      <c r="AW749" t="inlineStr">
        <is>
          <t>U</t>
        </is>
      </c>
      <c r="AX749" t="inlineStr">
        <is>
          <t>Unlisted</t>
        </is>
      </c>
      <c r="AY749" t="n">
        <v>5162</v>
      </c>
      <c r="AZ749" t="inlineStr">
        <is>
          <t>Plastics materials and basic forms and shapes wholesale dealing in</t>
        </is>
      </c>
      <c r="BA749" t="inlineStr">
        <is>
          <t>Colombia</t>
        </is>
      </c>
      <c r="BB749" t="inlineStr">
        <is>
          <t>Medellin</t>
        </is>
      </c>
      <c r="BC749" t="inlineStr">
        <is>
          <t>www.pquim.com.co</t>
        </is>
      </c>
      <c r="BD749" s="6" t="n">
        <v>33735</v>
      </c>
      <c r="BE749" t="inlineStr">
        <is>
          <t>This company is engaged in the distribution of raw material needs of the paint, ink, coating, construction, plastic, soap, detergent and related industries. It conducts business from its registered head office located in Medellin, Colombia. The company was founded in 1992. The company is the distribution channel for raw materials from companies with a great reputation in the paint market such as BASF and FERRO. It imports products from other large multinational companies and distributes products from leading national companies in their field. It the largest marketer in Colombia in inorganic pigments and aqueous and alkyd-based pigment concentrates and one of the largest in organic pigments.The company is committed to the Colombian industry in providing the best color development for its final products, delivering high-performance, excellent-quality raw materials that ensure the customer the best cost-benefit ratio in the production of their products.</t>
        </is>
      </c>
      <c r="BF749" t="inlineStr">
        <is>
          <t>Active</t>
        </is>
      </c>
      <c r="BG749" t="inlineStr">
        <is>
          <t>Wholesale</t>
        </is>
      </c>
      <c r="BH749" t="inlineStr">
        <is>
          <t>Engaged in the distribution of raw material needs of the paint, ink, coating, construction, plastic, soap, detergent and related industries</t>
        </is>
      </c>
      <c r="BI749" t="inlineStr">
        <is>
          <t>Raw material needs of the paint, ink, coating, construction, plastic, soap, detergent and related industries</t>
        </is>
      </c>
      <c r="CE749">
        <f>IFERROR(SUM(BU749:BV749)/2,0)</f>
        <v/>
      </c>
      <c r="CF749">
        <f>IFERROR(SUM(CE749:CE749)/1,0)</f>
        <v/>
      </c>
      <c r="CG749">
        <f>IFERROR(SUM(BW749:BX749)/2,0)</f>
        <v/>
      </c>
      <c r="CH749">
        <f>IFERROR(SUM(CG749:CG749)/1,0)</f>
        <v/>
      </c>
      <c r="CI749">
        <f>IFERROR(SUM(BY749:BZ749)/2,0)</f>
        <v/>
      </c>
      <c r="CJ749">
        <f>IFERROR(SUM(CI749:CI749)/1,0)</f>
        <v/>
      </c>
      <c r="CK749">
        <f>IFERROR(SUM(CA749:CB749)/2,0)</f>
        <v/>
      </c>
      <c r="CL749">
        <f>IFERROR(SUM(CK749:CK749)/1,0)</f>
        <v/>
      </c>
      <c r="CM749">
        <f>IFERROR(SUM(CC749:CD749)/2,0)</f>
        <v/>
      </c>
      <c r="CN749">
        <f>IFERROR(SUM(CM749:CM749)/1,0)</f>
        <v/>
      </c>
      <c r="CO749">
        <f>IFERROR(SUM(BS749:BT749)/2,0)</f>
        <v/>
      </c>
      <c r="CP749">
        <f>IFERROR(SUM(CO749:CO749)/1,0)</f>
        <v/>
      </c>
    </row>
    <row r="750">
      <c r="A750" t="n">
        <v>725</v>
      </c>
      <c r="D750">
        <f>IF(AX750="Listed","Yes","No")</f>
        <v/>
      </c>
      <c r="E750">
        <f>IFERROR(IF(AE750&lt;0,"Yes","No"),"No")</f>
        <v/>
      </c>
      <c r="F750">
        <f>IF(BK750="Unqualified","Yes","No")</f>
        <v/>
      </c>
      <c r="G750">
        <f>IF(COUNTIF($D$750:$F$750,"Yes")=3,"Yes","No")</f>
        <v/>
      </c>
      <c r="U750">
        <f>IFERROR(BQ750/BL750,0)</f>
        <v/>
      </c>
      <c r="V750">
        <f>IFERROR(SUM(BQ750:BQ750)/SUM(BL750:BL750),0)</f>
        <v/>
      </c>
      <c r="W750">
        <f>IFERROR(MAX(U750:U750)-MIN(U750:U750),0)</f>
        <v/>
      </c>
      <c r="X750">
        <f>IFERROR(BQ750/(BL750-BQ750),0)</f>
        <v/>
      </c>
      <c r="Y750">
        <f>IFERROR(SUM(BQ750:BQ750)/(SUM(BL750:BL750)-SUM(BQ750:BQ750)),0)</f>
        <v/>
      </c>
      <c r="Z750">
        <f>IFERROR(MAX(X750:X750)-MIN(X750:X750),0)</f>
        <v/>
      </c>
      <c r="AA750">
        <f>IFERROR(BO750/BP750,0)</f>
        <v/>
      </c>
      <c r="AB750">
        <f>IFERROR(SUM(BO750:BO750)/SUM(BP750:BP750),0)</f>
        <v/>
      </c>
      <c r="AC750">
        <f>IFERROR(MAX(AA750:AA750)-MIN(AA750:AA750),0)</f>
        <v/>
      </c>
      <c r="AD750">
        <f>IFERROR(SUM(BL750:BL750)/1,0)</f>
        <v/>
      </c>
      <c r="AE750">
        <f>IFERROR(SUM(BQ750:BQ750)/1,0)</f>
        <v/>
      </c>
      <c r="AF750">
        <f>IFERROR(SUM(BP750:BP750)/1,0)</f>
        <v/>
      </c>
      <c r="AG750">
        <f>IFERROR(CJ750,0)</f>
        <v/>
      </c>
      <c r="AH750">
        <f>IFERROR(SUM(BR750:BR750)/1,0)</f>
        <v/>
      </c>
      <c r="AI750">
        <f>IFERROR(CL750,0)</f>
        <v/>
      </c>
      <c r="AJ750">
        <f>IFERROR(CN750,0)</f>
        <v/>
      </c>
      <c r="AK750">
        <f>IFERROR(CP750,0)</f>
        <v/>
      </c>
      <c r="AL750">
        <f>IFERROR(SUM(BN750:BN750)/1,0)</f>
        <v/>
      </c>
      <c r="AM750">
        <f>IFERROR(SUM(BJ750:BJ750)/1,0)</f>
        <v/>
      </c>
      <c r="AN750">
        <f>IFERROR(AH750/AD750,0)</f>
        <v/>
      </c>
      <c r="AO750">
        <f>IFERROR(AF750/AD750,0)</f>
        <v/>
      </c>
      <c r="AP750">
        <f>IFERROR(AI750/AK750,0)</f>
        <v/>
      </c>
      <c r="AQ750">
        <f>IFERROR(AJ750/AK750,0)</f>
        <v/>
      </c>
      <c r="AR750">
        <f>IFERROR(AG750/AK750,0)</f>
        <v/>
      </c>
      <c r="AS750">
        <f>IFERROR(365/(AL750/AG750), "")</f>
        <v/>
      </c>
      <c r="AT750" t="inlineStr">
        <is>
          <t>KY30988FH</t>
        </is>
      </c>
      <c r="AU750" t="inlineStr">
        <is>
          <t>Sincere Watch (Hong Kong) Limited</t>
        </is>
      </c>
      <c r="AV750" t="inlineStr">
        <is>
          <t>C1</t>
        </is>
      </c>
      <c r="AW750" t="inlineStr">
        <is>
          <t>A+</t>
        </is>
      </c>
      <c r="AX750" t="inlineStr">
        <is>
          <t>Listed</t>
        </is>
      </c>
      <c r="AY750" t="n">
        <v>5094</v>
      </c>
      <c r="AZ750" t="inlineStr">
        <is>
          <t>Jewelry, watches, precious stones, and precious metals wholesale dealing in</t>
        </is>
      </c>
      <c r="BA750" t="inlineStr">
        <is>
          <t>Cayman Islands</t>
        </is>
      </c>
      <c r="BB750" t="inlineStr">
        <is>
          <t>George Town</t>
        </is>
      </c>
      <c r="BC750" t="inlineStr">
        <is>
          <t>www.sincerewatch.com.hk</t>
        </is>
      </c>
      <c r="BD750" t="inlineStr">
        <is>
          <t>2004</t>
        </is>
      </c>
      <c r="BE750" t="inlineStr">
        <is>
          <t>This company, incorporated in George Town, Cayman Islands, operates as an investment holding company that, through its subsidiaries, is engaged in the distribution of branded luxury watches, timepieces and accessories in Hong Kong, Macau, Taiwan and the People's Republic of China. It has its headquarters located in Wanchai, Hong Kong. The company was incorporated in 2004. The company offers various brands, including Franck Muller, de GRISOGONO, CVSTOS, Pierre Kunz, European Company Watch, and Backes &amp; Strauss. It distributes products through independent watch retailers and own mono-brand boutiques. It operates a network of 51 watch retail outlets and nine boutiques.</t>
        </is>
      </c>
      <c r="BF750" t="inlineStr">
        <is>
          <t>Active</t>
        </is>
      </c>
      <c r="BG750" t="inlineStr">
        <is>
          <t>Wholesale</t>
        </is>
      </c>
      <c r="BH750" t="inlineStr">
        <is>
          <t>Operates as an investment holding company that, through its subsidiaries, is engaged in the distribution of branded luxury watches, timepieces and accessories in Hong Kong, Macau, Taiwan and the People's Republic of China</t>
        </is>
      </c>
      <c r="BI750" t="inlineStr">
        <is>
          <t>Branded luxury watches, timepieces and accessories</t>
        </is>
      </c>
      <c r="CE750">
        <f>IFERROR(SUM(BU750:BV750)/2,0)</f>
        <v/>
      </c>
      <c r="CF750">
        <f>IFERROR(SUM(CE750:CE750)/1,0)</f>
        <v/>
      </c>
      <c r="CG750">
        <f>IFERROR(SUM(BW750:BX750)/2,0)</f>
        <v/>
      </c>
      <c r="CH750">
        <f>IFERROR(SUM(CG750:CG750)/1,0)</f>
        <v/>
      </c>
      <c r="CI750">
        <f>IFERROR(SUM(BY750:BZ750)/2,0)</f>
        <v/>
      </c>
      <c r="CJ750">
        <f>IFERROR(SUM(CI750:CI750)/1,0)</f>
        <v/>
      </c>
      <c r="CK750">
        <f>IFERROR(SUM(CA750:CB750)/2,0)</f>
        <v/>
      </c>
      <c r="CL750">
        <f>IFERROR(SUM(CK750:CK750)/1,0)</f>
        <v/>
      </c>
      <c r="CM750">
        <f>IFERROR(SUM(CC750:CD750)/2,0)</f>
        <v/>
      </c>
      <c r="CN750">
        <f>IFERROR(SUM(CM750:CM750)/1,0)</f>
        <v/>
      </c>
      <c r="CO750">
        <f>IFERROR(SUM(BS750:BT750)/2,0)</f>
        <v/>
      </c>
      <c r="CP750">
        <f>IFERROR(SUM(CO750:CO750)/1,0)</f>
        <v/>
      </c>
    </row>
    <row r="751">
      <c r="A751" t="n">
        <v>726</v>
      </c>
      <c r="D751">
        <f>IF(AX751="Listed","Yes","No")</f>
        <v/>
      </c>
      <c r="E751">
        <f>IFERROR(IF(AE751&lt;0,"Yes","No"),"No")</f>
        <v/>
      </c>
      <c r="F751">
        <f>IF(BK751="Unqualified","Yes","No")</f>
        <v/>
      </c>
      <c r="G751">
        <f>IF(COUNTIF($D$751:$F$751,"Yes")=3,"Yes","No")</f>
        <v/>
      </c>
      <c r="U751">
        <f>IFERROR(BQ751/BL751,0)</f>
        <v/>
      </c>
      <c r="V751">
        <f>IFERROR(SUM(BQ751:BQ751)/SUM(BL751:BL751),0)</f>
        <v/>
      </c>
      <c r="W751">
        <f>IFERROR(MAX(U751:U751)-MIN(U751:U751),0)</f>
        <v/>
      </c>
      <c r="X751">
        <f>IFERROR(BQ751/(BL751-BQ751),0)</f>
        <v/>
      </c>
      <c r="Y751">
        <f>IFERROR(SUM(BQ751:BQ751)/(SUM(BL751:BL751)-SUM(BQ751:BQ751)),0)</f>
        <v/>
      </c>
      <c r="Z751">
        <f>IFERROR(MAX(X751:X751)-MIN(X751:X751),0)</f>
        <v/>
      </c>
      <c r="AA751">
        <f>IFERROR(BO751/BP751,0)</f>
        <v/>
      </c>
      <c r="AB751">
        <f>IFERROR(SUM(BO751:BO751)/SUM(BP751:BP751),0)</f>
        <v/>
      </c>
      <c r="AC751">
        <f>IFERROR(MAX(AA751:AA751)-MIN(AA751:AA751),0)</f>
        <v/>
      </c>
      <c r="AD751">
        <f>IFERROR(SUM(BL751:BL751)/1,0)</f>
        <v/>
      </c>
      <c r="AE751">
        <f>IFERROR(SUM(BQ751:BQ751)/1,0)</f>
        <v/>
      </c>
      <c r="AF751">
        <f>IFERROR(SUM(BP751:BP751)/1,0)</f>
        <v/>
      </c>
      <c r="AG751">
        <f>IFERROR(CJ751,0)</f>
        <v/>
      </c>
      <c r="AH751">
        <f>IFERROR(SUM(BR751:BR751)/1,0)</f>
        <v/>
      </c>
      <c r="AI751">
        <f>IFERROR(CL751,0)</f>
        <v/>
      </c>
      <c r="AJ751">
        <f>IFERROR(CN751,0)</f>
        <v/>
      </c>
      <c r="AK751">
        <f>IFERROR(CP751,0)</f>
        <v/>
      </c>
      <c r="AL751">
        <f>IFERROR(SUM(BN751:BN751)/1,0)</f>
        <v/>
      </c>
      <c r="AM751">
        <f>IFERROR(SUM(BJ751:BJ751)/1,0)</f>
        <v/>
      </c>
      <c r="AN751">
        <f>IFERROR(AH751/AD751,0)</f>
        <v/>
      </c>
      <c r="AO751">
        <f>IFERROR(AF751/AD751,0)</f>
        <v/>
      </c>
      <c r="AP751">
        <f>IFERROR(AI751/AK751,0)</f>
        <v/>
      </c>
      <c r="AQ751">
        <f>IFERROR(AJ751/AK751,0)</f>
        <v/>
      </c>
      <c r="AR751">
        <f>IFERROR(AG751/AK751,0)</f>
        <v/>
      </c>
      <c r="AS751">
        <f>IFERROR(365/(AL751/AG751), "")</f>
        <v/>
      </c>
      <c r="AT751" t="inlineStr">
        <is>
          <t>CO170018319280</t>
        </is>
      </c>
      <c r="AU751" t="inlineStr">
        <is>
          <t>Automotora S A S</t>
        </is>
      </c>
      <c r="AV751" t="inlineStr">
        <is>
          <t>U1</t>
        </is>
      </c>
      <c r="AW751" t="inlineStr">
        <is>
          <t>U</t>
        </is>
      </c>
      <c r="AX751" t="inlineStr">
        <is>
          <t>Unlisted</t>
        </is>
      </c>
      <c r="AY751" t="n">
        <v>5012</v>
      </c>
      <c r="AZ751" t="inlineStr">
        <is>
          <t>Automobiles and Other Motor Vehicles wholesale dealing in</t>
        </is>
      </c>
      <c r="BA751" t="inlineStr">
        <is>
          <t>Colombia</t>
        </is>
      </c>
      <c r="BB751" t="inlineStr">
        <is>
          <t>Medellin</t>
        </is>
      </c>
      <c r="BC751" t="inlineStr">
        <is>
          <t>www.automotora.com.co</t>
        </is>
      </c>
      <c r="BD751" s="6" t="n">
        <v>33573</v>
      </c>
      <c r="BE751" t="inlineStr">
        <is>
          <t>This company is primarily engaged in the retail sale of cars and light motor vehicles. The company was incorporated in December 1991. The registered head office of the company is located in Medellin,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751" t="inlineStr">
        <is>
          <t>Active</t>
        </is>
      </c>
      <c r="BG751" t="inlineStr">
        <is>
          <t>Retail; Services</t>
        </is>
      </c>
      <c r="BH751" t="inlineStr">
        <is>
          <t>Primarily engaged in the retail sale of cars and light motor vehicles</t>
        </is>
      </c>
      <c r="BI751" t="inlineStr">
        <is>
          <t>Cars and light motor vehicles</t>
        </is>
      </c>
      <c r="CE751">
        <f>IFERROR(SUM(BU751:BV751)/2,0)</f>
        <v/>
      </c>
      <c r="CF751">
        <f>IFERROR(SUM(CE751:CE751)/1,0)</f>
        <v/>
      </c>
      <c r="CG751">
        <f>IFERROR(SUM(BW751:BX751)/2,0)</f>
        <v/>
      </c>
      <c r="CH751">
        <f>IFERROR(SUM(CG751:CG751)/1,0)</f>
        <v/>
      </c>
      <c r="CI751">
        <f>IFERROR(SUM(BY751:BZ751)/2,0)</f>
        <v/>
      </c>
      <c r="CJ751">
        <f>IFERROR(SUM(CI751:CI751)/1,0)</f>
        <v/>
      </c>
      <c r="CK751">
        <f>IFERROR(SUM(CA751:CB751)/2,0)</f>
        <v/>
      </c>
      <c r="CL751">
        <f>IFERROR(SUM(CK751:CK751)/1,0)</f>
        <v/>
      </c>
      <c r="CM751">
        <f>IFERROR(SUM(CC751:CD751)/2,0)</f>
        <v/>
      </c>
      <c r="CN751">
        <f>IFERROR(SUM(CM751:CM751)/1,0)</f>
        <v/>
      </c>
      <c r="CO751">
        <f>IFERROR(SUM(BS751:BT751)/2,0)</f>
        <v/>
      </c>
      <c r="CP751">
        <f>IFERROR(SUM(CO751:CO751)/1,0)</f>
        <v/>
      </c>
    </row>
    <row r="752">
      <c r="A752" t="n">
        <v>727</v>
      </c>
      <c r="D752">
        <f>IF(AX752="Listed","Yes","No")</f>
        <v/>
      </c>
      <c r="E752">
        <f>IFERROR(IF(AE752&lt;0,"Yes","No"),"No")</f>
        <v/>
      </c>
      <c r="F752">
        <f>IF(BK752="Unqualified","Yes","No")</f>
        <v/>
      </c>
      <c r="G752">
        <f>IF(COUNTIF($D$752:$F$752,"Yes")=3,"Yes","No")</f>
        <v/>
      </c>
      <c r="U752">
        <f>IFERROR(BQ752/BL752,0)</f>
        <v/>
      </c>
      <c r="V752">
        <f>IFERROR(SUM(BQ752:BQ752)/SUM(BL752:BL752),0)</f>
        <v/>
      </c>
      <c r="W752">
        <f>IFERROR(MAX(U752:U752)-MIN(U752:U752),0)</f>
        <v/>
      </c>
      <c r="X752">
        <f>IFERROR(BQ752/(BL752-BQ752),0)</f>
        <v/>
      </c>
      <c r="Y752">
        <f>IFERROR(SUM(BQ752:BQ752)/(SUM(BL752:BL752)-SUM(BQ752:BQ752)),0)</f>
        <v/>
      </c>
      <c r="Z752">
        <f>IFERROR(MAX(X752:X752)-MIN(X752:X752),0)</f>
        <v/>
      </c>
      <c r="AA752">
        <f>IFERROR(BO752/BP752,0)</f>
        <v/>
      </c>
      <c r="AB752">
        <f>IFERROR(SUM(BO752:BO752)/SUM(BP752:BP752),0)</f>
        <v/>
      </c>
      <c r="AC752">
        <f>IFERROR(MAX(AA752:AA752)-MIN(AA752:AA752),0)</f>
        <v/>
      </c>
      <c r="AD752">
        <f>IFERROR(SUM(BL752:BL752)/1,0)</f>
        <v/>
      </c>
      <c r="AE752">
        <f>IFERROR(SUM(BQ752:BQ752)/1,0)</f>
        <v/>
      </c>
      <c r="AF752">
        <f>IFERROR(SUM(BP752:BP752)/1,0)</f>
        <v/>
      </c>
      <c r="AG752">
        <f>IFERROR(CJ752,0)</f>
        <v/>
      </c>
      <c r="AH752">
        <f>IFERROR(SUM(BR752:BR752)/1,0)</f>
        <v/>
      </c>
      <c r="AI752">
        <f>IFERROR(CL752,0)</f>
        <v/>
      </c>
      <c r="AJ752">
        <f>IFERROR(CN752,0)</f>
        <v/>
      </c>
      <c r="AK752">
        <f>IFERROR(CP752,0)</f>
        <v/>
      </c>
      <c r="AL752">
        <f>IFERROR(SUM(BN752:BN752)/1,0)</f>
        <v/>
      </c>
      <c r="AM752">
        <f>IFERROR(SUM(BJ752:BJ752)/1,0)</f>
        <v/>
      </c>
      <c r="AN752">
        <f>IFERROR(AH752/AD752,0)</f>
        <v/>
      </c>
      <c r="AO752">
        <f>IFERROR(AF752/AD752,0)</f>
        <v/>
      </c>
      <c r="AP752">
        <f>IFERROR(AI752/AK752,0)</f>
        <v/>
      </c>
      <c r="AQ752">
        <f>IFERROR(AJ752/AK752,0)</f>
        <v/>
      </c>
      <c r="AR752">
        <f>IFERROR(AG752/AK752,0)</f>
        <v/>
      </c>
      <c r="AS752">
        <f>IFERROR(365/(AL752/AG752), "")</f>
        <v/>
      </c>
      <c r="AT752" t="inlineStr">
        <is>
          <t>BR03882840000113</t>
        </is>
      </c>
      <c r="AU752" t="inlineStr">
        <is>
          <t>RBG Produtos Therapeuticos S/A</t>
        </is>
      </c>
      <c r="AV752" t="inlineStr">
        <is>
          <t>U1</t>
        </is>
      </c>
      <c r="AW752" t="inlineStr">
        <is>
          <t>U</t>
        </is>
      </c>
      <c r="AX752" t="inlineStr">
        <is>
          <t>Unlisted</t>
        </is>
      </c>
      <c r="AY752" t="n">
        <v>5085</v>
      </c>
      <c r="AZ752" t="inlineStr">
        <is>
          <t>Industrial supplies wholesale dealing in</t>
        </is>
      </c>
      <c r="BA752" t="inlineStr">
        <is>
          <t>Brazil</t>
        </is>
      </c>
      <c r="BB752" t="inlineStr">
        <is>
          <t>Porto Alegre</t>
        </is>
      </c>
      <c r="BC752" t="inlineStr">
        <is>
          <t>maximedical.com.br</t>
        </is>
      </c>
      <c r="BD752" s="6" t="n">
        <v>36696</v>
      </c>
      <c r="BE752" t="inlineStr">
        <is>
          <t>This company is engaged in the wholesale trade of instruments and materials for medical, surgical and hospital use and for laboratories. It was incorporated in June 2000 and is based in Porto Alegre, Brazil.The company offers its customers a wide range of products including anesthesia apparatus, biopsy instruments and equipment, blood pressure apparatus, blood transfusion equipment, bone drills, bone plates and screws, bon rongeurs, cannulae, catheters, corneal microscopes, cystoscopes, fixation appliances, hemodialysis apparatus, hypodermic needles and syringes, inhalation therapy equipment, operating tables, and physiotherapy equipment. These products are distributed in the local and international marketplace.</t>
        </is>
      </c>
      <c r="BF752" t="inlineStr">
        <is>
          <t>Active</t>
        </is>
      </c>
      <c r="BG752" t="inlineStr">
        <is>
          <t>Wholesale</t>
        </is>
      </c>
      <c r="BH752" t="inlineStr">
        <is>
          <t>Engaged in the wholesale trade of instruments and materials for medical, surgical and hospital use and for laboratories</t>
        </is>
      </c>
      <c r="BI752" t="inlineStr">
        <is>
          <t>Instruments and materials for medical, surgical and hospital use and for laboratories</t>
        </is>
      </c>
      <c r="CE752">
        <f>IFERROR(SUM(BU752:BV752)/2,0)</f>
        <v/>
      </c>
      <c r="CF752">
        <f>IFERROR(SUM(CE752:CE752)/1,0)</f>
        <v/>
      </c>
      <c r="CG752">
        <f>IFERROR(SUM(BW752:BX752)/2,0)</f>
        <v/>
      </c>
      <c r="CH752">
        <f>IFERROR(SUM(CG752:CG752)/1,0)</f>
        <v/>
      </c>
      <c r="CI752">
        <f>IFERROR(SUM(BY752:BZ752)/2,0)</f>
        <v/>
      </c>
      <c r="CJ752">
        <f>IFERROR(SUM(CI752:CI752)/1,0)</f>
        <v/>
      </c>
      <c r="CK752">
        <f>IFERROR(SUM(CA752:CB752)/2,0)</f>
        <v/>
      </c>
      <c r="CL752">
        <f>IFERROR(SUM(CK752:CK752)/1,0)</f>
        <v/>
      </c>
      <c r="CM752">
        <f>IFERROR(SUM(CC752:CD752)/2,0)</f>
        <v/>
      </c>
      <c r="CN752">
        <f>IFERROR(SUM(CM752:CM752)/1,0)</f>
        <v/>
      </c>
      <c r="CO752">
        <f>IFERROR(SUM(BS752:BT752)/2,0)</f>
        <v/>
      </c>
      <c r="CP752">
        <f>IFERROR(SUM(CO752:CO752)/1,0)</f>
        <v/>
      </c>
    </row>
    <row r="753">
      <c r="A753" t="n">
        <v>728</v>
      </c>
      <c r="D753">
        <f>IF(AX753="Listed","Yes","No")</f>
        <v/>
      </c>
      <c r="E753">
        <f>IFERROR(IF(AE753&lt;0,"Yes","No"),"No")</f>
        <v/>
      </c>
      <c r="F753">
        <f>IF(BK753="Unqualified","Yes","No")</f>
        <v/>
      </c>
      <c r="G753">
        <f>IF(COUNTIF($D$753:$F$753,"Yes")=3,"Yes","No")</f>
        <v/>
      </c>
      <c r="U753">
        <f>IFERROR(BQ753/BL753,0)</f>
        <v/>
      </c>
      <c r="V753">
        <f>IFERROR(SUM(BQ753:BQ753)/SUM(BL753:BL753),0)</f>
        <v/>
      </c>
      <c r="W753">
        <f>IFERROR(MAX(U753:U753)-MIN(U753:U753),0)</f>
        <v/>
      </c>
      <c r="X753">
        <f>IFERROR(BQ753/(BL753-BQ753),0)</f>
        <v/>
      </c>
      <c r="Y753">
        <f>IFERROR(SUM(BQ753:BQ753)/(SUM(BL753:BL753)-SUM(BQ753:BQ753)),0)</f>
        <v/>
      </c>
      <c r="Z753">
        <f>IFERROR(MAX(X753:X753)-MIN(X753:X753),0)</f>
        <v/>
      </c>
      <c r="AA753">
        <f>IFERROR(BO753/BP753,0)</f>
        <v/>
      </c>
      <c r="AB753">
        <f>IFERROR(SUM(BO753:BO753)/SUM(BP753:BP753),0)</f>
        <v/>
      </c>
      <c r="AC753">
        <f>IFERROR(MAX(AA753:AA753)-MIN(AA753:AA753),0)</f>
        <v/>
      </c>
      <c r="AD753">
        <f>IFERROR(SUM(BL753:BL753)/1,0)</f>
        <v/>
      </c>
      <c r="AE753">
        <f>IFERROR(SUM(BQ753:BQ753)/1,0)</f>
        <v/>
      </c>
      <c r="AF753">
        <f>IFERROR(SUM(BP753:BP753)/1,0)</f>
        <v/>
      </c>
      <c r="AG753">
        <f>IFERROR(CJ753,0)</f>
        <v/>
      </c>
      <c r="AH753">
        <f>IFERROR(SUM(BR753:BR753)/1,0)</f>
        <v/>
      </c>
      <c r="AI753">
        <f>IFERROR(CL753,0)</f>
        <v/>
      </c>
      <c r="AJ753">
        <f>IFERROR(CN753,0)</f>
        <v/>
      </c>
      <c r="AK753">
        <f>IFERROR(CP753,0)</f>
        <v/>
      </c>
      <c r="AL753">
        <f>IFERROR(SUM(BN753:BN753)/1,0)</f>
        <v/>
      </c>
      <c r="AM753">
        <f>IFERROR(SUM(BJ753:BJ753)/1,0)</f>
        <v/>
      </c>
      <c r="AN753">
        <f>IFERROR(AH753/AD753,0)</f>
        <v/>
      </c>
      <c r="AO753">
        <f>IFERROR(AF753/AD753,0)</f>
        <v/>
      </c>
      <c r="AP753">
        <f>IFERROR(AI753/AK753,0)</f>
        <v/>
      </c>
      <c r="AQ753">
        <f>IFERROR(AJ753/AK753,0)</f>
        <v/>
      </c>
      <c r="AR753">
        <f>IFERROR(AG753/AK753,0)</f>
        <v/>
      </c>
      <c r="AS753">
        <f>IFERROR(365/(AL753/AG753), "")</f>
        <v/>
      </c>
      <c r="AT753" t="inlineStr">
        <is>
          <t>CO170002271810</t>
        </is>
      </c>
      <c r="AU753" t="inlineStr">
        <is>
          <t>Neumatica DEL Caribe S A</t>
        </is>
      </c>
      <c r="AV753" t="inlineStr">
        <is>
          <t>U1</t>
        </is>
      </c>
      <c r="AW753" t="inlineStr">
        <is>
          <t>U</t>
        </is>
      </c>
      <c r="AX753" t="inlineStr">
        <is>
          <t>Unlisted</t>
        </is>
      </c>
      <c r="AY753" t="n">
        <v>5084</v>
      </c>
      <c r="AZ753" t="inlineStr">
        <is>
          <t>Industrial machinery and equipment wholesale dealing in</t>
        </is>
      </c>
      <c r="BA753" t="inlineStr">
        <is>
          <t>Colombia</t>
        </is>
      </c>
      <c r="BB753" t="inlineStr">
        <is>
          <t>Barranquilla</t>
        </is>
      </c>
      <c r="BC753" t="inlineStr">
        <is>
          <t>www.neucaribe.com</t>
        </is>
      </c>
      <c r="BD753" s="6" t="n">
        <v>32611</v>
      </c>
      <c r="BE753" t="inlineStr">
        <is>
          <t>The company, which is based in Colombia, is engaged in the wholesale distribution of specialized machinery, equipment, and related parts generally used in construction, mining, and logging activities. It was incorporated in 1989 and has its registered business address located in Barranquilla.Some of the machinery and equipment the company distributes are concrete processing equipment, mining cranes, excavating machinery and equipment, forestry machinery and equipment, land preparation machinery, quarrying machinery and equipment, road construction and maintenance machinery, scaffolding, snow plows, snowblowers, and street sweeping and equipment. In addition, its main customers are retail distributors of specialized machinery, equipment, and related parts.</t>
        </is>
      </c>
      <c r="BF753" t="inlineStr">
        <is>
          <t>Active (reorganization)</t>
        </is>
      </c>
      <c r="BG753" t="inlineStr">
        <is>
          <t>Wholesale</t>
        </is>
      </c>
      <c r="BH753" t="inlineStr">
        <is>
          <t>Engaged in the wholesale distribution of specialized machinery, equipment, and related parts generally used in construction, mining, and logging activities</t>
        </is>
      </c>
      <c r="BI753" t="inlineStr">
        <is>
          <t>Specialized machinery, equipment, and related parts generally used in construction, mining, and logging activities</t>
        </is>
      </c>
      <c r="CE753">
        <f>IFERROR(SUM(BU753:BV753)/2,0)</f>
        <v/>
      </c>
      <c r="CF753">
        <f>IFERROR(SUM(CE753:CE753)/1,0)</f>
        <v/>
      </c>
      <c r="CG753">
        <f>IFERROR(SUM(BW753:BX753)/2,0)</f>
        <v/>
      </c>
      <c r="CH753">
        <f>IFERROR(SUM(CG753:CG753)/1,0)</f>
        <v/>
      </c>
      <c r="CI753">
        <f>IFERROR(SUM(BY753:BZ753)/2,0)</f>
        <v/>
      </c>
      <c r="CJ753">
        <f>IFERROR(SUM(CI753:CI753)/1,0)</f>
        <v/>
      </c>
      <c r="CK753">
        <f>IFERROR(SUM(CA753:CB753)/2,0)</f>
        <v/>
      </c>
      <c r="CL753">
        <f>IFERROR(SUM(CK753:CK753)/1,0)</f>
        <v/>
      </c>
      <c r="CM753">
        <f>IFERROR(SUM(CC753:CD753)/2,0)</f>
        <v/>
      </c>
      <c r="CN753">
        <f>IFERROR(SUM(CM753:CM753)/1,0)</f>
        <v/>
      </c>
      <c r="CO753">
        <f>IFERROR(SUM(BS753:BT753)/2,0)</f>
        <v/>
      </c>
      <c r="CP753">
        <f>IFERROR(SUM(CO753:CO753)/1,0)</f>
        <v/>
      </c>
    </row>
    <row r="754">
      <c r="A754" t="n">
        <v>729</v>
      </c>
      <c r="D754">
        <f>IF(AX754="Listed","Yes","No")</f>
        <v/>
      </c>
      <c r="E754">
        <f>IFERROR(IF(AE754&lt;0,"Yes","No"),"No")</f>
        <v/>
      </c>
      <c r="F754">
        <f>IF(BK754="Unqualified","Yes","No")</f>
        <v/>
      </c>
      <c r="G754">
        <f>IF(COUNTIF($D$754:$F$754,"Yes")=3,"Yes","No")</f>
        <v/>
      </c>
      <c r="U754">
        <f>IFERROR(BQ754/BL754,0)</f>
        <v/>
      </c>
      <c r="V754">
        <f>IFERROR(SUM(BQ754:BQ754)/SUM(BL754:BL754),0)</f>
        <v/>
      </c>
      <c r="W754">
        <f>IFERROR(MAX(U754:U754)-MIN(U754:U754),0)</f>
        <v/>
      </c>
      <c r="X754">
        <f>IFERROR(BQ754/(BL754-BQ754),0)</f>
        <v/>
      </c>
      <c r="Y754">
        <f>IFERROR(SUM(BQ754:BQ754)/(SUM(BL754:BL754)-SUM(BQ754:BQ754)),0)</f>
        <v/>
      </c>
      <c r="Z754">
        <f>IFERROR(MAX(X754:X754)-MIN(X754:X754),0)</f>
        <v/>
      </c>
      <c r="AA754">
        <f>IFERROR(BO754/BP754,0)</f>
        <v/>
      </c>
      <c r="AB754">
        <f>IFERROR(SUM(BO754:BO754)/SUM(BP754:BP754),0)</f>
        <v/>
      </c>
      <c r="AC754">
        <f>IFERROR(MAX(AA754:AA754)-MIN(AA754:AA754),0)</f>
        <v/>
      </c>
      <c r="AD754">
        <f>IFERROR(SUM(BL754:BL754)/1,0)</f>
        <v/>
      </c>
      <c r="AE754">
        <f>IFERROR(SUM(BQ754:BQ754)/1,0)</f>
        <v/>
      </c>
      <c r="AF754">
        <f>IFERROR(SUM(BP754:BP754)/1,0)</f>
        <v/>
      </c>
      <c r="AG754">
        <f>IFERROR(CJ754,0)</f>
        <v/>
      </c>
      <c r="AH754">
        <f>IFERROR(SUM(BR754:BR754)/1,0)</f>
        <v/>
      </c>
      <c r="AI754">
        <f>IFERROR(CL754,0)</f>
        <v/>
      </c>
      <c r="AJ754">
        <f>IFERROR(CN754,0)</f>
        <v/>
      </c>
      <c r="AK754">
        <f>IFERROR(CP754,0)</f>
        <v/>
      </c>
      <c r="AL754">
        <f>IFERROR(SUM(BN754:BN754)/1,0)</f>
        <v/>
      </c>
      <c r="AM754">
        <f>IFERROR(SUM(BJ754:BJ754)/1,0)</f>
        <v/>
      </c>
      <c r="AN754">
        <f>IFERROR(AH754/AD754,0)</f>
        <v/>
      </c>
      <c r="AO754">
        <f>IFERROR(AF754/AD754,0)</f>
        <v/>
      </c>
      <c r="AP754">
        <f>IFERROR(AI754/AK754,0)</f>
        <v/>
      </c>
      <c r="AQ754">
        <f>IFERROR(AJ754/AK754,0)</f>
        <v/>
      </c>
      <c r="AR754">
        <f>IFERROR(AG754/AK754,0)</f>
        <v/>
      </c>
      <c r="AS754">
        <f>IFERROR(365/(AL754/AG754), "")</f>
        <v/>
      </c>
      <c r="AT754" t="inlineStr">
        <is>
          <t>BR92785047000126</t>
        </is>
      </c>
      <c r="AU754" t="inlineStr">
        <is>
          <t>Importadora Bage S/A</t>
        </is>
      </c>
      <c r="AV754" t="inlineStr">
        <is>
          <t>U1</t>
        </is>
      </c>
      <c r="AW754" t="inlineStr">
        <is>
          <t>U</t>
        </is>
      </c>
      <c r="AX754" t="inlineStr">
        <is>
          <t>Unlisted</t>
        </is>
      </c>
      <c r="AY754" t="n">
        <v>5122</v>
      </c>
      <c r="AZ754" t="inlineStr">
        <is>
          <t>Drugs, drug proprietaries, and druggists' sundries wholesale dealing in</t>
        </is>
      </c>
      <c r="BA754" t="inlineStr">
        <is>
          <t>Brazil</t>
        </is>
      </c>
      <c r="BB754" t="inlineStr">
        <is>
          <t>Porto Alegre</t>
        </is>
      </c>
      <c r="BC754" t="inlineStr">
        <is>
          <t>www.importadorabage.com.br</t>
        </is>
      </c>
      <c r="BD754" s="6" t="n">
        <v>24329</v>
      </c>
      <c r="BE754" t="inlineStr">
        <is>
          <t>This company is an enterprise based in Brazil that is engaged in the wholesale distribution of alcoholic and non-alcoholic beverages. It started its operations in 1954. The registered business office of the company is located in Porto Alegre, Brazil.The company is principally involved in dealing a wide range of alcoholic and non-alcoholic beverages. It offers beer, ale, wine, distilled alcoholic beverages, wine, alcoholic cocktails, drink mixes, cider, perry, fortified wine, sparkling wine, spirits and liquors, fresh citrus juice and other related beverages. The company offers its products to distributors, hotels, restaurants, supermarkets, and to the general public. It has its active operations within the country.</t>
        </is>
      </c>
      <c r="BF754" t="inlineStr">
        <is>
          <t>Active</t>
        </is>
      </c>
      <c r="BG754" t="inlineStr">
        <is>
          <t>Wholesale</t>
        </is>
      </c>
      <c r="BH754" t="inlineStr">
        <is>
          <t>Engaged in the wholesale distribution of alcoholic and non-alcoholic beverages</t>
        </is>
      </c>
      <c r="BI754" t="inlineStr">
        <is>
          <t>Alcoholic and non-alcoholic beverages</t>
        </is>
      </c>
      <c r="CE754">
        <f>IFERROR(SUM(BU754:BV754)/2,0)</f>
        <v/>
      </c>
      <c r="CF754">
        <f>IFERROR(SUM(CE754:CE754)/1,0)</f>
        <v/>
      </c>
      <c r="CG754">
        <f>IFERROR(SUM(BW754:BX754)/2,0)</f>
        <v/>
      </c>
      <c r="CH754">
        <f>IFERROR(SUM(CG754:CG754)/1,0)</f>
        <v/>
      </c>
      <c r="CI754">
        <f>IFERROR(SUM(BY754:BZ754)/2,0)</f>
        <v/>
      </c>
      <c r="CJ754">
        <f>IFERROR(SUM(CI754:CI754)/1,0)</f>
        <v/>
      </c>
      <c r="CK754">
        <f>IFERROR(SUM(CA754:CB754)/2,0)</f>
        <v/>
      </c>
      <c r="CL754">
        <f>IFERROR(SUM(CK754:CK754)/1,0)</f>
        <v/>
      </c>
      <c r="CM754">
        <f>IFERROR(SUM(CC754:CD754)/2,0)</f>
        <v/>
      </c>
      <c r="CN754">
        <f>IFERROR(SUM(CM754:CM754)/1,0)</f>
        <v/>
      </c>
      <c r="CO754">
        <f>IFERROR(SUM(BS754:BT754)/2,0)</f>
        <v/>
      </c>
      <c r="CP754">
        <f>IFERROR(SUM(CO754:CO754)/1,0)</f>
        <v/>
      </c>
    </row>
    <row r="755">
      <c r="A755" t="n">
        <v>730</v>
      </c>
      <c r="D755">
        <f>IF(AX755="Listed","Yes","No")</f>
        <v/>
      </c>
      <c r="E755">
        <f>IFERROR(IF(AE755&lt;0,"Yes","No"),"No")</f>
        <v/>
      </c>
      <c r="F755">
        <f>IF(BK755="Unqualified","Yes","No")</f>
        <v/>
      </c>
      <c r="G755">
        <f>IF(COUNTIF($D$755:$F$755,"Yes")=3,"Yes","No")</f>
        <v/>
      </c>
      <c r="U755">
        <f>IFERROR(BQ755/BL755,0)</f>
        <v/>
      </c>
      <c r="V755">
        <f>IFERROR(SUM(BQ755:BQ755)/SUM(BL755:BL755),0)</f>
        <v/>
      </c>
      <c r="W755">
        <f>IFERROR(MAX(U755:U755)-MIN(U755:U755),0)</f>
        <v/>
      </c>
      <c r="X755">
        <f>IFERROR(BQ755/(BL755-BQ755),0)</f>
        <v/>
      </c>
      <c r="Y755">
        <f>IFERROR(SUM(BQ755:BQ755)/(SUM(BL755:BL755)-SUM(BQ755:BQ755)),0)</f>
        <v/>
      </c>
      <c r="Z755">
        <f>IFERROR(MAX(X755:X755)-MIN(X755:X755),0)</f>
        <v/>
      </c>
      <c r="AA755">
        <f>IFERROR(BO755/BP755,0)</f>
        <v/>
      </c>
      <c r="AB755">
        <f>IFERROR(SUM(BO755:BO755)/SUM(BP755:BP755),0)</f>
        <v/>
      </c>
      <c r="AC755">
        <f>IFERROR(MAX(AA755:AA755)-MIN(AA755:AA755),0)</f>
        <v/>
      </c>
      <c r="AD755">
        <f>IFERROR(SUM(BL755:BL755)/1,0)</f>
        <v/>
      </c>
      <c r="AE755">
        <f>IFERROR(SUM(BQ755:BQ755)/1,0)</f>
        <v/>
      </c>
      <c r="AF755">
        <f>IFERROR(SUM(BP755:BP755)/1,0)</f>
        <v/>
      </c>
      <c r="AG755">
        <f>IFERROR(CJ755,0)</f>
        <v/>
      </c>
      <c r="AH755">
        <f>IFERROR(SUM(BR755:BR755)/1,0)</f>
        <v/>
      </c>
      <c r="AI755">
        <f>IFERROR(CL755,0)</f>
        <v/>
      </c>
      <c r="AJ755">
        <f>IFERROR(CN755,0)</f>
        <v/>
      </c>
      <c r="AK755">
        <f>IFERROR(CP755,0)</f>
        <v/>
      </c>
      <c r="AL755">
        <f>IFERROR(SUM(BN755:BN755)/1,0)</f>
        <v/>
      </c>
      <c r="AM755">
        <f>IFERROR(SUM(BJ755:BJ755)/1,0)</f>
        <v/>
      </c>
      <c r="AN755">
        <f>IFERROR(AH755/AD755,0)</f>
        <v/>
      </c>
      <c r="AO755">
        <f>IFERROR(AF755/AD755,0)</f>
        <v/>
      </c>
      <c r="AP755">
        <f>IFERROR(AI755/AK755,0)</f>
        <v/>
      </c>
      <c r="AQ755">
        <f>IFERROR(AJ755/AK755,0)</f>
        <v/>
      </c>
      <c r="AR755">
        <f>IFERROR(AG755/AK755,0)</f>
        <v/>
      </c>
      <c r="AS755">
        <f>IFERROR(365/(AL755/AG755), "")</f>
        <v/>
      </c>
      <c r="AT755" t="inlineStr">
        <is>
          <t>CO170053159370</t>
        </is>
      </c>
      <c r="AU755" t="inlineStr">
        <is>
          <t>Vortice S A S</t>
        </is>
      </c>
      <c r="AV755" t="inlineStr">
        <is>
          <t>U1</t>
        </is>
      </c>
      <c r="AW755" t="inlineStr">
        <is>
          <t>U</t>
        </is>
      </c>
      <c r="AX755" t="inlineStr">
        <is>
          <t>Unlisted</t>
        </is>
      </c>
      <c r="AY755" t="n">
        <v>5045</v>
      </c>
      <c r="AZ755" t="inlineStr">
        <is>
          <t>Computers and computer peripheral equipment and software wholesale dealing in</t>
        </is>
      </c>
      <c r="BA755" t="inlineStr">
        <is>
          <t>Colombia</t>
        </is>
      </c>
      <c r="BB755" t="inlineStr">
        <is>
          <t>Bucaramanga</t>
        </is>
      </c>
      <c r="BC755" t="inlineStr">
        <is>
          <t>vorticestore.com</t>
        </is>
      </c>
      <c r="BD755" s="6" t="n">
        <v>43670</v>
      </c>
      <c r="BE755" t="inlineStr">
        <is>
          <t>This company is engaged in the marketing and distribution of information technology equipment. It conducts business from its registered head office located in Bucaramanga, Colombia. The company specialises in offering a range of products, including laptops, desktop computers, and monitors, alongside specialized services such as project design, security solutions, network configuration, and technical support for companies in the Bucaramanga region. The company aims to be the leading technology company in Bucaramanga by providing high-quality products, specialized services, and comprehensive support to meet the diverse technological needs of businesses in the region.</t>
        </is>
      </c>
      <c r="BF755" t="inlineStr">
        <is>
          <t>Active</t>
        </is>
      </c>
      <c r="BG755" t="inlineStr">
        <is>
          <t>Wholesale; Services</t>
        </is>
      </c>
      <c r="BH755" t="inlineStr">
        <is>
          <t>Engaged in the marketing and distribution of information technology equipment</t>
        </is>
      </c>
      <c r="BI755" t="inlineStr">
        <is>
          <t>Laptops, desktop computers, and monitors, alongside specialized services such as project design, security solutions, network configuration, and technical support for companies in the Bucaramanga region</t>
        </is>
      </c>
      <c r="CE755">
        <f>IFERROR(SUM(BU755:BV755)/2,0)</f>
        <v/>
      </c>
      <c r="CF755">
        <f>IFERROR(SUM(CE755:CE755)/1,0)</f>
        <v/>
      </c>
      <c r="CG755">
        <f>IFERROR(SUM(BW755:BX755)/2,0)</f>
        <v/>
      </c>
      <c r="CH755">
        <f>IFERROR(SUM(CG755:CG755)/1,0)</f>
        <v/>
      </c>
      <c r="CI755">
        <f>IFERROR(SUM(BY755:BZ755)/2,0)</f>
        <v/>
      </c>
      <c r="CJ755">
        <f>IFERROR(SUM(CI755:CI755)/1,0)</f>
        <v/>
      </c>
      <c r="CK755">
        <f>IFERROR(SUM(CA755:CB755)/2,0)</f>
        <v/>
      </c>
      <c r="CL755">
        <f>IFERROR(SUM(CK755:CK755)/1,0)</f>
        <v/>
      </c>
      <c r="CM755">
        <f>IFERROR(SUM(CC755:CD755)/2,0)</f>
        <v/>
      </c>
      <c r="CN755">
        <f>IFERROR(SUM(CM755:CM755)/1,0)</f>
        <v/>
      </c>
      <c r="CO755">
        <f>IFERROR(SUM(BS755:BT755)/2,0)</f>
        <v/>
      </c>
      <c r="CP755">
        <f>IFERROR(SUM(CO755:CO755)/1,0)</f>
        <v/>
      </c>
    </row>
    <row r="756">
      <c r="A756" t="n">
        <v>731</v>
      </c>
      <c r="D756">
        <f>IF(AX756="Listed","Yes","No")</f>
        <v/>
      </c>
      <c r="E756">
        <f>IFERROR(IF(AE756&lt;0,"Yes","No"),"No")</f>
        <v/>
      </c>
      <c r="F756">
        <f>IF(BK756="Unqualified","Yes","No")</f>
        <v/>
      </c>
      <c r="G756">
        <f>IF(COUNTIF($D$756:$F$756,"Yes")=3,"Yes","No")</f>
        <v/>
      </c>
      <c r="U756">
        <f>IFERROR(BQ756/BL756,0)</f>
        <v/>
      </c>
      <c r="V756">
        <f>IFERROR(SUM(BQ756:BQ756)/SUM(BL756:BL756),0)</f>
        <v/>
      </c>
      <c r="W756">
        <f>IFERROR(MAX(U756:U756)-MIN(U756:U756),0)</f>
        <v/>
      </c>
      <c r="X756">
        <f>IFERROR(BQ756/(BL756-BQ756),0)</f>
        <v/>
      </c>
      <c r="Y756">
        <f>IFERROR(SUM(BQ756:BQ756)/(SUM(BL756:BL756)-SUM(BQ756:BQ756)),0)</f>
        <v/>
      </c>
      <c r="Z756">
        <f>IFERROR(MAX(X756:X756)-MIN(X756:X756),0)</f>
        <v/>
      </c>
      <c r="AA756">
        <f>IFERROR(BO756/BP756,0)</f>
        <v/>
      </c>
      <c r="AB756">
        <f>IFERROR(SUM(BO756:BO756)/SUM(BP756:BP756),0)</f>
        <v/>
      </c>
      <c r="AC756">
        <f>IFERROR(MAX(AA756:AA756)-MIN(AA756:AA756),0)</f>
        <v/>
      </c>
      <c r="AD756">
        <f>IFERROR(SUM(BL756:BL756)/1,0)</f>
        <v/>
      </c>
      <c r="AE756">
        <f>IFERROR(SUM(BQ756:BQ756)/1,0)</f>
        <v/>
      </c>
      <c r="AF756">
        <f>IFERROR(SUM(BP756:BP756)/1,0)</f>
        <v/>
      </c>
      <c r="AG756">
        <f>IFERROR(CJ756,0)</f>
        <v/>
      </c>
      <c r="AH756">
        <f>IFERROR(SUM(BR756:BR756)/1,0)</f>
        <v/>
      </c>
      <c r="AI756">
        <f>IFERROR(CL756,0)</f>
        <v/>
      </c>
      <c r="AJ756">
        <f>IFERROR(CN756,0)</f>
        <v/>
      </c>
      <c r="AK756">
        <f>IFERROR(CP756,0)</f>
        <v/>
      </c>
      <c r="AL756">
        <f>IFERROR(SUM(BN756:BN756)/1,0)</f>
        <v/>
      </c>
      <c r="AM756">
        <f>IFERROR(SUM(BJ756:BJ756)/1,0)</f>
        <v/>
      </c>
      <c r="AN756">
        <f>IFERROR(AH756/AD756,0)</f>
        <v/>
      </c>
      <c r="AO756">
        <f>IFERROR(AF756/AD756,0)</f>
        <v/>
      </c>
      <c r="AP756">
        <f>IFERROR(AI756/AK756,0)</f>
        <v/>
      </c>
      <c r="AQ756">
        <f>IFERROR(AJ756/AK756,0)</f>
        <v/>
      </c>
      <c r="AR756">
        <f>IFERROR(AG756/AK756,0)</f>
        <v/>
      </c>
      <c r="AS756">
        <f>IFERROR(365/(AL756/AG756), "")</f>
        <v/>
      </c>
      <c r="AT756" t="inlineStr">
        <is>
          <t>CO170031746260</t>
        </is>
      </c>
      <c r="AU756" t="inlineStr">
        <is>
          <t>Oilred S A S</t>
        </is>
      </c>
      <c r="AV756" t="inlineStr">
        <is>
          <t>U1</t>
        </is>
      </c>
      <c r="AW756" t="inlineStr">
        <is>
          <t>B+</t>
        </is>
      </c>
      <c r="AX756" t="inlineStr">
        <is>
          <t>Unlisted</t>
        </is>
      </c>
      <c r="AY756" t="n">
        <v>5052</v>
      </c>
      <c r="AZ756" t="inlineStr">
        <is>
          <t>Coal and other minerals and ores wholesale dealing in</t>
        </is>
      </c>
      <c r="BA756" t="inlineStr">
        <is>
          <t>Colombia</t>
        </is>
      </c>
      <c r="BB756" t="inlineStr">
        <is>
          <t>Itagui</t>
        </is>
      </c>
      <c r="BC756" t="inlineStr">
        <is>
          <t>www.oilred.com</t>
        </is>
      </c>
      <c r="BD756" s="6" t="n">
        <v>41682</v>
      </c>
      <c r="BE756" t="inlineStr">
        <is>
          <t>This company is engaged in the lubricant industry. It conducts business from its registered head office located in Medellin, Colombia. The company was established in 2012. The company specializes in lubricants for light vehicles, motorcycles, heavy vehicles, and industrial use. It also operates branches in Medellín and Apartadó, Colombia. Its products are sold and distributed in the domestic market as well as overseas. The company is one of the leading distributors of lubricants in the domestic market and overseas. Its mission is to provide environmentally friendly developments in the automotive and lubricant sectors. The company establishes partnerships with organizations such as Bancolombia. It serves customers including various companies.</t>
        </is>
      </c>
      <c r="BF756" t="inlineStr">
        <is>
          <t>Active</t>
        </is>
      </c>
      <c r="BG756" t="inlineStr">
        <is>
          <t>Wholesale</t>
        </is>
      </c>
      <c r="BH756" t="inlineStr">
        <is>
          <t>Engaged in the lubricant industry</t>
        </is>
      </c>
      <c r="BI756" t="inlineStr">
        <is>
          <t>Specializes in lubricants for light vehicles, motorcycles, heavy vehicles, and industrial use</t>
        </is>
      </c>
      <c r="CE756">
        <f>IFERROR(SUM(BU756:BV756)/2,0)</f>
        <v/>
      </c>
      <c r="CF756">
        <f>IFERROR(SUM(CE756:CE756)/1,0)</f>
        <v/>
      </c>
      <c r="CG756">
        <f>IFERROR(SUM(BW756:BX756)/2,0)</f>
        <v/>
      </c>
      <c r="CH756">
        <f>IFERROR(SUM(CG756:CG756)/1,0)</f>
        <v/>
      </c>
      <c r="CI756">
        <f>IFERROR(SUM(BY756:BZ756)/2,0)</f>
        <v/>
      </c>
      <c r="CJ756">
        <f>IFERROR(SUM(CI756:CI756)/1,0)</f>
        <v/>
      </c>
      <c r="CK756">
        <f>IFERROR(SUM(CA756:CB756)/2,0)</f>
        <v/>
      </c>
      <c r="CL756">
        <f>IFERROR(SUM(CK756:CK756)/1,0)</f>
        <v/>
      </c>
      <c r="CM756">
        <f>IFERROR(SUM(CC756:CD756)/2,0)</f>
        <v/>
      </c>
      <c r="CN756">
        <f>IFERROR(SUM(CM756:CM756)/1,0)</f>
        <v/>
      </c>
      <c r="CO756">
        <f>IFERROR(SUM(BS756:BT756)/2,0)</f>
        <v/>
      </c>
      <c r="CP756">
        <f>IFERROR(SUM(CO756:CO756)/1,0)</f>
        <v/>
      </c>
    </row>
    <row r="757">
      <c r="A757" t="n">
        <v>732</v>
      </c>
      <c r="D757">
        <f>IF(AX757="Listed","Yes","No")</f>
        <v/>
      </c>
      <c r="E757">
        <f>IFERROR(IF(AE757&lt;0,"Yes","No"),"No")</f>
        <v/>
      </c>
      <c r="F757">
        <f>IF(BK757="Unqualified","Yes","No")</f>
        <v/>
      </c>
      <c r="G757">
        <f>IF(COUNTIF($D$757:$F$757,"Yes")=3,"Yes","No")</f>
        <v/>
      </c>
      <c r="U757">
        <f>IFERROR(BQ757/BL757,0)</f>
        <v/>
      </c>
      <c r="V757">
        <f>IFERROR(SUM(BQ757:BQ757)/SUM(BL757:BL757),0)</f>
        <v/>
      </c>
      <c r="W757">
        <f>IFERROR(MAX(U757:U757)-MIN(U757:U757),0)</f>
        <v/>
      </c>
      <c r="X757">
        <f>IFERROR(BQ757/(BL757-BQ757),0)</f>
        <v/>
      </c>
      <c r="Y757">
        <f>IFERROR(SUM(BQ757:BQ757)/(SUM(BL757:BL757)-SUM(BQ757:BQ757)),0)</f>
        <v/>
      </c>
      <c r="Z757">
        <f>IFERROR(MAX(X757:X757)-MIN(X757:X757),0)</f>
        <v/>
      </c>
      <c r="AA757">
        <f>IFERROR(BO757/BP757,0)</f>
        <v/>
      </c>
      <c r="AB757">
        <f>IFERROR(SUM(BO757:BO757)/SUM(BP757:BP757),0)</f>
        <v/>
      </c>
      <c r="AC757">
        <f>IFERROR(MAX(AA757:AA757)-MIN(AA757:AA757),0)</f>
        <v/>
      </c>
      <c r="AD757">
        <f>IFERROR(SUM(BL757:BL757)/1,0)</f>
        <v/>
      </c>
      <c r="AE757">
        <f>IFERROR(SUM(BQ757:BQ757)/1,0)</f>
        <v/>
      </c>
      <c r="AF757">
        <f>IFERROR(SUM(BP757:BP757)/1,0)</f>
        <v/>
      </c>
      <c r="AG757">
        <f>IFERROR(CJ757,0)</f>
        <v/>
      </c>
      <c r="AH757">
        <f>IFERROR(SUM(BR757:BR757)/1,0)</f>
        <v/>
      </c>
      <c r="AI757">
        <f>IFERROR(CL757,0)</f>
        <v/>
      </c>
      <c r="AJ757">
        <f>IFERROR(CN757,0)</f>
        <v/>
      </c>
      <c r="AK757">
        <f>IFERROR(CP757,0)</f>
        <v/>
      </c>
      <c r="AL757">
        <f>IFERROR(SUM(BN757:BN757)/1,0)</f>
        <v/>
      </c>
      <c r="AM757">
        <f>IFERROR(SUM(BJ757:BJ757)/1,0)</f>
        <v/>
      </c>
      <c r="AN757">
        <f>IFERROR(AH757/AD757,0)</f>
        <v/>
      </c>
      <c r="AO757">
        <f>IFERROR(AF757/AD757,0)</f>
        <v/>
      </c>
      <c r="AP757">
        <f>IFERROR(AI757/AK757,0)</f>
        <v/>
      </c>
      <c r="AQ757">
        <f>IFERROR(AJ757/AK757,0)</f>
        <v/>
      </c>
      <c r="AR757">
        <f>IFERROR(AG757/AK757,0)</f>
        <v/>
      </c>
      <c r="AS757">
        <f>IFERROR(365/(AL757/AG757), "")</f>
        <v/>
      </c>
      <c r="AT757" t="inlineStr">
        <is>
          <t>CO170028667230</t>
        </is>
      </c>
      <c r="AU757" t="inlineStr">
        <is>
          <t>Norstray Nuart S A S</t>
        </is>
      </c>
      <c r="AV757" t="inlineStr">
        <is>
          <t>U1</t>
        </is>
      </c>
      <c r="AW757" t="inlineStr">
        <is>
          <t>U</t>
        </is>
      </c>
      <c r="AX757" t="inlineStr">
        <is>
          <t>Unlisted</t>
        </is>
      </c>
      <c r="AY757" t="n">
        <v>5122</v>
      </c>
      <c r="AZ757" t="inlineStr">
        <is>
          <t>Drugs, drug proprietaries, and druggists' sundries wholesale dealing in</t>
        </is>
      </c>
      <c r="BA757" t="inlineStr">
        <is>
          <t>Colombia</t>
        </is>
      </c>
      <c r="BB757" t="inlineStr">
        <is>
          <t>Barranquilla</t>
        </is>
      </c>
      <c r="BC757" t="inlineStr">
        <is>
          <t>norstraynuart.com</t>
        </is>
      </c>
      <c r="BD757" s="6" t="n">
        <v>41022</v>
      </c>
      <c r="BE757" t="inlineStr">
        <is>
          <t>This company operates as a global provider of medical solutions. It was incorporated in 2012 and conducts business from its registered head office located in Galapa, Colombia. The company specialises in the production and manufacture of a broad range of generic solutions such as injectable formulations and food supplements. These innovative and unique products are developed to improve patient's life and contribute to the constant and positive growth of the global healthcare systems. It is dedicated to discovering ways of improving lives, adapting, and giving quick responses to changes in the environment. The company's products are manufactured in compliance with the standards and other specifications, as well as employs certified staff skilled in manufacturing and processing.</t>
        </is>
      </c>
      <c r="BF757" t="inlineStr">
        <is>
          <t>Active</t>
        </is>
      </c>
      <c r="BG757" t="inlineStr">
        <is>
          <t>Manufacturing</t>
        </is>
      </c>
      <c r="BH757" t="inlineStr">
        <is>
          <t>Operates as a global provider of medical solutions</t>
        </is>
      </c>
      <c r="BI757" t="inlineStr">
        <is>
          <t>Broad range of generic solutions such as injectable formulations and food supplements; Innovative and unique products are developed to improve patient's life and contribute to the constant and positive growth of the global healthcare systems</t>
        </is>
      </c>
      <c r="CE757">
        <f>IFERROR(SUM(BU757:BV757)/2,0)</f>
        <v/>
      </c>
      <c r="CF757">
        <f>IFERROR(SUM(CE757:CE757)/1,0)</f>
        <v/>
      </c>
      <c r="CG757">
        <f>IFERROR(SUM(BW757:BX757)/2,0)</f>
        <v/>
      </c>
      <c r="CH757">
        <f>IFERROR(SUM(CG757:CG757)/1,0)</f>
        <v/>
      </c>
      <c r="CI757">
        <f>IFERROR(SUM(BY757:BZ757)/2,0)</f>
        <v/>
      </c>
      <c r="CJ757">
        <f>IFERROR(SUM(CI757:CI757)/1,0)</f>
        <v/>
      </c>
      <c r="CK757">
        <f>IFERROR(SUM(CA757:CB757)/2,0)</f>
        <v/>
      </c>
      <c r="CL757">
        <f>IFERROR(SUM(CK757:CK757)/1,0)</f>
        <v/>
      </c>
      <c r="CM757">
        <f>IFERROR(SUM(CC757:CD757)/2,0)</f>
        <v/>
      </c>
      <c r="CN757">
        <f>IFERROR(SUM(CM757:CM757)/1,0)</f>
        <v/>
      </c>
      <c r="CO757">
        <f>IFERROR(SUM(BS757:BT757)/2,0)</f>
        <v/>
      </c>
      <c r="CP757">
        <f>IFERROR(SUM(CO757:CO757)/1,0)</f>
        <v/>
      </c>
    </row>
    <row r="758">
      <c r="A758" t="n">
        <v>733</v>
      </c>
      <c r="D758">
        <f>IF(AX758="Listed","Yes","No")</f>
        <v/>
      </c>
      <c r="E758">
        <f>IFERROR(IF(AE758&lt;0,"Yes","No"),"No")</f>
        <v/>
      </c>
      <c r="F758">
        <f>IF(BK758="Unqualified","Yes","No")</f>
        <v/>
      </c>
      <c r="G758">
        <f>IF(COUNTIF($D$758:$F$758,"Yes")=3,"Yes","No")</f>
        <v/>
      </c>
      <c r="U758">
        <f>IFERROR(BQ758/BL758,0)</f>
        <v/>
      </c>
      <c r="V758">
        <f>IFERROR(SUM(BQ758:BQ758)/SUM(BL758:BL758),0)</f>
        <v/>
      </c>
      <c r="W758">
        <f>IFERROR(MAX(U758:U758)-MIN(U758:U758),0)</f>
        <v/>
      </c>
      <c r="X758">
        <f>IFERROR(BQ758/(BL758-BQ758),0)</f>
        <v/>
      </c>
      <c r="Y758">
        <f>IFERROR(SUM(BQ758:BQ758)/(SUM(BL758:BL758)-SUM(BQ758:BQ758)),0)</f>
        <v/>
      </c>
      <c r="Z758">
        <f>IFERROR(MAX(X758:X758)-MIN(X758:X758),0)</f>
        <v/>
      </c>
      <c r="AA758">
        <f>IFERROR(BO758/BP758,0)</f>
        <v/>
      </c>
      <c r="AB758">
        <f>IFERROR(SUM(BO758:BO758)/SUM(BP758:BP758),0)</f>
        <v/>
      </c>
      <c r="AC758">
        <f>IFERROR(MAX(AA758:AA758)-MIN(AA758:AA758),0)</f>
        <v/>
      </c>
      <c r="AD758">
        <f>IFERROR(SUM(BL758:BL758)/1,0)</f>
        <v/>
      </c>
      <c r="AE758">
        <f>IFERROR(SUM(BQ758:BQ758)/1,0)</f>
        <v/>
      </c>
      <c r="AF758">
        <f>IFERROR(SUM(BP758:BP758)/1,0)</f>
        <v/>
      </c>
      <c r="AG758">
        <f>IFERROR(CJ758,0)</f>
        <v/>
      </c>
      <c r="AH758">
        <f>IFERROR(SUM(BR758:BR758)/1,0)</f>
        <v/>
      </c>
      <c r="AI758">
        <f>IFERROR(CL758,0)</f>
        <v/>
      </c>
      <c r="AJ758">
        <f>IFERROR(CN758,0)</f>
        <v/>
      </c>
      <c r="AK758">
        <f>IFERROR(CP758,0)</f>
        <v/>
      </c>
      <c r="AL758">
        <f>IFERROR(SUM(BN758:BN758)/1,0)</f>
        <v/>
      </c>
      <c r="AM758">
        <f>IFERROR(SUM(BJ758:BJ758)/1,0)</f>
        <v/>
      </c>
      <c r="AN758">
        <f>IFERROR(AH758/AD758,0)</f>
        <v/>
      </c>
      <c r="AO758">
        <f>IFERROR(AF758/AD758,0)</f>
        <v/>
      </c>
      <c r="AP758">
        <f>IFERROR(AI758/AK758,0)</f>
        <v/>
      </c>
      <c r="AQ758">
        <f>IFERROR(AJ758/AK758,0)</f>
        <v/>
      </c>
      <c r="AR758">
        <f>IFERROR(AG758/AK758,0)</f>
        <v/>
      </c>
      <c r="AS758">
        <f>IFERROR(365/(AL758/AG758), "")</f>
        <v/>
      </c>
      <c r="AT758" t="inlineStr">
        <is>
          <t>CO170000958910</t>
        </is>
      </c>
      <c r="AU758" t="inlineStr">
        <is>
          <t>Sincromotors SAS</t>
        </is>
      </c>
      <c r="AV758" t="inlineStr">
        <is>
          <t>U1</t>
        </is>
      </c>
      <c r="AW758" t="inlineStr">
        <is>
          <t>A+</t>
        </is>
      </c>
      <c r="AX758" t="inlineStr">
        <is>
          <t>Unlisted</t>
        </is>
      </c>
      <c r="AY758" t="n">
        <v>5012</v>
      </c>
      <c r="AZ758" t="inlineStr">
        <is>
          <t>Automobiles and Other Motor Vehicles wholesale dealing in</t>
        </is>
      </c>
      <c r="BA758" t="inlineStr">
        <is>
          <t>Colombia</t>
        </is>
      </c>
      <c r="BB758" t="inlineStr">
        <is>
          <t>Bogota</t>
        </is>
      </c>
      <c r="BC758" t="inlineStr">
        <is>
          <t>www.sincromotors.com</t>
        </is>
      </c>
      <c r="BD758" s="6" t="n">
        <v>29295</v>
      </c>
      <c r="BE758" t="inlineStr">
        <is>
          <t>This company is primarily engaged in the import and retail trade of motor vehicles, vehicle parts and accessories in Colombia. With registered office located in Zipaquira, Colombia, the company was incorporated in March 1980.The company offers new and used Renault cars, vans, SUVs (sports utility vehicles) and trucks. It also offers services such as vehicle financing and leasing as well as provides a range of after-sales services, including vehicle check-up, parts replacement, repair and maintenance. The company's vision is to remain a leader in the commercialization of new and used vehicles and the expansion of its broker services with strategic locations, through its professionalism, humanity, the continuous improvement of its quality processes certified area design physical and interactive communication systems.</t>
        </is>
      </c>
      <c r="BF758" t="inlineStr">
        <is>
          <t>Active</t>
        </is>
      </c>
      <c r="BG758" t="inlineStr">
        <is>
          <t>Retail; Services</t>
        </is>
      </c>
      <c r="BH758" t="inlineStr">
        <is>
          <t>Primarily engaged in the import and retail trade of motor vehicles, vehicle parts and accessories in Colombia</t>
        </is>
      </c>
      <c r="BI758" t="inlineStr">
        <is>
          <t>Motor vehicles, vehicle parts and accessories</t>
        </is>
      </c>
      <c r="CE758">
        <f>IFERROR(SUM(BU758:BV758)/2,0)</f>
        <v/>
      </c>
      <c r="CF758">
        <f>IFERROR(SUM(CE758:CE758)/1,0)</f>
        <v/>
      </c>
      <c r="CG758">
        <f>IFERROR(SUM(BW758:BX758)/2,0)</f>
        <v/>
      </c>
      <c r="CH758">
        <f>IFERROR(SUM(CG758:CG758)/1,0)</f>
        <v/>
      </c>
      <c r="CI758">
        <f>IFERROR(SUM(BY758:BZ758)/2,0)</f>
        <v/>
      </c>
      <c r="CJ758">
        <f>IFERROR(SUM(CI758:CI758)/1,0)</f>
        <v/>
      </c>
      <c r="CK758">
        <f>IFERROR(SUM(CA758:CB758)/2,0)</f>
        <v/>
      </c>
      <c r="CL758">
        <f>IFERROR(SUM(CK758:CK758)/1,0)</f>
        <v/>
      </c>
      <c r="CM758">
        <f>IFERROR(SUM(CC758:CD758)/2,0)</f>
        <v/>
      </c>
      <c r="CN758">
        <f>IFERROR(SUM(CM758:CM758)/1,0)</f>
        <v/>
      </c>
      <c r="CO758">
        <f>IFERROR(SUM(BS758:BT758)/2,0)</f>
        <v/>
      </c>
      <c r="CP758">
        <f>IFERROR(SUM(CO758:CO758)/1,0)</f>
        <v/>
      </c>
    </row>
    <row r="759">
      <c r="A759" t="n">
        <v>734</v>
      </c>
      <c r="D759">
        <f>IF(AX759="Listed","Yes","No")</f>
        <v/>
      </c>
      <c r="E759">
        <f>IFERROR(IF(AE759&lt;0,"Yes","No"),"No")</f>
        <v/>
      </c>
      <c r="F759">
        <f>IF(BK759="Unqualified","Yes","No")</f>
        <v/>
      </c>
      <c r="G759">
        <f>IF(COUNTIF($D$759:$F$759,"Yes")=3,"Yes","No")</f>
        <v/>
      </c>
      <c r="U759">
        <f>IFERROR(BQ759/BL759,0)</f>
        <v/>
      </c>
      <c r="V759">
        <f>IFERROR(SUM(BQ759:BQ759)/SUM(BL759:BL759),0)</f>
        <v/>
      </c>
      <c r="W759">
        <f>IFERROR(MAX(U759:U759)-MIN(U759:U759),0)</f>
        <v/>
      </c>
      <c r="X759">
        <f>IFERROR(BQ759/(BL759-BQ759),0)</f>
        <v/>
      </c>
      <c r="Y759">
        <f>IFERROR(SUM(BQ759:BQ759)/(SUM(BL759:BL759)-SUM(BQ759:BQ759)),0)</f>
        <v/>
      </c>
      <c r="Z759">
        <f>IFERROR(MAX(X759:X759)-MIN(X759:X759),0)</f>
        <v/>
      </c>
      <c r="AA759">
        <f>IFERROR(BO759/BP759,0)</f>
        <v/>
      </c>
      <c r="AB759">
        <f>IFERROR(SUM(BO759:BO759)/SUM(BP759:BP759),0)</f>
        <v/>
      </c>
      <c r="AC759">
        <f>IFERROR(MAX(AA759:AA759)-MIN(AA759:AA759),0)</f>
        <v/>
      </c>
      <c r="AD759">
        <f>IFERROR(SUM(BL759:BL759)/1,0)</f>
        <v/>
      </c>
      <c r="AE759">
        <f>IFERROR(SUM(BQ759:BQ759)/1,0)</f>
        <v/>
      </c>
      <c r="AF759">
        <f>IFERROR(SUM(BP759:BP759)/1,0)</f>
        <v/>
      </c>
      <c r="AG759">
        <f>IFERROR(CJ759,0)</f>
        <v/>
      </c>
      <c r="AH759">
        <f>IFERROR(SUM(BR759:BR759)/1,0)</f>
        <v/>
      </c>
      <c r="AI759">
        <f>IFERROR(CL759,0)</f>
        <v/>
      </c>
      <c r="AJ759">
        <f>IFERROR(CN759,0)</f>
        <v/>
      </c>
      <c r="AK759">
        <f>IFERROR(CP759,0)</f>
        <v/>
      </c>
      <c r="AL759">
        <f>IFERROR(SUM(BN759:BN759)/1,0)</f>
        <v/>
      </c>
      <c r="AM759">
        <f>IFERROR(SUM(BJ759:BJ759)/1,0)</f>
        <v/>
      </c>
      <c r="AN759">
        <f>IFERROR(AH759/AD759,0)</f>
        <v/>
      </c>
      <c r="AO759">
        <f>IFERROR(AF759/AD759,0)</f>
        <v/>
      </c>
      <c r="AP759">
        <f>IFERROR(AI759/AK759,0)</f>
        <v/>
      </c>
      <c r="AQ759">
        <f>IFERROR(AJ759/AK759,0)</f>
        <v/>
      </c>
      <c r="AR759">
        <f>IFERROR(AG759/AK759,0)</f>
        <v/>
      </c>
      <c r="AS759">
        <f>IFERROR(365/(AL759/AG759), "")</f>
        <v/>
      </c>
      <c r="AT759" t="inlineStr">
        <is>
          <t>CO170004078200</t>
        </is>
      </c>
      <c r="AU759" t="inlineStr">
        <is>
          <t>Serviespeciales S A S BIC</t>
        </is>
      </c>
      <c r="AV759" t="inlineStr">
        <is>
          <t>U1</t>
        </is>
      </c>
      <c r="AW759" t="inlineStr">
        <is>
          <t>U</t>
        </is>
      </c>
      <c r="AX759" t="inlineStr">
        <is>
          <t>Unlisted</t>
        </is>
      </c>
      <c r="AY759" t="n">
        <v>5099</v>
      </c>
      <c r="AZ759" t="inlineStr">
        <is>
          <t>Durable goods, not elsewhere classified wholesale dealing in</t>
        </is>
      </c>
      <c r="BA759" t="inlineStr">
        <is>
          <t>Colombia</t>
        </is>
      </c>
      <c r="BB759" t="inlineStr">
        <is>
          <t>Cali</t>
        </is>
      </c>
      <c r="BC759" t="inlineStr">
        <is>
          <t>www.serviasesorias.com.co</t>
        </is>
      </c>
      <c r="BD759" s="6" t="n">
        <v>31611</v>
      </c>
      <c r="BE759" t="inlineStr">
        <is>
          <t>This company is engaged in the provision of employment services. It was founded in July 1986 and conducts business in its registered head office located in Cali, Colombia. The company lists employment vacancies and places permanent employees. It offers a variety of services, including temporary help, permanent placement, temporary-to-permanent placement, long-term and contract help, managed services, training, and human resources consulting. It assumes responsibility for payroll, benefits, and other human resource functions; and provides both temporary and permanent employment to individuals with a wide variety of education and managerial and professional work experience.</t>
        </is>
      </c>
      <c r="BF759" t="inlineStr">
        <is>
          <t>Active</t>
        </is>
      </c>
      <c r="BG759" t="inlineStr">
        <is>
          <t>Services</t>
        </is>
      </c>
      <c r="BH759" t="inlineStr">
        <is>
          <t>Engaged in the provision of employment services</t>
        </is>
      </c>
      <c r="BI759" t="inlineStr">
        <is>
          <t>Temporary help, permanent placement, temporary-to-permanent placement, long-term and contract help, managed services, training, and human resources consulting</t>
        </is>
      </c>
      <c r="CE759">
        <f>IFERROR(SUM(BU759:BV759)/2,0)</f>
        <v/>
      </c>
      <c r="CF759">
        <f>IFERROR(SUM(CE759:CE759)/1,0)</f>
        <v/>
      </c>
      <c r="CG759">
        <f>IFERROR(SUM(BW759:BX759)/2,0)</f>
        <v/>
      </c>
      <c r="CH759">
        <f>IFERROR(SUM(CG759:CG759)/1,0)</f>
        <v/>
      </c>
      <c r="CI759">
        <f>IFERROR(SUM(BY759:BZ759)/2,0)</f>
        <v/>
      </c>
      <c r="CJ759">
        <f>IFERROR(SUM(CI759:CI759)/1,0)</f>
        <v/>
      </c>
      <c r="CK759">
        <f>IFERROR(SUM(CA759:CB759)/2,0)</f>
        <v/>
      </c>
      <c r="CL759">
        <f>IFERROR(SUM(CK759:CK759)/1,0)</f>
        <v/>
      </c>
      <c r="CM759">
        <f>IFERROR(SUM(CC759:CD759)/2,0)</f>
        <v/>
      </c>
      <c r="CN759">
        <f>IFERROR(SUM(CM759:CM759)/1,0)</f>
        <v/>
      </c>
      <c r="CO759">
        <f>IFERROR(SUM(BS759:BT759)/2,0)</f>
        <v/>
      </c>
      <c r="CP759">
        <f>IFERROR(SUM(CO759:CO759)/1,0)</f>
        <v/>
      </c>
    </row>
    <row r="760">
      <c r="A760" t="n">
        <v>735</v>
      </c>
      <c r="D760">
        <f>IF(AX760="Listed","Yes","No")</f>
        <v/>
      </c>
      <c r="E760">
        <f>IFERROR(IF(AE760&lt;0,"Yes","No"),"No")</f>
        <v/>
      </c>
      <c r="F760">
        <f>IF(BK760="Unqualified","Yes","No")</f>
        <v/>
      </c>
      <c r="G760">
        <f>IF(COUNTIF($D$760:$F$760,"Yes")=3,"Yes","No")</f>
        <v/>
      </c>
      <c r="U760">
        <f>IFERROR(BQ760/BL760,0)</f>
        <v/>
      </c>
      <c r="V760">
        <f>IFERROR(SUM(BQ760:BQ760)/SUM(BL760:BL760),0)</f>
        <v/>
      </c>
      <c r="W760">
        <f>IFERROR(MAX(U760:U760)-MIN(U760:U760),0)</f>
        <v/>
      </c>
      <c r="X760">
        <f>IFERROR(BQ760/(BL760-BQ760),0)</f>
        <v/>
      </c>
      <c r="Y760">
        <f>IFERROR(SUM(BQ760:BQ760)/(SUM(BL760:BL760)-SUM(BQ760:BQ760)),0)</f>
        <v/>
      </c>
      <c r="Z760">
        <f>IFERROR(MAX(X760:X760)-MIN(X760:X760),0)</f>
        <v/>
      </c>
      <c r="AA760">
        <f>IFERROR(BO760/BP760,0)</f>
        <v/>
      </c>
      <c r="AB760">
        <f>IFERROR(SUM(BO760:BO760)/SUM(BP760:BP760),0)</f>
        <v/>
      </c>
      <c r="AC760">
        <f>IFERROR(MAX(AA760:AA760)-MIN(AA760:AA760),0)</f>
        <v/>
      </c>
      <c r="AD760">
        <f>IFERROR(SUM(BL760:BL760)/1,0)</f>
        <v/>
      </c>
      <c r="AE760">
        <f>IFERROR(SUM(BQ760:BQ760)/1,0)</f>
        <v/>
      </c>
      <c r="AF760">
        <f>IFERROR(SUM(BP760:BP760)/1,0)</f>
        <v/>
      </c>
      <c r="AG760">
        <f>IFERROR(CJ760,0)</f>
        <v/>
      </c>
      <c r="AH760">
        <f>IFERROR(SUM(BR760:BR760)/1,0)</f>
        <v/>
      </c>
      <c r="AI760">
        <f>IFERROR(CL760,0)</f>
        <v/>
      </c>
      <c r="AJ760">
        <f>IFERROR(CN760,0)</f>
        <v/>
      </c>
      <c r="AK760">
        <f>IFERROR(CP760,0)</f>
        <v/>
      </c>
      <c r="AL760">
        <f>IFERROR(SUM(BN760:BN760)/1,0)</f>
        <v/>
      </c>
      <c r="AM760">
        <f>IFERROR(SUM(BJ760:BJ760)/1,0)</f>
        <v/>
      </c>
      <c r="AN760">
        <f>IFERROR(AH760/AD760,0)</f>
        <v/>
      </c>
      <c r="AO760">
        <f>IFERROR(AF760/AD760,0)</f>
        <v/>
      </c>
      <c r="AP760">
        <f>IFERROR(AI760/AK760,0)</f>
        <v/>
      </c>
      <c r="AQ760">
        <f>IFERROR(AJ760/AK760,0)</f>
        <v/>
      </c>
      <c r="AR760">
        <f>IFERROR(AG760/AK760,0)</f>
        <v/>
      </c>
      <c r="AS760">
        <f>IFERROR(365/(AL760/AG760), "")</f>
        <v/>
      </c>
      <c r="AT760" t="inlineStr">
        <is>
          <t>CO170003176410</t>
        </is>
      </c>
      <c r="AU760" t="inlineStr">
        <is>
          <t>Fersautos S A S</t>
        </is>
      </c>
      <c r="AV760" t="inlineStr">
        <is>
          <t>U1</t>
        </is>
      </c>
      <c r="AW760" t="inlineStr">
        <is>
          <t>U</t>
        </is>
      </c>
      <c r="AX760" t="inlineStr">
        <is>
          <t>Unlisted</t>
        </is>
      </c>
      <c r="AY760" t="n">
        <v>5012</v>
      </c>
      <c r="AZ760" t="inlineStr">
        <is>
          <t>Automobiles and Other Motor Vehicles wholesale dealing in</t>
        </is>
      </c>
      <c r="BA760" t="inlineStr">
        <is>
          <t>Colombia</t>
        </is>
      </c>
      <c r="BB760" t="inlineStr">
        <is>
          <t>Bucaramanga</t>
        </is>
      </c>
      <c r="BC760" t="inlineStr">
        <is>
          <t>www.fersautos.co</t>
        </is>
      </c>
      <c r="BD760" s="6" t="n">
        <v>35328</v>
      </c>
      <c r="BE760" t="inlineStr">
        <is>
          <t>The company is engaged in the operation of taxicab, a type of public transport for a single passenger, or small group of passengers, typically for a non-shared ride. It was incorporated in October of 1996 and it conducts business from its registered head office located in Bucaramanga, Colombia.The company provides taxicab service which helps to convey passengers between locations of their choice. The company also helps determined the pick-up and drop-off locations of the passenger. In addition, the company's licensed vehicles meet certain minimum design criteria as specified in the Conditions of Fitness. This includes things such as the dimensions of seats, door openings and of course, the ability to turn around in a confined roadway without reversing.</t>
        </is>
      </c>
      <c r="BF760" t="inlineStr">
        <is>
          <t>Active</t>
        </is>
      </c>
      <c r="BG760" t="inlineStr">
        <is>
          <t>Services</t>
        </is>
      </c>
      <c r="BH760" t="inlineStr">
        <is>
          <t>Engaged in the operation of taxicab, a type of public transport for a single passenger, or small group of passengers, typically for a non-shared ride</t>
        </is>
      </c>
      <c r="BI760" t="inlineStr">
        <is>
          <t>Taxicab service</t>
        </is>
      </c>
      <c r="CE760">
        <f>IFERROR(SUM(BU760:BV760)/2,0)</f>
        <v/>
      </c>
      <c r="CF760">
        <f>IFERROR(SUM(CE760:CE760)/1,0)</f>
        <v/>
      </c>
      <c r="CG760">
        <f>IFERROR(SUM(BW760:BX760)/2,0)</f>
        <v/>
      </c>
      <c r="CH760">
        <f>IFERROR(SUM(CG760:CG760)/1,0)</f>
        <v/>
      </c>
      <c r="CI760">
        <f>IFERROR(SUM(BY760:BZ760)/2,0)</f>
        <v/>
      </c>
      <c r="CJ760">
        <f>IFERROR(SUM(CI760:CI760)/1,0)</f>
        <v/>
      </c>
      <c r="CK760">
        <f>IFERROR(SUM(CA760:CB760)/2,0)</f>
        <v/>
      </c>
      <c r="CL760">
        <f>IFERROR(SUM(CK760:CK760)/1,0)</f>
        <v/>
      </c>
      <c r="CM760">
        <f>IFERROR(SUM(CC760:CD760)/2,0)</f>
        <v/>
      </c>
      <c r="CN760">
        <f>IFERROR(SUM(CM760:CM760)/1,0)</f>
        <v/>
      </c>
      <c r="CO760">
        <f>IFERROR(SUM(BS760:BT760)/2,0)</f>
        <v/>
      </c>
      <c r="CP760">
        <f>IFERROR(SUM(CO760:CO760)/1,0)</f>
        <v/>
      </c>
    </row>
    <row r="761">
      <c r="A761" t="n">
        <v>736</v>
      </c>
      <c r="D761">
        <f>IF(AX761="Listed","Yes","No")</f>
        <v/>
      </c>
      <c r="E761">
        <f>IFERROR(IF(AE761&lt;0,"Yes","No"),"No")</f>
        <v/>
      </c>
      <c r="F761">
        <f>IF(BK761="Unqualified","Yes","No")</f>
        <v/>
      </c>
      <c r="G761">
        <f>IF(COUNTIF($D$761:$F$761,"Yes")=3,"Yes","No")</f>
        <v/>
      </c>
      <c r="U761">
        <f>IFERROR(BQ761/BL761,0)</f>
        <v/>
      </c>
      <c r="V761">
        <f>IFERROR(SUM(BQ761:BQ761)/SUM(BL761:BL761),0)</f>
        <v/>
      </c>
      <c r="W761">
        <f>IFERROR(MAX(U761:U761)-MIN(U761:U761),0)</f>
        <v/>
      </c>
      <c r="X761">
        <f>IFERROR(BQ761/(BL761-BQ761),0)</f>
        <v/>
      </c>
      <c r="Y761">
        <f>IFERROR(SUM(BQ761:BQ761)/(SUM(BL761:BL761)-SUM(BQ761:BQ761)),0)</f>
        <v/>
      </c>
      <c r="Z761">
        <f>IFERROR(MAX(X761:X761)-MIN(X761:X761),0)</f>
        <v/>
      </c>
      <c r="AA761">
        <f>IFERROR(BO761/BP761,0)</f>
        <v/>
      </c>
      <c r="AB761">
        <f>IFERROR(SUM(BO761:BO761)/SUM(BP761:BP761),0)</f>
        <v/>
      </c>
      <c r="AC761">
        <f>IFERROR(MAX(AA761:AA761)-MIN(AA761:AA761),0)</f>
        <v/>
      </c>
      <c r="AD761">
        <f>IFERROR(SUM(BL761:BL761)/1,0)</f>
        <v/>
      </c>
      <c r="AE761">
        <f>IFERROR(SUM(BQ761:BQ761)/1,0)</f>
        <v/>
      </c>
      <c r="AF761">
        <f>IFERROR(SUM(BP761:BP761)/1,0)</f>
        <v/>
      </c>
      <c r="AG761">
        <f>IFERROR(CJ761,0)</f>
        <v/>
      </c>
      <c r="AH761">
        <f>IFERROR(SUM(BR761:BR761)/1,0)</f>
        <v/>
      </c>
      <c r="AI761">
        <f>IFERROR(CL761,0)</f>
        <v/>
      </c>
      <c r="AJ761">
        <f>IFERROR(CN761,0)</f>
        <v/>
      </c>
      <c r="AK761">
        <f>IFERROR(CP761,0)</f>
        <v/>
      </c>
      <c r="AL761">
        <f>IFERROR(SUM(BN761:BN761)/1,0)</f>
        <v/>
      </c>
      <c r="AM761">
        <f>IFERROR(SUM(BJ761:BJ761)/1,0)</f>
        <v/>
      </c>
      <c r="AN761">
        <f>IFERROR(AH761/AD761,0)</f>
        <v/>
      </c>
      <c r="AO761">
        <f>IFERROR(AF761/AD761,0)</f>
        <v/>
      </c>
      <c r="AP761">
        <f>IFERROR(AI761/AK761,0)</f>
        <v/>
      </c>
      <c r="AQ761">
        <f>IFERROR(AJ761/AK761,0)</f>
        <v/>
      </c>
      <c r="AR761">
        <f>IFERROR(AG761/AK761,0)</f>
        <v/>
      </c>
      <c r="AS761">
        <f>IFERROR(365/(AL761/AG761), "")</f>
        <v/>
      </c>
      <c r="AT761" t="inlineStr">
        <is>
          <t>CO170001145920</t>
        </is>
      </c>
      <c r="AU761" t="inlineStr">
        <is>
          <t>Parabor Colombia S A S</t>
        </is>
      </c>
      <c r="AV761" t="inlineStr">
        <is>
          <t>U1</t>
        </is>
      </c>
      <c r="AW761" t="inlineStr">
        <is>
          <t>U</t>
        </is>
      </c>
      <c r="AX761" t="inlineStr">
        <is>
          <t>Unlisted</t>
        </is>
      </c>
      <c r="AY761" t="n">
        <v>5162</v>
      </c>
      <c r="AZ761" t="inlineStr">
        <is>
          <t>Plastics materials and basic forms and shapes wholesale dealing in</t>
        </is>
      </c>
      <c r="BA761" t="inlineStr">
        <is>
          <t>Colombia</t>
        </is>
      </c>
      <c r="BB761" t="inlineStr">
        <is>
          <t>Bogota</t>
        </is>
      </c>
      <c r="BC761" t="inlineStr">
        <is>
          <t>www.parabor.com.co</t>
        </is>
      </c>
      <c r="BD761" s="6" t="n">
        <v>33655</v>
      </c>
      <c r="BE761" t="inlineStr">
        <is>
          <t>The company has established itself as a leader in the marketing of raw materials, laboratory equipment and machinery for plastics, rubber, adhesives and coatings. It was incorporated in the year 1992. The company conducts its business from its head office which is located in Bogota, Colombia.The company's products include: rubber polymers, fillers, carbon black and processing aids; plastics such as polyethylene, PVC compounds and composite engineering plastics; organic peroxides; latex; adhesives and coatings such as rubber, acrylic resins and antioxidants; laboratory equipment; machinery; and textiles. It distributes quality products from world renowned companies such as: Dow Corning, Akzo Nobel, Goodyear, Struktol Company of America, among others. The company has a team of professionals committed to providing its customers the best technical support, assistance and meeting their requirements.</t>
        </is>
      </c>
      <c r="BF761" t="inlineStr">
        <is>
          <t>Active</t>
        </is>
      </c>
      <c r="BG761" t="inlineStr">
        <is>
          <t>Wholesale</t>
        </is>
      </c>
      <c r="BH761" t="inlineStr">
        <is>
          <t>Engaged in the marketing of raw materials, laboratory equipment and machinery for plastics, rubber, adhesives and coatings</t>
        </is>
      </c>
      <c r="BI761" t="inlineStr">
        <is>
          <t>Raw materials, laboratory equipment and machinery for plastics, rubber, adhesives and coatings</t>
        </is>
      </c>
      <c r="CE761">
        <f>IFERROR(SUM(BU761:BV761)/2,0)</f>
        <v/>
      </c>
      <c r="CF761">
        <f>IFERROR(SUM(CE761:CE761)/1,0)</f>
        <v/>
      </c>
      <c r="CG761">
        <f>IFERROR(SUM(BW761:BX761)/2,0)</f>
        <v/>
      </c>
      <c r="CH761">
        <f>IFERROR(SUM(CG761:CG761)/1,0)</f>
        <v/>
      </c>
      <c r="CI761">
        <f>IFERROR(SUM(BY761:BZ761)/2,0)</f>
        <v/>
      </c>
      <c r="CJ761">
        <f>IFERROR(SUM(CI761:CI761)/1,0)</f>
        <v/>
      </c>
      <c r="CK761">
        <f>IFERROR(SUM(CA761:CB761)/2,0)</f>
        <v/>
      </c>
      <c r="CL761">
        <f>IFERROR(SUM(CK761:CK761)/1,0)</f>
        <v/>
      </c>
      <c r="CM761">
        <f>IFERROR(SUM(CC761:CD761)/2,0)</f>
        <v/>
      </c>
      <c r="CN761">
        <f>IFERROR(SUM(CM761:CM761)/1,0)</f>
        <v/>
      </c>
      <c r="CO761">
        <f>IFERROR(SUM(BS761:BT761)/2,0)</f>
        <v/>
      </c>
      <c r="CP761">
        <f>IFERROR(SUM(CO761:CO761)/1,0)</f>
        <v/>
      </c>
    </row>
    <row r="762">
      <c r="A762" t="n">
        <v>737</v>
      </c>
      <c r="D762">
        <f>IF(AX762="Listed","Yes","No")</f>
        <v/>
      </c>
      <c r="E762">
        <f>IFERROR(IF(AE762&lt;0,"Yes","No"),"No")</f>
        <v/>
      </c>
      <c r="F762">
        <f>IF(BK762="Unqualified","Yes","No")</f>
        <v/>
      </c>
      <c r="G762">
        <f>IF(COUNTIF($D$762:$F$762,"Yes")=3,"Yes","No")</f>
        <v/>
      </c>
      <c r="U762">
        <f>IFERROR(BQ762/BL762,0)</f>
        <v/>
      </c>
      <c r="V762">
        <f>IFERROR(SUM(BQ762:BQ762)/SUM(BL762:BL762),0)</f>
        <v/>
      </c>
      <c r="W762">
        <f>IFERROR(MAX(U762:U762)-MIN(U762:U762),0)</f>
        <v/>
      </c>
      <c r="X762">
        <f>IFERROR(BQ762/(BL762-BQ762),0)</f>
        <v/>
      </c>
      <c r="Y762">
        <f>IFERROR(SUM(BQ762:BQ762)/(SUM(BL762:BL762)-SUM(BQ762:BQ762)),0)</f>
        <v/>
      </c>
      <c r="Z762">
        <f>IFERROR(MAX(X762:X762)-MIN(X762:X762),0)</f>
        <v/>
      </c>
      <c r="AA762">
        <f>IFERROR(BO762/BP762,0)</f>
        <v/>
      </c>
      <c r="AB762">
        <f>IFERROR(SUM(BO762:BO762)/SUM(BP762:BP762),0)</f>
        <v/>
      </c>
      <c r="AC762">
        <f>IFERROR(MAX(AA762:AA762)-MIN(AA762:AA762),0)</f>
        <v/>
      </c>
      <c r="AD762">
        <f>IFERROR(SUM(BL762:BL762)/1,0)</f>
        <v/>
      </c>
      <c r="AE762">
        <f>IFERROR(SUM(BQ762:BQ762)/1,0)</f>
        <v/>
      </c>
      <c r="AF762">
        <f>IFERROR(SUM(BP762:BP762)/1,0)</f>
        <v/>
      </c>
      <c r="AG762">
        <f>IFERROR(CJ762,0)</f>
        <v/>
      </c>
      <c r="AH762">
        <f>IFERROR(SUM(BR762:BR762)/1,0)</f>
        <v/>
      </c>
      <c r="AI762">
        <f>IFERROR(CL762,0)</f>
        <v/>
      </c>
      <c r="AJ762">
        <f>IFERROR(CN762,0)</f>
        <v/>
      </c>
      <c r="AK762">
        <f>IFERROR(CP762,0)</f>
        <v/>
      </c>
      <c r="AL762">
        <f>IFERROR(SUM(BN762:BN762)/1,0)</f>
        <v/>
      </c>
      <c r="AM762">
        <f>IFERROR(SUM(BJ762:BJ762)/1,0)</f>
        <v/>
      </c>
      <c r="AN762">
        <f>IFERROR(AH762/AD762,0)</f>
        <v/>
      </c>
      <c r="AO762">
        <f>IFERROR(AF762/AD762,0)</f>
        <v/>
      </c>
      <c r="AP762">
        <f>IFERROR(AI762/AK762,0)</f>
        <v/>
      </c>
      <c r="AQ762">
        <f>IFERROR(AJ762/AK762,0)</f>
        <v/>
      </c>
      <c r="AR762">
        <f>IFERROR(AG762/AK762,0)</f>
        <v/>
      </c>
      <c r="AS762">
        <f>IFERROR(365/(AL762/AG762), "")</f>
        <v/>
      </c>
      <c r="AT762" t="inlineStr">
        <is>
          <t>CO170031963590</t>
        </is>
      </c>
      <c r="AU762" t="inlineStr">
        <is>
          <t>Comercializadora Centro Oriente S A E S P</t>
        </is>
      </c>
      <c r="AV762" t="inlineStr">
        <is>
          <t>U1</t>
        </is>
      </c>
      <c r="AW762" t="inlineStr">
        <is>
          <t>U</t>
        </is>
      </c>
      <c r="AX762" t="inlineStr">
        <is>
          <t>Unlisted</t>
        </is>
      </c>
      <c r="AY762" t="n">
        <v>5052</v>
      </c>
      <c r="AZ762" t="inlineStr">
        <is>
          <t>Coal and other minerals and ores wholesale dealing in</t>
        </is>
      </c>
      <c r="BA762" t="inlineStr">
        <is>
          <t>Colombia</t>
        </is>
      </c>
      <c r="BB762" t="inlineStr">
        <is>
          <t>Bogota</t>
        </is>
      </c>
      <c r="BC762" t="inlineStr">
        <is>
          <t>centrooriente.com</t>
        </is>
      </c>
      <c r="BD762" s="6" t="n">
        <v>41682</v>
      </c>
      <c r="BE762" t="inlineStr">
        <is>
          <t>This company is engaged in the marketing of energy solutions. It conducts business from its registered head office located in Bogota, Colombia.The company markets different products such as liquified petroleum gas (LPG), natural gas, and naphtha. The company aims to provide energy solutions to the Colombian industry, so that its clients are increasingly competitive, responsible with the environment, suppliers and industrial safety; seeking the best welfare for shareholders; and be in 2020 the leading trading company in efficient energy solutions in Colombia, satisfying the needs of its customers through the best human talent, commitment, dedication and innovation in industrial processes.</t>
        </is>
      </c>
      <c r="BF762" t="inlineStr">
        <is>
          <t>Active</t>
        </is>
      </c>
      <c r="BG762" t="inlineStr">
        <is>
          <t>Wholesale</t>
        </is>
      </c>
      <c r="BH762" t="inlineStr">
        <is>
          <t>Engaged in the marketing of energy solutions</t>
        </is>
      </c>
      <c r="BI762" t="inlineStr">
        <is>
          <t>Markets different products such as liquified petroleum gas (LPG), natural gas, and naphtha</t>
        </is>
      </c>
      <c r="CE762">
        <f>IFERROR(SUM(BU762:BV762)/2,0)</f>
        <v/>
      </c>
      <c r="CF762">
        <f>IFERROR(SUM(CE762:CE762)/1,0)</f>
        <v/>
      </c>
      <c r="CG762">
        <f>IFERROR(SUM(BW762:BX762)/2,0)</f>
        <v/>
      </c>
      <c r="CH762">
        <f>IFERROR(SUM(CG762:CG762)/1,0)</f>
        <v/>
      </c>
      <c r="CI762">
        <f>IFERROR(SUM(BY762:BZ762)/2,0)</f>
        <v/>
      </c>
      <c r="CJ762">
        <f>IFERROR(SUM(CI762:CI762)/1,0)</f>
        <v/>
      </c>
      <c r="CK762">
        <f>IFERROR(SUM(CA762:CB762)/2,0)</f>
        <v/>
      </c>
      <c r="CL762">
        <f>IFERROR(SUM(CK762:CK762)/1,0)</f>
        <v/>
      </c>
      <c r="CM762">
        <f>IFERROR(SUM(CC762:CD762)/2,0)</f>
        <v/>
      </c>
      <c r="CN762">
        <f>IFERROR(SUM(CM762:CM762)/1,0)</f>
        <v/>
      </c>
      <c r="CO762">
        <f>IFERROR(SUM(BS762:BT762)/2,0)</f>
        <v/>
      </c>
      <c r="CP762">
        <f>IFERROR(SUM(CO762:CO762)/1,0)</f>
        <v/>
      </c>
    </row>
    <row r="763">
      <c r="A763" t="n">
        <v>738</v>
      </c>
      <c r="D763">
        <f>IF(AX763="Listed","Yes","No")</f>
        <v/>
      </c>
      <c r="E763">
        <f>IFERROR(IF(AE763&lt;0,"Yes","No"),"No")</f>
        <v/>
      </c>
      <c r="F763">
        <f>IF(BK763="Unqualified","Yes","No")</f>
        <v/>
      </c>
      <c r="G763">
        <f>IF(COUNTIF($D$763:$F$763,"Yes")=3,"Yes","No")</f>
        <v/>
      </c>
      <c r="U763">
        <f>IFERROR(BQ763/BL763,0)</f>
        <v/>
      </c>
      <c r="V763">
        <f>IFERROR(SUM(BQ763:BQ763)/SUM(BL763:BL763),0)</f>
        <v/>
      </c>
      <c r="W763">
        <f>IFERROR(MAX(U763:U763)-MIN(U763:U763),0)</f>
        <v/>
      </c>
      <c r="X763">
        <f>IFERROR(BQ763/(BL763-BQ763),0)</f>
        <v/>
      </c>
      <c r="Y763">
        <f>IFERROR(SUM(BQ763:BQ763)/(SUM(BL763:BL763)-SUM(BQ763:BQ763)),0)</f>
        <v/>
      </c>
      <c r="Z763">
        <f>IFERROR(MAX(X763:X763)-MIN(X763:X763),0)</f>
        <v/>
      </c>
      <c r="AA763">
        <f>IFERROR(BO763/BP763,0)</f>
        <v/>
      </c>
      <c r="AB763">
        <f>IFERROR(SUM(BO763:BO763)/SUM(BP763:BP763),0)</f>
        <v/>
      </c>
      <c r="AC763">
        <f>IFERROR(MAX(AA763:AA763)-MIN(AA763:AA763),0)</f>
        <v/>
      </c>
      <c r="AD763">
        <f>IFERROR(SUM(BL763:BL763)/1,0)</f>
        <v/>
      </c>
      <c r="AE763">
        <f>IFERROR(SUM(BQ763:BQ763)/1,0)</f>
        <v/>
      </c>
      <c r="AF763">
        <f>IFERROR(SUM(BP763:BP763)/1,0)</f>
        <v/>
      </c>
      <c r="AG763">
        <f>IFERROR(CJ763,0)</f>
        <v/>
      </c>
      <c r="AH763">
        <f>IFERROR(SUM(BR763:BR763)/1,0)</f>
        <v/>
      </c>
      <c r="AI763">
        <f>IFERROR(CL763,0)</f>
        <v/>
      </c>
      <c r="AJ763">
        <f>IFERROR(CN763,0)</f>
        <v/>
      </c>
      <c r="AK763">
        <f>IFERROR(CP763,0)</f>
        <v/>
      </c>
      <c r="AL763">
        <f>IFERROR(SUM(BN763:BN763)/1,0)</f>
        <v/>
      </c>
      <c r="AM763">
        <f>IFERROR(SUM(BJ763:BJ763)/1,0)</f>
        <v/>
      </c>
      <c r="AN763">
        <f>IFERROR(AH763/AD763,0)</f>
        <v/>
      </c>
      <c r="AO763">
        <f>IFERROR(AF763/AD763,0)</f>
        <v/>
      </c>
      <c r="AP763">
        <f>IFERROR(AI763/AK763,0)</f>
        <v/>
      </c>
      <c r="AQ763">
        <f>IFERROR(AJ763/AK763,0)</f>
        <v/>
      </c>
      <c r="AR763">
        <f>IFERROR(AG763/AK763,0)</f>
        <v/>
      </c>
      <c r="AS763">
        <f>IFERROR(365/(AL763/AG763), "")</f>
        <v/>
      </c>
      <c r="AT763" t="inlineStr">
        <is>
          <t>CO170003830790</t>
        </is>
      </c>
      <c r="AU763" t="inlineStr">
        <is>
          <t>Agro Costa SAS</t>
        </is>
      </c>
      <c r="AV763" t="inlineStr">
        <is>
          <t>U1</t>
        </is>
      </c>
      <c r="AW763" t="inlineStr">
        <is>
          <t>U</t>
        </is>
      </c>
      <c r="AX763" t="inlineStr">
        <is>
          <t>Unlisted</t>
        </is>
      </c>
      <c r="AY763" t="n">
        <v>5013</v>
      </c>
      <c r="AZ763" t="inlineStr">
        <is>
          <t>Motor vehicle supplies and new parts wholesale dealing in</t>
        </is>
      </c>
      <c r="BA763" t="inlineStr">
        <is>
          <t>Colombia</t>
        </is>
      </c>
      <c r="BB763" t="inlineStr">
        <is>
          <t>Barranquilla</t>
        </is>
      </c>
      <c r="BC763" t="inlineStr">
        <is>
          <t>www.agro-costa.com</t>
        </is>
      </c>
      <c r="BD763" s="6" t="n">
        <v>25475</v>
      </c>
      <c r="BE763" t="inlineStr">
        <is>
          <t>This company is primarily engaged in the wholesale of spare parts for agricultural machines. The company was established in 1969. The registered head office of the company is located in Barranquilla, Colombia.The company specializes in the supply of a wide range of products, such as rail bearing, parts of machinery, knives and tools, hydraulic hammers, buckets and rippers, filters, seals and gaskets, and oils. The company offers spare parts for machines, such as Caterpillar, Komatsu, John Deere, Hitachi, and Kobelco.</t>
        </is>
      </c>
      <c r="BF763" t="inlineStr">
        <is>
          <t>Active</t>
        </is>
      </c>
      <c r="BG763" t="inlineStr">
        <is>
          <t>Wholesale</t>
        </is>
      </c>
      <c r="BH763" t="inlineStr">
        <is>
          <t>Primarily engaged in the wholesale of spare parts for agricultural machines</t>
        </is>
      </c>
      <c r="BI763" t="inlineStr">
        <is>
          <t>Spare parts for agricultural machines</t>
        </is>
      </c>
      <c r="CE763">
        <f>IFERROR(SUM(BU763:BV763)/2,0)</f>
        <v/>
      </c>
      <c r="CF763">
        <f>IFERROR(SUM(CE763:CE763)/1,0)</f>
        <v/>
      </c>
      <c r="CG763">
        <f>IFERROR(SUM(BW763:BX763)/2,0)</f>
        <v/>
      </c>
      <c r="CH763">
        <f>IFERROR(SUM(CG763:CG763)/1,0)</f>
        <v/>
      </c>
      <c r="CI763">
        <f>IFERROR(SUM(BY763:BZ763)/2,0)</f>
        <v/>
      </c>
      <c r="CJ763">
        <f>IFERROR(SUM(CI763:CI763)/1,0)</f>
        <v/>
      </c>
      <c r="CK763">
        <f>IFERROR(SUM(CA763:CB763)/2,0)</f>
        <v/>
      </c>
      <c r="CL763">
        <f>IFERROR(SUM(CK763:CK763)/1,0)</f>
        <v/>
      </c>
      <c r="CM763">
        <f>IFERROR(SUM(CC763:CD763)/2,0)</f>
        <v/>
      </c>
      <c r="CN763">
        <f>IFERROR(SUM(CM763:CM763)/1,0)</f>
        <v/>
      </c>
      <c r="CO763">
        <f>IFERROR(SUM(BS763:BT763)/2,0)</f>
        <v/>
      </c>
      <c r="CP763">
        <f>IFERROR(SUM(CO763:CO763)/1,0)</f>
        <v/>
      </c>
    </row>
    <row r="764">
      <c r="A764" t="n">
        <v>739</v>
      </c>
      <c r="D764">
        <f>IF(AX764="Listed","Yes","No")</f>
        <v/>
      </c>
      <c r="E764">
        <f>IFERROR(IF(AE764&lt;0,"Yes","No"),"No")</f>
        <v/>
      </c>
      <c r="F764">
        <f>IF(BK764="Unqualified","Yes","No")</f>
        <v/>
      </c>
      <c r="G764">
        <f>IF(COUNTIF($D$764:$F$764,"Yes")=3,"Yes","No")</f>
        <v/>
      </c>
      <c r="U764">
        <f>IFERROR(BQ764/BL764,0)</f>
        <v/>
      </c>
      <c r="V764">
        <f>IFERROR(SUM(BQ764:BQ764)/SUM(BL764:BL764),0)</f>
        <v/>
      </c>
      <c r="W764">
        <f>IFERROR(MAX(U764:U764)-MIN(U764:U764),0)</f>
        <v/>
      </c>
      <c r="X764">
        <f>IFERROR(BQ764/(BL764-BQ764),0)</f>
        <v/>
      </c>
      <c r="Y764">
        <f>IFERROR(SUM(BQ764:BQ764)/(SUM(BL764:BL764)-SUM(BQ764:BQ764)),0)</f>
        <v/>
      </c>
      <c r="Z764">
        <f>IFERROR(MAX(X764:X764)-MIN(X764:X764),0)</f>
        <v/>
      </c>
      <c r="AA764">
        <f>IFERROR(BO764/BP764,0)</f>
        <v/>
      </c>
      <c r="AB764">
        <f>IFERROR(SUM(BO764:BO764)/SUM(BP764:BP764),0)</f>
        <v/>
      </c>
      <c r="AC764">
        <f>IFERROR(MAX(AA764:AA764)-MIN(AA764:AA764),0)</f>
        <v/>
      </c>
      <c r="AD764">
        <f>IFERROR(SUM(BL764:BL764)/1,0)</f>
        <v/>
      </c>
      <c r="AE764">
        <f>IFERROR(SUM(BQ764:BQ764)/1,0)</f>
        <v/>
      </c>
      <c r="AF764">
        <f>IFERROR(SUM(BP764:BP764)/1,0)</f>
        <v/>
      </c>
      <c r="AG764">
        <f>IFERROR(CJ764,0)</f>
        <v/>
      </c>
      <c r="AH764">
        <f>IFERROR(SUM(BR764:BR764)/1,0)</f>
        <v/>
      </c>
      <c r="AI764">
        <f>IFERROR(CL764,0)</f>
        <v/>
      </c>
      <c r="AJ764">
        <f>IFERROR(CN764,0)</f>
        <v/>
      </c>
      <c r="AK764">
        <f>IFERROR(CP764,0)</f>
        <v/>
      </c>
      <c r="AL764">
        <f>IFERROR(SUM(BN764:BN764)/1,0)</f>
        <v/>
      </c>
      <c r="AM764">
        <f>IFERROR(SUM(BJ764:BJ764)/1,0)</f>
        <v/>
      </c>
      <c r="AN764">
        <f>IFERROR(AH764/AD764,0)</f>
        <v/>
      </c>
      <c r="AO764">
        <f>IFERROR(AF764/AD764,0)</f>
        <v/>
      </c>
      <c r="AP764">
        <f>IFERROR(AI764/AK764,0)</f>
        <v/>
      </c>
      <c r="AQ764">
        <f>IFERROR(AJ764/AK764,0)</f>
        <v/>
      </c>
      <c r="AR764">
        <f>IFERROR(AG764/AK764,0)</f>
        <v/>
      </c>
      <c r="AS764">
        <f>IFERROR(365/(AL764/AG764), "")</f>
        <v/>
      </c>
      <c r="AT764" t="inlineStr">
        <is>
          <t>CO170006715770</t>
        </is>
      </c>
      <c r="AU764" t="inlineStr">
        <is>
          <t>Cooperativa de Caficultores de Aguadas</t>
        </is>
      </c>
      <c r="AV764" t="inlineStr">
        <is>
          <t>U1</t>
        </is>
      </c>
      <c r="AW764" t="inlineStr">
        <is>
          <t>U</t>
        </is>
      </c>
      <c r="AX764" t="inlineStr">
        <is>
          <t>Unlisted</t>
        </is>
      </c>
      <c r="AY764" t="n">
        <v>5153</v>
      </c>
      <c r="AZ764" t="inlineStr">
        <is>
          <t>Grain and field beans wholesale dealing in</t>
        </is>
      </c>
      <c r="BA764" t="inlineStr">
        <is>
          <t>Colombia</t>
        </is>
      </c>
      <c r="BB764" t="inlineStr">
        <is>
          <t>Aguadas</t>
        </is>
      </c>
      <c r="BC764" t="inlineStr">
        <is>
          <t>www.caficultoresaguadas.com</t>
        </is>
      </c>
      <c r="BD764" s="6" t="n">
        <v>35383</v>
      </c>
      <c r="BE764" t="inlineStr">
        <is>
          <t>This cooperative is a non-profit associative firm, of social interest, which produces and distributes goods or services to meet the needs of associates and the community in general. The cooperative was founded in 1966. It has its registered head office located in Aguadas, Colombia.It specialises in the coffee marketing, sale of fertilizer, sale of hardware products, and other services. It provides specialty coffee programs: the Fairtrade Certification, the Nespresso AAA Seal, the Rainforest Alliance certification and the Starbucks CAFE Practices certification. It has more than 1,525 associates, who have their properties in 38 villages in the Municipality of Aguadas, also adding some producers from the municipalities of Pácora Caldas and Sonsón in the department of Antioquia.</t>
        </is>
      </c>
      <c r="BF764" t="inlineStr">
        <is>
          <t>Active</t>
        </is>
      </c>
      <c r="BG764" t="inlineStr">
        <is>
          <t>Wholesale; Services</t>
        </is>
      </c>
      <c r="BH764" t="inlineStr">
        <is>
          <t>A non-profit associative firm, of social interest, which produces and distributes goods or services to meet the needs of associates and the community in general</t>
        </is>
      </c>
      <c r="BI764" t="inlineStr">
        <is>
          <t>Coffee; Fertilizer; Hardware products</t>
        </is>
      </c>
      <c r="CE764">
        <f>IFERROR(SUM(BU764:BV764)/2,0)</f>
        <v/>
      </c>
      <c r="CF764">
        <f>IFERROR(SUM(CE764:CE764)/1,0)</f>
        <v/>
      </c>
      <c r="CG764">
        <f>IFERROR(SUM(BW764:BX764)/2,0)</f>
        <v/>
      </c>
      <c r="CH764">
        <f>IFERROR(SUM(CG764:CG764)/1,0)</f>
        <v/>
      </c>
      <c r="CI764">
        <f>IFERROR(SUM(BY764:BZ764)/2,0)</f>
        <v/>
      </c>
      <c r="CJ764">
        <f>IFERROR(SUM(CI764:CI764)/1,0)</f>
        <v/>
      </c>
      <c r="CK764">
        <f>IFERROR(SUM(CA764:CB764)/2,0)</f>
        <v/>
      </c>
      <c r="CL764">
        <f>IFERROR(SUM(CK764:CK764)/1,0)</f>
        <v/>
      </c>
      <c r="CM764">
        <f>IFERROR(SUM(CC764:CD764)/2,0)</f>
        <v/>
      </c>
      <c r="CN764">
        <f>IFERROR(SUM(CM764:CM764)/1,0)</f>
        <v/>
      </c>
      <c r="CO764">
        <f>IFERROR(SUM(BS764:BT764)/2,0)</f>
        <v/>
      </c>
      <c r="CP764">
        <f>IFERROR(SUM(CO764:CO764)/1,0)</f>
        <v/>
      </c>
    </row>
    <row r="765">
      <c r="A765" t="n">
        <v>740</v>
      </c>
      <c r="D765">
        <f>IF(AX765="Listed","Yes","No")</f>
        <v/>
      </c>
      <c r="E765">
        <f>IFERROR(IF(AE765&lt;0,"Yes","No"),"No")</f>
        <v/>
      </c>
      <c r="F765">
        <f>IF(BK765="Unqualified","Yes","No")</f>
        <v/>
      </c>
      <c r="G765">
        <f>IF(COUNTIF($D$765:$F$765,"Yes")=3,"Yes","No")</f>
        <v/>
      </c>
      <c r="U765">
        <f>IFERROR(BQ765/BL765,0)</f>
        <v/>
      </c>
      <c r="V765">
        <f>IFERROR(SUM(BQ765:BQ765)/SUM(BL765:BL765),0)</f>
        <v/>
      </c>
      <c r="W765">
        <f>IFERROR(MAX(U765:U765)-MIN(U765:U765),0)</f>
        <v/>
      </c>
      <c r="X765">
        <f>IFERROR(BQ765/(BL765-BQ765),0)</f>
        <v/>
      </c>
      <c r="Y765">
        <f>IFERROR(SUM(BQ765:BQ765)/(SUM(BL765:BL765)-SUM(BQ765:BQ765)),0)</f>
        <v/>
      </c>
      <c r="Z765">
        <f>IFERROR(MAX(X765:X765)-MIN(X765:X765),0)</f>
        <v/>
      </c>
      <c r="AA765">
        <f>IFERROR(BO765/BP765,0)</f>
        <v/>
      </c>
      <c r="AB765">
        <f>IFERROR(SUM(BO765:BO765)/SUM(BP765:BP765),0)</f>
        <v/>
      </c>
      <c r="AC765">
        <f>IFERROR(MAX(AA765:AA765)-MIN(AA765:AA765),0)</f>
        <v/>
      </c>
      <c r="AD765">
        <f>IFERROR(SUM(BL765:BL765)/1,0)</f>
        <v/>
      </c>
      <c r="AE765">
        <f>IFERROR(SUM(BQ765:BQ765)/1,0)</f>
        <v/>
      </c>
      <c r="AF765">
        <f>IFERROR(SUM(BP765:BP765)/1,0)</f>
        <v/>
      </c>
      <c r="AG765">
        <f>IFERROR(CJ765,0)</f>
        <v/>
      </c>
      <c r="AH765">
        <f>IFERROR(SUM(BR765:BR765)/1,0)</f>
        <v/>
      </c>
      <c r="AI765">
        <f>IFERROR(CL765,0)</f>
        <v/>
      </c>
      <c r="AJ765">
        <f>IFERROR(CN765,0)</f>
        <v/>
      </c>
      <c r="AK765">
        <f>IFERROR(CP765,0)</f>
        <v/>
      </c>
      <c r="AL765">
        <f>IFERROR(SUM(BN765:BN765)/1,0)</f>
        <v/>
      </c>
      <c r="AM765">
        <f>IFERROR(SUM(BJ765:BJ765)/1,0)</f>
        <v/>
      </c>
      <c r="AN765">
        <f>IFERROR(AH765/AD765,0)</f>
        <v/>
      </c>
      <c r="AO765">
        <f>IFERROR(AF765/AD765,0)</f>
        <v/>
      </c>
      <c r="AP765">
        <f>IFERROR(AI765/AK765,0)</f>
        <v/>
      </c>
      <c r="AQ765">
        <f>IFERROR(AJ765/AK765,0)</f>
        <v/>
      </c>
      <c r="AR765">
        <f>IFERROR(AG765/AK765,0)</f>
        <v/>
      </c>
      <c r="AS765">
        <f>IFERROR(365/(AL765/AG765), "")</f>
        <v/>
      </c>
      <c r="AT765" t="inlineStr">
        <is>
          <t>CO170004158320</t>
        </is>
      </c>
      <c r="AU765" t="inlineStr">
        <is>
          <t>Caldas Motor S A</t>
        </is>
      </c>
      <c r="AV765" t="inlineStr">
        <is>
          <t>U1</t>
        </is>
      </c>
      <c r="AW765" t="inlineStr">
        <is>
          <t>U</t>
        </is>
      </c>
      <c r="AX765" t="inlineStr">
        <is>
          <t>Unlisted</t>
        </is>
      </c>
      <c r="AY765" t="n">
        <v>5012</v>
      </c>
      <c r="AZ765" t="inlineStr">
        <is>
          <t>Automobiles and Other Motor Vehicles wholesale dealing in</t>
        </is>
      </c>
      <c r="BA765" t="inlineStr">
        <is>
          <t>Colombia</t>
        </is>
      </c>
      <c r="BB765" t="inlineStr">
        <is>
          <t>Pereira</t>
        </is>
      </c>
      <c r="BC765" t="inlineStr">
        <is>
          <t>caldasmotorpereira.com.co</t>
        </is>
      </c>
      <c r="BD765" s="6" t="n">
        <v>24105</v>
      </c>
      <c r="BE765" t="inlineStr">
        <is>
          <t>This company is primarily engaged in the retail and repair of cars and light motor vehicles. It was incorporated in December 1965. The registered head office of the company is located in Pereira,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765" t="inlineStr">
        <is>
          <t>Active</t>
        </is>
      </c>
      <c r="BG765" t="inlineStr">
        <is>
          <t>Retail; Services</t>
        </is>
      </c>
      <c r="BH765" t="inlineStr">
        <is>
          <t>Primarily engaged in the retail and repair of cars and light motor vehicles</t>
        </is>
      </c>
      <c r="BI765" t="inlineStr">
        <is>
          <t>New and used automobiles and light trucks, such as sport utility vehicles, and passenger and cargo vans; Motor vehicle supplies, tires and new and used parts, as well as its accessories, tools and equipment; Provision of repair and maintenance services</t>
        </is>
      </c>
      <c r="CE765">
        <f>IFERROR(SUM(BU765:BV765)/2,0)</f>
        <v/>
      </c>
      <c r="CF765">
        <f>IFERROR(SUM(CE765:CE765)/1,0)</f>
        <v/>
      </c>
      <c r="CG765">
        <f>IFERROR(SUM(BW765:BX765)/2,0)</f>
        <v/>
      </c>
      <c r="CH765">
        <f>IFERROR(SUM(CG765:CG765)/1,0)</f>
        <v/>
      </c>
      <c r="CI765">
        <f>IFERROR(SUM(BY765:BZ765)/2,0)</f>
        <v/>
      </c>
      <c r="CJ765">
        <f>IFERROR(SUM(CI765:CI765)/1,0)</f>
        <v/>
      </c>
      <c r="CK765">
        <f>IFERROR(SUM(CA765:CB765)/2,0)</f>
        <v/>
      </c>
      <c r="CL765">
        <f>IFERROR(SUM(CK765:CK765)/1,0)</f>
        <v/>
      </c>
      <c r="CM765">
        <f>IFERROR(SUM(CC765:CD765)/2,0)</f>
        <v/>
      </c>
      <c r="CN765">
        <f>IFERROR(SUM(CM765:CM765)/1,0)</f>
        <v/>
      </c>
      <c r="CO765">
        <f>IFERROR(SUM(BS765:BT765)/2,0)</f>
        <v/>
      </c>
      <c r="CP765">
        <f>IFERROR(SUM(CO765:CO765)/1,0)</f>
        <v/>
      </c>
    </row>
    <row r="766">
      <c r="A766" t="n">
        <v>741</v>
      </c>
      <c r="D766">
        <f>IF(AX766="Listed","Yes","No")</f>
        <v/>
      </c>
      <c r="E766">
        <f>IFERROR(IF(AE766&lt;0,"Yes","No"),"No")</f>
        <v/>
      </c>
      <c r="F766">
        <f>IF(BK766="Unqualified","Yes","No")</f>
        <v/>
      </c>
      <c r="G766">
        <f>IF(COUNTIF($D$766:$F$766,"Yes")=3,"Yes","No")</f>
        <v/>
      </c>
      <c r="U766">
        <f>IFERROR(BQ766/BL766,0)</f>
        <v/>
      </c>
      <c r="V766">
        <f>IFERROR(SUM(BQ766:BQ766)/SUM(BL766:BL766),0)</f>
        <v/>
      </c>
      <c r="W766">
        <f>IFERROR(MAX(U766:U766)-MIN(U766:U766),0)</f>
        <v/>
      </c>
      <c r="X766">
        <f>IFERROR(BQ766/(BL766-BQ766),0)</f>
        <v/>
      </c>
      <c r="Y766">
        <f>IFERROR(SUM(BQ766:BQ766)/(SUM(BL766:BL766)-SUM(BQ766:BQ766)),0)</f>
        <v/>
      </c>
      <c r="Z766">
        <f>IFERROR(MAX(X766:X766)-MIN(X766:X766),0)</f>
        <v/>
      </c>
      <c r="AA766">
        <f>IFERROR(BO766/BP766,0)</f>
        <v/>
      </c>
      <c r="AB766">
        <f>IFERROR(SUM(BO766:BO766)/SUM(BP766:BP766),0)</f>
        <v/>
      </c>
      <c r="AC766">
        <f>IFERROR(MAX(AA766:AA766)-MIN(AA766:AA766),0)</f>
        <v/>
      </c>
      <c r="AD766">
        <f>IFERROR(SUM(BL766:BL766)/1,0)</f>
        <v/>
      </c>
      <c r="AE766">
        <f>IFERROR(SUM(BQ766:BQ766)/1,0)</f>
        <v/>
      </c>
      <c r="AF766">
        <f>IFERROR(SUM(BP766:BP766)/1,0)</f>
        <v/>
      </c>
      <c r="AG766">
        <f>IFERROR(CJ766,0)</f>
        <v/>
      </c>
      <c r="AH766">
        <f>IFERROR(SUM(BR766:BR766)/1,0)</f>
        <v/>
      </c>
      <c r="AI766">
        <f>IFERROR(CL766,0)</f>
        <v/>
      </c>
      <c r="AJ766">
        <f>IFERROR(CN766,0)</f>
        <v/>
      </c>
      <c r="AK766">
        <f>IFERROR(CP766,0)</f>
        <v/>
      </c>
      <c r="AL766">
        <f>IFERROR(SUM(BN766:BN766)/1,0)</f>
        <v/>
      </c>
      <c r="AM766">
        <f>IFERROR(SUM(BJ766:BJ766)/1,0)</f>
        <v/>
      </c>
      <c r="AN766">
        <f>IFERROR(AH766/AD766,0)</f>
        <v/>
      </c>
      <c r="AO766">
        <f>IFERROR(AF766/AD766,0)</f>
        <v/>
      </c>
      <c r="AP766">
        <f>IFERROR(AI766/AK766,0)</f>
        <v/>
      </c>
      <c r="AQ766">
        <f>IFERROR(AJ766/AK766,0)</f>
        <v/>
      </c>
      <c r="AR766">
        <f>IFERROR(AG766/AK766,0)</f>
        <v/>
      </c>
      <c r="AS766">
        <f>IFERROR(365/(AL766/AG766), "")</f>
        <v/>
      </c>
      <c r="AT766" t="inlineStr">
        <is>
          <t>CO170023486000</t>
        </is>
      </c>
      <c r="AU766" t="inlineStr">
        <is>
          <t>Automotores Europa S A S</t>
        </is>
      </c>
      <c r="AV766" t="inlineStr">
        <is>
          <t>U1</t>
        </is>
      </c>
      <c r="AW766" t="inlineStr">
        <is>
          <t>U</t>
        </is>
      </c>
      <c r="AX766" t="inlineStr">
        <is>
          <t>Unlisted</t>
        </is>
      </c>
      <c r="AY766" t="n">
        <v>5012</v>
      </c>
      <c r="AZ766" t="inlineStr">
        <is>
          <t>Automobiles and Other Motor Vehicles wholesale dealing in</t>
        </is>
      </c>
      <c r="BA766" t="inlineStr">
        <is>
          <t>Colombia</t>
        </is>
      </c>
      <c r="BB766" t="inlineStr">
        <is>
          <t>Bogota</t>
        </is>
      </c>
      <c r="BC766" t="inlineStr">
        <is>
          <t>www.automotoreseuropa.com.co</t>
        </is>
      </c>
      <c r="BD766" s="6" t="n">
        <v>40233</v>
      </c>
      <c r="BE766" t="inlineStr">
        <is>
          <t>This company is engaged in the sale of motor vehicles. It conducts business from its registered head office located in Bogota, Colombia. The company was established in 2010. The company specializes in the sale of different types of motor vehicles, such as cars, sports utility vehicles, vans, and trucks. It sells these motor vehicles with different models under Citroen, Suzuki, Seat, and Skoda brands. The company also provides repair and maintenance services, such as automotive tune-ups, automotive electrical repair, battery and ignition repair, fuel system conversion, generator and starter repair, and brake work. Moreover, it offers genuine parts and accessories. The company employs automobile salespeople to do the selling and automobile mechanics to do the maintenance services. It provides vehicle insurance services, retail and wholesale financing, retail leasing, and warranty claims to its customers.</t>
        </is>
      </c>
      <c r="BF766" t="inlineStr">
        <is>
          <t>Active</t>
        </is>
      </c>
      <c r="BG766" t="inlineStr">
        <is>
          <t>Retail</t>
        </is>
      </c>
      <c r="BH766" t="inlineStr">
        <is>
          <t>Engaged in the sale of motor vehicles</t>
        </is>
      </c>
      <c r="BI766" t="inlineStr">
        <is>
          <t>The sale of different types of motor vehicles, such as cars, sports utility vehicles, vans, and trucks</t>
        </is>
      </c>
      <c r="CE766">
        <f>IFERROR(SUM(BU766:BV766)/2,0)</f>
        <v/>
      </c>
      <c r="CF766">
        <f>IFERROR(SUM(CE766:CE766)/1,0)</f>
        <v/>
      </c>
      <c r="CG766">
        <f>IFERROR(SUM(BW766:BX766)/2,0)</f>
        <v/>
      </c>
      <c r="CH766">
        <f>IFERROR(SUM(CG766:CG766)/1,0)</f>
        <v/>
      </c>
      <c r="CI766">
        <f>IFERROR(SUM(BY766:BZ766)/2,0)</f>
        <v/>
      </c>
      <c r="CJ766">
        <f>IFERROR(SUM(CI766:CI766)/1,0)</f>
        <v/>
      </c>
      <c r="CK766">
        <f>IFERROR(SUM(CA766:CB766)/2,0)</f>
        <v/>
      </c>
      <c r="CL766">
        <f>IFERROR(SUM(CK766:CK766)/1,0)</f>
        <v/>
      </c>
      <c r="CM766">
        <f>IFERROR(SUM(CC766:CD766)/2,0)</f>
        <v/>
      </c>
      <c r="CN766">
        <f>IFERROR(SUM(CM766:CM766)/1,0)</f>
        <v/>
      </c>
      <c r="CO766">
        <f>IFERROR(SUM(BS766:BT766)/2,0)</f>
        <v/>
      </c>
      <c r="CP766">
        <f>IFERROR(SUM(CO766:CO766)/1,0)</f>
        <v/>
      </c>
    </row>
    <row r="767">
      <c r="A767" t="n">
        <v>742</v>
      </c>
      <c r="D767">
        <f>IF(AX767="Listed","Yes","No")</f>
        <v/>
      </c>
      <c r="E767">
        <f>IFERROR(IF(AE767&lt;0,"Yes","No"),"No")</f>
        <v/>
      </c>
      <c r="F767">
        <f>IF(BK767="Unqualified","Yes","No")</f>
        <v/>
      </c>
      <c r="G767">
        <f>IF(COUNTIF($D$767:$F$767,"Yes")=3,"Yes","No")</f>
        <v/>
      </c>
      <c r="U767">
        <f>IFERROR(BQ767/BL767,0)</f>
        <v/>
      </c>
      <c r="V767">
        <f>IFERROR(SUM(BQ767:BQ767)/SUM(BL767:BL767),0)</f>
        <v/>
      </c>
      <c r="W767">
        <f>IFERROR(MAX(U767:U767)-MIN(U767:U767),0)</f>
        <v/>
      </c>
      <c r="X767">
        <f>IFERROR(BQ767/(BL767-BQ767),0)</f>
        <v/>
      </c>
      <c r="Y767">
        <f>IFERROR(SUM(BQ767:BQ767)/(SUM(BL767:BL767)-SUM(BQ767:BQ767)),0)</f>
        <v/>
      </c>
      <c r="Z767">
        <f>IFERROR(MAX(X767:X767)-MIN(X767:X767),0)</f>
        <v/>
      </c>
      <c r="AA767">
        <f>IFERROR(BO767/BP767,0)</f>
        <v/>
      </c>
      <c r="AB767">
        <f>IFERROR(SUM(BO767:BO767)/SUM(BP767:BP767),0)</f>
        <v/>
      </c>
      <c r="AC767">
        <f>IFERROR(MAX(AA767:AA767)-MIN(AA767:AA767),0)</f>
        <v/>
      </c>
      <c r="AD767">
        <f>IFERROR(SUM(BL767:BL767)/1,0)</f>
        <v/>
      </c>
      <c r="AE767">
        <f>IFERROR(SUM(BQ767:BQ767)/1,0)</f>
        <v/>
      </c>
      <c r="AF767">
        <f>IFERROR(SUM(BP767:BP767)/1,0)</f>
        <v/>
      </c>
      <c r="AG767">
        <f>IFERROR(CJ767,0)</f>
        <v/>
      </c>
      <c r="AH767">
        <f>IFERROR(SUM(BR767:BR767)/1,0)</f>
        <v/>
      </c>
      <c r="AI767">
        <f>IFERROR(CL767,0)</f>
        <v/>
      </c>
      <c r="AJ767">
        <f>IFERROR(CN767,0)</f>
        <v/>
      </c>
      <c r="AK767">
        <f>IFERROR(CP767,0)</f>
        <v/>
      </c>
      <c r="AL767">
        <f>IFERROR(SUM(BN767:BN767)/1,0)</f>
        <v/>
      </c>
      <c r="AM767">
        <f>IFERROR(SUM(BJ767:BJ767)/1,0)</f>
        <v/>
      </c>
      <c r="AN767">
        <f>IFERROR(AH767/AD767,0)</f>
        <v/>
      </c>
      <c r="AO767">
        <f>IFERROR(AF767/AD767,0)</f>
        <v/>
      </c>
      <c r="AP767">
        <f>IFERROR(AI767/AK767,0)</f>
        <v/>
      </c>
      <c r="AQ767">
        <f>IFERROR(AJ767/AK767,0)</f>
        <v/>
      </c>
      <c r="AR767">
        <f>IFERROR(AG767/AK767,0)</f>
        <v/>
      </c>
      <c r="AS767">
        <f>IFERROR(365/(AL767/AG767), "")</f>
        <v/>
      </c>
      <c r="AT767" t="inlineStr">
        <is>
          <t>CO170004415760</t>
        </is>
      </c>
      <c r="AU767" t="inlineStr">
        <is>
          <t>Vigomez S A S</t>
        </is>
      </c>
      <c r="AV767" t="inlineStr">
        <is>
          <t>U1</t>
        </is>
      </c>
      <c r="AW767" t="inlineStr">
        <is>
          <t>U</t>
        </is>
      </c>
      <c r="AX767" t="inlineStr">
        <is>
          <t>Unlisted</t>
        </is>
      </c>
      <c r="AY767" t="n">
        <v>5141</v>
      </c>
      <c r="AZ767" t="inlineStr">
        <is>
          <t>Groceries, general line wholesale dealing in</t>
        </is>
      </c>
      <c r="BA767" t="inlineStr">
        <is>
          <t>Colombia</t>
        </is>
      </c>
      <c r="BB767" t="inlineStr">
        <is>
          <t>Palmira</t>
        </is>
      </c>
      <c r="BC767" t="inlineStr">
        <is>
          <t>vigomez.co</t>
        </is>
      </c>
      <c r="BD767" s="6" t="n">
        <v>25631</v>
      </c>
      <c r="BE767" t="inlineStr">
        <is>
          <t>This company is engaged in the wholesale trade and distribution of fresh fruits. The company was founded by Víctor Julio Gómez Hoyos in March 1970 and conducts business from its registered head office located in Palmira, Colombia.The company specializes in the import and commercialization of fresh fruits. This includes gala apples, green and red pears, red grapes, kiwi, nectarines, plums, seedless green grapes, and cherries sourced from Chile, the United States, France, and Italy. Originally focused on agricultural production and marketing, the company expanded its business by importing fresh apples from Ecuador, Chile, and Argentina, leveraging the tariff advantages and facilities offered by the Andean Pact.Over time, the company established commercial relationships with companies in the United States, France, and Italy, expanding its distribution network across Colombia with agencies in Bogotá, Medellín, Cali, Barranquilla, and Cartagena.The company's vision is to be the leading importer in logistics for the supply and distribution of fresh fruits around the world. Its mission is to meet the needs of its customers through the import, distribution, and marketing of fresh fruits from around the world.</t>
        </is>
      </c>
      <c r="BF767" t="inlineStr">
        <is>
          <t>Active</t>
        </is>
      </c>
      <c r="BG767" t="inlineStr">
        <is>
          <t>Wholesale</t>
        </is>
      </c>
      <c r="BH767" t="inlineStr">
        <is>
          <t>Engaged in the wholesale trade and distribution of fresh fruits</t>
        </is>
      </c>
      <c r="BI767" t="inlineStr">
        <is>
          <t>Import and commercialization of fresh fruits</t>
        </is>
      </c>
      <c r="CE767">
        <f>IFERROR(SUM(BU767:BV767)/2,0)</f>
        <v/>
      </c>
      <c r="CF767">
        <f>IFERROR(SUM(CE767:CE767)/1,0)</f>
        <v/>
      </c>
      <c r="CG767">
        <f>IFERROR(SUM(BW767:BX767)/2,0)</f>
        <v/>
      </c>
      <c r="CH767">
        <f>IFERROR(SUM(CG767:CG767)/1,0)</f>
        <v/>
      </c>
      <c r="CI767">
        <f>IFERROR(SUM(BY767:BZ767)/2,0)</f>
        <v/>
      </c>
      <c r="CJ767">
        <f>IFERROR(SUM(CI767:CI767)/1,0)</f>
        <v/>
      </c>
      <c r="CK767">
        <f>IFERROR(SUM(CA767:CB767)/2,0)</f>
        <v/>
      </c>
      <c r="CL767">
        <f>IFERROR(SUM(CK767:CK767)/1,0)</f>
        <v/>
      </c>
      <c r="CM767">
        <f>IFERROR(SUM(CC767:CD767)/2,0)</f>
        <v/>
      </c>
      <c r="CN767">
        <f>IFERROR(SUM(CM767:CM767)/1,0)</f>
        <v/>
      </c>
      <c r="CO767">
        <f>IFERROR(SUM(BS767:BT767)/2,0)</f>
        <v/>
      </c>
      <c r="CP767">
        <f>IFERROR(SUM(CO767:CO767)/1,0)</f>
        <v/>
      </c>
    </row>
    <row r="768">
      <c r="A768" t="n">
        <v>743</v>
      </c>
      <c r="D768">
        <f>IF(AX768="Listed","Yes","No")</f>
        <v/>
      </c>
      <c r="E768">
        <f>IFERROR(IF(AE768&lt;0,"Yes","No"),"No")</f>
        <v/>
      </c>
      <c r="F768">
        <f>IF(BK768="Unqualified","Yes","No")</f>
        <v/>
      </c>
      <c r="G768">
        <f>IF(COUNTIF($D$768:$F$768,"Yes")=3,"Yes","No")</f>
        <v/>
      </c>
      <c r="U768">
        <f>IFERROR(BQ768/BL768,0)</f>
        <v/>
      </c>
      <c r="V768">
        <f>IFERROR(SUM(BQ768:BQ768)/SUM(BL768:BL768),0)</f>
        <v/>
      </c>
      <c r="W768">
        <f>IFERROR(MAX(U768:U768)-MIN(U768:U768),0)</f>
        <v/>
      </c>
      <c r="X768">
        <f>IFERROR(BQ768/(BL768-BQ768),0)</f>
        <v/>
      </c>
      <c r="Y768">
        <f>IFERROR(SUM(BQ768:BQ768)/(SUM(BL768:BL768)-SUM(BQ768:BQ768)),0)</f>
        <v/>
      </c>
      <c r="Z768">
        <f>IFERROR(MAX(X768:X768)-MIN(X768:X768),0)</f>
        <v/>
      </c>
      <c r="AA768">
        <f>IFERROR(BO768/BP768,0)</f>
        <v/>
      </c>
      <c r="AB768">
        <f>IFERROR(SUM(BO768:BO768)/SUM(BP768:BP768),0)</f>
        <v/>
      </c>
      <c r="AC768">
        <f>IFERROR(MAX(AA768:AA768)-MIN(AA768:AA768),0)</f>
        <v/>
      </c>
      <c r="AD768">
        <f>IFERROR(SUM(BL768:BL768)/1,0)</f>
        <v/>
      </c>
      <c r="AE768">
        <f>IFERROR(SUM(BQ768:BQ768)/1,0)</f>
        <v/>
      </c>
      <c r="AF768">
        <f>IFERROR(SUM(BP768:BP768)/1,0)</f>
        <v/>
      </c>
      <c r="AG768">
        <f>IFERROR(CJ768,0)</f>
        <v/>
      </c>
      <c r="AH768">
        <f>IFERROR(SUM(BR768:BR768)/1,0)</f>
        <v/>
      </c>
      <c r="AI768">
        <f>IFERROR(CL768,0)</f>
        <v/>
      </c>
      <c r="AJ768">
        <f>IFERROR(CN768,0)</f>
        <v/>
      </c>
      <c r="AK768">
        <f>IFERROR(CP768,0)</f>
        <v/>
      </c>
      <c r="AL768">
        <f>IFERROR(SUM(BN768:BN768)/1,0)</f>
        <v/>
      </c>
      <c r="AM768">
        <f>IFERROR(SUM(BJ768:BJ768)/1,0)</f>
        <v/>
      </c>
      <c r="AN768">
        <f>IFERROR(AH768/AD768,0)</f>
        <v/>
      </c>
      <c r="AO768">
        <f>IFERROR(AF768/AD768,0)</f>
        <v/>
      </c>
      <c r="AP768">
        <f>IFERROR(AI768/AK768,0)</f>
        <v/>
      </c>
      <c r="AQ768">
        <f>IFERROR(AJ768/AK768,0)</f>
        <v/>
      </c>
      <c r="AR768">
        <f>IFERROR(AG768/AK768,0)</f>
        <v/>
      </c>
      <c r="AS768">
        <f>IFERROR(365/(AL768/AG768), "")</f>
        <v/>
      </c>
      <c r="AT768" t="inlineStr">
        <is>
          <t>CO170024684080</t>
        </is>
      </c>
      <c r="AU768" t="inlineStr">
        <is>
          <t>Cafe de Santa Barbara S A S</t>
        </is>
      </c>
      <c r="AV768" t="inlineStr">
        <is>
          <t>U1</t>
        </is>
      </c>
      <c r="AW768" t="inlineStr">
        <is>
          <t>B+</t>
        </is>
      </c>
      <c r="AX768" t="inlineStr">
        <is>
          <t>Unlisted</t>
        </is>
      </c>
      <c r="AY768" t="n">
        <v>5153</v>
      </c>
      <c r="AZ768" t="inlineStr">
        <is>
          <t>Grain and field beans wholesale dealing in</t>
        </is>
      </c>
      <c r="BA768" t="inlineStr">
        <is>
          <t>Colombia</t>
        </is>
      </c>
      <c r="BB768" t="inlineStr">
        <is>
          <t>Medellin</t>
        </is>
      </c>
      <c r="BC768" t="inlineStr">
        <is>
          <t>pergamino.co</t>
        </is>
      </c>
      <c r="BD768" s="6" t="n">
        <v>40470</v>
      </c>
      <c r="BE768" t="inlineStr">
        <is>
          <t>This company is engaged in coffee manufacturing and operation of coffee shops. It conducts business from its registered head office located in Medellin, Colombia. The company was incorporated in 2010.The company specialises in producing coffee in the mountains of Santa Bárbara, Antioquia, and working with more than 600 allied producers throughout the country. It has coffee shops that offer fresh coffee, cold brew, bacana clothes, gift kits, home barista, mugs and thermoses, cycling scroll, cool little things, and parchment pantry. It also offers institutional coffee and corporative gifts. It also exports green coffees to more than 20 countries.</t>
        </is>
      </c>
      <c r="BF768" t="inlineStr">
        <is>
          <t>Active</t>
        </is>
      </c>
      <c r="BG768" t="inlineStr">
        <is>
          <t>Manufacturing; Retail</t>
        </is>
      </c>
      <c r="BH768" t="inlineStr">
        <is>
          <t>Engaged in coffee manufacturing and operation of coffee shops</t>
        </is>
      </c>
      <c r="BI768" t="inlineStr">
        <is>
          <t>Fresh coffee, cold brew, bacana clothes, gift kits, home barista, mugs and thermoses, cycling scroll, cool little things, and parchment pantry; Institutional coffee and corporative gifts; Coffee manufacturing</t>
        </is>
      </c>
      <c r="CE768">
        <f>IFERROR(SUM(BU768:BV768)/2,0)</f>
        <v/>
      </c>
      <c r="CF768">
        <f>IFERROR(SUM(CE768:CE768)/1,0)</f>
        <v/>
      </c>
      <c r="CG768">
        <f>IFERROR(SUM(BW768:BX768)/2,0)</f>
        <v/>
      </c>
      <c r="CH768">
        <f>IFERROR(SUM(CG768:CG768)/1,0)</f>
        <v/>
      </c>
      <c r="CI768">
        <f>IFERROR(SUM(BY768:BZ768)/2,0)</f>
        <v/>
      </c>
      <c r="CJ768">
        <f>IFERROR(SUM(CI768:CI768)/1,0)</f>
        <v/>
      </c>
      <c r="CK768">
        <f>IFERROR(SUM(CA768:CB768)/2,0)</f>
        <v/>
      </c>
      <c r="CL768">
        <f>IFERROR(SUM(CK768:CK768)/1,0)</f>
        <v/>
      </c>
      <c r="CM768">
        <f>IFERROR(SUM(CC768:CD768)/2,0)</f>
        <v/>
      </c>
      <c r="CN768">
        <f>IFERROR(SUM(CM768:CM768)/1,0)</f>
        <v/>
      </c>
      <c r="CO768">
        <f>IFERROR(SUM(BS768:BT768)/2,0)</f>
        <v/>
      </c>
      <c r="CP768">
        <f>IFERROR(SUM(CO768:CO768)/1,0)</f>
        <v/>
      </c>
    </row>
    <row r="769">
      <c r="A769" t="n">
        <v>744</v>
      </c>
      <c r="D769">
        <f>IF(AX769="Listed","Yes","No")</f>
        <v/>
      </c>
      <c r="E769">
        <f>IFERROR(IF(AE769&lt;0,"Yes","No"),"No")</f>
        <v/>
      </c>
      <c r="F769">
        <f>IF(BK769="Unqualified","Yes","No")</f>
        <v/>
      </c>
      <c r="G769">
        <f>IF(COUNTIF($D$769:$F$769,"Yes")=3,"Yes","No")</f>
        <v/>
      </c>
      <c r="U769">
        <f>IFERROR(BQ769/BL769,0)</f>
        <v/>
      </c>
      <c r="V769">
        <f>IFERROR(SUM(BQ769:BQ769)/SUM(BL769:BL769),0)</f>
        <v/>
      </c>
      <c r="W769">
        <f>IFERROR(MAX(U769:U769)-MIN(U769:U769),0)</f>
        <v/>
      </c>
      <c r="X769">
        <f>IFERROR(BQ769/(BL769-BQ769),0)</f>
        <v/>
      </c>
      <c r="Y769">
        <f>IFERROR(SUM(BQ769:BQ769)/(SUM(BL769:BL769)-SUM(BQ769:BQ769)),0)</f>
        <v/>
      </c>
      <c r="Z769">
        <f>IFERROR(MAX(X769:X769)-MIN(X769:X769),0)</f>
        <v/>
      </c>
      <c r="AA769">
        <f>IFERROR(BO769/BP769,0)</f>
        <v/>
      </c>
      <c r="AB769">
        <f>IFERROR(SUM(BO769:BO769)/SUM(BP769:BP769),0)</f>
        <v/>
      </c>
      <c r="AC769">
        <f>IFERROR(MAX(AA769:AA769)-MIN(AA769:AA769),0)</f>
        <v/>
      </c>
      <c r="AD769">
        <f>IFERROR(SUM(BL769:BL769)/1,0)</f>
        <v/>
      </c>
      <c r="AE769">
        <f>IFERROR(SUM(BQ769:BQ769)/1,0)</f>
        <v/>
      </c>
      <c r="AF769">
        <f>IFERROR(SUM(BP769:BP769)/1,0)</f>
        <v/>
      </c>
      <c r="AG769">
        <f>IFERROR(CJ769,0)</f>
        <v/>
      </c>
      <c r="AH769">
        <f>IFERROR(SUM(BR769:BR769)/1,0)</f>
        <v/>
      </c>
      <c r="AI769">
        <f>IFERROR(CL769,0)</f>
        <v/>
      </c>
      <c r="AJ769">
        <f>IFERROR(CN769,0)</f>
        <v/>
      </c>
      <c r="AK769">
        <f>IFERROR(CP769,0)</f>
        <v/>
      </c>
      <c r="AL769">
        <f>IFERROR(SUM(BN769:BN769)/1,0)</f>
        <v/>
      </c>
      <c r="AM769">
        <f>IFERROR(SUM(BJ769:BJ769)/1,0)</f>
        <v/>
      </c>
      <c r="AN769">
        <f>IFERROR(AH769/AD769,0)</f>
        <v/>
      </c>
      <c r="AO769">
        <f>IFERROR(AF769/AD769,0)</f>
        <v/>
      </c>
      <c r="AP769">
        <f>IFERROR(AI769/AK769,0)</f>
        <v/>
      </c>
      <c r="AQ769">
        <f>IFERROR(AJ769/AK769,0)</f>
        <v/>
      </c>
      <c r="AR769">
        <f>IFERROR(AG769/AK769,0)</f>
        <v/>
      </c>
      <c r="AS769">
        <f>IFERROR(365/(AL769/AG769), "")</f>
        <v/>
      </c>
      <c r="AT769" t="inlineStr">
        <is>
          <t>BR41721051000190</t>
        </is>
      </c>
      <c r="AU769" t="inlineStr">
        <is>
          <t>Trauminas Distribuidora de Materiais Cirurgicos Hospitalares S.A.</t>
        </is>
      </c>
      <c r="AV769" t="inlineStr">
        <is>
          <t>U1</t>
        </is>
      </c>
      <c r="AW769" t="inlineStr">
        <is>
          <t>U</t>
        </is>
      </c>
      <c r="AX769" t="inlineStr">
        <is>
          <t>Unlisted</t>
        </is>
      </c>
      <c r="AY769" t="n">
        <v>5085</v>
      </c>
      <c r="AZ769" t="inlineStr">
        <is>
          <t>Industrial supplies wholesale dealing in</t>
        </is>
      </c>
      <c r="BA769" t="inlineStr">
        <is>
          <t>Brazil</t>
        </is>
      </c>
      <c r="BB769" t="inlineStr">
        <is>
          <t>Belo Horizonte</t>
        </is>
      </c>
      <c r="BC769" t="inlineStr">
        <is>
          <t>www.trauminas.com</t>
        </is>
      </c>
      <c r="BD769" s="6" t="n">
        <v>33570</v>
      </c>
      <c r="BE769" t="inlineStr">
        <is>
          <t>This company is engaged in the retail trade and marketing of a wide range of medical and orthopedic goods. It was incorporated in 1991 and has its registered head office located in Belo Horizonte, Brazil.The company sells minor procedure kits and trays, containment systems for medical waste, operating room disposables and sterilization products, dressings and surgical sponges, and laboratory products, as well as other related instruments and materials for medical, surgical and hospital use. It serves laboratory, hospital and medical center. The company has active operation in the domestic market.</t>
        </is>
      </c>
      <c r="BF769" t="inlineStr">
        <is>
          <t>Active</t>
        </is>
      </c>
      <c r="BG769" t="inlineStr">
        <is>
          <t>Retail</t>
        </is>
      </c>
      <c r="BH769" t="inlineStr">
        <is>
          <t>Engaged in the retail trade and marketing of a wide range of medical and orthopedic goods</t>
        </is>
      </c>
      <c r="BI769" t="inlineStr">
        <is>
          <t>Wide range of medical and orthopedic goods</t>
        </is>
      </c>
      <c r="CE769">
        <f>IFERROR(SUM(BU769:BV769)/2,0)</f>
        <v/>
      </c>
      <c r="CF769">
        <f>IFERROR(SUM(CE769:CE769)/1,0)</f>
        <v/>
      </c>
      <c r="CG769">
        <f>IFERROR(SUM(BW769:BX769)/2,0)</f>
        <v/>
      </c>
      <c r="CH769">
        <f>IFERROR(SUM(CG769:CG769)/1,0)</f>
        <v/>
      </c>
      <c r="CI769">
        <f>IFERROR(SUM(BY769:BZ769)/2,0)</f>
        <v/>
      </c>
      <c r="CJ769">
        <f>IFERROR(SUM(CI769:CI769)/1,0)</f>
        <v/>
      </c>
      <c r="CK769">
        <f>IFERROR(SUM(CA769:CB769)/2,0)</f>
        <v/>
      </c>
      <c r="CL769">
        <f>IFERROR(SUM(CK769:CK769)/1,0)</f>
        <v/>
      </c>
      <c r="CM769">
        <f>IFERROR(SUM(CC769:CD769)/2,0)</f>
        <v/>
      </c>
      <c r="CN769">
        <f>IFERROR(SUM(CM769:CM769)/1,0)</f>
        <v/>
      </c>
      <c r="CO769">
        <f>IFERROR(SUM(BS769:BT769)/2,0)</f>
        <v/>
      </c>
      <c r="CP769">
        <f>IFERROR(SUM(CO769:CO769)/1,0)</f>
        <v/>
      </c>
    </row>
    <row r="770">
      <c r="A770" t="n">
        <v>745</v>
      </c>
      <c r="D770">
        <f>IF(AX770="Listed","Yes","No")</f>
        <v/>
      </c>
      <c r="E770">
        <f>IFERROR(IF(AE770&lt;0,"Yes","No"),"No")</f>
        <v/>
      </c>
      <c r="F770">
        <f>IF(BK770="Unqualified","Yes","No")</f>
        <v/>
      </c>
      <c r="G770">
        <f>IF(COUNTIF($D$770:$F$770,"Yes")=3,"Yes","No")</f>
        <v/>
      </c>
      <c r="U770">
        <f>IFERROR(BQ770/BL770,0)</f>
        <v/>
      </c>
      <c r="V770">
        <f>IFERROR(SUM(BQ770:BQ770)/SUM(BL770:BL770),0)</f>
        <v/>
      </c>
      <c r="W770">
        <f>IFERROR(MAX(U770:U770)-MIN(U770:U770),0)</f>
        <v/>
      </c>
      <c r="X770">
        <f>IFERROR(BQ770/(BL770-BQ770),0)</f>
        <v/>
      </c>
      <c r="Y770">
        <f>IFERROR(SUM(BQ770:BQ770)/(SUM(BL770:BL770)-SUM(BQ770:BQ770)),0)</f>
        <v/>
      </c>
      <c r="Z770">
        <f>IFERROR(MAX(X770:X770)-MIN(X770:X770),0)</f>
        <v/>
      </c>
      <c r="AA770">
        <f>IFERROR(BO770/BP770,0)</f>
        <v/>
      </c>
      <c r="AB770">
        <f>IFERROR(SUM(BO770:BO770)/SUM(BP770:BP770),0)</f>
        <v/>
      </c>
      <c r="AC770">
        <f>IFERROR(MAX(AA770:AA770)-MIN(AA770:AA770),0)</f>
        <v/>
      </c>
      <c r="AD770">
        <f>IFERROR(SUM(BL770:BL770)/1,0)</f>
        <v/>
      </c>
      <c r="AE770">
        <f>IFERROR(SUM(BQ770:BQ770)/1,0)</f>
        <v/>
      </c>
      <c r="AF770">
        <f>IFERROR(SUM(BP770:BP770)/1,0)</f>
        <v/>
      </c>
      <c r="AG770">
        <f>IFERROR(CJ770,0)</f>
        <v/>
      </c>
      <c r="AH770">
        <f>IFERROR(SUM(BR770:BR770)/1,0)</f>
        <v/>
      </c>
      <c r="AI770">
        <f>IFERROR(CL770,0)</f>
        <v/>
      </c>
      <c r="AJ770">
        <f>IFERROR(CN770,0)</f>
        <v/>
      </c>
      <c r="AK770">
        <f>IFERROR(CP770,0)</f>
        <v/>
      </c>
      <c r="AL770">
        <f>IFERROR(SUM(BN770:BN770)/1,0)</f>
        <v/>
      </c>
      <c r="AM770">
        <f>IFERROR(SUM(BJ770:BJ770)/1,0)</f>
        <v/>
      </c>
      <c r="AN770">
        <f>IFERROR(AH770/AD770,0)</f>
        <v/>
      </c>
      <c r="AO770">
        <f>IFERROR(AF770/AD770,0)</f>
        <v/>
      </c>
      <c r="AP770">
        <f>IFERROR(AI770/AK770,0)</f>
        <v/>
      </c>
      <c r="AQ770">
        <f>IFERROR(AJ770/AK770,0)</f>
        <v/>
      </c>
      <c r="AR770">
        <f>IFERROR(AG770/AK770,0)</f>
        <v/>
      </c>
      <c r="AS770">
        <f>IFERROR(365/(AL770/AG770), "")</f>
        <v/>
      </c>
      <c r="AT770" t="inlineStr">
        <is>
          <t>MXSST100617N27</t>
        </is>
      </c>
      <c r="AU770" t="inlineStr">
        <is>
          <t>Servicios Y Soluciones TI Pryme NET</t>
        </is>
      </c>
      <c r="AV770" t="inlineStr">
        <is>
          <t>U1</t>
        </is>
      </c>
      <c r="AW770" t="inlineStr">
        <is>
          <t>U</t>
        </is>
      </c>
      <c r="AX770" t="inlineStr">
        <is>
          <t>Unlisted</t>
        </is>
      </c>
      <c r="AY770" t="n">
        <v>5045</v>
      </c>
      <c r="AZ770" t="inlineStr">
        <is>
          <t>Computers and computer peripheral equipment and software wholesale dealing in</t>
        </is>
      </c>
      <c r="BA770" t="inlineStr">
        <is>
          <t>Mexico</t>
        </is>
      </c>
      <c r="BB770" t="inlineStr">
        <is>
          <t>Cuauhtemoc</t>
        </is>
      </c>
      <c r="BC770" t="inlineStr">
        <is>
          <t>www.prymenet.digital</t>
        </is>
      </c>
      <c r="BD770" s="6" t="n">
        <v>40346</v>
      </c>
      <c r="BE770" t="inlineStr">
        <is>
          <t>This company is engaged in the information technology (IT) services and solutions industry focuses on integrating technology solutions, offering managed services, and providing products that enhance the operational efficiency of businesses. It conducts business from its registered head office located in Cuauhtemoc, Mexico. The company was founded in 2010. The company specialises in providing a comprehensive array of products and services, including software solutions like PaperCut and Microsoft products, cloud-based platforms such as CXOne and CXi, data management solutions like NARNIX, RUBRIK, and NICE, secure data erasure with Blancco, managed services encompassing computing, printing, and data center support, business consulting and outsourced contact center services, comprehensive IT security and data deletion services, infrastructure solutions including structured cabling, automation services for report generation and online monitoring, active directory management, as well as both one-time and ongoing support services, along with digitization and call reproduction capabilities. Its mission is to deliver environmentally friendly technology products and solutions that enhance user experiences and generate profitable business opportunities for partners. The company's vision is to be a strategic partner for large and medium-sized corporations, improving their processes through outsourcing services and becoming a benchmark for quality and service.</t>
        </is>
      </c>
      <c r="BF770" t="inlineStr">
        <is>
          <t>Active</t>
        </is>
      </c>
      <c r="BG770" t="inlineStr">
        <is>
          <t>Services</t>
        </is>
      </c>
      <c r="BH770" t="inlineStr">
        <is>
          <t>Engaged in the information technology (IT) services and solutions industry focuses on integrating technology solutions, offering managed services, and providing products that enhance the operational efficiency of businesses</t>
        </is>
      </c>
      <c r="BI770" t="inlineStr">
        <is>
          <t>Providing a comprehensive array of products and services, including software solutions like PaperCut and Microsoft products, cloud-based platforms such as CXOne and CXi, data management solutions like NARNIX, RUBRIK, and NICE, secure data erasure with Blancco, managed services encompassing computing, printing, and data center support, business consulting and outsourced contact center services, comprehensive IT security and data deletion services, infrastructure solutions including structured cabling, automation services for report generation and online monitoring, active directory management, as well as both one-time and ongoing support services, along with digitization and call reproduction capabilities</t>
        </is>
      </c>
      <c r="CE770">
        <f>IFERROR(SUM(BU770:BV770)/2,0)</f>
        <v/>
      </c>
      <c r="CF770">
        <f>IFERROR(SUM(CE770:CE770)/1,0)</f>
        <v/>
      </c>
      <c r="CG770">
        <f>IFERROR(SUM(BW770:BX770)/2,0)</f>
        <v/>
      </c>
      <c r="CH770">
        <f>IFERROR(SUM(CG770:CG770)/1,0)</f>
        <v/>
      </c>
      <c r="CI770">
        <f>IFERROR(SUM(BY770:BZ770)/2,0)</f>
        <v/>
      </c>
      <c r="CJ770">
        <f>IFERROR(SUM(CI770:CI770)/1,0)</f>
        <v/>
      </c>
      <c r="CK770">
        <f>IFERROR(SUM(CA770:CB770)/2,0)</f>
        <v/>
      </c>
      <c r="CL770">
        <f>IFERROR(SUM(CK770:CK770)/1,0)</f>
        <v/>
      </c>
      <c r="CM770">
        <f>IFERROR(SUM(CC770:CD770)/2,0)</f>
        <v/>
      </c>
      <c r="CN770">
        <f>IFERROR(SUM(CM770:CM770)/1,0)</f>
        <v/>
      </c>
      <c r="CO770">
        <f>IFERROR(SUM(BS770:BT770)/2,0)</f>
        <v/>
      </c>
      <c r="CP770">
        <f>IFERROR(SUM(CO770:CO770)/1,0)</f>
        <v/>
      </c>
    </row>
    <row r="771">
      <c r="A771" t="n">
        <v>746</v>
      </c>
      <c r="D771">
        <f>IF(AX771="Listed","Yes","No")</f>
        <v/>
      </c>
      <c r="E771">
        <f>IFERROR(IF(AE771&lt;0,"Yes","No"),"No")</f>
        <v/>
      </c>
      <c r="F771">
        <f>IF(BK771="Unqualified","Yes","No")</f>
        <v/>
      </c>
      <c r="G771">
        <f>IF(COUNTIF($D$771:$F$771,"Yes")=3,"Yes","No")</f>
        <v/>
      </c>
      <c r="U771">
        <f>IFERROR(BQ771/BL771,0)</f>
        <v/>
      </c>
      <c r="V771">
        <f>IFERROR(SUM(BQ771:BQ771)/SUM(BL771:BL771),0)</f>
        <v/>
      </c>
      <c r="W771">
        <f>IFERROR(MAX(U771:U771)-MIN(U771:U771),0)</f>
        <v/>
      </c>
      <c r="X771">
        <f>IFERROR(BQ771/(BL771-BQ771),0)</f>
        <v/>
      </c>
      <c r="Y771">
        <f>IFERROR(SUM(BQ771:BQ771)/(SUM(BL771:BL771)-SUM(BQ771:BQ771)),0)</f>
        <v/>
      </c>
      <c r="Z771">
        <f>IFERROR(MAX(X771:X771)-MIN(X771:X771),0)</f>
        <v/>
      </c>
      <c r="AA771">
        <f>IFERROR(BO771/BP771,0)</f>
        <v/>
      </c>
      <c r="AB771">
        <f>IFERROR(SUM(BO771:BO771)/SUM(BP771:BP771),0)</f>
        <v/>
      </c>
      <c r="AC771">
        <f>IFERROR(MAX(AA771:AA771)-MIN(AA771:AA771),0)</f>
        <v/>
      </c>
      <c r="AD771">
        <f>IFERROR(SUM(BL771:BL771)/1,0)</f>
        <v/>
      </c>
      <c r="AE771">
        <f>IFERROR(SUM(BQ771:BQ771)/1,0)</f>
        <v/>
      </c>
      <c r="AF771">
        <f>IFERROR(SUM(BP771:BP771)/1,0)</f>
        <v/>
      </c>
      <c r="AG771">
        <f>IFERROR(CJ771,0)</f>
        <v/>
      </c>
      <c r="AH771">
        <f>IFERROR(SUM(BR771:BR771)/1,0)</f>
        <v/>
      </c>
      <c r="AI771">
        <f>IFERROR(CL771,0)</f>
        <v/>
      </c>
      <c r="AJ771">
        <f>IFERROR(CN771,0)</f>
        <v/>
      </c>
      <c r="AK771">
        <f>IFERROR(CP771,0)</f>
        <v/>
      </c>
      <c r="AL771">
        <f>IFERROR(SUM(BN771:BN771)/1,0)</f>
        <v/>
      </c>
      <c r="AM771">
        <f>IFERROR(SUM(BJ771:BJ771)/1,0)</f>
        <v/>
      </c>
      <c r="AN771">
        <f>IFERROR(AH771/AD771,0)</f>
        <v/>
      </c>
      <c r="AO771">
        <f>IFERROR(AF771/AD771,0)</f>
        <v/>
      </c>
      <c r="AP771">
        <f>IFERROR(AI771/AK771,0)</f>
        <v/>
      </c>
      <c r="AQ771">
        <f>IFERROR(AJ771/AK771,0)</f>
        <v/>
      </c>
      <c r="AR771">
        <f>IFERROR(AG771/AK771,0)</f>
        <v/>
      </c>
      <c r="AS771">
        <f>IFERROR(365/(AL771/AG771), "")</f>
        <v/>
      </c>
      <c r="AT771" t="inlineStr">
        <is>
          <t>BR91157826000114</t>
        </is>
      </c>
      <c r="AU771" t="inlineStr">
        <is>
          <t>Motomecanica Comercial SA</t>
        </is>
      </c>
      <c r="AV771" t="inlineStr">
        <is>
          <t>U1</t>
        </is>
      </c>
      <c r="AW771" t="inlineStr">
        <is>
          <t>U</t>
        </is>
      </c>
      <c r="AX771" t="inlineStr">
        <is>
          <t>Unlisted</t>
        </is>
      </c>
      <c r="AY771" t="n">
        <v>5012</v>
      </c>
      <c r="AZ771" t="inlineStr">
        <is>
          <t>Automobiles and Other Motor Vehicles wholesale dealing in</t>
        </is>
      </c>
      <c r="BA771" t="inlineStr">
        <is>
          <t>Brazil</t>
        </is>
      </c>
      <c r="BB771" t="inlineStr">
        <is>
          <t>Lajeado</t>
        </is>
      </c>
      <c r="BC771" t="inlineStr">
        <is>
          <t>motomecanica.com.br</t>
        </is>
      </c>
      <c r="BD771" s="6" t="n">
        <v>24107</v>
      </c>
      <c r="BE771" t="inlineStr">
        <is>
          <t>This company is engaged in the retail sale of new and used motor vehicles. It was founded in 1965, and it has its registered head office located in Lajeado, Brazil. The company offers a wide selection of vehicles including passenger cars, sports cars, vans, SUVs, trailers and other light motor vehicles under the brand of Volkswagen. It also offers full selection of replacement parts and accessories, car rental, car loans and financing, automotive maintenance and accident repair services.</t>
        </is>
      </c>
      <c r="BF771" t="inlineStr">
        <is>
          <t>Active</t>
        </is>
      </c>
      <c r="BG771" t="inlineStr">
        <is>
          <t>Retail</t>
        </is>
      </c>
      <c r="BH771" t="inlineStr">
        <is>
          <t>Engaged in the retail sale of new and used motor vehicles</t>
        </is>
      </c>
      <c r="BI771" t="inlineStr">
        <is>
          <t>New and used motor vehicles</t>
        </is>
      </c>
      <c r="CE771">
        <f>IFERROR(SUM(BU771:BV771)/2,0)</f>
        <v/>
      </c>
      <c r="CF771">
        <f>IFERROR(SUM(CE771:CE771)/1,0)</f>
        <v/>
      </c>
      <c r="CG771">
        <f>IFERROR(SUM(BW771:BX771)/2,0)</f>
        <v/>
      </c>
      <c r="CH771">
        <f>IFERROR(SUM(CG771:CG771)/1,0)</f>
        <v/>
      </c>
      <c r="CI771">
        <f>IFERROR(SUM(BY771:BZ771)/2,0)</f>
        <v/>
      </c>
      <c r="CJ771">
        <f>IFERROR(SUM(CI771:CI771)/1,0)</f>
        <v/>
      </c>
      <c r="CK771">
        <f>IFERROR(SUM(CA771:CB771)/2,0)</f>
        <v/>
      </c>
      <c r="CL771">
        <f>IFERROR(SUM(CK771:CK771)/1,0)</f>
        <v/>
      </c>
      <c r="CM771">
        <f>IFERROR(SUM(CC771:CD771)/2,0)</f>
        <v/>
      </c>
      <c r="CN771">
        <f>IFERROR(SUM(CM771:CM771)/1,0)</f>
        <v/>
      </c>
      <c r="CO771">
        <f>IFERROR(SUM(BS771:BT771)/2,0)</f>
        <v/>
      </c>
      <c r="CP771">
        <f>IFERROR(SUM(CO771:CO771)/1,0)</f>
        <v/>
      </c>
    </row>
    <row r="772">
      <c r="A772" t="n">
        <v>747</v>
      </c>
      <c r="D772">
        <f>IF(AX772="Listed","Yes","No")</f>
        <v/>
      </c>
      <c r="E772">
        <f>IFERROR(IF(AE772&lt;0,"Yes","No"),"No")</f>
        <v/>
      </c>
      <c r="F772">
        <f>IF(BK772="Unqualified","Yes","No")</f>
        <v/>
      </c>
      <c r="G772">
        <f>IF(COUNTIF($D$772:$F$772,"Yes")=3,"Yes","No")</f>
        <v/>
      </c>
      <c r="U772">
        <f>IFERROR(BQ772/BL772,0)</f>
        <v/>
      </c>
      <c r="V772">
        <f>IFERROR(SUM(BQ772:BQ772)/SUM(BL772:BL772),0)</f>
        <v/>
      </c>
      <c r="W772">
        <f>IFERROR(MAX(U772:U772)-MIN(U772:U772),0)</f>
        <v/>
      </c>
      <c r="X772">
        <f>IFERROR(BQ772/(BL772-BQ772),0)</f>
        <v/>
      </c>
      <c r="Y772">
        <f>IFERROR(SUM(BQ772:BQ772)/(SUM(BL772:BL772)-SUM(BQ772:BQ772)),0)</f>
        <v/>
      </c>
      <c r="Z772">
        <f>IFERROR(MAX(X772:X772)-MIN(X772:X772),0)</f>
        <v/>
      </c>
      <c r="AA772">
        <f>IFERROR(BO772/BP772,0)</f>
        <v/>
      </c>
      <c r="AB772">
        <f>IFERROR(SUM(BO772:BO772)/SUM(BP772:BP772),0)</f>
        <v/>
      </c>
      <c r="AC772">
        <f>IFERROR(MAX(AA772:AA772)-MIN(AA772:AA772),0)</f>
        <v/>
      </c>
      <c r="AD772">
        <f>IFERROR(SUM(BL772:BL772)/1,0)</f>
        <v/>
      </c>
      <c r="AE772">
        <f>IFERROR(SUM(BQ772:BQ772)/1,0)</f>
        <v/>
      </c>
      <c r="AF772">
        <f>IFERROR(SUM(BP772:BP772)/1,0)</f>
        <v/>
      </c>
      <c r="AG772">
        <f>IFERROR(CJ772,0)</f>
        <v/>
      </c>
      <c r="AH772">
        <f>IFERROR(SUM(BR772:BR772)/1,0)</f>
        <v/>
      </c>
      <c r="AI772">
        <f>IFERROR(CL772,0)</f>
        <v/>
      </c>
      <c r="AJ772">
        <f>IFERROR(CN772,0)</f>
        <v/>
      </c>
      <c r="AK772">
        <f>IFERROR(CP772,0)</f>
        <v/>
      </c>
      <c r="AL772">
        <f>IFERROR(SUM(BN772:BN772)/1,0)</f>
        <v/>
      </c>
      <c r="AM772">
        <f>IFERROR(SUM(BJ772:BJ772)/1,0)</f>
        <v/>
      </c>
      <c r="AN772">
        <f>IFERROR(AH772/AD772,0)</f>
        <v/>
      </c>
      <c r="AO772">
        <f>IFERROR(AF772/AD772,0)</f>
        <v/>
      </c>
      <c r="AP772">
        <f>IFERROR(AI772/AK772,0)</f>
        <v/>
      </c>
      <c r="AQ772">
        <f>IFERROR(AJ772/AK772,0)</f>
        <v/>
      </c>
      <c r="AR772">
        <f>IFERROR(AG772/AK772,0)</f>
        <v/>
      </c>
      <c r="AS772">
        <f>IFERROR(365/(AL772/AG772), "")</f>
        <v/>
      </c>
      <c r="AT772" t="inlineStr">
        <is>
          <t>MXIMA790129CC1</t>
        </is>
      </c>
      <c r="AU772" t="inlineStr">
        <is>
          <t>Importaciones de LA Mancha</t>
        </is>
      </c>
      <c r="AV772" t="inlineStr">
        <is>
          <t>U1</t>
        </is>
      </c>
      <c r="AW772" t="inlineStr">
        <is>
          <t>U</t>
        </is>
      </c>
      <c r="AX772" t="inlineStr">
        <is>
          <t>Unlisted</t>
        </is>
      </c>
      <c r="AY772" t="n">
        <v>5181</v>
      </c>
      <c r="AZ772" t="inlineStr">
        <is>
          <t>Beer and ale wholesale dealing in</t>
        </is>
      </c>
      <c r="BA772" t="inlineStr">
        <is>
          <t>Mexico</t>
        </is>
      </c>
      <c r="BB772" t="inlineStr">
        <is>
          <t>Santa Catarina</t>
        </is>
      </c>
      <c r="BC772" t="inlineStr">
        <is>
          <t>www.vinoteca.com</t>
        </is>
      </c>
      <c r="BD772" s="6" t="n">
        <v>28884</v>
      </c>
      <c r="BE772" t="inlineStr">
        <is>
          <t>This company is a Mexican based firm which is primarily engaged in the wholesale distribution of liquor products. It offers products which include wines, gins, rums, beers, brandies, champagnes, whiskeys, cocktails, neutral spirits and other distilled alcoholic beverages. The company's products are marketed to customers in the domestic market. The company was incorporated in 1979. It conducts its business from its registered head office locaetd in Moterrey. It is registered as a limited liability company. It operates its business primarily in the domestic market.The company's products are sold and distributed in domestic market through its comprehensive marketing network. It also utilises knowledgeable sales personnel trained to provide support to various customers’ needs.</t>
        </is>
      </c>
      <c r="BF772" t="inlineStr">
        <is>
          <t>Active</t>
        </is>
      </c>
      <c r="BG772" t="inlineStr">
        <is>
          <t>Wholesale</t>
        </is>
      </c>
      <c r="BH772" t="inlineStr">
        <is>
          <t>Engaged in the wholesale distribution of liquor products</t>
        </is>
      </c>
      <c r="BI772" t="inlineStr">
        <is>
          <t>Liquor products</t>
        </is>
      </c>
      <c r="CE772">
        <f>IFERROR(SUM(BU772:BV772)/2,0)</f>
        <v/>
      </c>
      <c r="CF772">
        <f>IFERROR(SUM(CE772:CE772)/1,0)</f>
        <v/>
      </c>
      <c r="CG772">
        <f>IFERROR(SUM(BW772:BX772)/2,0)</f>
        <v/>
      </c>
      <c r="CH772">
        <f>IFERROR(SUM(CG772:CG772)/1,0)</f>
        <v/>
      </c>
      <c r="CI772">
        <f>IFERROR(SUM(BY772:BZ772)/2,0)</f>
        <v/>
      </c>
      <c r="CJ772">
        <f>IFERROR(SUM(CI772:CI772)/1,0)</f>
        <v/>
      </c>
      <c r="CK772">
        <f>IFERROR(SUM(CA772:CB772)/2,0)</f>
        <v/>
      </c>
      <c r="CL772">
        <f>IFERROR(SUM(CK772:CK772)/1,0)</f>
        <v/>
      </c>
      <c r="CM772">
        <f>IFERROR(SUM(CC772:CD772)/2,0)</f>
        <v/>
      </c>
      <c r="CN772">
        <f>IFERROR(SUM(CM772:CM772)/1,0)</f>
        <v/>
      </c>
      <c r="CO772">
        <f>IFERROR(SUM(BS772:BT772)/2,0)</f>
        <v/>
      </c>
      <c r="CP772">
        <f>IFERROR(SUM(CO772:CO772)/1,0)</f>
        <v/>
      </c>
    </row>
    <row r="773">
      <c r="A773" t="n">
        <v>748</v>
      </c>
      <c r="D773">
        <f>IF(AX773="Listed","Yes","No")</f>
        <v/>
      </c>
      <c r="E773">
        <f>IFERROR(IF(AE773&lt;0,"Yes","No"),"No")</f>
        <v/>
      </c>
      <c r="F773">
        <f>IF(BK773="Unqualified","Yes","No")</f>
        <v/>
      </c>
      <c r="G773">
        <f>IF(COUNTIF($D$773:$F$773,"Yes")=3,"Yes","No")</f>
        <v/>
      </c>
      <c r="U773">
        <f>IFERROR(BQ773/BL773,0)</f>
        <v/>
      </c>
      <c r="V773">
        <f>IFERROR(SUM(BQ773:BQ773)/SUM(BL773:BL773),0)</f>
        <v/>
      </c>
      <c r="W773">
        <f>IFERROR(MAX(U773:U773)-MIN(U773:U773),0)</f>
        <v/>
      </c>
      <c r="X773">
        <f>IFERROR(BQ773/(BL773-BQ773),0)</f>
        <v/>
      </c>
      <c r="Y773">
        <f>IFERROR(SUM(BQ773:BQ773)/(SUM(BL773:BL773)-SUM(BQ773:BQ773)),0)</f>
        <v/>
      </c>
      <c r="Z773">
        <f>IFERROR(MAX(X773:X773)-MIN(X773:X773),0)</f>
        <v/>
      </c>
      <c r="AA773">
        <f>IFERROR(BO773/BP773,0)</f>
        <v/>
      </c>
      <c r="AB773">
        <f>IFERROR(SUM(BO773:BO773)/SUM(BP773:BP773),0)</f>
        <v/>
      </c>
      <c r="AC773">
        <f>IFERROR(MAX(AA773:AA773)-MIN(AA773:AA773),0)</f>
        <v/>
      </c>
      <c r="AD773">
        <f>IFERROR(SUM(BL773:BL773)/1,0)</f>
        <v/>
      </c>
      <c r="AE773">
        <f>IFERROR(SUM(BQ773:BQ773)/1,0)</f>
        <v/>
      </c>
      <c r="AF773">
        <f>IFERROR(SUM(BP773:BP773)/1,0)</f>
        <v/>
      </c>
      <c r="AG773">
        <f>IFERROR(CJ773,0)</f>
        <v/>
      </c>
      <c r="AH773">
        <f>IFERROR(SUM(BR773:BR773)/1,0)</f>
        <v/>
      </c>
      <c r="AI773">
        <f>IFERROR(CL773,0)</f>
        <v/>
      </c>
      <c r="AJ773">
        <f>IFERROR(CN773,0)</f>
        <v/>
      </c>
      <c r="AK773">
        <f>IFERROR(CP773,0)</f>
        <v/>
      </c>
      <c r="AL773">
        <f>IFERROR(SUM(BN773:BN773)/1,0)</f>
        <v/>
      </c>
      <c r="AM773">
        <f>IFERROR(SUM(BJ773:BJ773)/1,0)</f>
        <v/>
      </c>
      <c r="AN773">
        <f>IFERROR(AH773/AD773,0)</f>
        <v/>
      </c>
      <c r="AO773">
        <f>IFERROR(AF773/AD773,0)</f>
        <v/>
      </c>
      <c r="AP773">
        <f>IFERROR(AI773/AK773,0)</f>
        <v/>
      </c>
      <c r="AQ773">
        <f>IFERROR(AJ773/AK773,0)</f>
        <v/>
      </c>
      <c r="AR773">
        <f>IFERROR(AG773/AK773,0)</f>
        <v/>
      </c>
      <c r="AS773">
        <f>IFERROR(365/(AL773/AG773), "")</f>
        <v/>
      </c>
      <c r="AT773" t="inlineStr">
        <is>
          <t>CO170001823590</t>
        </is>
      </c>
      <c r="AU773" t="inlineStr">
        <is>
          <t>Pharmaplus S A S</t>
        </is>
      </c>
      <c r="AV773" t="inlineStr">
        <is>
          <t>U1</t>
        </is>
      </c>
      <c r="AW773" t="inlineStr">
        <is>
          <t>B+</t>
        </is>
      </c>
      <c r="AX773" t="inlineStr">
        <is>
          <t>Unlisted</t>
        </is>
      </c>
      <c r="AY773" t="n">
        <v>5122</v>
      </c>
      <c r="AZ773" t="inlineStr">
        <is>
          <t>Drugs, drug proprietaries, and druggists' sundries wholesale dealing in</t>
        </is>
      </c>
      <c r="BA773" t="inlineStr">
        <is>
          <t>Colombia</t>
        </is>
      </c>
      <c r="BB773" t="inlineStr">
        <is>
          <t>Bogota</t>
        </is>
      </c>
      <c r="BC773" t="inlineStr">
        <is>
          <t>pharmaplus.com.co</t>
        </is>
      </c>
      <c r="BD773" s="6" t="n">
        <v>37526</v>
      </c>
      <c r="BE773" t="inlineStr">
        <is>
          <t>This company is engaged in the delivery and distribution of prescription drugs. It was incorporated in 2002 and conducts business from its registered business address located in Bogotá, Colombia. It has Call Center specialized in handling the orders generated and assisting in a timely manner with the delivery of medicines through its own network of addresses.</t>
        </is>
      </c>
      <c r="BF773" t="inlineStr">
        <is>
          <t>Active</t>
        </is>
      </c>
      <c r="BG773" t="inlineStr">
        <is>
          <t>Wholesale</t>
        </is>
      </c>
      <c r="BH773" t="inlineStr">
        <is>
          <t>Engaged in the delivery and distribution of prescription drugs</t>
        </is>
      </c>
      <c r="BI773" t="inlineStr">
        <is>
          <t>Prescription drugs</t>
        </is>
      </c>
      <c r="CE773">
        <f>IFERROR(SUM(BU773:BV773)/2,0)</f>
        <v/>
      </c>
      <c r="CF773">
        <f>IFERROR(SUM(CE773:CE773)/1,0)</f>
        <v/>
      </c>
      <c r="CG773">
        <f>IFERROR(SUM(BW773:BX773)/2,0)</f>
        <v/>
      </c>
      <c r="CH773">
        <f>IFERROR(SUM(CG773:CG773)/1,0)</f>
        <v/>
      </c>
      <c r="CI773">
        <f>IFERROR(SUM(BY773:BZ773)/2,0)</f>
        <v/>
      </c>
      <c r="CJ773">
        <f>IFERROR(SUM(CI773:CI773)/1,0)</f>
        <v/>
      </c>
      <c r="CK773">
        <f>IFERROR(SUM(CA773:CB773)/2,0)</f>
        <v/>
      </c>
      <c r="CL773">
        <f>IFERROR(SUM(CK773:CK773)/1,0)</f>
        <v/>
      </c>
      <c r="CM773">
        <f>IFERROR(SUM(CC773:CD773)/2,0)</f>
        <v/>
      </c>
      <c r="CN773">
        <f>IFERROR(SUM(CM773:CM773)/1,0)</f>
        <v/>
      </c>
      <c r="CO773">
        <f>IFERROR(SUM(BS773:BT773)/2,0)</f>
        <v/>
      </c>
      <c r="CP773">
        <f>IFERROR(SUM(CO773:CO773)/1,0)</f>
        <v/>
      </c>
    </row>
    <row r="774">
      <c r="A774" t="n">
        <v>749</v>
      </c>
      <c r="D774">
        <f>IF(AX774="Listed","Yes","No")</f>
        <v/>
      </c>
      <c r="E774">
        <f>IFERROR(IF(AE774&lt;0,"Yes","No"),"No")</f>
        <v/>
      </c>
      <c r="F774">
        <f>IF(BK774="Unqualified","Yes","No")</f>
        <v/>
      </c>
      <c r="G774">
        <f>IF(COUNTIF($D$774:$F$774,"Yes")=3,"Yes","No")</f>
        <v/>
      </c>
      <c r="U774">
        <f>IFERROR(BQ774/BL774,0)</f>
        <v/>
      </c>
      <c r="V774">
        <f>IFERROR(SUM(BQ774:BQ774)/SUM(BL774:BL774),0)</f>
        <v/>
      </c>
      <c r="W774">
        <f>IFERROR(MAX(U774:U774)-MIN(U774:U774),0)</f>
        <v/>
      </c>
      <c r="X774">
        <f>IFERROR(BQ774/(BL774-BQ774),0)</f>
        <v/>
      </c>
      <c r="Y774">
        <f>IFERROR(SUM(BQ774:BQ774)/(SUM(BL774:BL774)-SUM(BQ774:BQ774)),0)</f>
        <v/>
      </c>
      <c r="Z774">
        <f>IFERROR(MAX(X774:X774)-MIN(X774:X774),0)</f>
        <v/>
      </c>
      <c r="AA774">
        <f>IFERROR(BO774/BP774,0)</f>
        <v/>
      </c>
      <c r="AB774">
        <f>IFERROR(SUM(BO774:BO774)/SUM(BP774:BP774),0)</f>
        <v/>
      </c>
      <c r="AC774">
        <f>IFERROR(MAX(AA774:AA774)-MIN(AA774:AA774),0)</f>
        <v/>
      </c>
      <c r="AD774">
        <f>IFERROR(SUM(BL774:BL774)/1,0)</f>
        <v/>
      </c>
      <c r="AE774">
        <f>IFERROR(SUM(BQ774:BQ774)/1,0)</f>
        <v/>
      </c>
      <c r="AF774">
        <f>IFERROR(SUM(BP774:BP774)/1,0)</f>
        <v/>
      </c>
      <c r="AG774">
        <f>IFERROR(CJ774,0)</f>
        <v/>
      </c>
      <c r="AH774">
        <f>IFERROR(SUM(BR774:BR774)/1,0)</f>
        <v/>
      </c>
      <c r="AI774">
        <f>IFERROR(CL774,0)</f>
        <v/>
      </c>
      <c r="AJ774">
        <f>IFERROR(CN774,0)</f>
        <v/>
      </c>
      <c r="AK774">
        <f>IFERROR(CP774,0)</f>
        <v/>
      </c>
      <c r="AL774">
        <f>IFERROR(SUM(BN774:BN774)/1,0)</f>
        <v/>
      </c>
      <c r="AM774">
        <f>IFERROR(SUM(BJ774:BJ774)/1,0)</f>
        <v/>
      </c>
      <c r="AN774">
        <f>IFERROR(AH774/AD774,0)</f>
        <v/>
      </c>
      <c r="AO774">
        <f>IFERROR(AF774/AD774,0)</f>
        <v/>
      </c>
      <c r="AP774">
        <f>IFERROR(AI774/AK774,0)</f>
        <v/>
      </c>
      <c r="AQ774">
        <f>IFERROR(AJ774/AK774,0)</f>
        <v/>
      </c>
      <c r="AR774">
        <f>IFERROR(AG774/AK774,0)</f>
        <v/>
      </c>
      <c r="AS774">
        <f>IFERROR(365/(AL774/AG774), "")</f>
        <v/>
      </c>
      <c r="AT774" t="inlineStr">
        <is>
          <t>CO170004341840</t>
        </is>
      </c>
      <c r="AU774" t="inlineStr">
        <is>
          <t>Distribuidora de Quimicos Industriales S A</t>
        </is>
      </c>
      <c r="AV774" t="inlineStr">
        <is>
          <t>U1</t>
        </is>
      </c>
      <c r="AW774" t="inlineStr">
        <is>
          <t>B+</t>
        </is>
      </c>
      <c r="AX774" t="inlineStr">
        <is>
          <t>Unlisted</t>
        </is>
      </c>
      <c r="AY774" t="n">
        <v>5162</v>
      </c>
      <c r="AZ774" t="inlineStr">
        <is>
          <t>Plastics materials and basic forms and shapes wholesale dealing in</t>
        </is>
      </c>
      <c r="BA774" t="inlineStr">
        <is>
          <t>Colombia</t>
        </is>
      </c>
      <c r="BB774" t="inlineStr">
        <is>
          <t>Medellin</t>
        </is>
      </c>
      <c r="BC774" t="inlineStr">
        <is>
          <t>www.dqisa.com</t>
        </is>
      </c>
      <c r="BD774" s="6" t="n">
        <v>31000</v>
      </c>
      <c r="BE774" t="inlineStr">
        <is>
          <t>This company is primarily engaged in the distribution of chemicals. The company was founded in 1984. The registered head office of the company is located in Medellin, Colombia. It is registered as a limited liability company. It operates its business primarily in the domestic market.The company's Quality System is certified in accordance with ISO 9000:2000. The company specializes in the import and marketing of chemicals, raw materials and supplies, reliably serving its customers in different market industries The company's products are sold and distributed in domestic market through its comprehensive marketing network. It also utilises knowledgeable personnel trained to provide support to various customers’ needs..</t>
        </is>
      </c>
      <c r="BF774" t="inlineStr">
        <is>
          <t>Active</t>
        </is>
      </c>
      <c r="BG774" t="inlineStr">
        <is>
          <t>Wholesale</t>
        </is>
      </c>
      <c r="BH774" t="inlineStr">
        <is>
          <t>Engaged in the distribution of chemicals</t>
        </is>
      </c>
      <c r="BI774" t="inlineStr">
        <is>
          <t>Chemicals</t>
        </is>
      </c>
      <c r="CE774">
        <f>IFERROR(SUM(BU774:BV774)/2,0)</f>
        <v/>
      </c>
      <c r="CF774">
        <f>IFERROR(SUM(CE774:CE774)/1,0)</f>
        <v/>
      </c>
      <c r="CG774">
        <f>IFERROR(SUM(BW774:BX774)/2,0)</f>
        <v/>
      </c>
      <c r="CH774">
        <f>IFERROR(SUM(CG774:CG774)/1,0)</f>
        <v/>
      </c>
      <c r="CI774">
        <f>IFERROR(SUM(BY774:BZ774)/2,0)</f>
        <v/>
      </c>
      <c r="CJ774">
        <f>IFERROR(SUM(CI774:CI774)/1,0)</f>
        <v/>
      </c>
      <c r="CK774">
        <f>IFERROR(SUM(CA774:CB774)/2,0)</f>
        <v/>
      </c>
      <c r="CL774">
        <f>IFERROR(SUM(CK774:CK774)/1,0)</f>
        <v/>
      </c>
      <c r="CM774">
        <f>IFERROR(SUM(CC774:CD774)/2,0)</f>
        <v/>
      </c>
      <c r="CN774">
        <f>IFERROR(SUM(CM774:CM774)/1,0)</f>
        <v/>
      </c>
      <c r="CO774">
        <f>IFERROR(SUM(BS774:BT774)/2,0)</f>
        <v/>
      </c>
      <c r="CP774">
        <f>IFERROR(SUM(CO774:CO774)/1,0)</f>
        <v/>
      </c>
    </row>
    <row r="775">
      <c r="A775" t="n">
        <v>750</v>
      </c>
      <c r="D775">
        <f>IF(AX775="Listed","Yes","No")</f>
        <v/>
      </c>
      <c r="E775">
        <f>IFERROR(IF(AE775&lt;0,"Yes","No"),"No")</f>
        <v/>
      </c>
      <c r="F775">
        <f>IF(BK775="Unqualified","Yes","No")</f>
        <v/>
      </c>
      <c r="G775">
        <f>IF(COUNTIF($D$775:$F$775,"Yes")=3,"Yes","No")</f>
        <v/>
      </c>
      <c r="U775">
        <f>IFERROR(BQ775/BL775,0)</f>
        <v/>
      </c>
      <c r="V775">
        <f>IFERROR(SUM(BQ775:BQ775)/SUM(BL775:BL775),0)</f>
        <v/>
      </c>
      <c r="W775">
        <f>IFERROR(MAX(U775:U775)-MIN(U775:U775),0)</f>
        <v/>
      </c>
      <c r="X775">
        <f>IFERROR(BQ775/(BL775-BQ775),0)</f>
        <v/>
      </c>
      <c r="Y775">
        <f>IFERROR(SUM(BQ775:BQ775)/(SUM(BL775:BL775)-SUM(BQ775:BQ775)),0)</f>
        <v/>
      </c>
      <c r="Z775">
        <f>IFERROR(MAX(X775:X775)-MIN(X775:X775),0)</f>
        <v/>
      </c>
      <c r="AA775">
        <f>IFERROR(BO775/BP775,0)</f>
        <v/>
      </c>
      <c r="AB775">
        <f>IFERROR(SUM(BO775:BO775)/SUM(BP775:BP775),0)</f>
        <v/>
      </c>
      <c r="AC775">
        <f>IFERROR(MAX(AA775:AA775)-MIN(AA775:AA775),0)</f>
        <v/>
      </c>
      <c r="AD775">
        <f>IFERROR(SUM(BL775:BL775)/1,0)</f>
        <v/>
      </c>
      <c r="AE775">
        <f>IFERROR(SUM(BQ775:BQ775)/1,0)</f>
        <v/>
      </c>
      <c r="AF775">
        <f>IFERROR(SUM(BP775:BP775)/1,0)</f>
        <v/>
      </c>
      <c r="AG775">
        <f>IFERROR(CJ775,0)</f>
        <v/>
      </c>
      <c r="AH775">
        <f>IFERROR(SUM(BR775:BR775)/1,0)</f>
        <v/>
      </c>
      <c r="AI775">
        <f>IFERROR(CL775,0)</f>
        <v/>
      </c>
      <c r="AJ775">
        <f>IFERROR(CN775,0)</f>
        <v/>
      </c>
      <c r="AK775">
        <f>IFERROR(CP775,0)</f>
        <v/>
      </c>
      <c r="AL775">
        <f>IFERROR(SUM(BN775:BN775)/1,0)</f>
        <v/>
      </c>
      <c r="AM775">
        <f>IFERROR(SUM(BJ775:BJ775)/1,0)</f>
        <v/>
      </c>
      <c r="AN775">
        <f>IFERROR(AH775/AD775,0)</f>
        <v/>
      </c>
      <c r="AO775">
        <f>IFERROR(AF775/AD775,0)</f>
        <v/>
      </c>
      <c r="AP775">
        <f>IFERROR(AI775/AK775,0)</f>
        <v/>
      </c>
      <c r="AQ775">
        <f>IFERROR(AJ775/AK775,0)</f>
        <v/>
      </c>
      <c r="AR775">
        <f>IFERROR(AG775/AK775,0)</f>
        <v/>
      </c>
      <c r="AS775">
        <f>IFERROR(365/(AL775/AG775), "")</f>
        <v/>
      </c>
      <c r="AT775" t="inlineStr">
        <is>
          <t>CO170004142270</t>
        </is>
      </c>
      <c r="AU775" t="inlineStr">
        <is>
          <t>Central Pecuaria S A</t>
        </is>
      </c>
      <c r="AV775" t="inlineStr">
        <is>
          <t>U1</t>
        </is>
      </c>
      <c r="AW775" t="inlineStr">
        <is>
          <t>U</t>
        </is>
      </c>
      <c r="AX775" t="inlineStr">
        <is>
          <t>Unlisted</t>
        </is>
      </c>
      <c r="AY775" t="n">
        <v>5153</v>
      </c>
      <c r="AZ775" t="inlineStr">
        <is>
          <t>Grain and field beans wholesale dealing in</t>
        </is>
      </c>
      <c r="BA775" t="inlineStr">
        <is>
          <t>Colombia</t>
        </is>
      </c>
      <c r="BB775" t="inlineStr">
        <is>
          <t>Ibague</t>
        </is>
      </c>
      <c r="BC775" t="inlineStr">
        <is>
          <t>www.centralpecuaria.com</t>
        </is>
      </c>
      <c r="BD775" s="6" t="n">
        <v>27295</v>
      </c>
      <c r="BE775" t="inlineStr">
        <is>
          <t>This company is primarily engaged in the distribution of agricultural products. It was established in May 1974. The registered head office of the company is located in Ibague, Colombia.The company is a leader in the marketing of agricultural products. It specialises in supplying a wide range of products, such as feed concentrates, veterinary medicines, agricultural inputs, fertilizers, tools, pet accessories, seeds, mowers and sprayers, chainsaws and parts, chicks and hens, electric fencing and accessories, and horseshoes.</t>
        </is>
      </c>
      <c r="BF775" t="inlineStr">
        <is>
          <t>Active</t>
        </is>
      </c>
      <c r="BG775" t="inlineStr">
        <is>
          <t>Wholesale</t>
        </is>
      </c>
      <c r="BH775" t="inlineStr">
        <is>
          <t>Engaged in the distribution of agricultural products</t>
        </is>
      </c>
      <c r="BI775" t="inlineStr">
        <is>
          <t>Agricultural products</t>
        </is>
      </c>
      <c r="CE775">
        <f>IFERROR(SUM(BU775:BV775)/2,0)</f>
        <v/>
      </c>
      <c r="CF775">
        <f>IFERROR(SUM(CE775:CE775)/1,0)</f>
        <v/>
      </c>
      <c r="CG775">
        <f>IFERROR(SUM(BW775:BX775)/2,0)</f>
        <v/>
      </c>
      <c r="CH775">
        <f>IFERROR(SUM(CG775:CG775)/1,0)</f>
        <v/>
      </c>
      <c r="CI775">
        <f>IFERROR(SUM(BY775:BZ775)/2,0)</f>
        <v/>
      </c>
      <c r="CJ775">
        <f>IFERROR(SUM(CI775:CI775)/1,0)</f>
        <v/>
      </c>
      <c r="CK775">
        <f>IFERROR(SUM(CA775:CB775)/2,0)</f>
        <v/>
      </c>
      <c r="CL775">
        <f>IFERROR(SUM(CK775:CK775)/1,0)</f>
        <v/>
      </c>
      <c r="CM775">
        <f>IFERROR(SUM(CC775:CD775)/2,0)</f>
        <v/>
      </c>
      <c r="CN775">
        <f>IFERROR(SUM(CM775:CM775)/1,0)</f>
        <v/>
      </c>
      <c r="CO775">
        <f>IFERROR(SUM(BS775:BT775)/2,0)</f>
        <v/>
      </c>
      <c r="CP775">
        <f>IFERROR(SUM(CO775:CO775)/1,0)</f>
        <v/>
      </c>
    </row>
    <row r="776">
      <c r="A776" t="n">
        <v>751</v>
      </c>
      <c r="D776">
        <f>IF(AX776="Listed","Yes","No")</f>
        <v/>
      </c>
      <c r="E776">
        <f>IFERROR(IF(AE776&lt;0,"Yes","No"),"No")</f>
        <v/>
      </c>
      <c r="F776">
        <f>IF(BK776="Unqualified","Yes","No")</f>
        <v/>
      </c>
      <c r="G776">
        <f>IF(COUNTIF($D$776:$F$776,"Yes")=3,"Yes","No")</f>
        <v/>
      </c>
      <c r="U776">
        <f>IFERROR(BQ776/BL776,0)</f>
        <v/>
      </c>
      <c r="V776">
        <f>IFERROR(SUM(BQ776:BQ776)/SUM(BL776:BL776),0)</f>
        <v/>
      </c>
      <c r="W776">
        <f>IFERROR(MAX(U776:U776)-MIN(U776:U776),0)</f>
        <v/>
      </c>
      <c r="X776">
        <f>IFERROR(BQ776/(BL776-BQ776),0)</f>
        <v/>
      </c>
      <c r="Y776">
        <f>IFERROR(SUM(BQ776:BQ776)/(SUM(BL776:BL776)-SUM(BQ776:BQ776)),0)</f>
        <v/>
      </c>
      <c r="Z776">
        <f>IFERROR(MAX(X776:X776)-MIN(X776:X776),0)</f>
        <v/>
      </c>
      <c r="AA776">
        <f>IFERROR(BO776/BP776,0)</f>
        <v/>
      </c>
      <c r="AB776">
        <f>IFERROR(SUM(BO776:BO776)/SUM(BP776:BP776),0)</f>
        <v/>
      </c>
      <c r="AC776">
        <f>IFERROR(MAX(AA776:AA776)-MIN(AA776:AA776),0)</f>
        <v/>
      </c>
      <c r="AD776">
        <f>IFERROR(SUM(BL776:BL776)/1,0)</f>
        <v/>
      </c>
      <c r="AE776">
        <f>IFERROR(SUM(BQ776:BQ776)/1,0)</f>
        <v/>
      </c>
      <c r="AF776">
        <f>IFERROR(SUM(BP776:BP776)/1,0)</f>
        <v/>
      </c>
      <c r="AG776">
        <f>IFERROR(CJ776,0)</f>
        <v/>
      </c>
      <c r="AH776">
        <f>IFERROR(SUM(BR776:BR776)/1,0)</f>
        <v/>
      </c>
      <c r="AI776">
        <f>IFERROR(CL776,0)</f>
        <v/>
      </c>
      <c r="AJ776">
        <f>IFERROR(CN776,0)</f>
        <v/>
      </c>
      <c r="AK776">
        <f>IFERROR(CP776,0)</f>
        <v/>
      </c>
      <c r="AL776">
        <f>IFERROR(SUM(BN776:BN776)/1,0)</f>
        <v/>
      </c>
      <c r="AM776">
        <f>IFERROR(SUM(BJ776:BJ776)/1,0)</f>
        <v/>
      </c>
      <c r="AN776">
        <f>IFERROR(AH776/AD776,0)</f>
        <v/>
      </c>
      <c r="AO776">
        <f>IFERROR(AF776/AD776,0)</f>
        <v/>
      </c>
      <c r="AP776">
        <f>IFERROR(AI776/AK776,0)</f>
        <v/>
      </c>
      <c r="AQ776">
        <f>IFERROR(AJ776/AK776,0)</f>
        <v/>
      </c>
      <c r="AR776">
        <f>IFERROR(AG776/AK776,0)</f>
        <v/>
      </c>
      <c r="AS776">
        <f>IFERROR(365/(AL776/AG776), "")</f>
        <v/>
      </c>
      <c r="AT776" t="inlineStr">
        <is>
          <t>CO170012269440</t>
        </is>
      </c>
      <c r="AU776" t="inlineStr">
        <is>
          <t>Tuvalrep S A S</t>
        </is>
      </c>
      <c r="AV776" t="inlineStr">
        <is>
          <t>U1</t>
        </is>
      </c>
      <c r="AW776" t="inlineStr">
        <is>
          <t>U</t>
        </is>
      </c>
      <c r="AX776" t="inlineStr">
        <is>
          <t>Unlisted</t>
        </is>
      </c>
      <c r="AY776" t="n">
        <v>5032</v>
      </c>
      <c r="AZ776" t="inlineStr">
        <is>
          <t>Brick, stone, and related construction materials wholesale dealing in</t>
        </is>
      </c>
      <c r="BA776" t="inlineStr">
        <is>
          <t>Colombia</t>
        </is>
      </c>
      <c r="BB776" t="inlineStr">
        <is>
          <t>Bogota</t>
        </is>
      </c>
      <c r="BC776" t="inlineStr">
        <is>
          <t>www.tuvalrep.com.co</t>
        </is>
      </c>
      <c r="BD776" s="6" t="n">
        <v>38826</v>
      </c>
      <c r="BE776" t="inlineStr">
        <is>
          <t>This company is engaged in financial services. It conducts business from its registered head office located in Bogota, Colombia. The company was founded in 1911. The company specializes in providing banking services and online transactions. It also operates branches in various cities and regions. Its products and services are sold and distributed in the domestic market as well as overseas. Its mission is to provide reliable and secure banking services to its customers. The company establishes partnerships with financial entities and other organizations. It serves customers including individuals and businesses.</t>
        </is>
      </c>
      <c r="BF776" t="inlineStr">
        <is>
          <t>Active</t>
        </is>
      </c>
      <c r="BG776" t="inlineStr">
        <is>
          <t>Services</t>
        </is>
      </c>
      <c r="BH776" t="inlineStr">
        <is>
          <t>Engaged in financial services</t>
        </is>
      </c>
      <c r="BI776" t="inlineStr">
        <is>
          <t>Financial services</t>
        </is>
      </c>
      <c r="CE776">
        <f>IFERROR(SUM(BU776:BV776)/2,0)</f>
        <v/>
      </c>
      <c r="CF776">
        <f>IFERROR(SUM(CE776:CE776)/1,0)</f>
        <v/>
      </c>
      <c r="CG776">
        <f>IFERROR(SUM(BW776:BX776)/2,0)</f>
        <v/>
      </c>
      <c r="CH776">
        <f>IFERROR(SUM(CG776:CG776)/1,0)</f>
        <v/>
      </c>
      <c r="CI776">
        <f>IFERROR(SUM(BY776:BZ776)/2,0)</f>
        <v/>
      </c>
      <c r="CJ776">
        <f>IFERROR(SUM(CI776:CI776)/1,0)</f>
        <v/>
      </c>
      <c r="CK776">
        <f>IFERROR(SUM(CA776:CB776)/2,0)</f>
        <v/>
      </c>
      <c r="CL776">
        <f>IFERROR(SUM(CK776:CK776)/1,0)</f>
        <v/>
      </c>
      <c r="CM776">
        <f>IFERROR(SUM(CC776:CD776)/2,0)</f>
        <v/>
      </c>
      <c r="CN776">
        <f>IFERROR(SUM(CM776:CM776)/1,0)</f>
        <v/>
      </c>
      <c r="CO776">
        <f>IFERROR(SUM(BS776:BT776)/2,0)</f>
        <v/>
      </c>
      <c r="CP776">
        <f>IFERROR(SUM(CO776:CO776)/1,0)</f>
        <v/>
      </c>
    </row>
    <row r="777">
      <c r="A777" t="n">
        <v>752</v>
      </c>
      <c r="D777">
        <f>IF(AX777="Listed","Yes","No")</f>
        <v/>
      </c>
      <c r="E777">
        <f>IFERROR(IF(AE777&lt;0,"Yes","No"),"No")</f>
        <v/>
      </c>
      <c r="F777">
        <f>IF(BK777="Unqualified","Yes","No")</f>
        <v/>
      </c>
      <c r="G777">
        <f>IF(COUNTIF($D$777:$F$777,"Yes")=3,"Yes","No")</f>
        <v/>
      </c>
      <c r="U777">
        <f>IFERROR(BQ777/BL777,0)</f>
        <v/>
      </c>
      <c r="V777">
        <f>IFERROR(SUM(BQ777:BQ777)/SUM(BL777:BL777),0)</f>
        <v/>
      </c>
      <c r="W777">
        <f>IFERROR(MAX(U777:U777)-MIN(U777:U777),0)</f>
        <v/>
      </c>
      <c r="X777">
        <f>IFERROR(BQ777/(BL777-BQ777),0)</f>
        <v/>
      </c>
      <c r="Y777">
        <f>IFERROR(SUM(BQ777:BQ777)/(SUM(BL777:BL777)-SUM(BQ777:BQ777)),0)</f>
        <v/>
      </c>
      <c r="Z777">
        <f>IFERROR(MAX(X777:X777)-MIN(X777:X777),0)</f>
        <v/>
      </c>
      <c r="AA777">
        <f>IFERROR(BO777/BP777,0)</f>
        <v/>
      </c>
      <c r="AB777">
        <f>IFERROR(SUM(BO777:BO777)/SUM(BP777:BP777),0)</f>
        <v/>
      </c>
      <c r="AC777">
        <f>IFERROR(MAX(AA777:AA777)-MIN(AA777:AA777),0)</f>
        <v/>
      </c>
      <c r="AD777">
        <f>IFERROR(SUM(BL777:BL777)/1,0)</f>
        <v/>
      </c>
      <c r="AE777">
        <f>IFERROR(SUM(BQ777:BQ777)/1,0)</f>
        <v/>
      </c>
      <c r="AF777">
        <f>IFERROR(SUM(BP777:BP777)/1,0)</f>
        <v/>
      </c>
      <c r="AG777">
        <f>IFERROR(CJ777,0)</f>
        <v/>
      </c>
      <c r="AH777">
        <f>IFERROR(SUM(BR777:BR777)/1,0)</f>
        <v/>
      </c>
      <c r="AI777">
        <f>IFERROR(CL777,0)</f>
        <v/>
      </c>
      <c r="AJ777">
        <f>IFERROR(CN777,0)</f>
        <v/>
      </c>
      <c r="AK777">
        <f>IFERROR(CP777,0)</f>
        <v/>
      </c>
      <c r="AL777">
        <f>IFERROR(SUM(BN777:BN777)/1,0)</f>
        <v/>
      </c>
      <c r="AM777">
        <f>IFERROR(SUM(BJ777:BJ777)/1,0)</f>
        <v/>
      </c>
      <c r="AN777">
        <f>IFERROR(AH777/AD777,0)</f>
        <v/>
      </c>
      <c r="AO777">
        <f>IFERROR(AF777/AD777,0)</f>
        <v/>
      </c>
      <c r="AP777">
        <f>IFERROR(AI777/AK777,0)</f>
        <v/>
      </c>
      <c r="AQ777">
        <f>IFERROR(AJ777/AK777,0)</f>
        <v/>
      </c>
      <c r="AR777">
        <f>IFERROR(AG777/AK777,0)</f>
        <v/>
      </c>
      <c r="AS777">
        <f>IFERROR(365/(AL777/AG777), "")</f>
        <v/>
      </c>
      <c r="AT777" t="inlineStr">
        <is>
          <t>CO170001110100</t>
        </is>
      </c>
      <c r="AU777" t="inlineStr">
        <is>
          <t>C I Bogota Emerald Mart S A S</t>
        </is>
      </c>
      <c r="AV777" t="inlineStr">
        <is>
          <t>U1</t>
        </is>
      </c>
      <c r="AW777" t="inlineStr">
        <is>
          <t>A-</t>
        </is>
      </c>
      <c r="AX777" t="inlineStr">
        <is>
          <t>Unlisted</t>
        </is>
      </c>
      <c r="AY777" t="n">
        <v>5085</v>
      </c>
      <c r="AZ777" t="inlineStr">
        <is>
          <t>Industrial supplies wholesale dealing in</t>
        </is>
      </c>
      <c r="BA777" t="inlineStr">
        <is>
          <t>Colombia</t>
        </is>
      </c>
      <c r="BB777" t="inlineStr">
        <is>
          <t>Bogota</t>
        </is>
      </c>
      <c r="BC777" t="inlineStr">
        <is>
          <t>www.bem.com.co</t>
        </is>
      </c>
      <c r="BD777" s="6" t="n">
        <v>33134</v>
      </c>
      <c r="BE777" t="inlineStr">
        <is>
          <t>This company is primarily engaged in the wholesale trade of waste and scrap. The company operates as a recyclable material wholesaler. Incorporated in October 1990, the company has a registered office located in Bogota, Colombia.The company is involved in the distribution and sale of a wide range of scrap from automotive, industrial, and other recyclable materials. It consists of auto wreckers primarily engaged in dismantling motor vehicles for the purpose of wholesaling scrap. The company operates principally in Colombia.</t>
        </is>
      </c>
      <c r="BF777" t="inlineStr">
        <is>
          <t>Active</t>
        </is>
      </c>
      <c r="BG777" t="inlineStr">
        <is>
          <t>Wholesale</t>
        </is>
      </c>
      <c r="BH777" t="inlineStr">
        <is>
          <t>Primarily engaged in the wholesale trade of waste and scrap</t>
        </is>
      </c>
      <c r="BI777" t="inlineStr">
        <is>
          <t>Waste and scrap</t>
        </is>
      </c>
      <c r="CE777">
        <f>IFERROR(SUM(BU777:BV777)/2,0)</f>
        <v/>
      </c>
      <c r="CF777">
        <f>IFERROR(SUM(CE777:CE777)/1,0)</f>
        <v/>
      </c>
      <c r="CG777">
        <f>IFERROR(SUM(BW777:BX777)/2,0)</f>
        <v/>
      </c>
      <c r="CH777">
        <f>IFERROR(SUM(CG777:CG777)/1,0)</f>
        <v/>
      </c>
      <c r="CI777">
        <f>IFERROR(SUM(BY777:BZ777)/2,0)</f>
        <v/>
      </c>
      <c r="CJ777">
        <f>IFERROR(SUM(CI777:CI777)/1,0)</f>
        <v/>
      </c>
      <c r="CK777">
        <f>IFERROR(SUM(CA777:CB777)/2,0)</f>
        <v/>
      </c>
      <c r="CL777">
        <f>IFERROR(SUM(CK777:CK777)/1,0)</f>
        <v/>
      </c>
      <c r="CM777">
        <f>IFERROR(SUM(CC777:CD777)/2,0)</f>
        <v/>
      </c>
      <c r="CN777">
        <f>IFERROR(SUM(CM777:CM777)/1,0)</f>
        <v/>
      </c>
      <c r="CO777">
        <f>IFERROR(SUM(BS777:BT777)/2,0)</f>
        <v/>
      </c>
      <c r="CP777">
        <f>IFERROR(SUM(CO777:CO777)/1,0)</f>
        <v/>
      </c>
    </row>
    <row r="778">
      <c r="A778" t="n">
        <v>753</v>
      </c>
      <c r="D778">
        <f>IF(AX778="Listed","Yes","No")</f>
        <v/>
      </c>
      <c r="E778">
        <f>IFERROR(IF(AE778&lt;0,"Yes","No"),"No")</f>
        <v/>
      </c>
      <c r="F778">
        <f>IF(BK778="Unqualified","Yes","No")</f>
        <v/>
      </c>
      <c r="G778">
        <f>IF(COUNTIF($D$778:$F$778,"Yes")=3,"Yes","No")</f>
        <v/>
      </c>
      <c r="U778">
        <f>IFERROR(BQ778/BL778,0)</f>
        <v/>
      </c>
      <c r="V778">
        <f>IFERROR(SUM(BQ778:BQ778)/SUM(BL778:BL778),0)</f>
        <v/>
      </c>
      <c r="W778">
        <f>IFERROR(MAX(U778:U778)-MIN(U778:U778),0)</f>
        <v/>
      </c>
      <c r="X778">
        <f>IFERROR(BQ778/(BL778-BQ778),0)</f>
        <v/>
      </c>
      <c r="Y778">
        <f>IFERROR(SUM(BQ778:BQ778)/(SUM(BL778:BL778)-SUM(BQ778:BQ778)),0)</f>
        <v/>
      </c>
      <c r="Z778">
        <f>IFERROR(MAX(X778:X778)-MIN(X778:X778),0)</f>
        <v/>
      </c>
      <c r="AA778">
        <f>IFERROR(BO778/BP778,0)</f>
        <v/>
      </c>
      <c r="AB778">
        <f>IFERROR(SUM(BO778:BO778)/SUM(BP778:BP778),0)</f>
        <v/>
      </c>
      <c r="AC778">
        <f>IFERROR(MAX(AA778:AA778)-MIN(AA778:AA778),0)</f>
        <v/>
      </c>
      <c r="AD778">
        <f>IFERROR(SUM(BL778:BL778)/1,0)</f>
        <v/>
      </c>
      <c r="AE778">
        <f>IFERROR(SUM(BQ778:BQ778)/1,0)</f>
        <v/>
      </c>
      <c r="AF778">
        <f>IFERROR(SUM(BP778:BP778)/1,0)</f>
        <v/>
      </c>
      <c r="AG778">
        <f>IFERROR(CJ778,0)</f>
        <v/>
      </c>
      <c r="AH778">
        <f>IFERROR(SUM(BR778:BR778)/1,0)</f>
        <v/>
      </c>
      <c r="AI778">
        <f>IFERROR(CL778,0)</f>
        <v/>
      </c>
      <c r="AJ778">
        <f>IFERROR(CN778,0)</f>
        <v/>
      </c>
      <c r="AK778">
        <f>IFERROR(CP778,0)</f>
        <v/>
      </c>
      <c r="AL778">
        <f>IFERROR(SUM(BN778:BN778)/1,0)</f>
        <v/>
      </c>
      <c r="AM778">
        <f>IFERROR(SUM(BJ778:BJ778)/1,0)</f>
        <v/>
      </c>
      <c r="AN778">
        <f>IFERROR(AH778/AD778,0)</f>
        <v/>
      </c>
      <c r="AO778">
        <f>IFERROR(AF778/AD778,0)</f>
        <v/>
      </c>
      <c r="AP778">
        <f>IFERROR(AI778/AK778,0)</f>
        <v/>
      </c>
      <c r="AQ778">
        <f>IFERROR(AJ778/AK778,0)</f>
        <v/>
      </c>
      <c r="AR778">
        <f>IFERROR(AG778/AK778,0)</f>
        <v/>
      </c>
      <c r="AS778">
        <f>IFERROR(365/(AL778/AG778), "")</f>
        <v/>
      </c>
      <c r="AT778" t="inlineStr">
        <is>
          <t>CO170002663610</t>
        </is>
      </c>
      <c r="AU778" t="inlineStr">
        <is>
          <t>Autocordillera S A S</t>
        </is>
      </c>
      <c r="AV778" t="inlineStr">
        <is>
          <t>U1</t>
        </is>
      </c>
      <c r="AW778" t="inlineStr">
        <is>
          <t>U</t>
        </is>
      </c>
      <c r="AX778" t="inlineStr">
        <is>
          <t>Unlisted</t>
        </is>
      </c>
      <c r="AY778" t="n">
        <v>5012</v>
      </c>
      <c r="AZ778" t="inlineStr">
        <is>
          <t>Automobiles and Other Motor Vehicles wholesale dealing in</t>
        </is>
      </c>
      <c r="BA778" t="inlineStr">
        <is>
          <t>Colombia</t>
        </is>
      </c>
      <c r="BB778" t="inlineStr">
        <is>
          <t>Cali</t>
        </is>
      </c>
      <c r="BC778" t="inlineStr">
        <is>
          <t>autocordillera.com</t>
        </is>
      </c>
      <c r="BD778" s="6" t="n">
        <v>33687</v>
      </c>
      <c r="BE778" t="inlineStr">
        <is>
          <t>This company, based in Colombia, operates as a Toyota motor vehicle dealer engaged in the retail distribution of a range of new and used Toyota motor vehicles; and provision of repair and maintenance services. It was incorporated in 1992 and conducts business from its registered head office located in Cali.The company distributes a complete line of Toyota vehicles, including Avalon, Camry, Corolla, Matrix, Prius, Yaris, Tacoma, Tundra, 4Runner, FJ Cruiser, Highlander, Rav4, Sienna and Land Cruiser. The company has motor vehicle salespeople to do the selling and motor vehicle mechanics to provide maintenance services. It also stocks and sells spare automobile parts such as belts, brakes, air filter, alternator, clutch, and connecting rod.</t>
        </is>
      </c>
      <c r="BF778" t="inlineStr">
        <is>
          <t>Active</t>
        </is>
      </c>
      <c r="BG778" t="inlineStr">
        <is>
          <t>Retail; Services</t>
        </is>
      </c>
      <c r="BH778" t="inlineStr">
        <is>
          <t>Operates as a Toyota motor vehicle dealer engaged in the retail distribution of a range of new and used Toyota motor vehicles; and provision of repair and maintenance services</t>
        </is>
      </c>
      <c r="BI778" t="inlineStr">
        <is>
          <t>A Toyota motor vehicle dealer engaged in the retail distribution of a range of new and used Toyota motor vehicles; and provision of repair and maintenance services</t>
        </is>
      </c>
      <c r="CE778">
        <f>IFERROR(SUM(BU778:BV778)/2,0)</f>
        <v/>
      </c>
      <c r="CF778">
        <f>IFERROR(SUM(CE778:CE778)/1,0)</f>
        <v/>
      </c>
      <c r="CG778">
        <f>IFERROR(SUM(BW778:BX778)/2,0)</f>
        <v/>
      </c>
      <c r="CH778">
        <f>IFERROR(SUM(CG778:CG778)/1,0)</f>
        <v/>
      </c>
      <c r="CI778">
        <f>IFERROR(SUM(BY778:BZ778)/2,0)</f>
        <v/>
      </c>
      <c r="CJ778">
        <f>IFERROR(SUM(CI778:CI778)/1,0)</f>
        <v/>
      </c>
      <c r="CK778">
        <f>IFERROR(SUM(CA778:CB778)/2,0)</f>
        <v/>
      </c>
      <c r="CL778">
        <f>IFERROR(SUM(CK778:CK778)/1,0)</f>
        <v/>
      </c>
      <c r="CM778">
        <f>IFERROR(SUM(CC778:CD778)/2,0)</f>
        <v/>
      </c>
      <c r="CN778">
        <f>IFERROR(SUM(CM778:CM778)/1,0)</f>
        <v/>
      </c>
      <c r="CO778">
        <f>IFERROR(SUM(BS778:BT778)/2,0)</f>
        <v/>
      </c>
      <c r="CP778">
        <f>IFERROR(SUM(CO778:CO778)/1,0)</f>
        <v/>
      </c>
    </row>
    <row r="779">
      <c r="A779" t="n">
        <v>754</v>
      </c>
      <c r="D779">
        <f>IF(AX779="Listed","Yes","No")</f>
        <v/>
      </c>
      <c r="E779">
        <f>IFERROR(IF(AE779&lt;0,"Yes","No"),"No")</f>
        <v/>
      </c>
      <c r="F779">
        <f>IF(BK779="Unqualified","Yes","No")</f>
        <v/>
      </c>
      <c r="G779">
        <f>IF(COUNTIF($D$779:$F$779,"Yes")=3,"Yes","No")</f>
        <v/>
      </c>
      <c r="U779">
        <f>IFERROR(BQ779/BL779,0)</f>
        <v/>
      </c>
      <c r="V779">
        <f>IFERROR(SUM(BQ779:BQ779)/SUM(BL779:BL779),0)</f>
        <v/>
      </c>
      <c r="W779">
        <f>IFERROR(MAX(U779:U779)-MIN(U779:U779),0)</f>
        <v/>
      </c>
      <c r="X779">
        <f>IFERROR(BQ779/(BL779-BQ779),0)</f>
        <v/>
      </c>
      <c r="Y779">
        <f>IFERROR(SUM(BQ779:BQ779)/(SUM(BL779:BL779)-SUM(BQ779:BQ779)),0)</f>
        <v/>
      </c>
      <c r="Z779">
        <f>IFERROR(MAX(X779:X779)-MIN(X779:X779),0)</f>
        <v/>
      </c>
      <c r="AA779">
        <f>IFERROR(BO779/BP779,0)</f>
        <v/>
      </c>
      <c r="AB779">
        <f>IFERROR(SUM(BO779:BO779)/SUM(BP779:BP779),0)</f>
        <v/>
      </c>
      <c r="AC779">
        <f>IFERROR(MAX(AA779:AA779)-MIN(AA779:AA779),0)</f>
        <v/>
      </c>
      <c r="AD779">
        <f>IFERROR(SUM(BL779:BL779)/1,0)</f>
        <v/>
      </c>
      <c r="AE779">
        <f>IFERROR(SUM(BQ779:BQ779)/1,0)</f>
        <v/>
      </c>
      <c r="AF779">
        <f>IFERROR(SUM(BP779:BP779)/1,0)</f>
        <v/>
      </c>
      <c r="AG779">
        <f>IFERROR(CJ779,0)</f>
        <v/>
      </c>
      <c r="AH779">
        <f>IFERROR(SUM(BR779:BR779)/1,0)</f>
        <v/>
      </c>
      <c r="AI779">
        <f>IFERROR(CL779,0)</f>
        <v/>
      </c>
      <c r="AJ779">
        <f>IFERROR(CN779,0)</f>
        <v/>
      </c>
      <c r="AK779">
        <f>IFERROR(CP779,0)</f>
        <v/>
      </c>
      <c r="AL779">
        <f>IFERROR(SUM(BN779:BN779)/1,0)</f>
        <v/>
      </c>
      <c r="AM779">
        <f>IFERROR(SUM(BJ779:BJ779)/1,0)</f>
        <v/>
      </c>
      <c r="AN779">
        <f>IFERROR(AH779/AD779,0)</f>
        <v/>
      </c>
      <c r="AO779">
        <f>IFERROR(AF779/AD779,0)</f>
        <v/>
      </c>
      <c r="AP779">
        <f>IFERROR(AI779/AK779,0)</f>
        <v/>
      </c>
      <c r="AQ779">
        <f>IFERROR(AJ779/AK779,0)</f>
        <v/>
      </c>
      <c r="AR779">
        <f>IFERROR(AG779/AK779,0)</f>
        <v/>
      </c>
      <c r="AS779">
        <f>IFERROR(365/(AL779/AG779), "")</f>
        <v/>
      </c>
      <c r="AT779" t="inlineStr">
        <is>
          <t>CA36090NC</t>
        </is>
      </c>
      <c r="AU779" t="inlineStr">
        <is>
          <t>Li-Cycle Holdings Corp</t>
        </is>
      </c>
      <c r="AV779" t="inlineStr">
        <is>
          <t>C1</t>
        </is>
      </c>
      <c r="AW779" t="inlineStr">
        <is>
          <t>A+</t>
        </is>
      </c>
      <c r="AX779" t="inlineStr">
        <is>
          <t>Listed</t>
        </is>
      </c>
      <c r="AY779" t="n">
        <v>5093</v>
      </c>
      <c r="AZ779" t="inlineStr">
        <is>
          <t>Scrap and waste materials wholesale dealing in</t>
        </is>
      </c>
      <c r="BA779" t="inlineStr">
        <is>
          <t>Canada</t>
        </is>
      </c>
      <c r="BB779" t="inlineStr">
        <is>
          <t>Toronto, Ontario</t>
        </is>
      </c>
      <c r="BC779" t="inlineStr">
        <is>
          <t>li-cycle.com</t>
        </is>
      </c>
      <c r="BD779" t="inlineStr">
        <is>
          <t>2016</t>
        </is>
      </c>
      <c r="BE779" t="inlineStr">
        <is>
          <t>This company is a Canada-based firm that primarily operates as an investment holding company. The company was founded in 2020 and has its registered head office in Grand Cayman, Canada.The company exercises financial control over its subsidiaries and provides central services. The company also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t>
        </is>
      </c>
      <c r="BF779" t="inlineStr">
        <is>
          <t>Active</t>
        </is>
      </c>
      <c r="BG779" t="inlineStr">
        <is>
          <t>Services</t>
        </is>
      </c>
      <c r="BH779" t="inlineStr">
        <is>
          <t>Operates as an investment holding company</t>
        </is>
      </c>
      <c r="BI779" t="inlineStr">
        <is>
          <t>Exercises financial control over its subsidiaries and provides central services</t>
        </is>
      </c>
      <c r="CE779">
        <f>IFERROR(SUM(BU779:BV779)/2,0)</f>
        <v/>
      </c>
      <c r="CF779">
        <f>IFERROR(SUM(CE779:CE779)/1,0)</f>
        <v/>
      </c>
      <c r="CG779">
        <f>IFERROR(SUM(BW779:BX779)/2,0)</f>
        <v/>
      </c>
      <c r="CH779">
        <f>IFERROR(SUM(CG779:CG779)/1,0)</f>
        <v/>
      </c>
      <c r="CI779">
        <f>IFERROR(SUM(BY779:BZ779)/2,0)</f>
        <v/>
      </c>
      <c r="CJ779">
        <f>IFERROR(SUM(CI779:CI779)/1,0)</f>
        <v/>
      </c>
      <c r="CK779">
        <f>IFERROR(SUM(CA779:CB779)/2,0)</f>
        <v/>
      </c>
      <c r="CL779">
        <f>IFERROR(SUM(CK779:CK779)/1,0)</f>
        <v/>
      </c>
      <c r="CM779">
        <f>IFERROR(SUM(CC779:CD779)/2,0)</f>
        <v/>
      </c>
      <c r="CN779">
        <f>IFERROR(SUM(CM779:CM779)/1,0)</f>
        <v/>
      </c>
      <c r="CO779">
        <f>IFERROR(SUM(BS779:BT779)/2,0)</f>
        <v/>
      </c>
      <c r="CP779">
        <f>IFERROR(SUM(CO779:CO779)/1,0)</f>
        <v/>
      </c>
    </row>
    <row r="780">
      <c r="A780" t="n">
        <v>755</v>
      </c>
      <c r="D780">
        <f>IF(AX780="Listed","Yes","No")</f>
        <v/>
      </c>
      <c r="E780">
        <f>IFERROR(IF(AE780&lt;0,"Yes","No"),"No")</f>
        <v/>
      </c>
      <c r="F780">
        <f>IF(BK780="Unqualified","Yes","No")</f>
        <v/>
      </c>
      <c r="G780">
        <f>IF(COUNTIF($D$780:$F$780,"Yes")=3,"Yes","No")</f>
        <v/>
      </c>
      <c r="U780">
        <f>IFERROR(BQ780/BL780,0)</f>
        <v/>
      </c>
      <c r="V780">
        <f>IFERROR(SUM(BQ780:BQ780)/SUM(BL780:BL780),0)</f>
        <v/>
      </c>
      <c r="W780">
        <f>IFERROR(MAX(U780:U780)-MIN(U780:U780),0)</f>
        <v/>
      </c>
      <c r="X780">
        <f>IFERROR(BQ780/(BL780-BQ780),0)</f>
        <v/>
      </c>
      <c r="Y780">
        <f>IFERROR(SUM(BQ780:BQ780)/(SUM(BL780:BL780)-SUM(BQ780:BQ780)),0)</f>
        <v/>
      </c>
      <c r="Z780">
        <f>IFERROR(MAX(X780:X780)-MIN(X780:X780),0)</f>
        <v/>
      </c>
      <c r="AA780">
        <f>IFERROR(BO780/BP780,0)</f>
        <v/>
      </c>
      <c r="AB780">
        <f>IFERROR(SUM(BO780:BO780)/SUM(BP780:BP780),0)</f>
        <v/>
      </c>
      <c r="AC780">
        <f>IFERROR(MAX(AA780:AA780)-MIN(AA780:AA780),0)</f>
        <v/>
      </c>
      <c r="AD780">
        <f>IFERROR(SUM(BL780:BL780)/1,0)</f>
        <v/>
      </c>
      <c r="AE780">
        <f>IFERROR(SUM(BQ780:BQ780)/1,0)</f>
        <v/>
      </c>
      <c r="AF780">
        <f>IFERROR(SUM(BP780:BP780)/1,0)</f>
        <v/>
      </c>
      <c r="AG780">
        <f>IFERROR(CJ780,0)</f>
        <v/>
      </c>
      <c r="AH780">
        <f>IFERROR(SUM(BR780:BR780)/1,0)</f>
        <v/>
      </c>
      <c r="AI780">
        <f>IFERROR(CL780,0)</f>
        <v/>
      </c>
      <c r="AJ780">
        <f>IFERROR(CN780,0)</f>
        <v/>
      </c>
      <c r="AK780">
        <f>IFERROR(CP780,0)</f>
        <v/>
      </c>
      <c r="AL780">
        <f>IFERROR(SUM(BN780:BN780)/1,0)</f>
        <v/>
      </c>
      <c r="AM780">
        <f>IFERROR(SUM(BJ780:BJ780)/1,0)</f>
        <v/>
      </c>
      <c r="AN780">
        <f>IFERROR(AH780/AD780,0)</f>
        <v/>
      </c>
      <c r="AO780">
        <f>IFERROR(AF780/AD780,0)</f>
        <v/>
      </c>
      <c r="AP780">
        <f>IFERROR(AI780/AK780,0)</f>
        <v/>
      </c>
      <c r="AQ780">
        <f>IFERROR(AJ780/AK780,0)</f>
        <v/>
      </c>
      <c r="AR780">
        <f>IFERROR(AG780/AK780,0)</f>
        <v/>
      </c>
      <c r="AS780">
        <f>IFERROR(365/(AL780/AG780), "")</f>
        <v/>
      </c>
      <c r="AT780" t="inlineStr">
        <is>
          <t>MXDIV070907D69</t>
        </is>
      </c>
      <c r="AU780" t="inlineStr">
        <is>
          <t>Divisal</t>
        </is>
      </c>
      <c r="AV780" t="inlineStr">
        <is>
          <t>U1</t>
        </is>
      </c>
      <c r="AW780" t="inlineStr">
        <is>
          <t>U</t>
        </is>
      </c>
      <c r="AX780" t="inlineStr">
        <is>
          <t>Unlisted</t>
        </is>
      </c>
      <c r="AY780" t="n">
        <v>5181</v>
      </c>
      <c r="AZ780" t="inlineStr">
        <is>
          <t>Beer and ale wholesale dealing in</t>
        </is>
      </c>
      <c r="BA780" t="inlineStr">
        <is>
          <t>Mexico</t>
        </is>
      </c>
      <c r="BB780" t="inlineStr">
        <is>
          <t>Naucalpan De Juarez</t>
        </is>
      </c>
      <c r="BC780" t="inlineStr">
        <is>
          <t>www.laduenamx.com</t>
        </is>
      </c>
      <c r="BD780" s="6" t="n">
        <v>39332</v>
      </c>
      <c r="BE780" t="inlineStr">
        <is>
          <t>This company is engaged in the marketing and distribution of wines and spirits. It conducts business from its registered head office located in Naucalpan de Juarez, Mexico. The company was founded in 2007. The company specialises in the production and distribution of wines including Cabernet Sauvignon, Merlot, Chardonnay, Pinot Noir, Sauvignon Blanc, Riesling, Zinfandel, and Malbec, while the spirits offered consist of vodka, gin, rum, tequila, whiskey, brandy, Absinthe, and bourbon.</t>
        </is>
      </c>
      <c r="BF780" t="inlineStr">
        <is>
          <t>Active</t>
        </is>
      </c>
      <c r="BG780" t="inlineStr">
        <is>
          <t>Manufacturing; Wholesale</t>
        </is>
      </c>
      <c r="BH780" t="inlineStr">
        <is>
          <t>Engaged in the marketing and distribution of wines and spirits</t>
        </is>
      </c>
      <c r="BI780" t="inlineStr">
        <is>
          <t>Production and distribution of wines including Cabernet Sauvignon, Merlot, Chardonnay, Pinot Noir, Sauvignon Blanc, Riesling, Zinfandel, and Malbec, while the spirits offered consist of vodka, gin, rum, tequila, whiskey, brandy, Absinthe, and bourbon</t>
        </is>
      </c>
      <c r="CE780">
        <f>IFERROR(SUM(BU780:BV780)/2,0)</f>
        <v/>
      </c>
      <c r="CF780">
        <f>IFERROR(SUM(CE780:CE780)/1,0)</f>
        <v/>
      </c>
      <c r="CG780">
        <f>IFERROR(SUM(BW780:BX780)/2,0)</f>
        <v/>
      </c>
      <c r="CH780">
        <f>IFERROR(SUM(CG780:CG780)/1,0)</f>
        <v/>
      </c>
      <c r="CI780">
        <f>IFERROR(SUM(BY780:BZ780)/2,0)</f>
        <v/>
      </c>
      <c r="CJ780">
        <f>IFERROR(SUM(CI780:CI780)/1,0)</f>
        <v/>
      </c>
      <c r="CK780">
        <f>IFERROR(SUM(CA780:CB780)/2,0)</f>
        <v/>
      </c>
      <c r="CL780">
        <f>IFERROR(SUM(CK780:CK780)/1,0)</f>
        <v/>
      </c>
      <c r="CM780">
        <f>IFERROR(SUM(CC780:CD780)/2,0)</f>
        <v/>
      </c>
      <c r="CN780">
        <f>IFERROR(SUM(CM780:CM780)/1,0)</f>
        <v/>
      </c>
      <c r="CO780">
        <f>IFERROR(SUM(BS780:BT780)/2,0)</f>
        <v/>
      </c>
      <c r="CP780">
        <f>IFERROR(SUM(CO780:CO780)/1,0)</f>
        <v/>
      </c>
    </row>
    <row r="781">
      <c r="A781" t="n">
        <v>756</v>
      </c>
      <c r="D781">
        <f>IF(AX781="Listed","Yes","No")</f>
        <v/>
      </c>
      <c r="E781">
        <f>IFERROR(IF(AE781&lt;0,"Yes","No"),"No")</f>
        <v/>
      </c>
      <c r="F781">
        <f>IF(BK781="Unqualified","Yes","No")</f>
        <v/>
      </c>
      <c r="G781">
        <f>IF(COUNTIF($D$781:$F$781,"Yes")=3,"Yes","No")</f>
        <v/>
      </c>
      <c r="U781">
        <f>IFERROR(BQ781/BL781,0)</f>
        <v/>
      </c>
      <c r="V781">
        <f>IFERROR(SUM(BQ781:BQ781)/SUM(BL781:BL781),0)</f>
        <v/>
      </c>
      <c r="W781">
        <f>IFERROR(MAX(U781:U781)-MIN(U781:U781),0)</f>
        <v/>
      </c>
      <c r="X781">
        <f>IFERROR(BQ781/(BL781-BQ781),0)</f>
        <v/>
      </c>
      <c r="Y781">
        <f>IFERROR(SUM(BQ781:BQ781)/(SUM(BL781:BL781)-SUM(BQ781:BQ781)),0)</f>
        <v/>
      </c>
      <c r="Z781">
        <f>IFERROR(MAX(X781:X781)-MIN(X781:X781),0)</f>
        <v/>
      </c>
      <c r="AA781">
        <f>IFERROR(BO781/BP781,0)</f>
        <v/>
      </c>
      <c r="AB781">
        <f>IFERROR(SUM(BO781:BO781)/SUM(BP781:BP781),0)</f>
        <v/>
      </c>
      <c r="AC781">
        <f>IFERROR(MAX(AA781:AA781)-MIN(AA781:AA781),0)</f>
        <v/>
      </c>
      <c r="AD781">
        <f>IFERROR(SUM(BL781:BL781)/1,0)</f>
        <v/>
      </c>
      <c r="AE781">
        <f>IFERROR(SUM(BQ781:BQ781)/1,0)</f>
        <v/>
      </c>
      <c r="AF781">
        <f>IFERROR(SUM(BP781:BP781)/1,0)</f>
        <v/>
      </c>
      <c r="AG781">
        <f>IFERROR(CJ781,0)</f>
        <v/>
      </c>
      <c r="AH781">
        <f>IFERROR(SUM(BR781:BR781)/1,0)</f>
        <v/>
      </c>
      <c r="AI781">
        <f>IFERROR(CL781,0)</f>
        <v/>
      </c>
      <c r="AJ781">
        <f>IFERROR(CN781,0)</f>
        <v/>
      </c>
      <c r="AK781">
        <f>IFERROR(CP781,0)</f>
        <v/>
      </c>
      <c r="AL781">
        <f>IFERROR(SUM(BN781:BN781)/1,0)</f>
        <v/>
      </c>
      <c r="AM781">
        <f>IFERROR(SUM(BJ781:BJ781)/1,0)</f>
        <v/>
      </c>
      <c r="AN781">
        <f>IFERROR(AH781/AD781,0)</f>
        <v/>
      </c>
      <c r="AO781">
        <f>IFERROR(AF781/AD781,0)</f>
        <v/>
      </c>
      <c r="AP781">
        <f>IFERROR(AI781/AK781,0)</f>
        <v/>
      </c>
      <c r="AQ781">
        <f>IFERROR(AJ781/AK781,0)</f>
        <v/>
      </c>
      <c r="AR781">
        <f>IFERROR(AG781/AK781,0)</f>
        <v/>
      </c>
      <c r="AS781">
        <f>IFERROR(365/(AL781/AG781), "")</f>
        <v/>
      </c>
      <c r="AT781" t="inlineStr">
        <is>
          <t>CO170004436210</t>
        </is>
      </c>
      <c r="AU781" t="inlineStr">
        <is>
          <t>Tecnodiesel S A S</t>
        </is>
      </c>
      <c r="AV781" t="inlineStr">
        <is>
          <t>U1</t>
        </is>
      </c>
      <c r="AW781" t="inlineStr">
        <is>
          <t>U</t>
        </is>
      </c>
      <c r="AX781" t="inlineStr">
        <is>
          <t>Unlisted</t>
        </is>
      </c>
      <c r="AY781" t="n">
        <v>5084</v>
      </c>
      <c r="AZ781" t="inlineStr">
        <is>
          <t>Industrial machinery and equipment wholesale dealing in</t>
        </is>
      </c>
      <c r="BA781" t="inlineStr">
        <is>
          <t>Colombia</t>
        </is>
      </c>
      <c r="BB781" t="inlineStr">
        <is>
          <t>Yumbo</t>
        </is>
      </c>
      <c r="BC781" t="inlineStr">
        <is>
          <t>www.tecnodiesel.com.co</t>
        </is>
      </c>
      <c r="BD781" s="6" t="n">
        <v>28924</v>
      </c>
      <c r="BE781" t="inlineStr">
        <is>
          <t>This company is primarily engaged in the import and distribution of diesel engines, power generation equipment and related products. It was founded in 1979 and has its registered head office located in Dosquebradas, Colombia. The company is committed to providing its customers with the highest quality and technology that meet their needs and expectations by providing benefits for its shareholders, employees and society. The company specialises in the distribution of engines, power generation equipment, communication equipment, and parts and supplies. The company's Quality Management System is certified in accordance with ISO 9001:2000.</t>
        </is>
      </c>
      <c r="BF781" t="inlineStr">
        <is>
          <t>Active</t>
        </is>
      </c>
      <c r="BG781" t="inlineStr">
        <is>
          <t>Wholesale</t>
        </is>
      </c>
      <c r="BH781" t="inlineStr">
        <is>
          <t>Engaged in the import and distribution of diesel engines, power generation equipment and related products</t>
        </is>
      </c>
      <c r="BI781" t="inlineStr">
        <is>
          <t>Specialises in the distribution of engines, power generation equipment, communication equipment, and parts and supplies</t>
        </is>
      </c>
      <c r="CE781">
        <f>IFERROR(SUM(BU781:BV781)/2,0)</f>
        <v/>
      </c>
      <c r="CF781">
        <f>IFERROR(SUM(CE781:CE781)/1,0)</f>
        <v/>
      </c>
      <c r="CG781">
        <f>IFERROR(SUM(BW781:BX781)/2,0)</f>
        <v/>
      </c>
      <c r="CH781">
        <f>IFERROR(SUM(CG781:CG781)/1,0)</f>
        <v/>
      </c>
      <c r="CI781">
        <f>IFERROR(SUM(BY781:BZ781)/2,0)</f>
        <v/>
      </c>
      <c r="CJ781">
        <f>IFERROR(SUM(CI781:CI781)/1,0)</f>
        <v/>
      </c>
      <c r="CK781">
        <f>IFERROR(SUM(CA781:CB781)/2,0)</f>
        <v/>
      </c>
      <c r="CL781">
        <f>IFERROR(SUM(CK781:CK781)/1,0)</f>
        <v/>
      </c>
      <c r="CM781">
        <f>IFERROR(SUM(CC781:CD781)/2,0)</f>
        <v/>
      </c>
      <c r="CN781">
        <f>IFERROR(SUM(CM781:CM781)/1,0)</f>
        <v/>
      </c>
      <c r="CO781">
        <f>IFERROR(SUM(BS781:BT781)/2,0)</f>
        <v/>
      </c>
      <c r="CP781">
        <f>IFERROR(SUM(CO781:CO781)/1,0)</f>
        <v/>
      </c>
    </row>
    <row r="782">
      <c r="A782" t="n">
        <v>757</v>
      </c>
      <c r="D782">
        <f>IF(AX782="Listed","Yes","No")</f>
        <v/>
      </c>
      <c r="E782">
        <f>IFERROR(IF(AE782&lt;0,"Yes","No"),"No")</f>
        <v/>
      </c>
      <c r="F782">
        <f>IF(BK782="Unqualified","Yes","No")</f>
        <v/>
      </c>
      <c r="G782">
        <f>IF(COUNTIF($D$782:$F$782,"Yes")=3,"Yes","No")</f>
        <v/>
      </c>
      <c r="U782">
        <f>IFERROR(BQ782/BL782,0)</f>
        <v/>
      </c>
      <c r="V782">
        <f>IFERROR(SUM(BQ782:BQ782)/SUM(BL782:BL782),0)</f>
        <v/>
      </c>
      <c r="W782">
        <f>IFERROR(MAX(U782:U782)-MIN(U782:U782),0)</f>
        <v/>
      </c>
      <c r="X782">
        <f>IFERROR(BQ782/(BL782-BQ782),0)</f>
        <v/>
      </c>
      <c r="Y782">
        <f>IFERROR(SUM(BQ782:BQ782)/(SUM(BL782:BL782)-SUM(BQ782:BQ782)),0)</f>
        <v/>
      </c>
      <c r="Z782">
        <f>IFERROR(MAX(X782:X782)-MIN(X782:X782),0)</f>
        <v/>
      </c>
      <c r="AA782">
        <f>IFERROR(BO782/BP782,0)</f>
        <v/>
      </c>
      <c r="AB782">
        <f>IFERROR(SUM(BO782:BO782)/SUM(BP782:BP782),0)</f>
        <v/>
      </c>
      <c r="AC782">
        <f>IFERROR(MAX(AA782:AA782)-MIN(AA782:AA782),0)</f>
        <v/>
      </c>
      <c r="AD782">
        <f>IFERROR(SUM(BL782:BL782)/1,0)</f>
        <v/>
      </c>
      <c r="AE782">
        <f>IFERROR(SUM(BQ782:BQ782)/1,0)</f>
        <v/>
      </c>
      <c r="AF782">
        <f>IFERROR(SUM(BP782:BP782)/1,0)</f>
        <v/>
      </c>
      <c r="AG782">
        <f>IFERROR(CJ782,0)</f>
        <v/>
      </c>
      <c r="AH782">
        <f>IFERROR(SUM(BR782:BR782)/1,0)</f>
        <v/>
      </c>
      <c r="AI782">
        <f>IFERROR(CL782,0)</f>
        <v/>
      </c>
      <c r="AJ782">
        <f>IFERROR(CN782,0)</f>
        <v/>
      </c>
      <c r="AK782">
        <f>IFERROR(CP782,0)</f>
        <v/>
      </c>
      <c r="AL782">
        <f>IFERROR(SUM(BN782:BN782)/1,0)</f>
        <v/>
      </c>
      <c r="AM782">
        <f>IFERROR(SUM(BJ782:BJ782)/1,0)</f>
        <v/>
      </c>
      <c r="AN782">
        <f>IFERROR(AH782/AD782,0)</f>
        <v/>
      </c>
      <c r="AO782">
        <f>IFERROR(AF782/AD782,0)</f>
        <v/>
      </c>
      <c r="AP782">
        <f>IFERROR(AI782/AK782,0)</f>
        <v/>
      </c>
      <c r="AQ782">
        <f>IFERROR(AJ782/AK782,0)</f>
        <v/>
      </c>
      <c r="AR782">
        <f>IFERROR(AG782/AK782,0)</f>
        <v/>
      </c>
      <c r="AS782">
        <f>IFERROR(365/(AL782/AG782), "")</f>
        <v/>
      </c>
      <c r="AT782" t="inlineStr">
        <is>
          <t>CO170002226400</t>
        </is>
      </c>
      <c r="AU782" t="inlineStr">
        <is>
          <t>Automotora de Occidente S en C S</t>
        </is>
      </c>
      <c r="AV782" t="inlineStr">
        <is>
          <t>U1</t>
        </is>
      </c>
      <c r="AW782" t="inlineStr">
        <is>
          <t>B+</t>
        </is>
      </c>
      <c r="AX782" t="inlineStr">
        <is>
          <t>Unlisted</t>
        </is>
      </c>
      <c r="AY782" t="n">
        <v>5012</v>
      </c>
      <c r="AZ782" t="inlineStr">
        <is>
          <t>Automobiles and Other Motor Vehicles wholesale dealing in</t>
        </is>
      </c>
      <c r="BA782" t="inlineStr">
        <is>
          <t>Colombia</t>
        </is>
      </c>
      <c r="BB782" t="inlineStr">
        <is>
          <t>Pereira</t>
        </is>
      </c>
      <c r="BC782" t="inlineStr">
        <is>
          <t>www.automotoradeoccidente.com.co</t>
        </is>
      </c>
      <c r="BD782" s="6" t="n">
        <v>32484</v>
      </c>
      <c r="BE782" t="inlineStr">
        <is>
          <t>The company is engaged in the marketing, retail sale and trade of motor vehicles and automobiles. Its business was incorporated in December of 1988. The company has a registered head office based in Pereira, Colombia.The company offers new and used cars, sports utility vehicles (SUVs), vans, pick-up trucks, and mini vans, as well as motor vehicle parts and supplies such as shafts, clutches, engine parts and mounts, exhaust system, muffler assembly, shock absorbers, steering and transmission parts, tank and parts, tube assembly, wheel and tire parts, windshield wipers and wire assembly. The company is also involved in the operation of general automotive repair shop that offers upholstery repair; oil and filter change, fuel induction system cleaning, wheel alignment and tire balancing, front and rear brake pad replacement, lubrication and mile maintenance, and multi-point vehicle inspection.</t>
        </is>
      </c>
      <c r="BF782" t="inlineStr">
        <is>
          <t>Active</t>
        </is>
      </c>
      <c r="BG782" t="inlineStr">
        <is>
          <t>Retail</t>
        </is>
      </c>
      <c r="BH782" t="inlineStr">
        <is>
          <t>Marketing, retail sale and trade of motor vehicles and automobiles</t>
        </is>
      </c>
      <c r="BI782" t="inlineStr">
        <is>
          <t>Motor vehicles and automobiles</t>
        </is>
      </c>
      <c r="CE782">
        <f>IFERROR(SUM(BU782:BV782)/2,0)</f>
        <v/>
      </c>
      <c r="CF782">
        <f>IFERROR(SUM(CE782:CE782)/1,0)</f>
        <v/>
      </c>
      <c r="CG782">
        <f>IFERROR(SUM(BW782:BX782)/2,0)</f>
        <v/>
      </c>
      <c r="CH782">
        <f>IFERROR(SUM(CG782:CG782)/1,0)</f>
        <v/>
      </c>
      <c r="CI782">
        <f>IFERROR(SUM(BY782:BZ782)/2,0)</f>
        <v/>
      </c>
      <c r="CJ782">
        <f>IFERROR(SUM(CI782:CI782)/1,0)</f>
        <v/>
      </c>
      <c r="CK782">
        <f>IFERROR(SUM(CA782:CB782)/2,0)</f>
        <v/>
      </c>
      <c r="CL782">
        <f>IFERROR(SUM(CK782:CK782)/1,0)</f>
        <v/>
      </c>
      <c r="CM782">
        <f>IFERROR(SUM(CC782:CD782)/2,0)</f>
        <v/>
      </c>
      <c r="CN782">
        <f>IFERROR(SUM(CM782:CM782)/1,0)</f>
        <v/>
      </c>
      <c r="CO782">
        <f>IFERROR(SUM(BS782:BT782)/2,0)</f>
        <v/>
      </c>
      <c r="CP782">
        <f>IFERROR(SUM(CO782:CO782)/1,0)</f>
        <v/>
      </c>
    </row>
    <row r="783">
      <c r="A783" t="n">
        <v>758</v>
      </c>
      <c r="D783">
        <f>IF(AX783="Listed","Yes","No")</f>
        <v/>
      </c>
      <c r="E783">
        <f>IFERROR(IF(AE783&lt;0,"Yes","No"),"No")</f>
        <v/>
      </c>
      <c r="F783">
        <f>IF(BK783="Unqualified","Yes","No")</f>
        <v/>
      </c>
      <c r="G783">
        <f>IF(COUNTIF($D$783:$F$783,"Yes")=3,"Yes","No")</f>
        <v/>
      </c>
      <c r="U783">
        <f>IFERROR(BQ783/BL783,0)</f>
        <v/>
      </c>
      <c r="V783">
        <f>IFERROR(SUM(BQ783:BQ783)/SUM(BL783:BL783),0)</f>
        <v/>
      </c>
      <c r="W783">
        <f>IFERROR(MAX(U783:U783)-MIN(U783:U783),0)</f>
        <v/>
      </c>
      <c r="X783">
        <f>IFERROR(BQ783/(BL783-BQ783),0)</f>
        <v/>
      </c>
      <c r="Y783">
        <f>IFERROR(SUM(BQ783:BQ783)/(SUM(BL783:BL783)-SUM(BQ783:BQ783)),0)</f>
        <v/>
      </c>
      <c r="Z783">
        <f>IFERROR(MAX(X783:X783)-MIN(X783:X783),0)</f>
        <v/>
      </c>
      <c r="AA783">
        <f>IFERROR(BO783/BP783,0)</f>
        <v/>
      </c>
      <c r="AB783">
        <f>IFERROR(SUM(BO783:BO783)/SUM(BP783:BP783),0)</f>
        <v/>
      </c>
      <c r="AC783">
        <f>IFERROR(MAX(AA783:AA783)-MIN(AA783:AA783),0)</f>
        <v/>
      </c>
      <c r="AD783">
        <f>IFERROR(SUM(BL783:BL783)/1,0)</f>
        <v/>
      </c>
      <c r="AE783">
        <f>IFERROR(SUM(BQ783:BQ783)/1,0)</f>
        <v/>
      </c>
      <c r="AF783">
        <f>IFERROR(SUM(BP783:BP783)/1,0)</f>
        <v/>
      </c>
      <c r="AG783">
        <f>IFERROR(CJ783,0)</f>
        <v/>
      </c>
      <c r="AH783">
        <f>IFERROR(SUM(BR783:BR783)/1,0)</f>
        <v/>
      </c>
      <c r="AI783">
        <f>IFERROR(CL783,0)</f>
        <v/>
      </c>
      <c r="AJ783">
        <f>IFERROR(CN783,0)</f>
        <v/>
      </c>
      <c r="AK783">
        <f>IFERROR(CP783,0)</f>
        <v/>
      </c>
      <c r="AL783">
        <f>IFERROR(SUM(BN783:BN783)/1,0)</f>
        <v/>
      </c>
      <c r="AM783">
        <f>IFERROR(SUM(BJ783:BJ783)/1,0)</f>
        <v/>
      </c>
      <c r="AN783">
        <f>IFERROR(AH783/AD783,0)</f>
        <v/>
      </c>
      <c r="AO783">
        <f>IFERROR(AF783/AD783,0)</f>
        <v/>
      </c>
      <c r="AP783">
        <f>IFERROR(AI783/AK783,0)</f>
        <v/>
      </c>
      <c r="AQ783">
        <f>IFERROR(AJ783/AK783,0)</f>
        <v/>
      </c>
      <c r="AR783">
        <f>IFERROR(AG783/AK783,0)</f>
        <v/>
      </c>
      <c r="AS783">
        <f>IFERROR(365/(AL783/AG783), "")</f>
        <v/>
      </c>
      <c r="AT783" t="inlineStr">
        <is>
          <t>CO170026202410</t>
        </is>
      </c>
      <c r="AU783" t="inlineStr">
        <is>
          <t>Grupo Solaire SAS</t>
        </is>
      </c>
      <c r="AV783" t="inlineStr">
        <is>
          <t>U1</t>
        </is>
      </c>
      <c r="AW783" t="inlineStr">
        <is>
          <t>U</t>
        </is>
      </c>
      <c r="AX783" t="inlineStr">
        <is>
          <t>Unlisted</t>
        </is>
      </c>
      <c r="AY783" t="n">
        <v>5085</v>
      </c>
      <c r="AZ783" t="inlineStr">
        <is>
          <t>Industrial supplies wholesale dealing in</t>
        </is>
      </c>
      <c r="BA783" t="inlineStr">
        <is>
          <t>Colombia</t>
        </is>
      </c>
      <c r="BB783" t="inlineStr">
        <is>
          <t>Yumbo</t>
        </is>
      </c>
      <c r="BC783" t="inlineStr">
        <is>
          <t>www.solaire.com.co</t>
        </is>
      </c>
      <c r="BD783" s="6" t="n">
        <v>40437</v>
      </c>
      <c r="BE783" t="inlineStr">
        <is>
          <t>This company is engaged in providing solar energy services. It conducts business from its registered head office located in Yumbo, Colombia. The company was founded in 2024. The company specialises in photovoltaic solar panels, inverters, and related components from brands such as Teconnectivity, Solis, Longi, Jinko, Huawei, Hoymiles, Fronius, ApSystems, Ingal de Occidente SAS, Alurack, Astroenergy, Accuenergy, and Sungrow. The company provides engineering services, including Simplified Connection Studies (ECS) for integrating new projects into the electricity grid, as well as consulting for solar energy systems. The company also offers support and consultation on the use of solar energy and its integration into existing systems. The company also offers support and consultation on the use of solar energy and its integration into existing systems. The company aims to promote and advance the use of renewable solar energy and enhance technological innovation.</t>
        </is>
      </c>
      <c r="BF783" t="inlineStr">
        <is>
          <t>Active</t>
        </is>
      </c>
      <c r="BG783" t="inlineStr">
        <is>
          <t>Services</t>
        </is>
      </c>
      <c r="BH783" t="inlineStr">
        <is>
          <t>Engaged in providing solar energy services</t>
        </is>
      </c>
      <c r="BI783" t="inlineStr">
        <is>
          <t>Photovoltaic solar panels, inverters</t>
        </is>
      </c>
      <c r="CE783">
        <f>IFERROR(SUM(BU783:BV783)/2,0)</f>
        <v/>
      </c>
      <c r="CF783">
        <f>IFERROR(SUM(CE783:CE783)/1,0)</f>
        <v/>
      </c>
      <c r="CG783">
        <f>IFERROR(SUM(BW783:BX783)/2,0)</f>
        <v/>
      </c>
      <c r="CH783">
        <f>IFERROR(SUM(CG783:CG783)/1,0)</f>
        <v/>
      </c>
      <c r="CI783">
        <f>IFERROR(SUM(BY783:BZ783)/2,0)</f>
        <v/>
      </c>
      <c r="CJ783">
        <f>IFERROR(SUM(CI783:CI783)/1,0)</f>
        <v/>
      </c>
      <c r="CK783">
        <f>IFERROR(SUM(CA783:CB783)/2,0)</f>
        <v/>
      </c>
      <c r="CL783">
        <f>IFERROR(SUM(CK783:CK783)/1,0)</f>
        <v/>
      </c>
      <c r="CM783">
        <f>IFERROR(SUM(CC783:CD783)/2,0)</f>
        <v/>
      </c>
      <c r="CN783">
        <f>IFERROR(SUM(CM783:CM783)/1,0)</f>
        <v/>
      </c>
      <c r="CO783">
        <f>IFERROR(SUM(BS783:BT783)/2,0)</f>
        <v/>
      </c>
      <c r="CP783">
        <f>IFERROR(SUM(CO783:CO783)/1,0)</f>
        <v/>
      </c>
    </row>
    <row r="784">
      <c r="A784" t="n">
        <v>759</v>
      </c>
      <c r="D784">
        <f>IF(AX784="Listed","Yes","No")</f>
        <v/>
      </c>
      <c r="E784">
        <f>IFERROR(IF(AE784&lt;0,"Yes","No"),"No")</f>
        <v/>
      </c>
      <c r="F784">
        <f>IF(BK784="Unqualified","Yes","No")</f>
        <v/>
      </c>
      <c r="G784">
        <f>IF(COUNTIF($D$784:$F$784,"Yes")=3,"Yes","No")</f>
        <v/>
      </c>
      <c r="U784">
        <f>IFERROR(BQ784/BL784,0)</f>
        <v/>
      </c>
      <c r="V784">
        <f>IFERROR(SUM(BQ784:BQ784)/SUM(BL784:BL784),0)</f>
        <v/>
      </c>
      <c r="W784">
        <f>IFERROR(MAX(U784:U784)-MIN(U784:U784),0)</f>
        <v/>
      </c>
      <c r="X784">
        <f>IFERROR(BQ784/(BL784-BQ784),0)</f>
        <v/>
      </c>
      <c r="Y784">
        <f>IFERROR(SUM(BQ784:BQ784)/(SUM(BL784:BL784)-SUM(BQ784:BQ784)),0)</f>
        <v/>
      </c>
      <c r="Z784">
        <f>IFERROR(MAX(X784:X784)-MIN(X784:X784),0)</f>
        <v/>
      </c>
      <c r="AA784">
        <f>IFERROR(BO784/BP784,0)</f>
        <v/>
      </c>
      <c r="AB784">
        <f>IFERROR(SUM(BO784:BO784)/SUM(BP784:BP784),0)</f>
        <v/>
      </c>
      <c r="AC784">
        <f>IFERROR(MAX(AA784:AA784)-MIN(AA784:AA784),0)</f>
        <v/>
      </c>
      <c r="AD784">
        <f>IFERROR(SUM(BL784:BL784)/1,0)</f>
        <v/>
      </c>
      <c r="AE784">
        <f>IFERROR(SUM(BQ784:BQ784)/1,0)</f>
        <v/>
      </c>
      <c r="AF784">
        <f>IFERROR(SUM(BP784:BP784)/1,0)</f>
        <v/>
      </c>
      <c r="AG784">
        <f>IFERROR(CJ784,0)</f>
        <v/>
      </c>
      <c r="AH784">
        <f>IFERROR(SUM(BR784:BR784)/1,0)</f>
        <v/>
      </c>
      <c r="AI784">
        <f>IFERROR(CL784,0)</f>
        <v/>
      </c>
      <c r="AJ784">
        <f>IFERROR(CN784,0)</f>
        <v/>
      </c>
      <c r="AK784">
        <f>IFERROR(CP784,0)</f>
        <v/>
      </c>
      <c r="AL784">
        <f>IFERROR(SUM(BN784:BN784)/1,0)</f>
        <v/>
      </c>
      <c r="AM784">
        <f>IFERROR(SUM(BJ784:BJ784)/1,0)</f>
        <v/>
      </c>
      <c r="AN784">
        <f>IFERROR(AH784/AD784,0)</f>
        <v/>
      </c>
      <c r="AO784">
        <f>IFERROR(AF784/AD784,0)</f>
        <v/>
      </c>
      <c r="AP784">
        <f>IFERROR(AI784/AK784,0)</f>
        <v/>
      </c>
      <c r="AQ784">
        <f>IFERROR(AJ784/AK784,0)</f>
        <v/>
      </c>
      <c r="AR784">
        <f>IFERROR(AG784/AK784,0)</f>
        <v/>
      </c>
      <c r="AS784">
        <f>IFERROR(365/(AL784/AG784), "")</f>
        <v/>
      </c>
      <c r="AT784" t="inlineStr">
        <is>
          <t>US990367049</t>
        </is>
      </c>
      <c r="AU784" t="inlineStr">
        <is>
          <t>Ekso Bionics Holdings, Inc.</t>
        </is>
      </c>
      <c r="AV784" t="inlineStr">
        <is>
          <t>C1</t>
        </is>
      </c>
      <c r="AW784" t="inlineStr">
        <is>
          <t>A+</t>
        </is>
      </c>
      <c r="AX784" t="inlineStr">
        <is>
          <t>Listed</t>
        </is>
      </c>
      <c r="AY784" t="n">
        <v>5047</v>
      </c>
      <c r="AZ784" t="inlineStr">
        <is>
          <t>Medical, dental, and hospital equipment and supplies wholesale dealing in</t>
        </is>
      </c>
      <c r="BA784" t="inlineStr">
        <is>
          <t>United States of America</t>
        </is>
      </c>
      <c r="BB784" t="inlineStr">
        <is>
          <t>Richmond</t>
        </is>
      </c>
      <c r="BC784" t="inlineStr">
        <is>
          <t>www.eksobionics.com</t>
        </is>
      </c>
      <c r="BD784" s="6" t="n">
        <v>40938</v>
      </c>
      <c r="BE784" t="inlineStr">
        <is>
          <t>This company, formerly PN Med Group, Inc., operates as a holding company for a group engaged in the wholesale trade of dressings and other medical supplies in the United States and internationally. It was incorporated in January 2012 and has its registered head office located in Richmond, California. As a holding company, it is active in the ownership of enough voting stock in other companies to control management and operations by influencing or electing their board of directors. It also provides financial support and control function for the board and is responsible for managing the group and its overall legal structure, tax planning, financial and equity structures. In addition, the company is involved in matters of policy, strategic planning, marketing, approving investments and budgets, and the overall ongoing monitoring of its subsidiaries' operations. The company is the parent firm of the U.S. based Ekso Bionics Inc., which develops and manufactures powered exoskeleton bionic devices that can be strapped on as wearable robots to enhance the strength, mobility, and endurance of soldiers and paraplegics.</t>
        </is>
      </c>
      <c r="BF784" t="inlineStr">
        <is>
          <t>Active</t>
        </is>
      </c>
      <c r="BG784" t="inlineStr">
        <is>
          <t>Wholesale</t>
        </is>
      </c>
      <c r="BH784" t="inlineStr">
        <is>
          <t>Operates as a holding company for a group engaged in the wholesale trade of dressings and other medical supplies in the United States and internationally</t>
        </is>
      </c>
      <c r="BI784" t="inlineStr">
        <is>
          <t>Dressings and other medical supplies</t>
        </is>
      </c>
      <c r="CE784">
        <f>IFERROR(SUM(BU784:BV784)/2,0)</f>
        <v/>
      </c>
      <c r="CF784">
        <f>IFERROR(SUM(CE784:CE784)/1,0)</f>
        <v/>
      </c>
      <c r="CG784">
        <f>IFERROR(SUM(BW784:BX784)/2,0)</f>
        <v/>
      </c>
      <c r="CH784">
        <f>IFERROR(SUM(CG784:CG784)/1,0)</f>
        <v/>
      </c>
      <c r="CI784">
        <f>IFERROR(SUM(BY784:BZ784)/2,0)</f>
        <v/>
      </c>
      <c r="CJ784">
        <f>IFERROR(SUM(CI784:CI784)/1,0)</f>
        <v/>
      </c>
      <c r="CK784">
        <f>IFERROR(SUM(CA784:CB784)/2,0)</f>
        <v/>
      </c>
      <c r="CL784">
        <f>IFERROR(SUM(CK784:CK784)/1,0)</f>
        <v/>
      </c>
      <c r="CM784">
        <f>IFERROR(SUM(CC784:CD784)/2,0)</f>
        <v/>
      </c>
      <c r="CN784">
        <f>IFERROR(SUM(CM784:CM784)/1,0)</f>
        <v/>
      </c>
      <c r="CO784">
        <f>IFERROR(SUM(BS784:BT784)/2,0)</f>
        <v/>
      </c>
      <c r="CP784">
        <f>IFERROR(SUM(CO784:CO784)/1,0)</f>
        <v/>
      </c>
    </row>
    <row r="785">
      <c r="A785" t="n">
        <v>760</v>
      </c>
      <c r="D785">
        <f>IF(AX785="Listed","Yes","No")</f>
        <v/>
      </c>
      <c r="E785">
        <f>IFERROR(IF(AE785&lt;0,"Yes","No"),"No")</f>
        <v/>
      </c>
      <c r="F785">
        <f>IF(BK785="Unqualified","Yes","No")</f>
        <v/>
      </c>
      <c r="G785">
        <f>IF(COUNTIF($D$785:$F$785,"Yes")=3,"Yes","No")</f>
        <v/>
      </c>
      <c r="U785">
        <f>IFERROR(BQ785/BL785,0)</f>
        <v/>
      </c>
      <c r="V785">
        <f>IFERROR(SUM(BQ785:BQ785)/SUM(BL785:BL785),0)</f>
        <v/>
      </c>
      <c r="W785">
        <f>IFERROR(MAX(U785:U785)-MIN(U785:U785),0)</f>
        <v/>
      </c>
      <c r="X785">
        <f>IFERROR(BQ785/(BL785-BQ785),0)</f>
        <v/>
      </c>
      <c r="Y785">
        <f>IFERROR(SUM(BQ785:BQ785)/(SUM(BL785:BL785)-SUM(BQ785:BQ785)),0)</f>
        <v/>
      </c>
      <c r="Z785">
        <f>IFERROR(MAX(X785:X785)-MIN(X785:X785),0)</f>
        <v/>
      </c>
      <c r="AA785">
        <f>IFERROR(BO785/BP785,0)</f>
        <v/>
      </c>
      <c r="AB785">
        <f>IFERROR(SUM(BO785:BO785)/SUM(BP785:BP785),0)</f>
        <v/>
      </c>
      <c r="AC785">
        <f>IFERROR(MAX(AA785:AA785)-MIN(AA785:AA785),0)</f>
        <v/>
      </c>
      <c r="AD785">
        <f>IFERROR(SUM(BL785:BL785)/1,0)</f>
        <v/>
      </c>
      <c r="AE785">
        <f>IFERROR(SUM(BQ785:BQ785)/1,0)</f>
        <v/>
      </c>
      <c r="AF785">
        <f>IFERROR(SUM(BP785:BP785)/1,0)</f>
        <v/>
      </c>
      <c r="AG785">
        <f>IFERROR(CJ785,0)</f>
        <v/>
      </c>
      <c r="AH785">
        <f>IFERROR(SUM(BR785:BR785)/1,0)</f>
        <v/>
      </c>
      <c r="AI785">
        <f>IFERROR(CL785,0)</f>
        <v/>
      </c>
      <c r="AJ785">
        <f>IFERROR(CN785,0)</f>
        <v/>
      </c>
      <c r="AK785">
        <f>IFERROR(CP785,0)</f>
        <v/>
      </c>
      <c r="AL785">
        <f>IFERROR(SUM(BN785:BN785)/1,0)</f>
        <v/>
      </c>
      <c r="AM785">
        <f>IFERROR(SUM(BJ785:BJ785)/1,0)</f>
        <v/>
      </c>
      <c r="AN785">
        <f>IFERROR(AH785/AD785,0)</f>
        <v/>
      </c>
      <c r="AO785">
        <f>IFERROR(AF785/AD785,0)</f>
        <v/>
      </c>
      <c r="AP785">
        <f>IFERROR(AI785/AK785,0)</f>
        <v/>
      </c>
      <c r="AQ785">
        <f>IFERROR(AJ785/AK785,0)</f>
        <v/>
      </c>
      <c r="AR785">
        <f>IFERROR(AG785/AK785,0)</f>
        <v/>
      </c>
      <c r="AS785">
        <f>IFERROR(365/(AL785/AG785), "")</f>
        <v/>
      </c>
      <c r="AT785" t="inlineStr">
        <is>
          <t>CO170000968380</t>
        </is>
      </c>
      <c r="AU785" t="inlineStr">
        <is>
          <t>Rayco S A Rodrigo Aristizabal &amp; CIA S A</t>
        </is>
      </c>
      <c r="AV785" t="inlineStr">
        <is>
          <t>U1</t>
        </is>
      </c>
      <c r="AW785" t="inlineStr">
        <is>
          <t>A+</t>
        </is>
      </c>
      <c r="AX785" t="inlineStr">
        <is>
          <t>Unlisted</t>
        </is>
      </c>
      <c r="AY785" t="n">
        <v>5064</v>
      </c>
      <c r="AZ785" t="inlineStr">
        <is>
          <t>Electrical appliances, television and radio sets wholesale dealing in</t>
        </is>
      </c>
      <c r="BA785" t="inlineStr">
        <is>
          <t>Colombia</t>
        </is>
      </c>
      <c r="BB785" t="inlineStr">
        <is>
          <t>Bogota</t>
        </is>
      </c>
      <c r="BC785" t="inlineStr">
        <is>
          <t>www.rayco.co</t>
        </is>
      </c>
      <c r="BD785" s="6" t="n">
        <v>29696</v>
      </c>
      <c r="BE785" t="inlineStr">
        <is>
          <t>This company is an entity based in Colombia that is engaged in the wholesale distribution of electrical household appliances, apparatus and equipment. It started its operations in 1981. The registered business office of the company is located in Bogota.The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homeowners.It has its active operations in within the country.</t>
        </is>
      </c>
      <c r="BF785" t="inlineStr">
        <is>
          <t>Active</t>
        </is>
      </c>
      <c r="BG785" t="inlineStr">
        <is>
          <t>Wholesale</t>
        </is>
      </c>
      <c r="BH785" t="inlineStr">
        <is>
          <t>Engaged in the wholesale distribution of electrical household appliances, apparatus and equipment</t>
        </is>
      </c>
      <c r="BI785" t="inlineStr">
        <is>
          <t>Electrical household appliances, apparatus and equipment</t>
        </is>
      </c>
      <c r="CE785">
        <f>IFERROR(SUM(BU785:BV785)/2,0)</f>
        <v/>
      </c>
      <c r="CF785">
        <f>IFERROR(SUM(CE785:CE785)/1,0)</f>
        <v/>
      </c>
      <c r="CG785">
        <f>IFERROR(SUM(BW785:BX785)/2,0)</f>
        <v/>
      </c>
      <c r="CH785">
        <f>IFERROR(SUM(CG785:CG785)/1,0)</f>
        <v/>
      </c>
      <c r="CI785">
        <f>IFERROR(SUM(BY785:BZ785)/2,0)</f>
        <v/>
      </c>
      <c r="CJ785">
        <f>IFERROR(SUM(CI785:CI785)/1,0)</f>
        <v/>
      </c>
      <c r="CK785">
        <f>IFERROR(SUM(CA785:CB785)/2,0)</f>
        <v/>
      </c>
      <c r="CL785">
        <f>IFERROR(SUM(CK785:CK785)/1,0)</f>
        <v/>
      </c>
      <c r="CM785">
        <f>IFERROR(SUM(CC785:CD785)/2,0)</f>
        <v/>
      </c>
      <c r="CN785">
        <f>IFERROR(SUM(CM785:CM785)/1,0)</f>
        <v/>
      </c>
      <c r="CO785">
        <f>IFERROR(SUM(BS785:BT785)/2,0)</f>
        <v/>
      </c>
      <c r="CP785">
        <f>IFERROR(SUM(CO785:CO785)/1,0)</f>
        <v/>
      </c>
    </row>
    <row r="786">
      <c r="A786" t="n">
        <v>761</v>
      </c>
      <c r="D786">
        <f>IF(AX786="Listed","Yes","No")</f>
        <v/>
      </c>
      <c r="E786">
        <f>IFERROR(IF(AE786&lt;0,"Yes","No"),"No")</f>
        <v/>
      </c>
      <c r="F786">
        <f>IF(BK786="Unqualified","Yes","No")</f>
        <v/>
      </c>
      <c r="G786">
        <f>IF(COUNTIF($D$786:$F$786,"Yes")=3,"Yes","No")</f>
        <v/>
      </c>
      <c r="U786">
        <f>IFERROR(BQ786/BL786,0)</f>
        <v/>
      </c>
      <c r="V786">
        <f>IFERROR(SUM(BQ786:BQ786)/SUM(BL786:BL786),0)</f>
        <v/>
      </c>
      <c r="W786">
        <f>IFERROR(MAX(U786:U786)-MIN(U786:U786),0)</f>
        <v/>
      </c>
      <c r="X786">
        <f>IFERROR(BQ786/(BL786-BQ786),0)</f>
        <v/>
      </c>
      <c r="Y786">
        <f>IFERROR(SUM(BQ786:BQ786)/(SUM(BL786:BL786)-SUM(BQ786:BQ786)),0)</f>
        <v/>
      </c>
      <c r="Z786">
        <f>IFERROR(MAX(X786:X786)-MIN(X786:X786),0)</f>
        <v/>
      </c>
      <c r="AA786">
        <f>IFERROR(BO786/BP786,0)</f>
        <v/>
      </c>
      <c r="AB786">
        <f>IFERROR(SUM(BO786:BO786)/SUM(BP786:BP786),0)</f>
        <v/>
      </c>
      <c r="AC786">
        <f>IFERROR(MAX(AA786:AA786)-MIN(AA786:AA786),0)</f>
        <v/>
      </c>
      <c r="AD786">
        <f>IFERROR(SUM(BL786:BL786)/1,0)</f>
        <v/>
      </c>
      <c r="AE786">
        <f>IFERROR(SUM(BQ786:BQ786)/1,0)</f>
        <v/>
      </c>
      <c r="AF786">
        <f>IFERROR(SUM(BP786:BP786)/1,0)</f>
        <v/>
      </c>
      <c r="AG786">
        <f>IFERROR(CJ786,0)</f>
        <v/>
      </c>
      <c r="AH786">
        <f>IFERROR(SUM(BR786:BR786)/1,0)</f>
        <v/>
      </c>
      <c r="AI786">
        <f>IFERROR(CL786,0)</f>
        <v/>
      </c>
      <c r="AJ786">
        <f>IFERROR(CN786,0)</f>
        <v/>
      </c>
      <c r="AK786">
        <f>IFERROR(CP786,0)</f>
        <v/>
      </c>
      <c r="AL786">
        <f>IFERROR(SUM(BN786:BN786)/1,0)</f>
        <v/>
      </c>
      <c r="AM786">
        <f>IFERROR(SUM(BJ786:BJ786)/1,0)</f>
        <v/>
      </c>
      <c r="AN786">
        <f>IFERROR(AH786/AD786,0)</f>
        <v/>
      </c>
      <c r="AO786">
        <f>IFERROR(AF786/AD786,0)</f>
        <v/>
      </c>
      <c r="AP786">
        <f>IFERROR(AI786/AK786,0)</f>
        <v/>
      </c>
      <c r="AQ786">
        <f>IFERROR(AJ786/AK786,0)</f>
        <v/>
      </c>
      <c r="AR786">
        <f>IFERROR(AG786/AK786,0)</f>
        <v/>
      </c>
      <c r="AS786">
        <f>IFERROR(365/(AL786/AG786), "")</f>
        <v/>
      </c>
      <c r="AT786" t="inlineStr">
        <is>
          <t>CO170001191930</t>
        </is>
      </c>
      <c r="AU786" t="inlineStr">
        <is>
          <t>Distribuciones Disay SAS</t>
        </is>
      </c>
      <c r="AV786" t="inlineStr">
        <is>
          <t>U1</t>
        </is>
      </c>
      <c r="AW786" t="inlineStr">
        <is>
          <t>U</t>
        </is>
      </c>
      <c r="AX786" t="inlineStr">
        <is>
          <t>Unlisted</t>
        </is>
      </c>
      <c r="AY786" t="n">
        <v>5141</v>
      </c>
      <c r="AZ786" t="inlineStr">
        <is>
          <t>Groceries, general line wholesale dealing in</t>
        </is>
      </c>
      <c r="BA786" t="inlineStr">
        <is>
          <t>Colombia</t>
        </is>
      </c>
      <c r="BB786" t="inlineStr">
        <is>
          <t>Bogota</t>
        </is>
      </c>
      <c r="BC786" t="inlineStr">
        <is>
          <t>distribucionesdisay.blogspot.bg</t>
        </is>
      </c>
      <c r="BD786" s="6" t="n">
        <v>34326</v>
      </c>
      <c r="BE786" t="inlineStr">
        <is>
          <t>The company is engaged in the retail distribution of dairy products. It was incorporated in the year 2003 and has its registered business office strategically located in the city of Bogota, Colombia. The company offers cheese including cream cheese, whey, and cottage cheese; milk based drinks, milk pasteurizing, milk substitutes, non-dairy creamers, sour cream, whipped topping, margarine and cream, acidophilus milk, buttermilk, chocolate drink, chocolate milk, cottage cheese, cream, dips, fresh eggnog, flavored milk, homogenizing milk, whipping cream, yogurt, creamery butter, butter oil, dessert, churned butter, sweet butter, light butter, flavored butter, blended butter, and whipped butter. It distributes its products directly to the consumers.</t>
        </is>
      </c>
      <c r="BF786" t="inlineStr">
        <is>
          <t>Active</t>
        </is>
      </c>
      <c r="BG786" t="inlineStr">
        <is>
          <t>Retail</t>
        </is>
      </c>
      <c r="BH786" t="inlineStr">
        <is>
          <t>Engaged in the retail distribution of dairy products</t>
        </is>
      </c>
      <c r="BI786" t="inlineStr">
        <is>
          <t>Cheese including cream cheese, whey, and cottage cheese; milk based drinks, milk pasteurizing, milk substitutes, non-dairy creamers, sour cream, whipped topping, margarine and cream, acidophilus milk, buttermilk, chocolate drink, chocolate milk, cottage cheese, cream, dips, fresh eggnog, flavored milk, homogenizing milk, whipping cream, yogurt, creamery butter, butter oil, dessert, churned butter, sweet butter, light butter, flavored butter, blended butter, and whipped butter</t>
        </is>
      </c>
      <c r="CE786">
        <f>IFERROR(SUM(BU786:BV786)/2,0)</f>
        <v/>
      </c>
      <c r="CF786">
        <f>IFERROR(SUM(CE786:CE786)/1,0)</f>
        <v/>
      </c>
      <c r="CG786">
        <f>IFERROR(SUM(BW786:BX786)/2,0)</f>
        <v/>
      </c>
      <c r="CH786">
        <f>IFERROR(SUM(CG786:CG786)/1,0)</f>
        <v/>
      </c>
      <c r="CI786">
        <f>IFERROR(SUM(BY786:BZ786)/2,0)</f>
        <v/>
      </c>
      <c r="CJ786">
        <f>IFERROR(SUM(CI786:CI786)/1,0)</f>
        <v/>
      </c>
      <c r="CK786">
        <f>IFERROR(SUM(CA786:CB786)/2,0)</f>
        <v/>
      </c>
      <c r="CL786">
        <f>IFERROR(SUM(CK786:CK786)/1,0)</f>
        <v/>
      </c>
      <c r="CM786">
        <f>IFERROR(SUM(CC786:CD786)/2,0)</f>
        <v/>
      </c>
      <c r="CN786">
        <f>IFERROR(SUM(CM786:CM786)/1,0)</f>
        <v/>
      </c>
      <c r="CO786">
        <f>IFERROR(SUM(BS786:BT786)/2,0)</f>
        <v/>
      </c>
      <c r="CP786">
        <f>IFERROR(SUM(CO786:CO786)/1,0)</f>
        <v/>
      </c>
    </row>
    <row r="787">
      <c r="A787" t="n">
        <v>762</v>
      </c>
      <c r="D787">
        <f>IF(AX787="Listed","Yes","No")</f>
        <v/>
      </c>
      <c r="E787">
        <f>IFERROR(IF(AE787&lt;0,"Yes","No"),"No")</f>
        <v/>
      </c>
      <c r="F787">
        <f>IF(BK787="Unqualified","Yes","No")</f>
        <v/>
      </c>
      <c r="G787">
        <f>IF(COUNTIF($D$787:$F$787,"Yes")=3,"Yes","No")</f>
        <v/>
      </c>
      <c r="U787">
        <f>IFERROR(BQ787/BL787,0)</f>
        <v/>
      </c>
      <c r="V787">
        <f>IFERROR(SUM(BQ787:BQ787)/SUM(BL787:BL787),0)</f>
        <v/>
      </c>
      <c r="W787">
        <f>IFERROR(MAX(U787:U787)-MIN(U787:U787),0)</f>
        <v/>
      </c>
      <c r="X787">
        <f>IFERROR(BQ787/(BL787-BQ787),0)</f>
        <v/>
      </c>
      <c r="Y787">
        <f>IFERROR(SUM(BQ787:BQ787)/(SUM(BL787:BL787)-SUM(BQ787:BQ787)),0)</f>
        <v/>
      </c>
      <c r="Z787">
        <f>IFERROR(MAX(X787:X787)-MIN(X787:X787),0)</f>
        <v/>
      </c>
      <c r="AA787">
        <f>IFERROR(BO787/BP787,0)</f>
        <v/>
      </c>
      <c r="AB787">
        <f>IFERROR(SUM(BO787:BO787)/SUM(BP787:BP787),0)</f>
        <v/>
      </c>
      <c r="AC787">
        <f>IFERROR(MAX(AA787:AA787)-MIN(AA787:AA787),0)</f>
        <v/>
      </c>
      <c r="AD787">
        <f>IFERROR(SUM(BL787:BL787)/1,0)</f>
        <v/>
      </c>
      <c r="AE787">
        <f>IFERROR(SUM(BQ787:BQ787)/1,0)</f>
        <v/>
      </c>
      <c r="AF787">
        <f>IFERROR(SUM(BP787:BP787)/1,0)</f>
        <v/>
      </c>
      <c r="AG787">
        <f>IFERROR(CJ787,0)</f>
        <v/>
      </c>
      <c r="AH787">
        <f>IFERROR(SUM(BR787:BR787)/1,0)</f>
        <v/>
      </c>
      <c r="AI787">
        <f>IFERROR(CL787,0)</f>
        <v/>
      </c>
      <c r="AJ787">
        <f>IFERROR(CN787,0)</f>
        <v/>
      </c>
      <c r="AK787">
        <f>IFERROR(CP787,0)</f>
        <v/>
      </c>
      <c r="AL787">
        <f>IFERROR(SUM(BN787:BN787)/1,0)</f>
        <v/>
      </c>
      <c r="AM787">
        <f>IFERROR(SUM(BJ787:BJ787)/1,0)</f>
        <v/>
      </c>
      <c r="AN787">
        <f>IFERROR(AH787/AD787,0)</f>
        <v/>
      </c>
      <c r="AO787">
        <f>IFERROR(AF787/AD787,0)</f>
        <v/>
      </c>
      <c r="AP787">
        <f>IFERROR(AI787/AK787,0)</f>
        <v/>
      </c>
      <c r="AQ787">
        <f>IFERROR(AJ787/AK787,0)</f>
        <v/>
      </c>
      <c r="AR787">
        <f>IFERROR(AG787/AK787,0)</f>
        <v/>
      </c>
      <c r="AS787">
        <f>IFERROR(365/(AL787/AG787), "")</f>
        <v/>
      </c>
      <c r="AT787" t="inlineStr">
        <is>
          <t>CO170025797280</t>
        </is>
      </c>
      <c r="AU787" t="inlineStr">
        <is>
          <t>Team IT S A S</t>
        </is>
      </c>
      <c r="AV787" t="inlineStr">
        <is>
          <t>U1</t>
        </is>
      </c>
      <c r="AW787" t="inlineStr">
        <is>
          <t>U</t>
        </is>
      </c>
      <c r="AX787" t="inlineStr">
        <is>
          <t>Unlisted</t>
        </is>
      </c>
      <c r="AY787" t="n">
        <v>5045</v>
      </c>
      <c r="AZ787" t="inlineStr">
        <is>
          <t>Computers and computer peripheral equipment and software wholesale dealing in</t>
        </is>
      </c>
      <c r="BA787" t="inlineStr">
        <is>
          <t>Colombia</t>
        </is>
      </c>
      <c r="BB787" t="inlineStr">
        <is>
          <t>Envigado</t>
        </is>
      </c>
      <c r="BC787" t="inlineStr">
        <is>
          <t>www.teamit.com.co</t>
        </is>
      </c>
      <c r="BD787" s="6" t="n">
        <v>40722</v>
      </c>
      <c r="BE787" t="inlineStr">
        <is>
          <t>This company is engaged in the wholesale of computers, computer peripheral equipment and software. It was incorporated in 2011. The company is headquartered in Envigado, Colombia.It is aimed at comprehensive solutions (specialized equipment and services) of technological infrastructure such as: servers, storage, computer equipment, accessories, wiring, network solutions, and computer security.The company specialises in the marketing and provision of comprehensive technological services, through solution-as-a-service, cloud services and colocation models.</t>
        </is>
      </c>
      <c r="BF787" t="inlineStr">
        <is>
          <t>Active</t>
        </is>
      </c>
      <c r="BG787" t="inlineStr">
        <is>
          <t>Wholesale</t>
        </is>
      </c>
      <c r="BH787" t="inlineStr">
        <is>
          <t>Engaged in the wholesale of computers, computer peripheral equipment and software</t>
        </is>
      </c>
      <c r="BI787" t="inlineStr">
        <is>
          <t>Computers, computer peripheral equipment and software</t>
        </is>
      </c>
      <c r="CE787">
        <f>IFERROR(SUM(BU787:BV787)/2,0)</f>
        <v/>
      </c>
      <c r="CF787">
        <f>IFERROR(SUM(CE787:CE787)/1,0)</f>
        <v/>
      </c>
      <c r="CG787">
        <f>IFERROR(SUM(BW787:BX787)/2,0)</f>
        <v/>
      </c>
      <c r="CH787">
        <f>IFERROR(SUM(CG787:CG787)/1,0)</f>
        <v/>
      </c>
      <c r="CI787">
        <f>IFERROR(SUM(BY787:BZ787)/2,0)</f>
        <v/>
      </c>
      <c r="CJ787">
        <f>IFERROR(SUM(CI787:CI787)/1,0)</f>
        <v/>
      </c>
      <c r="CK787">
        <f>IFERROR(SUM(CA787:CB787)/2,0)</f>
        <v/>
      </c>
      <c r="CL787">
        <f>IFERROR(SUM(CK787:CK787)/1,0)</f>
        <v/>
      </c>
      <c r="CM787">
        <f>IFERROR(SUM(CC787:CD787)/2,0)</f>
        <v/>
      </c>
      <c r="CN787">
        <f>IFERROR(SUM(CM787:CM787)/1,0)</f>
        <v/>
      </c>
      <c r="CO787">
        <f>IFERROR(SUM(BS787:BT787)/2,0)</f>
        <v/>
      </c>
      <c r="CP787">
        <f>IFERROR(SUM(CO787:CO787)/1,0)</f>
        <v/>
      </c>
    </row>
    <row r="788">
      <c r="A788" t="n">
        <v>763</v>
      </c>
      <c r="D788">
        <f>IF(AX788="Listed","Yes","No")</f>
        <v/>
      </c>
      <c r="E788">
        <f>IFERROR(IF(AE788&lt;0,"Yes","No"),"No")</f>
        <v/>
      </c>
      <c r="F788">
        <f>IF(BK788="Unqualified","Yes","No")</f>
        <v/>
      </c>
      <c r="G788">
        <f>IF(COUNTIF($D$788:$F$788,"Yes")=3,"Yes","No")</f>
        <v/>
      </c>
      <c r="U788">
        <f>IFERROR(BQ788/BL788,0)</f>
        <v/>
      </c>
      <c r="V788">
        <f>IFERROR(SUM(BQ788:BQ788)/SUM(BL788:BL788),0)</f>
        <v/>
      </c>
      <c r="W788">
        <f>IFERROR(MAX(U788:U788)-MIN(U788:U788),0)</f>
        <v/>
      </c>
      <c r="X788">
        <f>IFERROR(BQ788/(BL788-BQ788),0)</f>
        <v/>
      </c>
      <c r="Y788">
        <f>IFERROR(SUM(BQ788:BQ788)/(SUM(BL788:BL788)-SUM(BQ788:BQ788)),0)</f>
        <v/>
      </c>
      <c r="Z788">
        <f>IFERROR(MAX(X788:X788)-MIN(X788:X788),0)</f>
        <v/>
      </c>
      <c r="AA788">
        <f>IFERROR(BO788/BP788,0)</f>
        <v/>
      </c>
      <c r="AB788">
        <f>IFERROR(SUM(BO788:BO788)/SUM(BP788:BP788),0)</f>
        <v/>
      </c>
      <c r="AC788">
        <f>IFERROR(MAX(AA788:AA788)-MIN(AA788:AA788),0)</f>
        <v/>
      </c>
      <c r="AD788">
        <f>IFERROR(SUM(BL788:BL788)/1,0)</f>
        <v/>
      </c>
      <c r="AE788">
        <f>IFERROR(SUM(BQ788:BQ788)/1,0)</f>
        <v/>
      </c>
      <c r="AF788">
        <f>IFERROR(SUM(BP788:BP788)/1,0)</f>
        <v/>
      </c>
      <c r="AG788">
        <f>IFERROR(CJ788,0)</f>
        <v/>
      </c>
      <c r="AH788">
        <f>IFERROR(SUM(BR788:BR788)/1,0)</f>
        <v/>
      </c>
      <c r="AI788">
        <f>IFERROR(CL788,0)</f>
        <v/>
      </c>
      <c r="AJ788">
        <f>IFERROR(CN788,0)</f>
        <v/>
      </c>
      <c r="AK788">
        <f>IFERROR(CP788,0)</f>
        <v/>
      </c>
      <c r="AL788">
        <f>IFERROR(SUM(BN788:BN788)/1,0)</f>
        <v/>
      </c>
      <c r="AM788">
        <f>IFERROR(SUM(BJ788:BJ788)/1,0)</f>
        <v/>
      </c>
      <c r="AN788">
        <f>IFERROR(AH788/AD788,0)</f>
        <v/>
      </c>
      <c r="AO788">
        <f>IFERROR(AF788/AD788,0)</f>
        <v/>
      </c>
      <c r="AP788">
        <f>IFERROR(AI788/AK788,0)</f>
        <v/>
      </c>
      <c r="AQ788">
        <f>IFERROR(AJ788/AK788,0)</f>
        <v/>
      </c>
      <c r="AR788">
        <f>IFERROR(AG788/AK788,0)</f>
        <v/>
      </c>
      <c r="AS788">
        <f>IFERROR(365/(AL788/AG788), "")</f>
        <v/>
      </c>
      <c r="AT788" t="inlineStr">
        <is>
          <t>CO170000968400</t>
        </is>
      </c>
      <c r="AU788" t="inlineStr">
        <is>
          <t>Rochem Biocare Colombia S A S</t>
        </is>
      </c>
      <c r="AV788" t="inlineStr">
        <is>
          <t>U1</t>
        </is>
      </c>
      <c r="AW788" t="inlineStr">
        <is>
          <t>U</t>
        </is>
      </c>
      <c r="AX788" t="inlineStr">
        <is>
          <t>Unlisted</t>
        </is>
      </c>
      <c r="AY788" t="n">
        <v>5085</v>
      </c>
      <c r="AZ788" t="inlineStr">
        <is>
          <t>Industrial supplies wholesale dealing in</t>
        </is>
      </c>
      <c r="BA788" t="inlineStr">
        <is>
          <t>Colombia</t>
        </is>
      </c>
      <c r="BB788" t="inlineStr">
        <is>
          <t>Bogota</t>
        </is>
      </c>
      <c r="BC788" t="inlineStr">
        <is>
          <t>www.rochembiocare.com</t>
        </is>
      </c>
      <c r="BD788" s="6" t="n">
        <v>29655</v>
      </c>
      <c r="BE788" t="inlineStr">
        <is>
          <t>The company is engaged in marketing of diagnostic and critical care products and services. It conducts its business from its registered head office located in Bogota, Colombia. It was incorporated in the year 1981. The company's business operation is primarily involved in providing integral solutions for hospital laboratories, reference labs and high volume outpatient labs. It is active in laboratory information systems and point of care testing. The company has strategic alliances with Beckman Coulter, Becton Dickinson, Dade Behring, Instrumentation Laboratory, Medica Corp, and IRIS Diagnostics and Diays Corp.</t>
        </is>
      </c>
      <c r="BF788" t="inlineStr">
        <is>
          <t>Active</t>
        </is>
      </c>
      <c r="BG788" t="inlineStr">
        <is>
          <t>Wholesale</t>
        </is>
      </c>
      <c r="BH788" t="inlineStr">
        <is>
          <t>Engaged in marketing of diagnostic and critical care products and services</t>
        </is>
      </c>
      <c r="BI788" t="inlineStr">
        <is>
          <t>Diagnostic and critical care products and services</t>
        </is>
      </c>
      <c r="CE788">
        <f>IFERROR(SUM(BU788:BV788)/2,0)</f>
        <v/>
      </c>
      <c r="CF788">
        <f>IFERROR(SUM(CE788:CE788)/1,0)</f>
        <v/>
      </c>
      <c r="CG788">
        <f>IFERROR(SUM(BW788:BX788)/2,0)</f>
        <v/>
      </c>
      <c r="CH788">
        <f>IFERROR(SUM(CG788:CG788)/1,0)</f>
        <v/>
      </c>
      <c r="CI788">
        <f>IFERROR(SUM(BY788:BZ788)/2,0)</f>
        <v/>
      </c>
      <c r="CJ788">
        <f>IFERROR(SUM(CI788:CI788)/1,0)</f>
        <v/>
      </c>
      <c r="CK788">
        <f>IFERROR(SUM(CA788:CB788)/2,0)</f>
        <v/>
      </c>
      <c r="CL788">
        <f>IFERROR(SUM(CK788:CK788)/1,0)</f>
        <v/>
      </c>
      <c r="CM788">
        <f>IFERROR(SUM(CC788:CD788)/2,0)</f>
        <v/>
      </c>
      <c r="CN788">
        <f>IFERROR(SUM(CM788:CM788)/1,0)</f>
        <v/>
      </c>
      <c r="CO788">
        <f>IFERROR(SUM(BS788:BT788)/2,0)</f>
        <v/>
      </c>
      <c r="CP788">
        <f>IFERROR(SUM(CO788:CO788)/1,0)</f>
        <v/>
      </c>
    </row>
    <row r="789">
      <c r="A789" t="n">
        <v>764</v>
      </c>
      <c r="D789">
        <f>IF(AX789="Listed","Yes","No")</f>
        <v/>
      </c>
      <c r="E789">
        <f>IFERROR(IF(AE789&lt;0,"Yes","No"),"No")</f>
        <v/>
      </c>
      <c r="F789">
        <f>IF(BK789="Unqualified","Yes","No")</f>
        <v/>
      </c>
      <c r="G789">
        <f>IF(COUNTIF($D$789:$F$789,"Yes")=3,"Yes","No")</f>
        <v/>
      </c>
      <c r="U789">
        <f>IFERROR(BQ789/BL789,0)</f>
        <v/>
      </c>
      <c r="V789">
        <f>IFERROR(SUM(BQ789:BQ789)/SUM(BL789:BL789),0)</f>
        <v/>
      </c>
      <c r="W789">
        <f>IFERROR(MAX(U789:U789)-MIN(U789:U789),0)</f>
        <v/>
      </c>
      <c r="X789">
        <f>IFERROR(BQ789/(BL789-BQ789),0)</f>
        <v/>
      </c>
      <c r="Y789">
        <f>IFERROR(SUM(BQ789:BQ789)/(SUM(BL789:BL789)-SUM(BQ789:BQ789)),0)</f>
        <v/>
      </c>
      <c r="Z789">
        <f>IFERROR(MAX(X789:X789)-MIN(X789:X789),0)</f>
        <v/>
      </c>
      <c r="AA789">
        <f>IFERROR(BO789/BP789,0)</f>
        <v/>
      </c>
      <c r="AB789">
        <f>IFERROR(SUM(BO789:BO789)/SUM(BP789:BP789),0)</f>
        <v/>
      </c>
      <c r="AC789">
        <f>IFERROR(MAX(AA789:AA789)-MIN(AA789:AA789),0)</f>
        <v/>
      </c>
      <c r="AD789">
        <f>IFERROR(SUM(BL789:BL789)/1,0)</f>
        <v/>
      </c>
      <c r="AE789">
        <f>IFERROR(SUM(BQ789:BQ789)/1,0)</f>
        <v/>
      </c>
      <c r="AF789">
        <f>IFERROR(SUM(BP789:BP789)/1,0)</f>
        <v/>
      </c>
      <c r="AG789">
        <f>IFERROR(CJ789,0)</f>
        <v/>
      </c>
      <c r="AH789">
        <f>IFERROR(SUM(BR789:BR789)/1,0)</f>
        <v/>
      </c>
      <c r="AI789">
        <f>IFERROR(CL789,0)</f>
        <v/>
      </c>
      <c r="AJ789">
        <f>IFERROR(CN789,0)</f>
        <v/>
      </c>
      <c r="AK789">
        <f>IFERROR(CP789,0)</f>
        <v/>
      </c>
      <c r="AL789">
        <f>IFERROR(SUM(BN789:BN789)/1,0)</f>
        <v/>
      </c>
      <c r="AM789">
        <f>IFERROR(SUM(BJ789:BJ789)/1,0)</f>
        <v/>
      </c>
      <c r="AN789">
        <f>IFERROR(AH789/AD789,0)</f>
        <v/>
      </c>
      <c r="AO789">
        <f>IFERROR(AF789/AD789,0)</f>
        <v/>
      </c>
      <c r="AP789">
        <f>IFERROR(AI789/AK789,0)</f>
        <v/>
      </c>
      <c r="AQ789">
        <f>IFERROR(AJ789/AK789,0)</f>
        <v/>
      </c>
      <c r="AR789">
        <f>IFERROR(AG789/AK789,0)</f>
        <v/>
      </c>
      <c r="AS789">
        <f>IFERROR(365/(AL789/AG789), "")</f>
        <v/>
      </c>
      <c r="AT789" t="inlineStr">
        <is>
          <t>CO170028887980</t>
        </is>
      </c>
      <c r="AU789" t="inlineStr">
        <is>
          <t>Macrotics S A S</t>
        </is>
      </c>
      <c r="AV789" t="inlineStr">
        <is>
          <t>U1</t>
        </is>
      </c>
      <c r="AW789" t="inlineStr">
        <is>
          <t>U</t>
        </is>
      </c>
      <c r="AX789" t="inlineStr">
        <is>
          <t>Unlisted</t>
        </is>
      </c>
      <c r="AY789" t="n">
        <v>5064</v>
      </c>
      <c r="AZ789" t="inlineStr">
        <is>
          <t>Electrical appliances, television and radio sets wholesale dealing in</t>
        </is>
      </c>
      <c r="BA789" t="inlineStr">
        <is>
          <t>Colombia</t>
        </is>
      </c>
      <c r="BB789" t="inlineStr">
        <is>
          <t>Cali</t>
        </is>
      </c>
      <c r="BC789" t="inlineStr">
        <is>
          <t>www.macrotics.com</t>
        </is>
      </c>
      <c r="BD789" s="6" t="n">
        <v>40668</v>
      </c>
      <c r="BE789" t="inlineStr">
        <is>
          <t>This company operates as a telecommunications products firm. It was incorporated in 2011 and conducts business from its registered head office located in Cali, Colombia. The company specialises in the retail and wholesale distribution of telecommunications products and computer equipment such as cable wires, controllers, links, routers, optical networks, switches, Wifi, accessories, etc. The company has more brands such as TP Link, Tenda, ubnt, Routers, Wifi repeaters in Colombia. It also offers the installation, repair, and maintenance of Wi-Fi networks, telecommunications infrastructure projects, home automation, security systems, radio frequency links, and much more. The company is also specializing in the distribution of a single line of new consumer-type electronic products. It has display equipment with a large inventory of appliances. It also employs very professional staff who possess great knowledge in appliance retail.</t>
        </is>
      </c>
      <c r="BF789" t="inlineStr">
        <is>
          <t>Active</t>
        </is>
      </c>
      <c r="BG789" t="inlineStr">
        <is>
          <t>Wholesale; Retail</t>
        </is>
      </c>
      <c r="BH789" t="inlineStr">
        <is>
          <t>Operates as a telecommunications products firm</t>
        </is>
      </c>
      <c r="BI789" t="inlineStr">
        <is>
          <t>Telecommunications products and computer equipment such as cable wires, controllers, links, routers, optical networks, switches, Wifi, accessories, etc; Brands such as TP Link, Tenda, ubnt, Routers, Wifi repeaters; Installation, repair, and maintenance of Wi-Fi networks, telecommunications infrastructure projects, home automation, security systems, radio frequency links, and much more; Distribution of a single line of new consumer-type electronic products</t>
        </is>
      </c>
      <c r="CE789">
        <f>IFERROR(SUM(BU789:BV789)/2,0)</f>
        <v/>
      </c>
      <c r="CF789">
        <f>IFERROR(SUM(CE789:CE789)/1,0)</f>
        <v/>
      </c>
      <c r="CG789">
        <f>IFERROR(SUM(BW789:BX789)/2,0)</f>
        <v/>
      </c>
      <c r="CH789">
        <f>IFERROR(SUM(CG789:CG789)/1,0)</f>
        <v/>
      </c>
      <c r="CI789">
        <f>IFERROR(SUM(BY789:BZ789)/2,0)</f>
        <v/>
      </c>
      <c r="CJ789">
        <f>IFERROR(SUM(CI789:CI789)/1,0)</f>
        <v/>
      </c>
      <c r="CK789">
        <f>IFERROR(SUM(CA789:CB789)/2,0)</f>
        <v/>
      </c>
      <c r="CL789">
        <f>IFERROR(SUM(CK789:CK789)/1,0)</f>
        <v/>
      </c>
      <c r="CM789">
        <f>IFERROR(SUM(CC789:CD789)/2,0)</f>
        <v/>
      </c>
      <c r="CN789">
        <f>IFERROR(SUM(CM789:CM789)/1,0)</f>
        <v/>
      </c>
      <c r="CO789">
        <f>IFERROR(SUM(BS789:BT789)/2,0)</f>
        <v/>
      </c>
      <c r="CP789">
        <f>IFERROR(SUM(CO789:CO789)/1,0)</f>
        <v/>
      </c>
    </row>
    <row r="790">
      <c r="A790" t="n">
        <v>765</v>
      </c>
      <c r="D790">
        <f>IF(AX790="Listed","Yes","No")</f>
        <v/>
      </c>
      <c r="E790">
        <f>IFERROR(IF(AE790&lt;0,"Yes","No"),"No")</f>
        <v/>
      </c>
      <c r="F790">
        <f>IF(BK790="Unqualified","Yes","No")</f>
        <v/>
      </c>
      <c r="G790">
        <f>IF(COUNTIF($D$790:$F$790,"Yes")=3,"Yes","No")</f>
        <v/>
      </c>
      <c r="U790">
        <f>IFERROR(BQ790/BL790,0)</f>
        <v/>
      </c>
      <c r="V790">
        <f>IFERROR(SUM(BQ790:BQ790)/SUM(BL790:BL790),0)</f>
        <v/>
      </c>
      <c r="W790">
        <f>IFERROR(MAX(U790:U790)-MIN(U790:U790),0)</f>
        <v/>
      </c>
      <c r="X790">
        <f>IFERROR(BQ790/(BL790-BQ790),0)</f>
        <v/>
      </c>
      <c r="Y790">
        <f>IFERROR(SUM(BQ790:BQ790)/(SUM(BL790:BL790)-SUM(BQ790:BQ790)),0)</f>
        <v/>
      </c>
      <c r="Z790">
        <f>IFERROR(MAX(X790:X790)-MIN(X790:X790),0)</f>
        <v/>
      </c>
      <c r="AA790">
        <f>IFERROR(BO790/BP790,0)</f>
        <v/>
      </c>
      <c r="AB790">
        <f>IFERROR(SUM(BO790:BO790)/SUM(BP790:BP790),0)</f>
        <v/>
      </c>
      <c r="AC790">
        <f>IFERROR(MAX(AA790:AA790)-MIN(AA790:AA790),0)</f>
        <v/>
      </c>
      <c r="AD790">
        <f>IFERROR(SUM(BL790:BL790)/1,0)</f>
        <v/>
      </c>
      <c r="AE790">
        <f>IFERROR(SUM(BQ790:BQ790)/1,0)</f>
        <v/>
      </c>
      <c r="AF790">
        <f>IFERROR(SUM(BP790:BP790)/1,0)</f>
        <v/>
      </c>
      <c r="AG790">
        <f>IFERROR(CJ790,0)</f>
        <v/>
      </c>
      <c r="AH790">
        <f>IFERROR(SUM(BR790:BR790)/1,0)</f>
        <v/>
      </c>
      <c r="AI790">
        <f>IFERROR(CL790,0)</f>
        <v/>
      </c>
      <c r="AJ790">
        <f>IFERROR(CN790,0)</f>
        <v/>
      </c>
      <c r="AK790">
        <f>IFERROR(CP790,0)</f>
        <v/>
      </c>
      <c r="AL790">
        <f>IFERROR(SUM(BN790:BN790)/1,0)</f>
        <v/>
      </c>
      <c r="AM790">
        <f>IFERROR(SUM(BJ790:BJ790)/1,0)</f>
        <v/>
      </c>
      <c r="AN790">
        <f>IFERROR(AH790/AD790,0)</f>
        <v/>
      </c>
      <c r="AO790">
        <f>IFERROR(AF790/AD790,0)</f>
        <v/>
      </c>
      <c r="AP790">
        <f>IFERROR(AI790/AK790,0)</f>
        <v/>
      </c>
      <c r="AQ790">
        <f>IFERROR(AJ790/AK790,0)</f>
        <v/>
      </c>
      <c r="AR790">
        <f>IFERROR(AG790/AK790,0)</f>
        <v/>
      </c>
      <c r="AS790">
        <f>IFERROR(365/(AL790/AG790), "")</f>
        <v/>
      </c>
      <c r="AT790" t="inlineStr">
        <is>
          <t>BR95594164000109</t>
        </is>
      </c>
      <c r="AU790" t="inlineStr">
        <is>
          <t>Pampeiro S.A.-Comercio de Automoveis</t>
        </is>
      </c>
      <c r="AV790" t="inlineStr">
        <is>
          <t>U1</t>
        </is>
      </c>
      <c r="AW790" t="inlineStr">
        <is>
          <t>U</t>
        </is>
      </c>
      <c r="AX790" t="inlineStr">
        <is>
          <t>Unlisted</t>
        </is>
      </c>
      <c r="AY790" t="n">
        <v>5012</v>
      </c>
      <c r="AZ790" t="inlineStr">
        <is>
          <t>Automobiles and Other Motor Vehicles wholesale dealing in</t>
        </is>
      </c>
      <c r="BA790" t="inlineStr">
        <is>
          <t>Brazil</t>
        </is>
      </c>
      <c r="BB790" t="inlineStr">
        <is>
          <t>Santa Maria</t>
        </is>
      </c>
      <c r="BC790" t="inlineStr">
        <is>
          <t>www.pampeiro.com.br</t>
        </is>
      </c>
      <c r="BD790" s="6" t="n">
        <v>24355</v>
      </c>
      <c r="BE790" t="inlineStr">
        <is>
          <t>This company is engaged in the sale of automobiles. It was incorporated in September 1966 and has its registered head office in the city of Santa Maria in Brazil.The company markets Volkswagen cars, vans, and SUVs (sports utility vehicles). Car models include Novo Jetta, Amarok, Cross Up!, Novo Fox, Novo Golf, Up!, Nova Saveiro, Novo Space Cross, Novo Space Fox, and Novo Gol. It also offers associated services such as vehicle financing and leasing as well as provides a range of after-sales services, including vehicle check-up, troubleshooting, parts replacement, repair and maintenance. The company conducts its business activities in Santa Maria and serves the general public of the city as well as the surrounding areas.</t>
        </is>
      </c>
      <c r="BF790" t="inlineStr">
        <is>
          <t>Active</t>
        </is>
      </c>
      <c r="BG790" t="inlineStr">
        <is>
          <t>Retail</t>
        </is>
      </c>
      <c r="BH790" t="inlineStr">
        <is>
          <t>Engaged in the sale of automobiles</t>
        </is>
      </c>
      <c r="BI790" t="inlineStr">
        <is>
          <t>Automobiles</t>
        </is>
      </c>
      <c r="CE790">
        <f>IFERROR(SUM(BU790:BV790)/2,0)</f>
        <v/>
      </c>
      <c r="CF790">
        <f>IFERROR(SUM(CE790:CE790)/1,0)</f>
        <v/>
      </c>
      <c r="CG790">
        <f>IFERROR(SUM(BW790:BX790)/2,0)</f>
        <v/>
      </c>
      <c r="CH790">
        <f>IFERROR(SUM(CG790:CG790)/1,0)</f>
        <v/>
      </c>
      <c r="CI790">
        <f>IFERROR(SUM(BY790:BZ790)/2,0)</f>
        <v/>
      </c>
      <c r="CJ790">
        <f>IFERROR(SUM(CI790:CI790)/1,0)</f>
        <v/>
      </c>
      <c r="CK790">
        <f>IFERROR(SUM(CA790:CB790)/2,0)</f>
        <v/>
      </c>
      <c r="CL790">
        <f>IFERROR(SUM(CK790:CK790)/1,0)</f>
        <v/>
      </c>
      <c r="CM790">
        <f>IFERROR(SUM(CC790:CD790)/2,0)</f>
        <v/>
      </c>
      <c r="CN790">
        <f>IFERROR(SUM(CM790:CM790)/1,0)</f>
        <v/>
      </c>
      <c r="CO790">
        <f>IFERROR(SUM(BS790:BT790)/2,0)</f>
        <v/>
      </c>
      <c r="CP790">
        <f>IFERROR(SUM(CO790:CO790)/1,0)</f>
        <v/>
      </c>
    </row>
    <row r="791">
      <c r="A791" t="n">
        <v>766</v>
      </c>
      <c r="D791">
        <f>IF(AX791="Listed","Yes","No")</f>
        <v/>
      </c>
      <c r="E791">
        <f>IFERROR(IF(AE791&lt;0,"Yes","No"),"No")</f>
        <v/>
      </c>
      <c r="F791">
        <f>IF(BK791="Unqualified","Yes","No")</f>
        <v/>
      </c>
      <c r="G791">
        <f>IF(COUNTIF($D$791:$F$791,"Yes")=3,"Yes","No")</f>
        <v/>
      </c>
      <c r="U791">
        <f>IFERROR(BQ791/BL791,0)</f>
        <v/>
      </c>
      <c r="V791">
        <f>IFERROR(SUM(BQ791:BQ791)/SUM(BL791:BL791),0)</f>
        <v/>
      </c>
      <c r="W791">
        <f>IFERROR(MAX(U791:U791)-MIN(U791:U791),0)</f>
        <v/>
      </c>
      <c r="X791">
        <f>IFERROR(BQ791/(BL791-BQ791),0)</f>
        <v/>
      </c>
      <c r="Y791">
        <f>IFERROR(SUM(BQ791:BQ791)/(SUM(BL791:BL791)-SUM(BQ791:BQ791)),0)</f>
        <v/>
      </c>
      <c r="Z791">
        <f>IFERROR(MAX(X791:X791)-MIN(X791:X791),0)</f>
        <v/>
      </c>
      <c r="AA791">
        <f>IFERROR(BO791/BP791,0)</f>
        <v/>
      </c>
      <c r="AB791">
        <f>IFERROR(SUM(BO791:BO791)/SUM(BP791:BP791),0)</f>
        <v/>
      </c>
      <c r="AC791">
        <f>IFERROR(MAX(AA791:AA791)-MIN(AA791:AA791),0)</f>
        <v/>
      </c>
      <c r="AD791">
        <f>IFERROR(SUM(BL791:BL791)/1,0)</f>
        <v/>
      </c>
      <c r="AE791">
        <f>IFERROR(SUM(BQ791:BQ791)/1,0)</f>
        <v/>
      </c>
      <c r="AF791">
        <f>IFERROR(SUM(BP791:BP791)/1,0)</f>
        <v/>
      </c>
      <c r="AG791">
        <f>IFERROR(CJ791,0)</f>
        <v/>
      </c>
      <c r="AH791">
        <f>IFERROR(SUM(BR791:BR791)/1,0)</f>
        <v/>
      </c>
      <c r="AI791">
        <f>IFERROR(CL791,0)</f>
        <v/>
      </c>
      <c r="AJ791">
        <f>IFERROR(CN791,0)</f>
        <v/>
      </c>
      <c r="AK791">
        <f>IFERROR(CP791,0)</f>
        <v/>
      </c>
      <c r="AL791">
        <f>IFERROR(SUM(BN791:BN791)/1,0)</f>
        <v/>
      </c>
      <c r="AM791">
        <f>IFERROR(SUM(BJ791:BJ791)/1,0)</f>
        <v/>
      </c>
      <c r="AN791">
        <f>IFERROR(AH791/AD791,0)</f>
        <v/>
      </c>
      <c r="AO791">
        <f>IFERROR(AF791/AD791,0)</f>
        <v/>
      </c>
      <c r="AP791">
        <f>IFERROR(AI791/AK791,0)</f>
        <v/>
      </c>
      <c r="AQ791">
        <f>IFERROR(AJ791/AK791,0)</f>
        <v/>
      </c>
      <c r="AR791">
        <f>IFERROR(AG791/AK791,0)</f>
        <v/>
      </c>
      <c r="AS791">
        <f>IFERROR(365/(AL791/AG791), "")</f>
        <v/>
      </c>
      <c r="AT791" t="inlineStr">
        <is>
          <t>CO170033803310</t>
        </is>
      </c>
      <c r="AU791" t="inlineStr">
        <is>
          <t>Granos Y Cereales LA Perla S A S</t>
        </is>
      </c>
      <c r="AV791" t="inlineStr">
        <is>
          <t>U1</t>
        </is>
      </c>
      <c r="AW791" t="inlineStr">
        <is>
          <t>U</t>
        </is>
      </c>
      <c r="AX791" t="inlineStr">
        <is>
          <t>Unlisted</t>
        </is>
      </c>
      <c r="AY791" t="n">
        <v>5141</v>
      </c>
      <c r="AZ791" t="inlineStr">
        <is>
          <t>Groceries, general line wholesale dealing in</t>
        </is>
      </c>
      <c r="BA791" t="inlineStr">
        <is>
          <t>Colombia</t>
        </is>
      </c>
      <c r="BB791" t="inlineStr">
        <is>
          <t>Bogota</t>
        </is>
      </c>
      <c r="BC791" t="inlineStr">
        <is>
          <t>granoslaperla.com</t>
        </is>
      </c>
      <c r="BD791" s="6" t="n">
        <v>40753</v>
      </c>
      <c r="BE791" t="inlineStr">
        <is>
          <t>This company is engaged in importing, marketing and distribution of grains, cereals and spices. It conducts business from its registered head office located in Bogota, Colombia. It distribute different foods for mass consumption such as lentils, green peas, yellow peas, beans, canary seed, flaxseed, millet, chickpeas, pira corn, sunflower seeds, oats, raisins, cinnamon, cumin and peaches in syrup. It aims to satisfy the needs of non-perishable products in Colombian territory by offering the best quality on its products, marketing them with the best quality standards through human and technical capital that guarantees the growth and profitability of the company. It was incorporated in 2011.</t>
        </is>
      </c>
      <c r="BF791" t="inlineStr">
        <is>
          <t>Active</t>
        </is>
      </c>
      <c r="BG791" t="inlineStr">
        <is>
          <t>Wholesale</t>
        </is>
      </c>
      <c r="BH791" t="inlineStr">
        <is>
          <t>Engaged in importing, marketing and distribution of grains, cereals and spices</t>
        </is>
      </c>
      <c r="BI791" t="inlineStr">
        <is>
          <t>Grains, cereals and spices</t>
        </is>
      </c>
      <c r="CE791">
        <f>IFERROR(SUM(BU791:BV791)/2,0)</f>
        <v/>
      </c>
      <c r="CF791">
        <f>IFERROR(SUM(CE791:CE791)/1,0)</f>
        <v/>
      </c>
      <c r="CG791">
        <f>IFERROR(SUM(BW791:BX791)/2,0)</f>
        <v/>
      </c>
      <c r="CH791">
        <f>IFERROR(SUM(CG791:CG791)/1,0)</f>
        <v/>
      </c>
      <c r="CI791">
        <f>IFERROR(SUM(BY791:BZ791)/2,0)</f>
        <v/>
      </c>
      <c r="CJ791">
        <f>IFERROR(SUM(CI791:CI791)/1,0)</f>
        <v/>
      </c>
      <c r="CK791">
        <f>IFERROR(SUM(CA791:CB791)/2,0)</f>
        <v/>
      </c>
      <c r="CL791">
        <f>IFERROR(SUM(CK791:CK791)/1,0)</f>
        <v/>
      </c>
      <c r="CM791">
        <f>IFERROR(SUM(CC791:CD791)/2,0)</f>
        <v/>
      </c>
      <c r="CN791">
        <f>IFERROR(SUM(CM791:CM791)/1,0)</f>
        <v/>
      </c>
      <c r="CO791">
        <f>IFERROR(SUM(BS791:BT791)/2,0)</f>
        <v/>
      </c>
      <c r="CP791">
        <f>IFERROR(SUM(CO791:CO791)/1,0)</f>
        <v/>
      </c>
    </row>
    <row r="792">
      <c r="A792" t="n">
        <v>767</v>
      </c>
      <c r="D792">
        <f>IF(AX792="Listed","Yes","No")</f>
        <v/>
      </c>
      <c r="E792">
        <f>IFERROR(IF(AE792&lt;0,"Yes","No"),"No")</f>
        <v/>
      </c>
      <c r="F792">
        <f>IF(BK792="Unqualified","Yes","No")</f>
        <v/>
      </c>
      <c r="G792">
        <f>IF(COUNTIF($D$792:$F$792,"Yes")=3,"Yes","No")</f>
        <v/>
      </c>
      <c r="U792">
        <f>IFERROR(BQ792/BL792,0)</f>
        <v/>
      </c>
      <c r="V792">
        <f>IFERROR(SUM(BQ792:BQ792)/SUM(BL792:BL792),0)</f>
        <v/>
      </c>
      <c r="W792">
        <f>IFERROR(MAX(U792:U792)-MIN(U792:U792),0)</f>
        <v/>
      </c>
      <c r="X792">
        <f>IFERROR(BQ792/(BL792-BQ792),0)</f>
        <v/>
      </c>
      <c r="Y792">
        <f>IFERROR(SUM(BQ792:BQ792)/(SUM(BL792:BL792)-SUM(BQ792:BQ792)),0)</f>
        <v/>
      </c>
      <c r="Z792">
        <f>IFERROR(MAX(X792:X792)-MIN(X792:X792),0)</f>
        <v/>
      </c>
      <c r="AA792">
        <f>IFERROR(BO792/BP792,0)</f>
        <v/>
      </c>
      <c r="AB792">
        <f>IFERROR(SUM(BO792:BO792)/SUM(BP792:BP792),0)</f>
        <v/>
      </c>
      <c r="AC792">
        <f>IFERROR(MAX(AA792:AA792)-MIN(AA792:AA792),0)</f>
        <v/>
      </c>
      <c r="AD792">
        <f>IFERROR(SUM(BL792:BL792)/1,0)</f>
        <v/>
      </c>
      <c r="AE792">
        <f>IFERROR(SUM(BQ792:BQ792)/1,0)</f>
        <v/>
      </c>
      <c r="AF792">
        <f>IFERROR(SUM(BP792:BP792)/1,0)</f>
        <v/>
      </c>
      <c r="AG792">
        <f>IFERROR(CJ792,0)</f>
        <v/>
      </c>
      <c r="AH792">
        <f>IFERROR(SUM(BR792:BR792)/1,0)</f>
        <v/>
      </c>
      <c r="AI792">
        <f>IFERROR(CL792,0)</f>
        <v/>
      </c>
      <c r="AJ792">
        <f>IFERROR(CN792,0)</f>
        <v/>
      </c>
      <c r="AK792">
        <f>IFERROR(CP792,0)</f>
        <v/>
      </c>
      <c r="AL792">
        <f>IFERROR(SUM(BN792:BN792)/1,0)</f>
        <v/>
      </c>
      <c r="AM792">
        <f>IFERROR(SUM(BJ792:BJ792)/1,0)</f>
        <v/>
      </c>
      <c r="AN792">
        <f>IFERROR(AH792/AD792,0)</f>
        <v/>
      </c>
      <c r="AO792">
        <f>IFERROR(AF792/AD792,0)</f>
        <v/>
      </c>
      <c r="AP792">
        <f>IFERROR(AI792/AK792,0)</f>
        <v/>
      </c>
      <c r="AQ792">
        <f>IFERROR(AJ792/AK792,0)</f>
        <v/>
      </c>
      <c r="AR792">
        <f>IFERROR(AG792/AK792,0)</f>
        <v/>
      </c>
      <c r="AS792">
        <f>IFERROR(365/(AL792/AG792), "")</f>
        <v/>
      </c>
      <c r="AT792" t="inlineStr">
        <is>
          <t>CO170001032830</t>
        </is>
      </c>
      <c r="AU792" t="inlineStr">
        <is>
          <t>Quinberlab S A S</t>
        </is>
      </c>
      <c r="AV792" t="inlineStr">
        <is>
          <t>U1</t>
        </is>
      </c>
      <c r="AW792" t="inlineStr">
        <is>
          <t>U</t>
        </is>
      </c>
      <c r="AX792" t="inlineStr">
        <is>
          <t>Unlisted</t>
        </is>
      </c>
      <c r="AY792" t="n">
        <v>5122</v>
      </c>
      <c r="AZ792" t="inlineStr">
        <is>
          <t>Drugs, drug proprietaries, and druggists' sundries wholesale dealing in</t>
        </is>
      </c>
      <c r="BA792" t="inlineStr">
        <is>
          <t>Colombia</t>
        </is>
      </c>
      <c r="BB792" t="inlineStr">
        <is>
          <t>Bogota</t>
        </is>
      </c>
      <c r="BC792" t="inlineStr">
        <is>
          <t>www.quinberlab.com</t>
        </is>
      </c>
      <c r="BD792" s="6" t="n">
        <v>31880</v>
      </c>
      <c r="BE792" t="inlineStr">
        <is>
          <t>This company is engaged in the wholesale distribution of prescription drugs, proprietary drugs, and toiletries. It was founded in 1987. The registered business office of the company is located in Bogota, Colombia.The company offers reagents and medical devices for laboratories.It strives to offer high quality products and services, to achieve the complete satisfaction of its clients' needs.The company is active and operational in Colombia.</t>
        </is>
      </c>
      <c r="BF792" t="inlineStr">
        <is>
          <t>Active</t>
        </is>
      </c>
      <c r="BG792" t="inlineStr">
        <is>
          <t>Wholesale</t>
        </is>
      </c>
      <c r="BH792" t="inlineStr">
        <is>
          <t>Engaged in the wholesale distribution of prescription drugs, proprietary drugs, and toiletries</t>
        </is>
      </c>
      <c r="BI792" t="inlineStr">
        <is>
          <t>Offers reagents and medical devices for laboratories</t>
        </is>
      </c>
      <c r="CE792">
        <f>IFERROR(SUM(BU792:BV792)/2,0)</f>
        <v/>
      </c>
      <c r="CF792">
        <f>IFERROR(SUM(CE792:CE792)/1,0)</f>
        <v/>
      </c>
      <c r="CG792">
        <f>IFERROR(SUM(BW792:BX792)/2,0)</f>
        <v/>
      </c>
      <c r="CH792">
        <f>IFERROR(SUM(CG792:CG792)/1,0)</f>
        <v/>
      </c>
      <c r="CI792">
        <f>IFERROR(SUM(BY792:BZ792)/2,0)</f>
        <v/>
      </c>
      <c r="CJ792">
        <f>IFERROR(SUM(CI792:CI792)/1,0)</f>
        <v/>
      </c>
      <c r="CK792">
        <f>IFERROR(SUM(CA792:CB792)/2,0)</f>
        <v/>
      </c>
      <c r="CL792">
        <f>IFERROR(SUM(CK792:CK792)/1,0)</f>
        <v/>
      </c>
      <c r="CM792">
        <f>IFERROR(SUM(CC792:CD792)/2,0)</f>
        <v/>
      </c>
      <c r="CN792">
        <f>IFERROR(SUM(CM792:CM792)/1,0)</f>
        <v/>
      </c>
      <c r="CO792">
        <f>IFERROR(SUM(BS792:BT792)/2,0)</f>
        <v/>
      </c>
      <c r="CP792">
        <f>IFERROR(SUM(CO792:CO792)/1,0)</f>
        <v/>
      </c>
    </row>
    <row r="793">
      <c r="A793" t="n">
        <v>768</v>
      </c>
      <c r="D793">
        <f>IF(AX793="Listed","Yes","No")</f>
        <v/>
      </c>
      <c r="E793">
        <f>IFERROR(IF(AE793&lt;0,"Yes","No"),"No")</f>
        <v/>
      </c>
      <c r="F793">
        <f>IF(BK793="Unqualified","Yes","No")</f>
        <v/>
      </c>
      <c r="G793">
        <f>IF(COUNTIF($D$793:$F$793,"Yes")=3,"Yes","No")</f>
        <v/>
      </c>
      <c r="U793">
        <f>IFERROR(BQ793/BL793,0)</f>
        <v/>
      </c>
      <c r="V793">
        <f>IFERROR(SUM(BQ793:BQ793)/SUM(BL793:BL793),0)</f>
        <v/>
      </c>
      <c r="W793">
        <f>IFERROR(MAX(U793:U793)-MIN(U793:U793),0)</f>
        <v/>
      </c>
      <c r="X793">
        <f>IFERROR(BQ793/(BL793-BQ793),0)</f>
        <v/>
      </c>
      <c r="Y793">
        <f>IFERROR(SUM(BQ793:BQ793)/(SUM(BL793:BL793)-SUM(BQ793:BQ793)),0)</f>
        <v/>
      </c>
      <c r="Z793">
        <f>IFERROR(MAX(X793:X793)-MIN(X793:X793),0)</f>
        <v/>
      </c>
      <c r="AA793">
        <f>IFERROR(BO793/BP793,0)</f>
        <v/>
      </c>
      <c r="AB793">
        <f>IFERROR(SUM(BO793:BO793)/SUM(BP793:BP793),0)</f>
        <v/>
      </c>
      <c r="AC793">
        <f>IFERROR(MAX(AA793:AA793)-MIN(AA793:AA793),0)</f>
        <v/>
      </c>
      <c r="AD793">
        <f>IFERROR(SUM(BL793:BL793)/1,0)</f>
        <v/>
      </c>
      <c r="AE793">
        <f>IFERROR(SUM(BQ793:BQ793)/1,0)</f>
        <v/>
      </c>
      <c r="AF793">
        <f>IFERROR(SUM(BP793:BP793)/1,0)</f>
        <v/>
      </c>
      <c r="AG793">
        <f>IFERROR(CJ793,0)</f>
        <v/>
      </c>
      <c r="AH793">
        <f>IFERROR(SUM(BR793:BR793)/1,0)</f>
        <v/>
      </c>
      <c r="AI793">
        <f>IFERROR(CL793,0)</f>
        <v/>
      </c>
      <c r="AJ793">
        <f>IFERROR(CN793,0)</f>
        <v/>
      </c>
      <c r="AK793">
        <f>IFERROR(CP793,0)</f>
        <v/>
      </c>
      <c r="AL793">
        <f>IFERROR(SUM(BN793:BN793)/1,0)</f>
        <v/>
      </c>
      <c r="AM793">
        <f>IFERROR(SUM(BJ793:BJ793)/1,0)</f>
        <v/>
      </c>
      <c r="AN793">
        <f>IFERROR(AH793/AD793,0)</f>
        <v/>
      </c>
      <c r="AO793">
        <f>IFERROR(AF793/AD793,0)</f>
        <v/>
      </c>
      <c r="AP793">
        <f>IFERROR(AI793/AK793,0)</f>
        <v/>
      </c>
      <c r="AQ793">
        <f>IFERROR(AJ793/AK793,0)</f>
        <v/>
      </c>
      <c r="AR793">
        <f>IFERROR(AG793/AK793,0)</f>
        <v/>
      </c>
      <c r="AS793">
        <f>IFERROR(365/(AL793/AG793), "")</f>
        <v/>
      </c>
      <c r="AT793" t="inlineStr">
        <is>
          <t>CO170031962380</t>
        </is>
      </c>
      <c r="AU793" t="inlineStr">
        <is>
          <t>Mary KAY Colombia SAS</t>
        </is>
      </c>
      <c r="AV793" t="inlineStr">
        <is>
          <t>U1</t>
        </is>
      </c>
      <c r="AW793" t="inlineStr">
        <is>
          <t>U</t>
        </is>
      </c>
      <c r="AX793" t="inlineStr">
        <is>
          <t>Unlisted</t>
        </is>
      </c>
      <c r="AY793" t="n">
        <v>5122</v>
      </c>
      <c r="AZ793" t="inlineStr">
        <is>
          <t>Drugs, drug proprietaries, and druggists' sundries wholesale dealing in</t>
        </is>
      </c>
      <c r="BA793" t="inlineStr">
        <is>
          <t>Colombia</t>
        </is>
      </c>
      <c r="BB793" t="inlineStr">
        <is>
          <t>Bogota</t>
        </is>
      </c>
      <c r="BC793" t="inlineStr">
        <is>
          <t>www.marykay.com.co</t>
        </is>
      </c>
      <c r="BD793" s="6" t="n">
        <v>41708</v>
      </c>
      <c r="BE793" t="inlineStr">
        <is>
          <t>This company is engaged in the wholesale distribution of drugs and druggists' sundries. It was founded in 2014. The registered head office of the company is strategically located in Bogota, Colombia.The company is primarily involved in the merchant wholesale distribution of western drugs, raw drug materials, health care products, food and medical apparatus, chemical agents, domestic herbal products, bio-drug materials, anti-biotics, chemical drugs, and biological drugs intended for internal and external consumption in such forms as ampoules, tablets, capsules, vials, ointments, powders, solutions, and suspensions. It is also involved in the distribution of medical electronic instruments equipment, medical ultrasound machines and related equipment, medical magnetic resonance equipment, and medical X-ray equipment. The company principally conducts its business operations within the country.</t>
        </is>
      </c>
      <c r="BF793" t="inlineStr">
        <is>
          <t>Active</t>
        </is>
      </c>
      <c r="BG793" t="inlineStr">
        <is>
          <t>Wholesale</t>
        </is>
      </c>
      <c r="BH793" t="inlineStr">
        <is>
          <t>Engaged in the wholesale distribution of drugs and druggists' sundries</t>
        </is>
      </c>
      <c r="BI793" t="inlineStr">
        <is>
          <t>Western drugs, raw drug materials, health care products, food and medical apparatus, chemical agents, domestic herbal products, bio-drug materials, anti-biotics, chemical drugs, and biological drugs</t>
        </is>
      </c>
      <c r="CE793">
        <f>IFERROR(SUM(BU793:BV793)/2,0)</f>
        <v/>
      </c>
      <c r="CF793">
        <f>IFERROR(SUM(CE793:CE793)/1,0)</f>
        <v/>
      </c>
      <c r="CG793">
        <f>IFERROR(SUM(BW793:BX793)/2,0)</f>
        <v/>
      </c>
      <c r="CH793">
        <f>IFERROR(SUM(CG793:CG793)/1,0)</f>
        <v/>
      </c>
      <c r="CI793">
        <f>IFERROR(SUM(BY793:BZ793)/2,0)</f>
        <v/>
      </c>
      <c r="CJ793">
        <f>IFERROR(SUM(CI793:CI793)/1,0)</f>
        <v/>
      </c>
      <c r="CK793">
        <f>IFERROR(SUM(CA793:CB793)/2,0)</f>
        <v/>
      </c>
      <c r="CL793">
        <f>IFERROR(SUM(CK793:CK793)/1,0)</f>
        <v/>
      </c>
      <c r="CM793">
        <f>IFERROR(SUM(CC793:CD793)/2,0)</f>
        <v/>
      </c>
      <c r="CN793">
        <f>IFERROR(SUM(CM793:CM793)/1,0)</f>
        <v/>
      </c>
      <c r="CO793">
        <f>IFERROR(SUM(BS793:BT793)/2,0)</f>
        <v/>
      </c>
      <c r="CP793">
        <f>IFERROR(SUM(CO793:CO793)/1,0)</f>
        <v/>
      </c>
    </row>
    <row r="794">
      <c r="A794" t="n">
        <v>769</v>
      </c>
      <c r="D794">
        <f>IF(AX794="Listed","Yes","No")</f>
        <v/>
      </c>
      <c r="E794">
        <f>IFERROR(IF(AE794&lt;0,"Yes","No"),"No")</f>
        <v/>
      </c>
      <c r="F794">
        <f>IF(BK794="Unqualified","Yes","No")</f>
        <v/>
      </c>
      <c r="G794">
        <f>IF(COUNTIF($D$794:$F$794,"Yes")=3,"Yes","No")</f>
        <v/>
      </c>
      <c r="U794">
        <f>IFERROR(BQ794/BL794,0)</f>
        <v/>
      </c>
      <c r="V794">
        <f>IFERROR(SUM(BQ794:BQ794)/SUM(BL794:BL794),0)</f>
        <v/>
      </c>
      <c r="W794">
        <f>IFERROR(MAX(U794:U794)-MIN(U794:U794),0)</f>
        <v/>
      </c>
      <c r="X794">
        <f>IFERROR(BQ794/(BL794-BQ794),0)</f>
        <v/>
      </c>
      <c r="Y794">
        <f>IFERROR(SUM(BQ794:BQ794)/(SUM(BL794:BL794)-SUM(BQ794:BQ794)),0)</f>
        <v/>
      </c>
      <c r="Z794">
        <f>IFERROR(MAX(X794:X794)-MIN(X794:X794),0)</f>
        <v/>
      </c>
      <c r="AA794">
        <f>IFERROR(BO794/BP794,0)</f>
        <v/>
      </c>
      <c r="AB794">
        <f>IFERROR(SUM(BO794:BO794)/SUM(BP794:BP794),0)</f>
        <v/>
      </c>
      <c r="AC794">
        <f>IFERROR(MAX(AA794:AA794)-MIN(AA794:AA794),0)</f>
        <v/>
      </c>
      <c r="AD794">
        <f>IFERROR(SUM(BL794:BL794)/1,0)</f>
        <v/>
      </c>
      <c r="AE794">
        <f>IFERROR(SUM(BQ794:BQ794)/1,0)</f>
        <v/>
      </c>
      <c r="AF794">
        <f>IFERROR(SUM(BP794:BP794)/1,0)</f>
        <v/>
      </c>
      <c r="AG794">
        <f>IFERROR(CJ794,0)</f>
        <v/>
      </c>
      <c r="AH794">
        <f>IFERROR(SUM(BR794:BR794)/1,0)</f>
        <v/>
      </c>
      <c r="AI794">
        <f>IFERROR(CL794,0)</f>
        <v/>
      </c>
      <c r="AJ794">
        <f>IFERROR(CN794,0)</f>
        <v/>
      </c>
      <c r="AK794">
        <f>IFERROR(CP794,0)</f>
        <v/>
      </c>
      <c r="AL794">
        <f>IFERROR(SUM(BN794:BN794)/1,0)</f>
        <v/>
      </c>
      <c r="AM794">
        <f>IFERROR(SUM(BJ794:BJ794)/1,0)</f>
        <v/>
      </c>
      <c r="AN794">
        <f>IFERROR(AH794/AD794,0)</f>
        <v/>
      </c>
      <c r="AO794">
        <f>IFERROR(AF794/AD794,0)</f>
        <v/>
      </c>
      <c r="AP794">
        <f>IFERROR(AI794/AK794,0)</f>
        <v/>
      </c>
      <c r="AQ794">
        <f>IFERROR(AJ794/AK794,0)</f>
        <v/>
      </c>
      <c r="AR794">
        <f>IFERROR(AG794/AK794,0)</f>
        <v/>
      </c>
      <c r="AS794">
        <f>IFERROR(365/(AL794/AG794), "")</f>
        <v/>
      </c>
      <c r="AT794" t="inlineStr">
        <is>
          <t>CO170004377820</t>
        </is>
      </c>
      <c r="AU794" t="inlineStr">
        <is>
          <t>Importadora Japon S A</t>
        </is>
      </c>
      <c r="AV794" t="inlineStr">
        <is>
          <t>U1</t>
        </is>
      </c>
      <c r="AW794" t="inlineStr">
        <is>
          <t>U</t>
        </is>
      </c>
      <c r="AX794" t="inlineStr">
        <is>
          <t>Unlisted</t>
        </is>
      </c>
      <c r="AY794" t="n">
        <v>5013</v>
      </c>
      <c r="AZ794" t="inlineStr">
        <is>
          <t>Motor vehicle supplies and new parts wholesale dealing in</t>
        </is>
      </c>
      <c r="BA794" t="inlineStr">
        <is>
          <t>Colombia</t>
        </is>
      </c>
      <c r="BB794" t="inlineStr">
        <is>
          <t>Medellin</t>
        </is>
      </c>
      <c r="BC794" t="inlineStr">
        <is>
          <t>www.importadorajapon.com</t>
        </is>
      </c>
      <c r="BD794" s="6" t="n">
        <v>31656</v>
      </c>
      <c r="BE794" t="inlineStr">
        <is>
          <t>The company is engaged in the wholesale distribution of motor vehicle parts and accessories in Colombia. It was incorporated in 1986 and conducts business from its registered head office which is located in Medellin, Colombia. The company is a leader in Colombia in the marketing and post sales service of auto parts, batteries, lubricants and tires of these brands: Mazda, Ford, Motorcraft and Goodyear. It offers a wide variety of motor vehicle parts and accessories, including hand held lubrication equipment, lubricants, air hose and accessories, and tire hardware. It also offers power steering hose and repair kits, transmission oil cooler lines, and automotive fittings. The company's products are marketed throughout the country through its six stores that cover the Bogota, Medellin, Cali, Bucaramanga and Pereira areas. The company's mission is to ensure all vehicle owners of the leading brands in South America and Central America, the satisfaction of needs of auto parts, batteries, lubricants and tires; offering trust, advice, opportunity, good service, competitive prices and after sales support in the domestic and international markets, through its qualified and trained personnel.</t>
        </is>
      </c>
      <c r="BF794" t="inlineStr">
        <is>
          <t>Active</t>
        </is>
      </c>
      <c r="BG794" t="inlineStr">
        <is>
          <t>Wholesale</t>
        </is>
      </c>
      <c r="BH794" t="inlineStr">
        <is>
          <t>Engaged in the wholesale distribution of motor vehicle parts and accessories</t>
        </is>
      </c>
      <c r="BI794" t="inlineStr">
        <is>
          <t>Motor vehicle parts and accessories (a wide variety of motor vehicle parts and accessories, including hand held lubrication equipment, lubricants, air hose and accessories, and tire hardware)</t>
        </is>
      </c>
      <c r="CE794">
        <f>IFERROR(SUM(BU794:BV794)/2,0)</f>
        <v/>
      </c>
      <c r="CF794">
        <f>IFERROR(SUM(CE794:CE794)/1,0)</f>
        <v/>
      </c>
      <c r="CG794">
        <f>IFERROR(SUM(BW794:BX794)/2,0)</f>
        <v/>
      </c>
      <c r="CH794">
        <f>IFERROR(SUM(CG794:CG794)/1,0)</f>
        <v/>
      </c>
      <c r="CI794">
        <f>IFERROR(SUM(BY794:BZ794)/2,0)</f>
        <v/>
      </c>
      <c r="CJ794">
        <f>IFERROR(SUM(CI794:CI794)/1,0)</f>
        <v/>
      </c>
      <c r="CK794">
        <f>IFERROR(SUM(CA794:CB794)/2,0)</f>
        <v/>
      </c>
      <c r="CL794">
        <f>IFERROR(SUM(CK794:CK794)/1,0)</f>
        <v/>
      </c>
      <c r="CM794">
        <f>IFERROR(SUM(CC794:CD794)/2,0)</f>
        <v/>
      </c>
      <c r="CN794">
        <f>IFERROR(SUM(CM794:CM794)/1,0)</f>
        <v/>
      </c>
      <c r="CO794">
        <f>IFERROR(SUM(BS794:BT794)/2,0)</f>
        <v/>
      </c>
      <c r="CP794">
        <f>IFERROR(SUM(CO794:CO794)/1,0)</f>
        <v/>
      </c>
    </row>
    <row r="795">
      <c r="A795" t="n">
        <v>770</v>
      </c>
      <c r="D795">
        <f>IF(AX795="Listed","Yes","No")</f>
        <v/>
      </c>
      <c r="E795">
        <f>IFERROR(IF(AE795&lt;0,"Yes","No"),"No")</f>
        <v/>
      </c>
      <c r="F795">
        <f>IF(BK795="Unqualified","Yes","No")</f>
        <v/>
      </c>
      <c r="G795">
        <f>IF(COUNTIF($D$795:$F$795,"Yes")=3,"Yes","No")</f>
        <v/>
      </c>
      <c r="U795">
        <f>IFERROR(BQ795/BL795,0)</f>
        <v/>
      </c>
      <c r="V795">
        <f>IFERROR(SUM(BQ795:BQ795)/SUM(BL795:BL795),0)</f>
        <v/>
      </c>
      <c r="W795">
        <f>IFERROR(MAX(U795:U795)-MIN(U795:U795),0)</f>
        <v/>
      </c>
      <c r="X795">
        <f>IFERROR(BQ795/(BL795-BQ795),0)</f>
        <v/>
      </c>
      <c r="Y795">
        <f>IFERROR(SUM(BQ795:BQ795)/(SUM(BL795:BL795)-SUM(BQ795:BQ795)),0)</f>
        <v/>
      </c>
      <c r="Z795">
        <f>IFERROR(MAX(X795:X795)-MIN(X795:X795),0)</f>
        <v/>
      </c>
      <c r="AA795">
        <f>IFERROR(BO795/BP795,0)</f>
        <v/>
      </c>
      <c r="AB795">
        <f>IFERROR(SUM(BO795:BO795)/SUM(BP795:BP795),0)</f>
        <v/>
      </c>
      <c r="AC795">
        <f>IFERROR(MAX(AA795:AA795)-MIN(AA795:AA795),0)</f>
        <v/>
      </c>
      <c r="AD795">
        <f>IFERROR(SUM(BL795:BL795)/1,0)</f>
        <v/>
      </c>
      <c r="AE795">
        <f>IFERROR(SUM(BQ795:BQ795)/1,0)</f>
        <v/>
      </c>
      <c r="AF795">
        <f>IFERROR(SUM(BP795:BP795)/1,0)</f>
        <v/>
      </c>
      <c r="AG795">
        <f>IFERROR(CJ795,0)</f>
        <v/>
      </c>
      <c r="AH795">
        <f>IFERROR(SUM(BR795:BR795)/1,0)</f>
        <v/>
      </c>
      <c r="AI795">
        <f>IFERROR(CL795,0)</f>
        <v/>
      </c>
      <c r="AJ795">
        <f>IFERROR(CN795,0)</f>
        <v/>
      </c>
      <c r="AK795">
        <f>IFERROR(CP795,0)</f>
        <v/>
      </c>
      <c r="AL795">
        <f>IFERROR(SUM(BN795:BN795)/1,0)</f>
        <v/>
      </c>
      <c r="AM795">
        <f>IFERROR(SUM(BJ795:BJ795)/1,0)</f>
        <v/>
      </c>
      <c r="AN795">
        <f>IFERROR(AH795/AD795,0)</f>
        <v/>
      </c>
      <c r="AO795">
        <f>IFERROR(AF795/AD795,0)</f>
        <v/>
      </c>
      <c r="AP795">
        <f>IFERROR(AI795/AK795,0)</f>
        <v/>
      </c>
      <c r="AQ795">
        <f>IFERROR(AJ795/AK795,0)</f>
        <v/>
      </c>
      <c r="AR795">
        <f>IFERROR(AG795/AK795,0)</f>
        <v/>
      </c>
      <c r="AS795">
        <f>IFERROR(365/(AL795/AG795), "")</f>
        <v/>
      </c>
      <c r="AT795" t="inlineStr">
        <is>
          <t>CO170001524570</t>
        </is>
      </c>
      <c r="AU795" t="inlineStr">
        <is>
          <t>Comercializadora Internacional Flores de Aposentos S A S</t>
        </is>
      </c>
      <c r="AV795" t="inlineStr">
        <is>
          <t>U1</t>
        </is>
      </c>
      <c r="AW795" t="inlineStr">
        <is>
          <t>A+</t>
        </is>
      </c>
      <c r="AX795" t="inlineStr">
        <is>
          <t>Unlisted</t>
        </is>
      </c>
      <c r="AY795" t="n">
        <v>5153</v>
      </c>
      <c r="AZ795" t="inlineStr">
        <is>
          <t>Grain and field beans wholesale dealing in</t>
        </is>
      </c>
      <c r="BA795" t="inlineStr">
        <is>
          <t>Colombia</t>
        </is>
      </c>
      <c r="BB795" t="inlineStr">
        <is>
          <t>Bogota</t>
        </is>
      </c>
      <c r="BC795" t="inlineStr">
        <is>
          <t>www.aposentos.com.co</t>
        </is>
      </c>
      <c r="BD795" s="6" t="n">
        <v>36584</v>
      </c>
      <c r="BE795" t="inlineStr">
        <is>
          <t>This company is primarily engaged in producing and exporting cut flowers. The company was incorporated in March 2000, and has its registered head office in Bogota, Colombia.The company specializes in producing and exporting the finest Carnations and Spray Carnations available in South America and the world. As one of the top growers of cut flowers in Colombia, the company is constantly leading the industry in terms of new varieties, availability, social advancement, environmental responsibility and service. The company offers more than 40 varieties of carnations and approximately 30 varieties of spray carnations. The company predominantly operates in the domestic market.</t>
        </is>
      </c>
      <c r="BF795" t="inlineStr">
        <is>
          <t>Active</t>
        </is>
      </c>
      <c r="BG795" t="inlineStr">
        <is>
          <t>Manufacturing</t>
        </is>
      </c>
      <c r="BH795" t="inlineStr">
        <is>
          <t>Primarily engaged in producing and exporting cut flowers</t>
        </is>
      </c>
      <c r="BI795" t="inlineStr">
        <is>
          <t>Cut flowers</t>
        </is>
      </c>
      <c r="CE795">
        <f>IFERROR(SUM(BU795:BV795)/2,0)</f>
        <v/>
      </c>
      <c r="CF795">
        <f>IFERROR(SUM(CE795:CE795)/1,0)</f>
        <v/>
      </c>
      <c r="CG795">
        <f>IFERROR(SUM(BW795:BX795)/2,0)</f>
        <v/>
      </c>
      <c r="CH795">
        <f>IFERROR(SUM(CG795:CG795)/1,0)</f>
        <v/>
      </c>
      <c r="CI795">
        <f>IFERROR(SUM(BY795:BZ795)/2,0)</f>
        <v/>
      </c>
      <c r="CJ795">
        <f>IFERROR(SUM(CI795:CI795)/1,0)</f>
        <v/>
      </c>
      <c r="CK795">
        <f>IFERROR(SUM(CA795:CB795)/2,0)</f>
        <v/>
      </c>
      <c r="CL795">
        <f>IFERROR(SUM(CK795:CK795)/1,0)</f>
        <v/>
      </c>
      <c r="CM795">
        <f>IFERROR(SUM(CC795:CD795)/2,0)</f>
        <v/>
      </c>
      <c r="CN795">
        <f>IFERROR(SUM(CM795:CM795)/1,0)</f>
        <v/>
      </c>
      <c r="CO795">
        <f>IFERROR(SUM(BS795:BT795)/2,0)</f>
        <v/>
      </c>
      <c r="CP795">
        <f>IFERROR(SUM(CO795:CO795)/1,0)</f>
        <v/>
      </c>
    </row>
    <row r="796">
      <c r="A796" t="n">
        <v>771</v>
      </c>
      <c r="D796">
        <f>IF(AX796="Listed","Yes","No")</f>
        <v/>
      </c>
      <c r="E796">
        <f>IFERROR(IF(AE796&lt;0,"Yes","No"),"No")</f>
        <v/>
      </c>
      <c r="F796">
        <f>IF(BK796="Unqualified","Yes","No")</f>
        <v/>
      </c>
      <c r="G796">
        <f>IF(COUNTIF($D$796:$F$796,"Yes")=3,"Yes","No")</f>
        <v/>
      </c>
      <c r="U796">
        <f>IFERROR(BQ796/BL796,0)</f>
        <v/>
      </c>
      <c r="V796">
        <f>IFERROR(SUM(BQ796:BQ796)/SUM(BL796:BL796),0)</f>
        <v/>
      </c>
      <c r="W796">
        <f>IFERROR(MAX(U796:U796)-MIN(U796:U796),0)</f>
        <v/>
      </c>
      <c r="X796">
        <f>IFERROR(BQ796/(BL796-BQ796),0)</f>
        <v/>
      </c>
      <c r="Y796">
        <f>IFERROR(SUM(BQ796:BQ796)/(SUM(BL796:BL796)-SUM(BQ796:BQ796)),0)</f>
        <v/>
      </c>
      <c r="Z796">
        <f>IFERROR(MAX(X796:X796)-MIN(X796:X796),0)</f>
        <v/>
      </c>
      <c r="AA796">
        <f>IFERROR(BO796/BP796,0)</f>
        <v/>
      </c>
      <c r="AB796">
        <f>IFERROR(SUM(BO796:BO796)/SUM(BP796:BP796),0)</f>
        <v/>
      </c>
      <c r="AC796">
        <f>IFERROR(MAX(AA796:AA796)-MIN(AA796:AA796),0)</f>
        <v/>
      </c>
      <c r="AD796">
        <f>IFERROR(SUM(BL796:BL796)/1,0)</f>
        <v/>
      </c>
      <c r="AE796">
        <f>IFERROR(SUM(BQ796:BQ796)/1,0)</f>
        <v/>
      </c>
      <c r="AF796">
        <f>IFERROR(SUM(BP796:BP796)/1,0)</f>
        <v/>
      </c>
      <c r="AG796">
        <f>IFERROR(CJ796,0)</f>
        <v/>
      </c>
      <c r="AH796">
        <f>IFERROR(SUM(BR796:BR796)/1,0)</f>
        <v/>
      </c>
      <c r="AI796">
        <f>IFERROR(CL796,0)</f>
        <v/>
      </c>
      <c r="AJ796">
        <f>IFERROR(CN796,0)</f>
        <v/>
      </c>
      <c r="AK796">
        <f>IFERROR(CP796,0)</f>
        <v/>
      </c>
      <c r="AL796">
        <f>IFERROR(SUM(BN796:BN796)/1,0)</f>
        <v/>
      </c>
      <c r="AM796">
        <f>IFERROR(SUM(BJ796:BJ796)/1,0)</f>
        <v/>
      </c>
      <c r="AN796">
        <f>IFERROR(AH796/AD796,0)</f>
        <v/>
      </c>
      <c r="AO796">
        <f>IFERROR(AF796/AD796,0)</f>
        <v/>
      </c>
      <c r="AP796">
        <f>IFERROR(AI796/AK796,0)</f>
        <v/>
      </c>
      <c r="AQ796">
        <f>IFERROR(AJ796/AK796,0)</f>
        <v/>
      </c>
      <c r="AR796">
        <f>IFERROR(AG796/AK796,0)</f>
        <v/>
      </c>
      <c r="AS796">
        <f>IFERROR(365/(AL796/AG796), "")</f>
        <v/>
      </c>
      <c r="AT796" t="inlineStr">
        <is>
          <t>CO170003936270</t>
        </is>
      </c>
      <c r="AU796" t="inlineStr">
        <is>
          <t>EL Nogal Materiales de Construccion S A</t>
        </is>
      </c>
      <c r="AV796" t="inlineStr">
        <is>
          <t>U1</t>
        </is>
      </c>
      <c r="AW796" t="inlineStr">
        <is>
          <t>U</t>
        </is>
      </c>
      <c r="AX796" t="inlineStr">
        <is>
          <t>Unlisted</t>
        </is>
      </c>
      <c r="AY796" t="n">
        <v>5032</v>
      </c>
      <c r="AZ796" t="inlineStr">
        <is>
          <t>Brick, stone, and related construction materials wholesale dealing in</t>
        </is>
      </c>
      <c r="BA796" t="inlineStr">
        <is>
          <t>Colombia</t>
        </is>
      </c>
      <c r="BB796" t="inlineStr">
        <is>
          <t>San Gil</t>
        </is>
      </c>
      <c r="BC796" t="inlineStr">
        <is>
          <t>www.depositoelnogal.com</t>
        </is>
      </c>
      <c r="BD796" s="6" t="n">
        <v>39358</v>
      </c>
      <c r="BE796" t="inlineStr">
        <is>
          <t>This company is engaged in the wholesale of construction materials, hardware, plumbing and heating equipment and supplies. It was incorporated in 2007 and has its registered head office located in San Gil, Colombia. The company is dedicated to the commercialization of construction materials seeking to contribute to the improvement of the quality of life of the inhabitants of the provinces of Guanentina and Comunera, through a portfolio of products that responds to the needs of customers, providing a permanent and personalized advice, with a competent human team, supported by a commercial and logistics infrastructure and an experience of more than 34 years in the sector that allows it to provide an excellent service. Its vision is to make the El Nogal deposit by 2023 a leading company in the field capable of fully satisfying the material needs in any construction work carried out in the province of Guanentina and comunera, with an expansion and improvement in infrastructure for the comfort of its clients and maintaining competitive prices for the common good. It provides meters, additives, sicons and seals, Westarco, door accessories, industrial security, hoses, ropes, electrical accessories, hose, tools, and ironwork.</t>
        </is>
      </c>
      <c r="BF796" t="inlineStr">
        <is>
          <t>Active</t>
        </is>
      </c>
      <c r="BG796" t="inlineStr">
        <is>
          <t>Services</t>
        </is>
      </c>
      <c r="BH796" t="inlineStr">
        <is>
          <t>Engaged in the wholesale of construction materials, hardware, plumbing and heating equipment and supplies</t>
        </is>
      </c>
      <c r="BI796" t="inlineStr">
        <is>
          <t>Provides meters, additives, sicons and seals, Westarco, door accessories, industrial security, hoses, ropes, electrical accessories, hose, tools, and ironwork</t>
        </is>
      </c>
      <c r="CE796">
        <f>IFERROR(SUM(BU796:BV796)/2,0)</f>
        <v/>
      </c>
      <c r="CF796">
        <f>IFERROR(SUM(CE796:CE796)/1,0)</f>
        <v/>
      </c>
      <c r="CG796">
        <f>IFERROR(SUM(BW796:BX796)/2,0)</f>
        <v/>
      </c>
      <c r="CH796">
        <f>IFERROR(SUM(CG796:CG796)/1,0)</f>
        <v/>
      </c>
      <c r="CI796">
        <f>IFERROR(SUM(BY796:BZ796)/2,0)</f>
        <v/>
      </c>
      <c r="CJ796">
        <f>IFERROR(SUM(CI796:CI796)/1,0)</f>
        <v/>
      </c>
      <c r="CK796">
        <f>IFERROR(SUM(CA796:CB796)/2,0)</f>
        <v/>
      </c>
      <c r="CL796">
        <f>IFERROR(SUM(CK796:CK796)/1,0)</f>
        <v/>
      </c>
      <c r="CM796">
        <f>IFERROR(SUM(CC796:CD796)/2,0)</f>
        <v/>
      </c>
      <c r="CN796">
        <f>IFERROR(SUM(CM796:CM796)/1,0)</f>
        <v/>
      </c>
      <c r="CO796">
        <f>IFERROR(SUM(BS796:BT796)/2,0)</f>
        <v/>
      </c>
      <c r="CP796">
        <f>IFERROR(SUM(CO796:CO796)/1,0)</f>
        <v/>
      </c>
    </row>
    <row r="797">
      <c r="A797" t="n">
        <v>772</v>
      </c>
      <c r="D797">
        <f>IF(AX797="Listed","Yes","No")</f>
        <v/>
      </c>
      <c r="E797">
        <f>IFERROR(IF(AE797&lt;0,"Yes","No"),"No")</f>
        <v/>
      </c>
      <c r="F797">
        <f>IF(BK797="Unqualified","Yes","No")</f>
        <v/>
      </c>
      <c r="G797">
        <f>IF(COUNTIF($D$797:$F$797,"Yes")=3,"Yes","No")</f>
        <v/>
      </c>
      <c r="U797">
        <f>IFERROR(BQ797/BL797,0)</f>
        <v/>
      </c>
      <c r="V797">
        <f>IFERROR(SUM(BQ797:BQ797)/SUM(BL797:BL797),0)</f>
        <v/>
      </c>
      <c r="W797">
        <f>IFERROR(MAX(U797:U797)-MIN(U797:U797),0)</f>
        <v/>
      </c>
      <c r="X797">
        <f>IFERROR(BQ797/(BL797-BQ797),0)</f>
        <v/>
      </c>
      <c r="Y797">
        <f>IFERROR(SUM(BQ797:BQ797)/(SUM(BL797:BL797)-SUM(BQ797:BQ797)),0)</f>
        <v/>
      </c>
      <c r="Z797">
        <f>IFERROR(MAX(X797:X797)-MIN(X797:X797),0)</f>
        <v/>
      </c>
      <c r="AA797">
        <f>IFERROR(BO797/BP797,0)</f>
        <v/>
      </c>
      <c r="AB797">
        <f>IFERROR(SUM(BO797:BO797)/SUM(BP797:BP797),0)</f>
        <v/>
      </c>
      <c r="AC797">
        <f>IFERROR(MAX(AA797:AA797)-MIN(AA797:AA797),0)</f>
        <v/>
      </c>
      <c r="AD797">
        <f>IFERROR(SUM(BL797:BL797)/1,0)</f>
        <v/>
      </c>
      <c r="AE797">
        <f>IFERROR(SUM(BQ797:BQ797)/1,0)</f>
        <v/>
      </c>
      <c r="AF797">
        <f>IFERROR(SUM(BP797:BP797)/1,0)</f>
        <v/>
      </c>
      <c r="AG797">
        <f>IFERROR(CJ797,0)</f>
        <v/>
      </c>
      <c r="AH797">
        <f>IFERROR(SUM(BR797:BR797)/1,0)</f>
        <v/>
      </c>
      <c r="AI797">
        <f>IFERROR(CL797,0)</f>
        <v/>
      </c>
      <c r="AJ797">
        <f>IFERROR(CN797,0)</f>
        <v/>
      </c>
      <c r="AK797">
        <f>IFERROR(CP797,0)</f>
        <v/>
      </c>
      <c r="AL797">
        <f>IFERROR(SUM(BN797:BN797)/1,0)</f>
        <v/>
      </c>
      <c r="AM797">
        <f>IFERROR(SUM(BJ797:BJ797)/1,0)</f>
        <v/>
      </c>
      <c r="AN797">
        <f>IFERROR(AH797/AD797,0)</f>
        <v/>
      </c>
      <c r="AO797">
        <f>IFERROR(AF797/AD797,0)</f>
        <v/>
      </c>
      <c r="AP797">
        <f>IFERROR(AI797/AK797,0)</f>
        <v/>
      </c>
      <c r="AQ797">
        <f>IFERROR(AJ797/AK797,0)</f>
        <v/>
      </c>
      <c r="AR797">
        <f>IFERROR(AG797/AK797,0)</f>
        <v/>
      </c>
      <c r="AS797">
        <f>IFERROR(365/(AL797/AG797), "")</f>
        <v/>
      </c>
      <c r="AT797" t="inlineStr">
        <is>
          <t>CO170017442280</t>
        </is>
      </c>
      <c r="AU797" t="inlineStr">
        <is>
          <t>Rivercol S A S</t>
        </is>
      </c>
      <c r="AV797" t="inlineStr">
        <is>
          <t>U1</t>
        </is>
      </c>
      <c r="AW797" t="inlineStr">
        <is>
          <t>U</t>
        </is>
      </c>
      <c r="AX797" t="inlineStr">
        <is>
          <t>Unlisted</t>
        </is>
      </c>
      <c r="AY797" t="n">
        <v>5153</v>
      </c>
      <c r="AZ797" t="inlineStr">
        <is>
          <t>Grain and field beans wholesale dealing in</t>
        </is>
      </c>
      <c r="BA797" t="inlineStr">
        <is>
          <t>Colombia</t>
        </is>
      </c>
      <c r="BB797" t="inlineStr">
        <is>
          <t>Yumbo</t>
        </is>
      </c>
      <c r="BC797" t="inlineStr">
        <is>
          <t>www.rivercolsa.com</t>
        </is>
      </c>
      <c r="BD797" s="6" t="n">
        <v>38313</v>
      </c>
      <c r="BE797" t="inlineStr">
        <is>
          <t>The company is engaged in the wholesale trade of agricultural raw materials and live animals. It conducts its business from its registered head office located in Yumbo, Colombia. It was incorporated in the year 2004. The company's business operation is primarily involved in the distribution of agricultural products, such as grains, field beans, livestock, and other farm product raw materials. It operates and distributes its products extensively in Colombia and its surrounding areas.</t>
        </is>
      </c>
      <c r="BF797" t="inlineStr">
        <is>
          <t>Active</t>
        </is>
      </c>
      <c r="BG797" t="inlineStr">
        <is>
          <t>Wholesale</t>
        </is>
      </c>
      <c r="BH797" t="inlineStr">
        <is>
          <t>Engaged in the wholesale trade of agricultural raw materials and live animals</t>
        </is>
      </c>
      <c r="BI797" t="inlineStr">
        <is>
          <t>Agricultural raw materials and live animals</t>
        </is>
      </c>
      <c r="CE797">
        <f>IFERROR(SUM(BU797:BV797)/2,0)</f>
        <v/>
      </c>
      <c r="CF797">
        <f>IFERROR(SUM(CE797:CE797)/1,0)</f>
        <v/>
      </c>
      <c r="CG797">
        <f>IFERROR(SUM(BW797:BX797)/2,0)</f>
        <v/>
      </c>
      <c r="CH797">
        <f>IFERROR(SUM(CG797:CG797)/1,0)</f>
        <v/>
      </c>
      <c r="CI797">
        <f>IFERROR(SUM(BY797:BZ797)/2,0)</f>
        <v/>
      </c>
      <c r="CJ797">
        <f>IFERROR(SUM(CI797:CI797)/1,0)</f>
        <v/>
      </c>
      <c r="CK797">
        <f>IFERROR(SUM(CA797:CB797)/2,0)</f>
        <v/>
      </c>
      <c r="CL797">
        <f>IFERROR(SUM(CK797:CK797)/1,0)</f>
        <v/>
      </c>
      <c r="CM797">
        <f>IFERROR(SUM(CC797:CD797)/2,0)</f>
        <v/>
      </c>
      <c r="CN797">
        <f>IFERROR(SUM(CM797:CM797)/1,0)</f>
        <v/>
      </c>
      <c r="CO797">
        <f>IFERROR(SUM(BS797:BT797)/2,0)</f>
        <v/>
      </c>
      <c r="CP797">
        <f>IFERROR(SUM(CO797:CO797)/1,0)</f>
        <v/>
      </c>
    </row>
    <row r="798">
      <c r="A798" t="n">
        <v>773</v>
      </c>
      <c r="D798">
        <f>IF(AX798="Listed","Yes","No")</f>
        <v/>
      </c>
      <c r="E798">
        <f>IFERROR(IF(AE798&lt;0,"Yes","No"),"No")</f>
        <v/>
      </c>
      <c r="F798">
        <f>IF(BK798="Unqualified","Yes","No")</f>
        <v/>
      </c>
      <c r="G798">
        <f>IF(COUNTIF($D$798:$F$798,"Yes")=3,"Yes","No")</f>
        <v/>
      </c>
      <c r="U798">
        <f>IFERROR(BQ798/BL798,0)</f>
        <v/>
      </c>
      <c r="V798">
        <f>IFERROR(SUM(BQ798:BQ798)/SUM(BL798:BL798),0)</f>
        <v/>
      </c>
      <c r="W798">
        <f>IFERROR(MAX(U798:U798)-MIN(U798:U798),0)</f>
        <v/>
      </c>
      <c r="X798">
        <f>IFERROR(BQ798/(BL798-BQ798),0)</f>
        <v/>
      </c>
      <c r="Y798">
        <f>IFERROR(SUM(BQ798:BQ798)/(SUM(BL798:BL798)-SUM(BQ798:BQ798)),0)</f>
        <v/>
      </c>
      <c r="Z798">
        <f>IFERROR(MAX(X798:X798)-MIN(X798:X798),0)</f>
        <v/>
      </c>
      <c r="AA798">
        <f>IFERROR(BO798/BP798,0)</f>
        <v/>
      </c>
      <c r="AB798">
        <f>IFERROR(SUM(BO798:BO798)/SUM(BP798:BP798),0)</f>
        <v/>
      </c>
      <c r="AC798">
        <f>IFERROR(MAX(AA798:AA798)-MIN(AA798:AA798),0)</f>
        <v/>
      </c>
      <c r="AD798">
        <f>IFERROR(SUM(BL798:BL798)/1,0)</f>
        <v/>
      </c>
      <c r="AE798">
        <f>IFERROR(SUM(BQ798:BQ798)/1,0)</f>
        <v/>
      </c>
      <c r="AF798">
        <f>IFERROR(SUM(BP798:BP798)/1,0)</f>
        <v/>
      </c>
      <c r="AG798">
        <f>IFERROR(CJ798,0)</f>
        <v/>
      </c>
      <c r="AH798">
        <f>IFERROR(SUM(BR798:BR798)/1,0)</f>
        <v/>
      </c>
      <c r="AI798">
        <f>IFERROR(CL798,0)</f>
        <v/>
      </c>
      <c r="AJ798">
        <f>IFERROR(CN798,0)</f>
        <v/>
      </c>
      <c r="AK798">
        <f>IFERROR(CP798,0)</f>
        <v/>
      </c>
      <c r="AL798">
        <f>IFERROR(SUM(BN798:BN798)/1,0)</f>
        <v/>
      </c>
      <c r="AM798">
        <f>IFERROR(SUM(BJ798:BJ798)/1,0)</f>
        <v/>
      </c>
      <c r="AN798">
        <f>IFERROR(AH798/AD798,0)</f>
        <v/>
      </c>
      <c r="AO798">
        <f>IFERROR(AF798/AD798,0)</f>
        <v/>
      </c>
      <c r="AP798">
        <f>IFERROR(AI798/AK798,0)</f>
        <v/>
      </c>
      <c r="AQ798">
        <f>IFERROR(AJ798/AK798,0)</f>
        <v/>
      </c>
      <c r="AR798">
        <f>IFERROR(AG798/AK798,0)</f>
        <v/>
      </c>
      <c r="AS798">
        <f>IFERROR(365/(AL798/AG798), "")</f>
        <v/>
      </c>
      <c r="AT798" t="inlineStr">
        <is>
          <t>MXGOLJ6203016UA</t>
        </is>
      </c>
      <c r="AU798" t="inlineStr">
        <is>
          <t>Jorge Gonzalez Lopez</t>
        </is>
      </c>
      <c r="AV798" t="inlineStr">
        <is>
          <t>U1</t>
        </is>
      </c>
      <c r="AW798" t="inlineStr">
        <is>
          <t>U</t>
        </is>
      </c>
      <c r="AX798" t="inlineStr">
        <is>
          <t>Unlisted</t>
        </is>
      </c>
      <c r="AY798" t="n">
        <v>5051</v>
      </c>
      <c r="AZ798" t="inlineStr">
        <is>
          <t>Metals service centers and offices wholesale dealing in</t>
        </is>
      </c>
      <c r="BA798" t="inlineStr">
        <is>
          <t>Mexico</t>
        </is>
      </c>
      <c r="BB798" t="inlineStr">
        <is>
          <t>Acapulco De Juarez</t>
        </is>
      </c>
      <c r="BC798" t="inlineStr">
        <is>
          <t>www.distribuidoradeaceros.mx</t>
        </is>
      </c>
      <c r="BD798" s="6" t="n">
        <v>39799</v>
      </c>
      <c r="BE798" t="inlineStr">
        <is>
          <t>This company is engaged in the distribution of steel products and derivatives. It conducts business from its registered head office located in Acapulco De Juarez, Mexico. The company specialises in providing quality products, competitive prices, and reliable service to their customers. It aims to be a leader in the market, offering a wide range of products backed by the "González Guarantee." It prioritizes values such as respect, commitment, honesty, and innovation in its business operations.</t>
        </is>
      </c>
      <c r="BF798" t="inlineStr">
        <is>
          <t>Active</t>
        </is>
      </c>
      <c r="BG798" t="inlineStr">
        <is>
          <t>Services</t>
        </is>
      </c>
      <c r="BH798" t="inlineStr">
        <is>
          <t>Engaged in the distribution of steel products and derivatives</t>
        </is>
      </c>
      <c r="BI798" t="inlineStr">
        <is>
          <t>Quality products, competitive prices, and reliable service to their customers</t>
        </is>
      </c>
      <c r="CE798">
        <f>IFERROR(SUM(BU798:BV798)/2,0)</f>
        <v/>
      </c>
      <c r="CF798">
        <f>IFERROR(SUM(CE798:CE798)/1,0)</f>
        <v/>
      </c>
      <c r="CG798">
        <f>IFERROR(SUM(BW798:BX798)/2,0)</f>
        <v/>
      </c>
      <c r="CH798">
        <f>IFERROR(SUM(CG798:CG798)/1,0)</f>
        <v/>
      </c>
      <c r="CI798">
        <f>IFERROR(SUM(BY798:BZ798)/2,0)</f>
        <v/>
      </c>
      <c r="CJ798">
        <f>IFERROR(SUM(CI798:CI798)/1,0)</f>
        <v/>
      </c>
      <c r="CK798">
        <f>IFERROR(SUM(CA798:CB798)/2,0)</f>
        <v/>
      </c>
      <c r="CL798">
        <f>IFERROR(SUM(CK798:CK798)/1,0)</f>
        <v/>
      </c>
      <c r="CM798">
        <f>IFERROR(SUM(CC798:CD798)/2,0)</f>
        <v/>
      </c>
      <c r="CN798">
        <f>IFERROR(SUM(CM798:CM798)/1,0)</f>
        <v/>
      </c>
      <c r="CO798">
        <f>IFERROR(SUM(BS798:BT798)/2,0)</f>
        <v/>
      </c>
      <c r="CP798">
        <f>IFERROR(SUM(CO798:CO798)/1,0)</f>
        <v/>
      </c>
    </row>
    <row r="799">
      <c r="A799" t="n">
        <v>774</v>
      </c>
      <c r="D799">
        <f>IF(AX799="Listed","Yes","No")</f>
        <v/>
      </c>
      <c r="E799">
        <f>IFERROR(IF(AE799&lt;0,"Yes","No"),"No")</f>
        <v/>
      </c>
      <c r="F799">
        <f>IF(BK799="Unqualified","Yes","No")</f>
        <v/>
      </c>
      <c r="G799">
        <f>IF(COUNTIF($D$799:$F$799,"Yes")=3,"Yes","No")</f>
        <v/>
      </c>
      <c r="U799">
        <f>IFERROR(BQ799/BL799,0)</f>
        <v/>
      </c>
      <c r="V799">
        <f>IFERROR(SUM(BQ799:BQ799)/SUM(BL799:BL799),0)</f>
        <v/>
      </c>
      <c r="W799">
        <f>IFERROR(MAX(U799:U799)-MIN(U799:U799),0)</f>
        <v/>
      </c>
      <c r="X799">
        <f>IFERROR(BQ799/(BL799-BQ799),0)</f>
        <v/>
      </c>
      <c r="Y799">
        <f>IFERROR(SUM(BQ799:BQ799)/(SUM(BL799:BL799)-SUM(BQ799:BQ799)),0)</f>
        <v/>
      </c>
      <c r="Z799">
        <f>IFERROR(MAX(X799:X799)-MIN(X799:X799),0)</f>
        <v/>
      </c>
      <c r="AA799">
        <f>IFERROR(BO799/BP799,0)</f>
        <v/>
      </c>
      <c r="AB799">
        <f>IFERROR(SUM(BO799:BO799)/SUM(BP799:BP799),0)</f>
        <v/>
      </c>
      <c r="AC799">
        <f>IFERROR(MAX(AA799:AA799)-MIN(AA799:AA799),0)</f>
        <v/>
      </c>
      <c r="AD799">
        <f>IFERROR(SUM(BL799:BL799)/1,0)</f>
        <v/>
      </c>
      <c r="AE799">
        <f>IFERROR(SUM(BQ799:BQ799)/1,0)</f>
        <v/>
      </c>
      <c r="AF799">
        <f>IFERROR(SUM(BP799:BP799)/1,0)</f>
        <v/>
      </c>
      <c r="AG799">
        <f>IFERROR(CJ799,0)</f>
        <v/>
      </c>
      <c r="AH799">
        <f>IFERROR(SUM(BR799:BR799)/1,0)</f>
        <v/>
      </c>
      <c r="AI799">
        <f>IFERROR(CL799,0)</f>
        <v/>
      </c>
      <c r="AJ799">
        <f>IFERROR(CN799,0)</f>
        <v/>
      </c>
      <c r="AK799">
        <f>IFERROR(CP799,0)</f>
        <v/>
      </c>
      <c r="AL799">
        <f>IFERROR(SUM(BN799:BN799)/1,0)</f>
        <v/>
      </c>
      <c r="AM799">
        <f>IFERROR(SUM(BJ799:BJ799)/1,0)</f>
        <v/>
      </c>
      <c r="AN799">
        <f>IFERROR(AH799/AD799,0)</f>
        <v/>
      </c>
      <c r="AO799">
        <f>IFERROR(AF799/AD799,0)</f>
        <v/>
      </c>
      <c r="AP799">
        <f>IFERROR(AI799/AK799,0)</f>
        <v/>
      </c>
      <c r="AQ799">
        <f>IFERROR(AJ799/AK799,0)</f>
        <v/>
      </c>
      <c r="AR799">
        <f>IFERROR(AG799/AK799,0)</f>
        <v/>
      </c>
      <c r="AS799">
        <f>IFERROR(365/(AL799/AG799), "")</f>
        <v/>
      </c>
      <c r="AT799" t="inlineStr">
        <is>
          <t>CO170015081400</t>
        </is>
      </c>
      <c r="AU799" t="inlineStr">
        <is>
          <t>Distribuciones Arama Ltda</t>
        </is>
      </c>
      <c r="AV799" t="inlineStr">
        <is>
          <t>U1</t>
        </is>
      </c>
      <c r="AW799" t="inlineStr">
        <is>
          <t>B+</t>
        </is>
      </c>
      <c r="AX799" t="inlineStr">
        <is>
          <t>Unlisted</t>
        </is>
      </c>
      <c r="AY799" t="n">
        <v>5032</v>
      </c>
      <c r="AZ799" t="inlineStr">
        <is>
          <t>Brick, stone, and related construction materials wholesale dealing in</t>
        </is>
      </c>
      <c r="BA799" t="inlineStr">
        <is>
          <t>Colombia</t>
        </is>
      </c>
      <c r="BB799" t="inlineStr">
        <is>
          <t>Bucaramanga</t>
        </is>
      </c>
      <c r="BC799" t="inlineStr">
        <is>
          <t>distribucionesarama.com</t>
        </is>
      </c>
      <c r="BD799" s="6" t="n">
        <v>39151</v>
      </c>
      <c r="BE799" t="inlineStr">
        <is>
          <t>This company is engaged in the wholesale distribution of lumber, plywood, millwork, and wood panels. It conducts business from its registered head office located in Bucaramanga, Colombia. The company was incorporated in 2007.The company has a large inventory of its products, as well as employs staff that provides necessary assistance and services. Its selling activities are present across Bucaramanga and in major regions throughout Colombia via other retailers and other trading establishments.</t>
        </is>
      </c>
      <c r="BF799" t="inlineStr">
        <is>
          <t>Active</t>
        </is>
      </c>
      <c r="BG799" t="inlineStr">
        <is>
          <t>Wholesale</t>
        </is>
      </c>
      <c r="BH799" t="inlineStr">
        <is>
          <t>Engaged in the wholesale distribution of lumber, plywood, millwork, and wood panels</t>
        </is>
      </c>
      <c r="BI799" t="inlineStr">
        <is>
          <t>Lumber, plywood, millwork, and wood panels</t>
        </is>
      </c>
      <c r="CE799">
        <f>IFERROR(SUM(BU799:BV799)/2,0)</f>
        <v/>
      </c>
      <c r="CF799">
        <f>IFERROR(SUM(CE799:CE799)/1,0)</f>
        <v/>
      </c>
      <c r="CG799">
        <f>IFERROR(SUM(BW799:BX799)/2,0)</f>
        <v/>
      </c>
      <c r="CH799">
        <f>IFERROR(SUM(CG799:CG799)/1,0)</f>
        <v/>
      </c>
      <c r="CI799">
        <f>IFERROR(SUM(BY799:BZ799)/2,0)</f>
        <v/>
      </c>
      <c r="CJ799">
        <f>IFERROR(SUM(CI799:CI799)/1,0)</f>
        <v/>
      </c>
      <c r="CK799">
        <f>IFERROR(SUM(CA799:CB799)/2,0)</f>
        <v/>
      </c>
      <c r="CL799">
        <f>IFERROR(SUM(CK799:CK799)/1,0)</f>
        <v/>
      </c>
      <c r="CM799">
        <f>IFERROR(SUM(CC799:CD799)/2,0)</f>
        <v/>
      </c>
      <c r="CN799">
        <f>IFERROR(SUM(CM799:CM799)/1,0)</f>
        <v/>
      </c>
      <c r="CO799">
        <f>IFERROR(SUM(BS799:BT799)/2,0)</f>
        <v/>
      </c>
      <c r="CP799">
        <f>IFERROR(SUM(CO799:CO799)/1,0)</f>
        <v/>
      </c>
    </row>
    <row r="800">
      <c r="A800" t="n">
        <v>775</v>
      </c>
      <c r="D800">
        <f>IF(AX800="Listed","Yes","No")</f>
        <v/>
      </c>
      <c r="E800">
        <f>IFERROR(IF(AE800&lt;0,"Yes","No"),"No")</f>
        <v/>
      </c>
      <c r="F800">
        <f>IF(BK800="Unqualified","Yes","No")</f>
        <v/>
      </c>
      <c r="G800">
        <f>IF(COUNTIF($D$800:$F$800,"Yes")=3,"Yes","No")</f>
        <v/>
      </c>
      <c r="U800">
        <f>IFERROR(BQ800/BL800,0)</f>
        <v/>
      </c>
      <c r="V800">
        <f>IFERROR(SUM(BQ800:BQ800)/SUM(BL800:BL800),0)</f>
        <v/>
      </c>
      <c r="W800">
        <f>IFERROR(MAX(U800:U800)-MIN(U800:U800),0)</f>
        <v/>
      </c>
      <c r="X800">
        <f>IFERROR(BQ800/(BL800-BQ800),0)</f>
        <v/>
      </c>
      <c r="Y800">
        <f>IFERROR(SUM(BQ800:BQ800)/(SUM(BL800:BL800)-SUM(BQ800:BQ800)),0)</f>
        <v/>
      </c>
      <c r="Z800">
        <f>IFERROR(MAX(X800:X800)-MIN(X800:X800),0)</f>
        <v/>
      </c>
      <c r="AA800">
        <f>IFERROR(BO800/BP800,0)</f>
        <v/>
      </c>
      <c r="AB800">
        <f>IFERROR(SUM(BO800:BO800)/SUM(BP800:BP800),0)</f>
        <v/>
      </c>
      <c r="AC800">
        <f>IFERROR(MAX(AA800:AA800)-MIN(AA800:AA800),0)</f>
        <v/>
      </c>
      <c r="AD800">
        <f>IFERROR(SUM(BL800:BL800)/1,0)</f>
        <v/>
      </c>
      <c r="AE800">
        <f>IFERROR(SUM(BQ800:BQ800)/1,0)</f>
        <v/>
      </c>
      <c r="AF800">
        <f>IFERROR(SUM(BP800:BP800)/1,0)</f>
        <v/>
      </c>
      <c r="AG800">
        <f>IFERROR(CJ800,0)</f>
        <v/>
      </c>
      <c r="AH800">
        <f>IFERROR(SUM(BR800:BR800)/1,0)</f>
        <v/>
      </c>
      <c r="AI800">
        <f>IFERROR(CL800,0)</f>
        <v/>
      </c>
      <c r="AJ800">
        <f>IFERROR(CN800,0)</f>
        <v/>
      </c>
      <c r="AK800">
        <f>IFERROR(CP800,0)</f>
        <v/>
      </c>
      <c r="AL800">
        <f>IFERROR(SUM(BN800:BN800)/1,0)</f>
        <v/>
      </c>
      <c r="AM800">
        <f>IFERROR(SUM(BJ800:BJ800)/1,0)</f>
        <v/>
      </c>
      <c r="AN800">
        <f>IFERROR(AH800/AD800,0)</f>
        <v/>
      </c>
      <c r="AO800">
        <f>IFERROR(AF800/AD800,0)</f>
        <v/>
      </c>
      <c r="AP800">
        <f>IFERROR(AI800/AK800,0)</f>
        <v/>
      </c>
      <c r="AQ800">
        <f>IFERROR(AJ800/AK800,0)</f>
        <v/>
      </c>
      <c r="AR800">
        <f>IFERROR(AG800/AK800,0)</f>
        <v/>
      </c>
      <c r="AS800">
        <f>IFERROR(365/(AL800/AG800), "")</f>
        <v/>
      </c>
      <c r="AT800" t="inlineStr">
        <is>
          <t>CO170001694150</t>
        </is>
      </c>
      <c r="AU800" t="inlineStr">
        <is>
          <t>Medirex BIC S A S</t>
        </is>
      </c>
      <c r="AV800" t="inlineStr">
        <is>
          <t>U1</t>
        </is>
      </c>
      <c r="AW800" t="inlineStr">
        <is>
          <t>U</t>
        </is>
      </c>
      <c r="AX800" t="inlineStr">
        <is>
          <t>Unlisted</t>
        </is>
      </c>
      <c r="AY800" t="n">
        <v>5122</v>
      </c>
      <c r="AZ800" t="inlineStr">
        <is>
          <t>Drugs, drug proprietaries, and druggists' sundries wholesale dealing in</t>
        </is>
      </c>
      <c r="BA800" t="inlineStr">
        <is>
          <t>Colombia</t>
        </is>
      </c>
      <c r="BB800" t="inlineStr">
        <is>
          <t>Bogota</t>
        </is>
      </c>
      <c r="BC800" t="inlineStr">
        <is>
          <t>www.medirexsas.com</t>
        </is>
      </c>
      <c r="BD800" s="6" t="n">
        <v>37145</v>
      </c>
      <c r="BE800" t="inlineStr">
        <is>
          <t>This company is engaged in the commercialization of medical devices and technologies. It was founded in 2001 and has its registered office in Bogota, Colombia. The company offers products in the area of neurosurgery, high revolution enginesm set for cranial fixation, dura mater grafts, orthopedics, and bone grafts. It also offers services including training, maintenance, and support. It has a large inventory of its products as well as employs staff that provides necessary assistance and services.</t>
        </is>
      </c>
      <c r="BF800" t="inlineStr">
        <is>
          <t>Active</t>
        </is>
      </c>
      <c r="BG800" t="inlineStr">
        <is>
          <t>Wholesale</t>
        </is>
      </c>
      <c r="BH800" t="inlineStr">
        <is>
          <t>Engaged in the commercialization of medical devices and technologies</t>
        </is>
      </c>
      <c r="BI800" t="inlineStr">
        <is>
          <t>Medical devices and technologies (neurosurgery, high revolution enginesm set for cranial fixation, dura mater grafts, orthopedics, and bone grafts)</t>
        </is>
      </c>
      <c r="CE800">
        <f>IFERROR(SUM(BU800:BV800)/2,0)</f>
        <v/>
      </c>
      <c r="CF800">
        <f>IFERROR(SUM(CE800:CE800)/1,0)</f>
        <v/>
      </c>
      <c r="CG800">
        <f>IFERROR(SUM(BW800:BX800)/2,0)</f>
        <v/>
      </c>
      <c r="CH800">
        <f>IFERROR(SUM(CG800:CG800)/1,0)</f>
        <v/>
      </c>
      <c r="CI800">
        <f>IFERROR(SUM(BY800:BZ800)/2,0)</f>
        <v/>
      </c>
      <c r="CJ800">
        <f>IFERROR(SUM(CI800:CI800)/1,0)</f>
        <v/>
      </c>
      <c r="CK800">
        <f>IFERROR(SUM(CA800:CB800)/2,0)</f>
        <v/>
      </c>
      <c r="CL800">
        <f>IFERROR(SUM(CK800:CK800)/1,0)</f>
        <v/>
      </c>
      <c r="CM800">
        <f>IFERROR(SUM(CC800:CD800)/2,0)</f>
        <v/>
      </c>
      <c r="CN800">
        <f>IFERROR(SUM(CM800:CM800)/1,0)</f>
        <v/>
      </c>
      <c r="CO800">
        <f>IFERROR(SUM(BS800:BT800)/2,0)</f>
        <v/>
      </c>
      <c r="CP800">
        <f>IFERROR(SUM(CO800:CO800)/1,0)</f>
        <v/>
      </c>
    </row>
    <row r="801">
      <c r="A801" t="n">
        <v>776</v>
      </c>
      <c r="D801">
        <f>IF(AX801="Listed","Yes","No")</f>
        <v/>
      </c>
      <c r="E801">
        <f>IFERROR(IF(AE801&lt;0,"Yes","No"),"No")</f>
        <v/>
      </c>
      <c r="F801">
        <f>IF(BK801="Unqualified","Yes","No")</f>
        <v/>
      </c>
      <c r="G801">
        <f>IF(COUNTIF($D$801:$F$801,"Yes")=3,"Yes","No")</f>
        <v/>
      </c>
      <c r="U801">
        <f>IFERROR(BQ801/BL801,0)</f>
        <v/>
      </c>
      <c r="V801">
        <f>IFERROR(SUM(BQ801:BQ801)/SUM(BL801:BL801),0)</f>
        <v/>
      </c>
      <c r="W801">
        <f>IFERROR(MAX(U801:U801)-MIN(U801:U801),0)</f>
        <v/>
      </c>
      <c r="X801">
        <f>IFERROR(BQ801/(BL801-BQ801),0)</f>
        <v/>
      </c>
      <c r="Y801">
        <f>IFERROR(SUM(BQ801:BQ801)/(SUM(BL801:BL801)-SUM(BQ801:BQ801)),0)</f>
        <v/>
      </c>
      <c r="Z801">
        <f>IFERROR(MAX(X801:X801)-MIN(X801:X801),0)</f>
        <v/>
      </c>
      <c r="AA801">
        <f>IFERROR(BO801/BP801,0)</f>
        <v/>
      </c>
      <c r="AB801">
        <f>IFERROR(SUM(BO801:BO801)/SUM(BP801:BP801),0)</f>
        <v/>
      </c>
      <c r="AC801">
        <f>IFERROR(MAX(AA801:AA801)-MIN(AA801:AA801),0)</f>
        <v/>
      </c>
      <c r="AD801">
        <f>IFERROR(SUM(BL801:BL801)/1,0)</f>
        <v/>
      </c>
      <c r="AE801">
        <f>IFERROR(SUM(BQ801:BQ801)/1,0)</f>
        <v/>
      </c>
      <c r="AF801">
        <f>IFERROR(SUM(BP801:BP801)/1,0)</f>
        <v/>
      </c>
      <c r="AG801">
        <f>IFERROR(CJ801,0)</f>
        <v/>
      </c>
      <c r="AH801">
        <f>IFERROR(SUM(BR801:BR801)/1,0)</f>
        <v/>
      </c>
      <c r="AI801">
        <f>IFERROR(CL801,0)</f>
        <v/>
      </c>
      <c r="AJ801">
        <f>IFERROR(CN801,0)</f>
        <v/>
      </c>
      <c r="AK801">
        <f>IFERROR(CP801,0)</f>
        <v/>
      </c>
      <c r="AL801">
        <f>IFERROR(SUM(BN801:BN801)/1,0)</f>
        <v/>
      </c>
      <c r="AM801">
        <f>IFERROR(SUM(BJ801:BJ801)/1,0)</f>
        <v/>
      </c>
      <c r="AN801">
        <f>IFERROR(AH801/AD801,0)</f>
        <v/>
      </c>
      <c r="AO801">
        <f>IFERROR(AF801/AD801,0)</f>
        <v/>
      </c>
      <c r="AP801">
        <f>IFERROR(AI801/AK801,0)</f>
        <v/>
      </c>
      <c r="AQ801">
        <f>IFERROR(AJ801/AK801,0)</f>
        <v/>
      </c>
      <c r="AR801">
        <f>IFERROR(AG801/AK801,0)</f>
        <v/>
      </c>
      <c r="AS801">
        <f>IFERROR(365/(AL801/AG801), "")</f>
        <v/>
      </c>
      <c r="AT801" t="inlineStr">
        <is>
          <t>MXSTE040914LI2</t>
        </is>
      </c>
      <c r="AU801" t="inlineStr">
        <is>
          <t>Soluciones Tecnologicas Especializadas</t>
        </is>
      </c>
      <c r="AV801" t="inlineStr">
        <is>
          <t>U1</t>
        </is>
      </c>
      <c r="AW801" t="inlineStr">
        <is>
          <t>U</t>
        </is>
      </c>
      <c r="AX801" t="inlineStr">
        <is>
          <t>Unlisted</t>
        </is>
      </c>
      <c r="AY801" t="n">
        <v>5045</v>
      </c>
      <c r="AZ801" t="inlineStr">
        <is>
          <t>Computers and computer peripheral equipment and software wholesale dealing in</t>
        </is>
      </c>
      <c r="BA801" t="inlineStr">
        <is>
          <t>Mexico</t>
        </is>
      </c>
      <c r="BB801" t="inlineStr">
        <is>
          <t>Benito Juarez</t>
        </is>
      </c>
      <c r="BC801" t="inlineStr">
        <is>
          <t>www.stemexico.com</t>
        </is>
      </c>
      <c r="BD801" s="6" t="n">
        <v>38244</v>
      </c>
      <c r="BE801" t="inlineStr">
        <is>
          <t>This company is engaged in the technology services integration industry. It conducts business from its registered head office located in Benito Juarez, Mexico. The company was founded in 1999. The company specialises in offering technology integration services, including the sale of computers, managed services for technological infrastructure, and maintenance contracts for computer systems, digital desktop solutions, user profile management, and collaboration solutions, aimed at enhancing digital user experiences and optimising technological infrastructure. It aims to enhance the development and efficiency of various industrial and governmental sectors. Its commitment to technological advancement supports the development and improvement of services across different sectors.</t>
        </is>
      </c>
      <c r="BF801" t="inlineStr">
        <is>
          <t>Active</t>
        </is>
      </c>
      <c r="BG801" t="inlineStr">
        <is>
          <t>Services</t>
        </is>
      </c>
      <c r="BH801" t="inlineStr">
        <is>
          <t>Engaged in the technology services integration industry</t>
        </is>
      </c>
      <c r="BI801" t="inlineStr">
        <is>
          <t>Technology integration services, including the sale of computers, managed services for technological infrastructure, and maintenance contracts for computer systems, digital desktop solutions, user profile management, and collaboration solutions, aimed at enhancing digital user experiences and optimising technological infrastructure</t>
        </is>
      </c>
      <c r="CE801">
        <f>IFERROR(SUM(BU801:BV801)/2,0)</f>
        <v/>
      </c>
      <c r="CF801">
        <f>IFERROR(SUM(CE801:CE801)/1,0)</f>
        <v/>
      </c>
      <c r="CG801">
        <f>IFERROR(SUM(BW801:BX801)/2,0)</f>
        <v/>
      </c>
      <c r="CH801">
        <f>IFERROR(SUM(CG801:CG801)/1,0)</f>
        <v/>
      </c>
      <c r="CI801">
        <f>IFERROR(SUM(BY801:BZ801)/2,0)</f>
        <v/>
      </c>
      <c r="CJ801">
        <f>IFERROR(SUM(CI801:CI801)/1,0)</f>
        <v/>
      </c>
      <c r="CK801">
        <f>IFERROR(SUM(CA801:CB801)/2,0)</f>
        <v/>
      </c>
      <c r="CL801">
        <f>IFERROR(SUM(CK801:CK801)/1,0)</f>
        <v/>
      </c>
      <c r="CM801">
        <f>IFERROR(SUM(CC801:CD801)/2,0)</f>
        <v/>
      </c>
      <c r="CN801">
        <f>IFERROR(SUM(CM801:CM801)/1,0)</f>
        <v/>
      </c>
      <c r="CO801">
        <f>IFERROR(SUM(BS801:BT801)/2,0)</f>
        <v/>
      </c>
      <c r="CP801">
        <f>IFERROR(SUM(CO801:CO801)/1,0)</f>
        <v/>
      </c>
    </row>
    <row r="802">
      <c r="A802" t="n">
        <v>777</v>
      </c>
      <c r="D802">
        <f>IF(AX802="Listed","Yes","No")</f>
        <v/>
      </c>
      <c r="E802">
        <f>IFERROR(IF(AE802&lt;0,"Yes","No"),"No")</f>
        <v/>
      </c>
      <c r="F802">
        <f>IF(BK802="Unqualified","Yes","No")</f>
        <v/>
      </c>
      <c r="G802">
        <f>IF(COUNTIF($D$802:$F$802,"Yes")=3,"Yes","No")</f>
        <v/>
      </c>
      <c r="U802">
        <f>IFERROR(BQ802/BL802,0)</f>
        <v/>
      </c>
      <c r="V802">
        <f>IFERROR(SUM(BQ802:BQ802)/SUM(BL802:BL802),0)</f>
        <v/>
      </c>
      <c r="W802">
        <f>IFERROR(MAX(U802:U802)-MIN(U802:U802),0)</f>
        <v/>
      </c>
      <c r="X802">
        <f>IFERROR(BQ802/(BL802-BQ802),0)</f>
        <v/>
      </c>
      <c r="Y802">
        <f>IFERROR(SUM(BQ802:BQ802)/(SUM(BL802:BL802)-SUM(BQ802:BQ802)),0)</f>
        <v/>
      </c>
      <c r="Z802">
        <f>IFERROR(MAX(X802:X802)-MIN(X802:X802),0)</f>
        <v/>
      </c>
      <c r="AA802">
        <f>IFERROR(BO802/BP802,0)</f>
        <v/>
      </c>
      <c r="AB802">
        <f>IFERROR(SUM(BO802:BO802)/SUM(BP802:BP802),0)</f>
        <v/>
      </c>
      <c r="AC802">
        <f>IFERROR(MAX(AA802:AA802)-MIN(AA802:AA802),0)</f>
        <v/>
      </c>
      <c r="AD802">
        <f>IFERROR(SUM(BL802:BL802)/1,0)</f>
        <v/>
      </c>
      <c r="AE802">
        <f>IFERROR(SUM(BQ802:BQ802)/1,0)</f>
        <v/>
      </c>
      <c r="AF802">
        <f>IFERROR(SUM(BP802:BP802)/1,0)</f>
        <v/>
      </c>
      <c r="AG802">
        <f>IFERROR(CJ802,0)</f>
        <v/>
      </c>
      <c r="AH802">
        <f>IFERROR(SUM(BR802:BR802)/1,0)</f>
        <v/>
      </c>
      <c r="AI802">
        <f>IFERROR(CL802,0)</f>
        <v/>
      </c>
      <c r="AJ802">
        <f>IFERROR(CN802,0)</f>
        <v/>
      </c>
      <c r="AK802">
        <f>IFERROR(CP802,0)</f>
        <v/>
      </c>
      <c r="AL802">
        <f>IFERROR(SUM(BN802:BN802)/1,0)</f>
        <v/>
      </c>
      <c r="AM802">
        <f>IFERROR(SUM(BJ802:BJ802)/1,0)</f>
        <v/>
      </c>
      <c r="AN802">
        <f>IFERROR(AH802/AD802,0)</f>
        <v/>
      </c>
      <c r="AO802">
        <f>IFERROR(AF802/AD802,0)</f>
        <v/>
      </c>
      <c r="AP802">
        <f>IFERROR(AI802/AK802,0)</f>
        <v/>
      </c>
      <c r="AQ802">
        <f>IFERROR(AJ802/AK802,0)</f>
        <v/>
      </c>
      <c r="AR802">
        <f>IFERROR(AG802/AK802,0)</f>
        <v/>
      </c>
      <c r="AS802">
        <f>IFERROR(365/(AL802/AG802), "")</f>
        <v/>
      </c>
      <c r="AT802" t="inlineStr">
        <is>
          <t>CO170028483460</t>
        </is>
      </c>
      <c r="AU802" t="inlineStr">
        <is>
          <t>Cooperativa Agropecuaria de Anserma Coopgranos</t>
        </is>
      </c>
      <c r="AV802" t="inlineStr">
        <is>
          <t>U1</t>
        </is>
      </c>
      <c r="AW802" t="inlineStr">
        <is>
          <t>U</t>
        </is>
      </c>
      <c r="AX802" t="inlineStr">
        <is>
          <t>Unlisted</t>
        </is>
      </c>
      <c r="AY802" t="n">
        <v>5153</v>
      </c>
      <c r="AZ802" t="inlineStr">
        <is>
          <t>Grain and field beans wholesale dealing in</t>
        </is>
      </c>
      <c r="BA802" t="inlineStr">
        <is>
          <t>Colombia</t>
        </is>
      </c>
      <c r="BB802" t="inlineStr">
        <is>
          <t>Cartago</t>
        </is>
      </c>
      <c r="BC802" t="inlineStr">
        <is>
          <t>www.coopgranos.com.co</t>
        </is>
      </c>
      <c r="BD802" s="6" t="n">
        <v>40908</v>
      </c>
      <c r="BE802" t="inlineStr">
        <is>
          <t>This company is a Colombia based enterprise engaged in the wholesale distribution of farm-product raw materials, including grain and field beans, as well as other related farm products. The company was incorporated in 2011. Its registered business office is based in Anserma, Colombia. The company's business activities include buying and marketing grain, such as corn, wheat, oats, barley, and unpolished rice; dry beans; soybeans, and other inedible beans. It is also involved in buying and receiving grain from farmers, as well as terminal elevators and other merchants marketing grain. It has a large inventory of goods as well as employs professional staff capable of retailing a large variety of goods from a single location.</t>
        </is>
      </c>
      <c r="BF802" t="inlineStr">
        <is>
          <t>Active</t>
        </is>
      </c>
      <c r="BG802" t="inlineStr">
        <is>
          <t>Wholesale</t>
        </is>
      </c>
      <c r="BH802" t="inlineStr">
        <is>
          <t>Engaged in the wholesale distribution of farm-product raw materials</t>
        </is>
      </c>
      <c r="BI802" t="inlineStr">
        <is>
          <t>Farm-product raw materials</t>
        </is>
      </c>
      <c r="CE802">
        <f>IFERROR(SUM(BU802:BV802)/2,0)</f>
        <v/>
      </c>
      <c r="CF802">
        <f>IFERROR(SUM(CE802:CE802)/1,0)</f>
        <v/>
      </c>
      <c r="CG802">
        <f>IFERROR(SUM(BW802:BX802)/2,0)</f>
        <v/>
      </c>
      <c r="CH802">
        <f>IFERROR(SUM(CG802:CG802)/1,0)</f>
        <v/>
      </c>
      <c r="CI802">
        <f>IFERROR(SUM(BY802:BZ802)/2,0)</f>
        <v/>
      </c>
      <c r="CJ802">
        <f>IFERROR(SUM(CI802:CI802)/1,0)</f>
        <v/>
      </c>
      <c r="CK802">
        <f>IFERROR(SUM(CA802:CB802)/2,0)</f>
        <v/>
      </c>
      <c r="CL802">
        <f>IFERROR(SUM(CK802:CK802)/1,0)</f>
        <v/>
      </c>
      <c r="CM802">
        <f>IFERROR(SUM(CC802:CD802)/2,0)</f>
        <v/>
      </c>
      <c r="CN802">
        <f>IFERROR(SUM(CM802:CM802)/1,0)</f>
        <v/>
      </c>
      <c r="CO802">
        <f>IFERROR(SUM(BS802:BT802)/2,0)</f>
        <v/>
      </c>
      <c r="CP802">
        <f>IFERROR(SUM(CO802:CO802)/1,0)</f>
        <v/>
      </c>
    </row>
    <row r="803">
      <c r="A803" t="n">
        <v>778</v>
      </c>
      <c r="D803">
        <f>IF(AX803="Listed","Yes","No")</f>
        <v/>
      </c>
      <c r="E803">
        <f>IFERROR(IF(AE803&lt;0,"Yes","No"),"No")</f>
        <v/>
      </c>
      <c r="F803">
        <f>IF(BK803="Unqualified","Yes","No")</f>
        <v/>
      </c>
      <c r="G803">
        <f>IF(COUNTIF($D$803:$F$803,"Yes")=3,"Yes","No")</f>
        <v/>
      </c>
      <c r="U803">
        <f>IFERROR(BQ803/BL803,0)</f>
        <v/>
      </c>
      <c r="V803">
        <f>IFERROR(SUM(BQ803:BQ803)/SUM(BL803:BL803),0)</f>
        <v/>
      </c>
      <c r="W803">
        <f>IFERROR(MAX(U803:U803)-MIN(U803:U803),0)</f>
        <v/>
      </c>
      <c r="X803">
        <f>IFERROR(BQ803/(BL803-BQ803),0)</f>
        <v/>
      </c>
      <c r="Y803">
        <f>IFERROR(SUM(BQ803:BQ803)/(SUM(BL803:BL803)-SUM(BQ803:BQ803)),0)</f>
        <v/>
      </c>
      <c r="Z803">
        <f>IFERROR(MAX(X803:X803)-MIN(X803:X803),0)</f>
        <v/>
      </c>
      <c r="AA803">
        <f>IFERROR(BO803/BP803,0)</f>
        <v/>
      </c>
      <c r="AB803">
        <f>IFERROR(SUM(BO803:BO803)/SUM(BP803:BP803),0)</f>
        <v/>
      </c>
      <c r="AC803">
        <f>IFERROR(MAX(AA803:AA803)-MIN(AA803:AA803),0)</f>
        <v/>
      </c>
      <c r="AD803">
        <f>IFERROR(SUM(BL803:BL803)/1,0)</f>
        <v/>
      </c>
      <c r="AE803">
        <f>IFERROR(SUM(BQ803:BQ803)/1,0)</f>
        <v/>
      </c>
      <c r="AF803">
        <f>IFERROR(SUM(BP803:BP803)/1,0)</f>
        <v/>
      </c>
      <c r="AG803">
        <f>IFERROR(CJ803,0)</f>
        <v/>
      </c>
      <c r="AH803">
        <f>IFERROR(SUM(BR803:BR803)/1,0)</f>
        <v/>
      </c>
      <c r="AI803">
        <f>IFERROR(CL803,0)</f>
        <v/>
      </c>
      <c r="AJ803">
        <f>IFERROR(CN803,0)</f>
        <v/>
      </c>
      <c r="AK803">
        <f>IFERROR(CP803,0)</f>
        <v/>
      </c>
      <c r="AL803">
        <f>IFERROR(SUM(BN803:BN803)/1,0)</f>
        <v/>
      </c>
      <c r="AM803">
        <f>IFERROR(SUM(BJ803:BJ803)/1,0)</f>
        <v/>
      </c>
      <c r="AN803">
        <f>IFERROR(AH803/AD803,0)</f>
        <v/>
      </c>
      <c r="AO803">
        <f>IFERROR(AF803/AD803,0)</f>
        <v/>
      </c>
      <c r="AP803">
        <f>IFERROR(AI803/AK803,0)</f>
        <v/>
      </c>
      <c r="AQ803">
        <f>IFERROR(AJ803/AK803,0)</f>
        <v/>
      </c>
      <c r="AR803">
        <f>IFERROR(AG803/AK803,0)</f>
        <v/>
      </c>
      <c r="AS803">
        <f>IFERROR(365/(AL803/AG803), "")</f>
        <v/>
      </c>
      <c r="AT803" t="inlineStr">
        <is>
          <t>MXLUB161026P55</t>
        </is>
      </c>
      <c r="AU803" t="inlineStr">
        <is>
          <t>Lubercraft</t>
        </is>
      </c>
      <c r="AV803" t="inlineStr">
        <is>
          <t>U1</t>
        </is>
      </c>
      <c r="AW803" t="inlineStr">
        <is>
          <t>U</t>
        </is>
      </c>
      <c r="AX803" t="inlineStr">
        <is>
          <t>Unlisted</t>
        </is>
      </c>
      <c r="AY803" t="n">
        <v>5013</v>
      </c>
      <c r="AZ803" t="inlineStr">
        <is>
          <t>Motor vehicle supplies and new parts wholesale dealing in</t>
        </is>
      </c>
      <c r="BA803" t="inlineStr">
        <is>
          <t>Mexico</t>
        </is>
      </c>
      <c r="BB803" t="inlineStr">
        <is>
          <t>Merida</t>
        </is>
      </c>
      <c r="BC803" t="inlineStr">
        <is>
          <t>www.lubercraft.com.mx</t>
        </is>
      </c>
      <c r="BD803" s="6" t="n">
        <v>42669</v>
      </c>
      <c r="BE803" t="inlineStr">
        <is>
          <t>This company operates in the lubricants and oil sales industry, based in Merida, Mexico. Established in 2019, it specializes in various oils, including motor and industrial oils. The company is dedicated to offering quality products designed to meet the diverse needs of customers in the automotive and industrial sectors, thereby improving operational efficiency and performance. Its product lineup features hydraulic oils, gear oils, cutting fluids, greases, and specialty lubricants for specific applications. Furthermore, the company provides services such as product consultations, technical support, bulk oil delivery, and tailored lubricant solutions to address particular operational needs.</t>
        </is>
      </c>
      <c r="BF803" t="inlineStr">
        <is>
          <t>Active</t>
        </is>
      </c>
      <c r="BG803" t="inlineStr">
        <is>
          <t>Retail</t>
        </is>
      </c>
      <c r="BH803" t="inlineStr">
        <is>
          <t>Operates in the lubricants and oil sales industry</t>
        </is>
      </c>
      <c r="BI803" t="inlineStr">
        <is>
          <t>Hydraulic oils, gear oils, cutting fluids, greases, and specialty lubricants for specific applications</t>
        </is>
      </c>
      <c r="CE803">
        <f>IFERROR(SUM(BU803:BV803)/2,0)</f>
        <v/>
      </c>
      <c r="CF803">
        <f>IFERROR(SUM(CE803:CE803)/1,0)</f>
        <v/>
      </c>
      <c r="CG803">
        <f>IFERROR(SUM(BW803:BX803)/2,0)</f>
        <v/>
      </c>
      <c r="CH803">
        <f>IFERROR(SUM(CG803:CG803)/1,0)</f>
        <v/>
      </c>
      <c r="CI803">
        <f>IFERROR(SUM(BY803:BZ803)/2,0)</f>
        <v/>
      </c>
      <c r="CJ803">
        <f>IFERROR(SUM(CI803:CI803)/1,0)</f>
        <v/>
      </c>
      <c r="CK803">
        <f>IFERROR(SUM(CA803:CB803)/2,0)</f>
        <v/>
      </c>
      <c r="CL803">
        <f>IFERROR(SUM(CK803:CK803)/1,0)</f>
        <v/>
      </c>
      <c r="CM803">
        <f>IFERROR(SUM(CC803:CD803)/2,0)</f>
        <v/>
      </c>
      <c r="CN803">
        <f>IFERROR(SUM(CM803:CM803)/1,0)</f>
        <v/>
      </c>
      <c r="CO803">
        <f>IFERROR(SUM(BS803:BT803)/2,0)</f>
        <v/>
      </c>
      <c r="CP803">
        <f>IFERROR(SUM(CO803:CO803)/1,0)</f>
        <v/>
      </c>
    </row>
    <row r="804">
      <c r="A804" t="n">
        <v>779</v>
      </c>
      <c r="D804">
        <f>IF(AX804="Listed","Yes","No")</f>
        <v/>
      </c>
      <c r="E804">
        <f>IFERROR(IF(AE804&lt;0,"Yes","No"),"No")</f>
        <v/>
      </c>
      <c r="F804">
        <f>IF(BK804="Unqualified","Yes","No")</f>
        <v/>
      </c>
      <c r="G804">
        <f>IF(COUNTIF($D$804:$F$804,"Yes")=3,"Yes","No")</f>
        <v/>
      </c>
      <c r="U804">
        <f>IFERROR(BQ804/BL804,0)</f>
        <v/>
      </c>
      <c r="V804">
        <f>IFERROR(SUM(BQ804:BQ804)/SUM(BL804:BL804),0)</f>
        <v/>
      </c>
      <c r="W804">
        <f>IFERROR(MAX(U804:U804)-MIN(U804:U804),0)</f>
        <v/>
      </c>
      <c r="X804">
        <f>IFERROR(BQ804/(BL804-BQ804),0)</f>
        <v/>
      </c>
      <c r="Y804">
        <f>IFERROR(SUM(BQ804:BQ804)/(SUM(BL804:BL804)-SUM(BQ804:BQ804)),0)</f>
        <v/>
      </c>
      <c r="Z804">
        <f>IFERROR(MAX(X804:X804)-MIN(X804:X804),0)</f>
        <v/>
      </c>
      <c r="AA804">
        <f>IFERROR(BO804/BP804,0)</f>
        <v/>
      </c>
      <c r="AB804">
        <f>IFERROR(SUM(BO804:BO804)/SUM(BP804:BP804),0)</f>
        <v/>
      </c>
      <c r="AC804">
        <f>IFERROR(MAX(AA804:AA804)-MIN(AA804:AA804),0)</f>
        <v/>
      </c>
      <c r="AD804">
        <f>IFERROR(SUM(BL804:BL804)/1,0)</f>
        <v/>
      </c>
      <c r="AE804">
        <f>IFERROR(SUM(BQ804:BQ804)/1,0)</f>
        <v/>
      </c>
      <c r="AF804">
        <f>IFERROR(SUM(BP804:BP804)/1,0)</f>
        <v/>
      </c>
      <c r="AG804">
        <f>IFERROR(CJ804,0)</f>
        <v/>
      </c>
      <c r="AH804">
        <f>IFERROR(SUM(BR804:BR804)/1,0)</f>
        <v/>
      </c>
      <c r="AI804">
        <f>IFERROR(CL804,0)</f>
        <v/>
      </c>
      <c r="AJ804">
        <f>IFERROR(CN804,0)</f>
        <v/>
      </c>
      <c r="AK804">
        <f>IFERROR(CP804,0)</f>
        <v/>
      </c>
      <c r="AL804">
        <f>IFERROR(SUM(BN804:BN804)/1,0)</f>
        <v/>
      </c>
      <c r="AM804">
        <f>IFERROR(SUM(BJ804:BJ804)/1,0)</f>
        <v/>
      </c>
      <c r="AN804">
        <f>IFERROR(AH804/AD804,0)</f>
        <v/>
      </c>
      <c r="AO804">
        <f>IFERROR(AF804/AD804,0)</f>
        <v/>
      </c>
      <c r="AP804">
        <f>IFERROR(AI804/AK804,0)</f>
        <v/>
      </c>
      <c r="AQ804">
        <f>IFERROR(AJ804/AK804,0)</f>
        <v/>
      </c>
      <c r="AR804">
        <f>IFERROR(AG804/AK804,0)</f>
        <v/>
      </c>
      <c r="AS804">
        <f>IFERROR(365/(AL804/AG804), "")</f>
        <v/>
      </c>
      <c r="AT804" t="inlineStr">
        <is>
          <t>CO170033730600</t>
        </is>
      </c>
      <c r="AU804" t="inlineStr">
        <is>
          <t>DR Reddy S Laboratories SAS</t>
        </is>
      </c>
      <c r="AV804" t="inlineStr">
        <is>
          <t>U1</t>
        </is>
      </c>
      <c r="AW804" t="inlineStr">
        <is>
          <t>U</t>
        </is>
      </c>
      <c r="AX804" t="inlineStr">
        <is>
          <t>Unlisted</t>
        </is>
      </c>
      <c r="AY804" t="n">
        <v>5122</v>
      </c>
      <c r="AZ804" t="inlineStr">
        <is>
          <t>Drugs, drug proprietaries, and druggists' sundries wholesale dealing in</t>
        </is>
      </c>
      <c r="BA804" t="inlineStr">
        <is>
          <t>Colombia</t>
        </is>
      </c>
      <c r="BB804" t="inlineStr">
        <is>
          <t>Bogota</t>
        </is>
      </c>
      <c r="BC804" t="inlineStr">
        <is>
          <t>www.drreddys.com.co</t>
        </is>
      </c>
      <c r="BD804" s="6" t="n">
        <v>41936</v>
      </c>
      <c r="BE804" t="inlineStr">
        <is>
          <t>This company operates in the pharmaceutical sector. It conducts business from its registered head office located in Bogota, Colombia. The company was founded in 1984. The company is the parent company of Dr. Reddy's Colombia. The company specialises in affordable and innovative medicines to improve access to treatments. The company is a global pharmaceutical company. The company aims to make a meaningful impact on patients' lives while striving to be a leading employer in the industry.</t>
        </is>
      </c>
      <c r="BF804" t="inlineStr">
        <is>
          <t>Active</t>
        </is>
      </c>
      <c r="BG804" t="inlineStr">
        <is>
          <t>Manufacturing; Wholesale; Services</t>
        </is>
      </c>
      <c r="BH804" t="inlineStr">
        <is>
          <t>Operates in the pharmaceutical sector</t>
        </is>
      </c>
      <c r="BI804" t="inlineStr">
        <is>
          <t>Affordable and innovative medicines to improve access to treatments</t>
        </is>
      </c>
      <c r="CE804">
        <f>IFERROR(SUM(BU804:BV804)/2,0)</f>
        <v/>
      </c>
      <c r="CF804">
        <f>IFERROR(SUM(CE804:CE804)/1,0)</f>
        <v/>
      </c>
      <c r="CG804">
        <f>IFERROR(SUM(BW804:BX804)/2,0)</f>
        <v/>
      </c>
      <c r="CH804">
        <f>IFERROR(SUM(CG804:CG804)/1,0)</f>
        <v/>
      </c>
      <c r="CI804">
        <f>IFERROR(SUM(BY804:BZ804)/2,0)</f>
        <v/>
      </c>
      <c r="CJ804">
        <f>IFERROR(SUM(CI804:CI804)/1,0)</f>
        <v/>
      </c>
      <c r="CK804">
        <f>IFERROR(SUM(CA804:CB804)/2,0)</f>
        <v/>
      </c>
      <c r="CL804">
        <f>IFERROR(SUM(CK804:CK804)/1,0)</f>
        <v/>
      </c>
      <c r="CM804">
        <f>IFERROR(SUM(CC804:CD804)/2,0)</f>
        <v/>
      </c>
      <c r="CN804">
        <f>IFERROR(SUM(CM804:CM804)/1,0)</f>
        <v/>
      </c>
      <c r="CO804">
        <f>IFERROR(SUM(BS804:BT804)/2,0)</f>
        <v/>
      </c>
      <c r="CP804">
        <f>IFERROR(SUM(CO804:CO804)/1,0)</f>
        <v/>
      </c>
    </row>
    <row r="805">
      <c r="A805" t="n">
        <v>780</v>
      </c>
      <c r="D805">
        <f>IF(AX805="Listed","Yes","No")</f>
        <v/>
      </c>
      <c r="E805">
        <f>IFERROR(IF(AE805&lt;0,"Yes","No"),"No")</f>
        <v/>
      </c>
      <c r="F805">
        <f>IF(BK805="Unqualified","Yes","No")</f>
        <v/>
      </c>
      <c r="G805">
        <f>IF(COUNTIF($D$805:$F$805,"Yes")=3,"Yes","No")</f>
        <v/>
      </c>
      <c r="U805">
        <f>IFERROR(BQ805/BL805,0)</f>
        <v/>
      </c>
      <c r="V805">
        <f>IFERROR(SUM(BQ805:BQ805)/SUM(BL805:BL805),0)</f>
        <v/>
      </c>
      <c r="W805">
        <f>IFERROR(MAX(U805:U805)-MIN(U805:U805),0)</f>
        <v/>
      </c>
      <c r="X805">
        <f>IFERROR(BQ805/(BL805-BQ805),0)</f>
        <v/>
      </c>
      <c r="Y805">
        <f>IFERROR(SUM(BQ805:BQ805)/(SUM(BL805:BL805)-SUM(BQ805:BQ805)),0)</f>
        <v/>
      </c>
      <c r="Z805">
        <f>IFERROR(MAX(X805:X805)-MIN(X805:X805),0)</f>
        <v/>
      </c>
      <c r="AA805">
        <f>IFERROR(BO805/BP805,0)</f>
        <v/>
      </c>
      <c r="AB805">
        <f>IFERROR(SUM(BO805:BO805)/SUM(BP805:BP805),0)</f>
        <v/>
      </c>
      <c r="AC805">
        <f>IFERROR(MAX(AA805:AA805)-MIN(AA805:AA805),0)</f>
        <v/>
      </c>
      <c r="AD805">
        <f>IFERROR(SUM(BL805:BL805)/1,0)</f>
        <v/>
      </c>
      <c r="AE805">
        <f>IFERROR(SUM(BQ805:BQ805)/1,0)</f>
        <v/>
      </c>
      <c r="AF805">
        <f>IFERROR(SUM(BP805:BP805)/1,0)</f>
        <v/>
      </c>
      <c r="AG805">
        <f>IFERROR(CJ805,0)</f>
        <v/>
      </c>
      <c r="AH805">
        <f>IFERROR(SUM(BR805:BR805)/1,0)</f>
        <v/>
      </c>
      <c r="AI805">
        <f>IFERROR(CL805,0)</f>
        <v/>
      </c>
      <c r="AJ805">
        <f>IFERROR(CN805,0)</f>
        <v/>
      </c>
      <c r="AK805">
        <f>IFERROR(CP805,0)</f>
        <v/>
      </c>
      <c r="AL805">
        <f>IFERROR(SUM(BN805:BN805)/1,0)</f>
        <v/>
      </c>
      <c r="AM805">
        <f>IFERROR(SUM(BJ805:BJ805)/1,0)</f>
        <v/>
      </c>
      <c r="AN805">
        <f>IFERROR(AH805/AD805,0)</f>
        <v/>
      </c>
      <c r="AO805">
        <f>IFERROR(AF805/AD805,0)</f>
        <v/>
      </c>
      <c r="AP805">
        <f>IFERROR(AI805/AK805,0)</f>
        <v/>
      </c>
      <c r="AQ805">
        <f>IFERROR(AJ805/AK805,0)</f>
        <v/>
      </c>
      <c r="AR805">
        <f>IFERROR(AG805/AK805,0)</f>
        <v/>
      </c>
      <c r="AS805">
        <f>IFERROR(365/(AL805/AG805), "")</f>
        <v/>
      </c>
      <c r="AT805" t="inlineStr">
        <is>
          <t>CO170024487920</t>
        </is>
      </c>
      <c r="AU805" t="inlineStr">
        <is>
          <t>Lubrixel S A S</t>
        </is>
      </c>
      <c r="AV805" t="inlineStr">
        <is>
          <t>U1</t>
        </is>
      </c>
      <c r="AW805" t="inlineStr">
        <is>
          <t>U</t>
        </is>
      </c>
      <c r="AX805" t="inlineStr">
        <is>
          <t>Unlisted</t>
        </is>
      </c>
      <c r="AY805" t="n">
        <v>5052</v>
      </c>
      <c r="AZ805" t="inlineStr">
        <is>
          <t>Coal and other minerals and ores wholesale dealing in</t>
        </is>
      </c>
      <c r="BA805" t="inlineStr">
        <is>
          <t>Colombia</t>
        </is>
      </c>
      <c r="BB805" t="inlineStr">
        <is>
          <t>Giron</t>
        </is>
      </c>
      <c r="BC805" t="inlineStr">
        <is>
          <t>lubrixel.com</t>
        </is>
      </c>
      <c r="BD805" s="6" t="n">
        <v>40261</v>
      </c>
      <c r="BE805" t="inlineStr">
        <is>
          <t>This company is engaged in lubricant distribution. It conducts business from its registered head office located in Giron, Colombia. The company was established in 2022. The company specializes in distributing lubricants under the brand names Mobil and Terpel. Its products are sold and distributed in the domestic market as well as overseas. The company is one of the leading distributors of lubricants in the domestic market and overseas. Its mission is to provide Colombians with high-performance lubricants. The company establishes partnerships with various companies. It serves customers including automobile transporters and motorcycle owners. The company operates as a subsidiary of Agencia Obicua. The company specializes in lubricants under the brand names Mobil and Terpel.</t>
        </is>
      </c>
      <c r="BF805" t="inlineStr">
        <is>
          <t>Active</t>
        </is>
      </c>
      <c r="BG805" t="inlineStr">
        <is>
          <t>Wholesale</t>
        </is>
      </c>
      <c r="BH805" t="inlineStr">
        <is>
          <t>Engaged in lubricant distribution</t>
        </is>
      </c>
      <c r="BI805" t="inlineStr">
        <is>
          <t>Lubricants</t>
        </is>
      </c>
      <c r="CE805">
        <f>IFERROR(SUM(BU805:BV805)/2,0)</f>
        <v/>
      </c>
      <c r="CF805">
        <f>IFERROR(SUM(CE805:CE805)/1,0)</f>
        <v/>
      </c>
      <c r="CG805">
        <f>IFERROR(SUM(BW805:BX805)/2,0)</f>
        <v/>
      </c>
      <c r="CH805">
        <f>IFERROR(SUM(CG805:CG805)/1,0)</f>
        <v/>
      </c>
      <c r="CI805">
        <f>IFERROR(SUM(BY805:BZ805)/2,0)</f>
        <v/>
      </c>
      <c r="CJ805">
        <f>IFERROR(SUM(CI805:CI805)/1,0)</f>
        <v/>
      </c>
      <c r="CK805">
        <f>IFERROR(SUM(CA805:CB805)/2,0)</f>
        <v/>
      </c>
      <c r="CL805">
        <f>IFERROR(SUM(CK805:CK805)/1,0)</f>
        <v/>
      </c>
      <c r="CM805">
        <f>IFERROR(SUM(CC805:CD805)/2,0)</f>
        <v/>
      </c>
      <c r="CN805">
        <f>IFERROR(SUM(CM805:CM805)/1,0)</f>
        <v/>
      </c>
      <c r="CO805">
        <f>IFERROR(SUM(BS805:BT805)/2,0)</f>
        <v/>
      </c>
      <c r="CP805">
        <f>IFERROR(SUM(CO805:CO805)/1,0)</f>
        <v/>
      </c>
    </row>
    <row r="806">
      <c r="A806" t="n">
        <v>781</v>
      </c>
      <c r="D806">
        <f>IF(AX806="Listed","Yes","No")</f>
        <v/>
      </c>
      <c r="E806">
        <f>IFERROR(IF(AE806&lt;0,"Yes","No"),"No")</f>
        <v/>
      </c>
      <c r="F806">
        <f>IF(BK806="Unqualified","Yes","No")</f>
        <v/>
      </c>
      <c r="G806">
        <f>IF(COUNTIF($D$806:$F$806,"Yes")=3,"Yes","No")</f>
        <v/>
      </c>
      <c r="U806">
        <f>IFERROR(BQ806/BL806,0)</f>
        <v/>
      </c>
      <c r="V806">
        <f>IFERROR(SUM(BQ806:BQ806)/SUM(BL806:BL806),0)</f>
        <v/>
      </c>
      <c r="W806">
        <f>IFERROR(MAX(U806:U806)-MIN(U806:U806),0)</f>
        <v/>
      </c>
      <c r="X806">
        <f>IFERROR(BQ806/(BL806-BQ806),0)</f>
        <v/>
      </c>
      <c r="Y806">
        <f>IFERROR(SUM(BQ806:BQ806)/(SUM(BL806:BL806)-SUM(BQ806:BQ806)),0)</f>
        <v/>
      </c>
      <c r="Z806">
        <f>IFERROR(MAX(X806:X806)-MIN(X806:X806),0)</f>
        <v/>
      </c>
      <c r="AA806">
        <f>IFERROR(BO806/BP806,0)</f>
        <v/>
      </c>
      <c r="AB806">
        <f>IFERROR(SUM(BO806:BO806)/SUM(BP806:BP806),0)</f>
        <v/>
      </c>
      <c r="AC806">
        <f>IFERROR(MAX(AA806:AA806)-MIN(AA806:AA806),0)</f>
        <v/>
      </c>
      <c r="AD806">
        <f>IFERROR(SUM(BL806:BL806)/1,0)</f>
        <v/>
      </c>
      <c r="AE806">
        <f>IFERROR(SUM(BQ806:BQ806)/1,0)</f>
        <v/>
      </c>
      <c r="AF806">
        <f>IFERROR(SUM(BP806:BP806)/1,0)</f>
        <v/>
      </c>
      <c r="AG806">
        <f>IFERROR(CJ806,0)</f>
        <v/>
      </c>
      <c r="AH806">
        <f>IFERROR(SUM(BR806:BR806)/1,0)</f>
        <v/>
      </c>
      <c r="AI806">
        <f>IFERROR(CL806,0)</f>
        <v/>
      </c>
      <c r="AJ806">
        <f>IFERROR(CN806,0)</f>
        <v/>
      </c>
      <c r="AK806">
        <f>IFERROR(CP806,0)</f>
        <v/>
      </c>
      <c r="AL806">
        <f>IFERROR(SUM(BN806:BN806)/1,0)</f>
        <v/>
      </c>
      <c r="AM806">
        <f>IFERROR(SUM(BJ806:BJ806)/1,0)</f>
        <v/>
      </c>
      <c r="AN806">
        <f>IFERROR(AH806/AD806,0)</f>
        <v/>
      </c>
      <c r="AO806">
        <f>IFERROR(AF806/AD806,0)</f>
        <v/>
      </c>
      <c r="AP806">
        <f>IFERROR(AI806/AK806,0)</f>
        <v/>
      </c>
      <c r="AQ806">
        <f>IFERROR(AJ806/AK806,0)</f>
        <v/>
      </c>
      <c r="AR806">
        <f>IFERROR(AG806/AK806,0)</f>
        <v/>
      </c>
      <c r="AS806">
        <f>IFERROR(365/(AL806/AG806), "")</f>
        <v/>
      </c>
      <c r="AT806" t="inlineStr">
        <is>
          <t>CO170020403020</t>
        </is>
      </c>
      <c r="AU806" t="inlineStr">
        <is>
          <t>Distribuciones Agropecuarias DEL Valle S A</t>
        </is>
      </c>
      <c r="AV806" t="inlineStr">
        <is>
          <t>U1</t>
        </is>
      </c>
      <c r="AW806" t="inlineStr">
        <is>
          <t>A+</t>
        </is>
      </c>
      <c r="AX806" t="inlineStr">
        <is>
          <t>Unlisted</t>
        </is>
      </c>
      <c r="AY806" t="n">
        <v>5162</v>
      </c>
      <c r="AZ806" t="inlineStr">
        <is>
          <t>Plastics materials and basic forms and shapes wholesale dealing in</t>
        </is>
      </c>
      <c r="BA806" t="inlineStr">
        <is>
          <t>Colombia</t>
        </is>
      </c>
      <c r="BB806" t="inlineStr">
        <is>
          <t>Cartago</t>
        </is>
      </c>
      <c r="BC806" t="inlineStr">
        <is>
          <t>www.diagroval.co</t>
        </is>
      </c>
      <c r="BD806" s="6" t="n">
        <v>39101</v>
      </c>
      <c r="BE806" t="inlineStr">
        <is>
          <t>This company is engaged in the commercialization and distribution of agricultural inputs. It conducts business from its registered head office located in Cartago, Colombia. The company was incorporated in 2007.The company offers agricultural inputs, fertilizers, threads, plastics, galvanized, agricultural tools and hardware. It has a large inventory of its products, as well as employs staff that provides necessary assistance and services to its customers.</t>
        </is>
      </c>
      <c r="BF806" t="inlineStr">
        <is>
          <t>Active</t>
        </is>
      </c>
      <c r="BG806" t="inlineStr">
        <is>
          <t>Wholesale</t>
        </is>
      </c>
      <c r="BH806" t="inlineStr">
        <is>
          <t>Engaged in the commercialization and distribution of agricultural inputs</t>
        </is>
      </c>
      <c r="BI806" t="inlineStr">
        <is>
          <t>Agricultural inputs, fertilizers, threads, plastics, galvanized, agricultural tools and hardware</t>
        </is>
      </c>
      <c r="CE806">
        <f>IFERROR(SUM(BU806:BV806)/2,0)</f>
        <v/>
      </c>
      <c r="CF806">
        <f>IFERROR(SUM(CE806:CE806)/1,0)</f>
        <v/>
      </c>
      <c r="CG806">
        <f>IFERROR(SUM(BW806:BX806)/2,0)</f>
        <v/>
      </c>
      <c r="CH806">
        <f>IFERROR(SUM(CG806:CG806)/1,0)</f>
        <v/>
      </c>
      <c r="CI806">
        <f>IFERROR(SUM(BY806:BZ806)/2,0)</f>
        <v/>
      </c>
      <c r="CJ806">
        <f>IFERROR(SUM(CI806:CI806)/1,0)</f>
        <v/>
      </c>
      <c r="CK806">
        <f>IFERROR(SUM(CA806:CB806)/2,0)</f>
        <v/>
      </c>
      <c r="CL806">
        <f>IFERROR(SUM(CK806:CK806)/1,0)</f>
        <v/>
      </c>
      <c r="CM806">
        <f>IFERROR(SUM(CC806:CD806)/2,0)</f>
        <v/>
      </c>
      <c r="CN806">
        <f>IFERROR(SUM(CM806:CM806)/1,0)</f>
        <v/>
      </c>
      <c r="CO806">
        <f>IFERROR(SUM(BS806:BT806)/2,0)</f>
        <v/>
      </c>
      <c r="CP806">
        <f>IFERROR(SUM(CO806:CO806)/1,0)</f>
        <v/>
      </c>
    </row>
    <row r="807">
      <c r="A807" t="n">
        <v>782</v>
      </c>
      <c r="D807">
        <f>IF(AX807="Listed","Yes","No")</f>
        <v/>
      </c>
      <c r="E807">
        <f>IFERROR(IF(AE807&lt;0,"Yes","No"),"No")</f>
        <v/>
      </c>
      <c r="F807">
        <f>IF(BK807="Unqualified","Yes","No")</f>
        <v/>
      </c>
      <c r="G807">
        <f>IF(COUNTIF($D$807:$F$807,"Yes")=3,"Yes","No")</f>
        <v/>
      </c>
      <c r="U807">
        <f>IFERROR(BQ807/BL807,0)</f>
        <v/>
      </c>
      <c r="V807">
        <f>IFERROR(SUM(BQ807:BQ807)/SUM(BL807:BL807),0)</f>
        <v/>
      </c>
      <c r="W807">
        <f>IFERROR(MAX(U807:U807)-MIN(U807:U807),0)</f>
        <v/>
      </c>
      <c r="X807">
        <f>IFERROR(BQ807/(BL807-BQ807),0)</f>
        <v/>
      </c>
      <c r="Y807">
        <f>IFERROR(SUM(BQ807:BQ807)/(SUM(BL807:BL807)-SUM(BQ807:BQ807)),0)</f>
        <v/>
      </c>
      <c r="Z807">
        <f>IFERROR(MAX(X807:X807)-MIN(X807:X807),0)</f>
        <v/>
      </c>
      <c r="AA807">
        <f>IFERROR(BO807/BP807,0)</f>
        <v/>
      </c>
      <c r="AB807">
        <f>IFERROR(SUM(BO807:BO807)/SUM(BP807:BP807),0)</f>
        <v/>
      </c>
      <c r="AC807">
        <f>IFERROR(MAX(AA807:AA807)-MIN(AA807:AA807),0)</f>
        <v/>
      </c>
      <c r="AD807">
        <f>IFERROR(SUM(BL807:BL807)/1,0)</f>
        <v/>
      </c>
      <c r="AE807">
        <f>IFERROR(SUM(BQ807:BQ807)/1,0)</f>
        <v/>
      </c>
      <c r="AF807">
        <f>IFERROR(SUM(BP807:BP807)/1,0)</f>
        <v/>
      </c>
      <c r="AG807">
        <f>IFERROR(CJ807,0)</f>
        <v/>
      </c>
      <c r="AH807">
        <f>IFERROR(SUM(BR807:BR807)/1,0)</f>
        <v/>
      </c>
      <c r="AI807">
        <f>IFERROR(CL807,0)</f>
        <v/>
      </c>
      <c r="AJ807">
        <f>IFERROR(CN807,0)</f>
        <v/>
      </c>
      <c r="AK807">
        <f>IFERROR(CP807,0)</f>
        <v/>
      </c>
      <c r="AL807">
        <f>IFERROR(SUM(BN807:BN807)/1,0)</f>
        <v/>
      </c>
      <c r="AM807">
        <f>IFERROR(SUM(BJ807:BJ807)/1,0)</f>
        <v/>
      </c>
      <c r="AN807">
        <f>IFERROR(AH807/AD807,0)</f>
        <v/>
      </c>
      <c r="AO807">
        <f>IFERROR(AF807/AD807,0)</f>
        <v/>
      </c>
      <c r="AP807">
        <f>IFERROR(AI807/AK807,0)</f>
        <v/>
      </c>
      <c r="AQ807">
        <f>IFERROR(AJ807/AK807,0)</f>
        <v/>
      </c>
      <c r="AR807">
        <f>IFERROR(AG807/AK807,0)</f>
        <v/>
      </c>
      <c r="AS807">
        <f>IFERROR(365/(AL807/AG807), "")</f>
        <v/>
      </c>
      <c r="AT807" t="inlineStr">
        <is>
          <t>CO170009250100</t>
        </is>
      </c>
      <c r="AU807" t="inlineStr">
        <is>
          <t>Importadora Colombiana de Autopartes SAS</t>
        </is>
      </c>
      <c r="AV807" t="inlineStr">
        <is>
          <t>U1</t>
        </is>
      </c>
      <c r="AW807" t="inlineStr">
        <is>
          <t>U</t>
        </is>
      </c>
      <c r="AX807" t="inlineStr">
        <is>
          <t>Unlisted</t>
        </is>
      </c>
      <c r="AY807" t="n">
        <v>5013</v>
      </c>
      <c r="AZ807" t="inlineStr">
        <is>
          <t>Motor vehicle supplies and new parts wholesale dealing in</t>
        </is>
      </c>
      <c r="BA807" t="inlineStr">
        <is>
          <t>Colombia</t>
        </is>
      </c>
      <c r="BB807" t="inlineStr">
        <is>
          <t>Bogota</t>
        </is>
      </c>
      <c r="BC807" t="inlineStr">
        <is>
          <t>www.imcolpartes.com</t>
        </is>
      </c>
      <c r="BD807" s="6" t="n">
        <v>38006</v>
      </c>
      <c r="BE807" t="inlineStr">
        <is>
          <t>This company operates as an automotive parts and accessories retailer. It was founded in 2004 and has its registered head office located in Bogota, Colombia. The company is a leading import company in Colombia. It is a company of Colombian partners with an experience of more than 20 years in the industry market. It contributes to the development of the country, providing support and solutions in machinery parts and accessories in general to the crushing and mining, agricultural, construction, paving, transportation, and oil and gas sectors. The company has a work team focused on solving the needs of clients at a national and international level, based on a principle of compliance and an honest quality service. It is the exclusive and authorized distributor of Cepcor® CMS' crusher spare parts in Colombia for the mining, quarrying, demolition and recycling industries. Its experience and commercial model allows it to offer the complete line of products, parts and spare parts of the Berco brand, for special machines, mini excavators, bulldozers and excavators, among others. It also deals lubrigas lubricating oils and greases for the automotive and industrial sector.</t>
        </is>
      </c>
      <c r="BF807" t="inlineStr">
        <is>
          <t>Active</t>
        </is>
      </c>
      <c r="BG807" t="inlineStr">
        <is>
          <t>Retail</t>
        </is>
      </c>
      <c r="BH807" t="inlineStr">
        <is>
          <t>Operates as an automotive parts and accessories retailer</t>
        </is>
      </c>
      <c r="BI807" t="inlineStr">
        <is>
          <t>Providing support and solutions in machinery parts and accessories in general to the crushing and mining, agricultural, construction, paving, transportation, and oil and gas sectors; Allows it to offer the complete line of products, parts and spare parts of the Berco brand, for special machines, mini excavators, bulldozers and excavators, among others; Deals lubrigas lubricating oils and greases for the automotive and industrial sector</t>
        </is>
      </c>
      <c r="CE807">
        <f>IFERROR(SUM(BU807:BV807)/2,0)</f>
        <v/>
      </c>
      <c r="CF807">
        <f>IFERROR(SUM(CE807:CE807)/1,0)</f>
        <v/>
      </c>
      <c r="CG807">
        <f>IFERROR(SUM(BW807:BX807)/2,0)</f>
        <v/>
      </c>
      <c r="CH807">
        <f>IFERROR(SUM(CG807:CG807)/1,0)</f>
        <v/>
      </c>
      <c r="CI807">
        <f>IFERROR(SUM(BY807:BZ807)/2,0)</f>
        <v/>
      </c>
      <c r="CJ807">
        <f>IFERROR(SUM(CI807:CI807)/1,0)</f>
        <v/>
      </c>
      <c r="CK807">
        <f>IFERROR(SUM(CA807:CB807)/2,0)</f>
        <v/>
      </c>
      <c r="CL807">
        <f>IFERROR(SUM(CK807:CK807)/1,0)</f>
        <v/>
      </c>
      <c r="CM807">
        <f>IFERROR(SUM(CC807:CD807)/2,0)</f>
        <v/>
      </c>
      <c r="CN807">
        <f>IFERROR(SUM(CM807:CM807)/1,0)</f>
        <v/>
      </c>
      <c r="CO807">
        <f>IFERROR(SUM(BS807:BT807)/2,0)</f>
        <v/>
      </c>
      <c r="CP807">
        <f>IFERROR(SUM(CO807:CO807)/1,0)</f>
        <v/>
      </c>
    </row>
    <row r="808">
      <c r="A808" t="n">
        <v>783</v>
      </c>
      <c r="D808">
        <f>IF(AX808="Listed","Yes","No")</f>
        <v/>
      </c>
      <c r="E808">
        <f>IFERROR(IF(AE808&lt;0,"Yes","No"),"No")</f>
        <v/>
      </c>
      <c r="F808">
        <f>IF(BK808="Unqualified","Yes","No")</f>
        <v/>
      </c>
      <c r="G808">
        <f>IF(COUNTIF($D$808:$F$808,"Yes")=3,"Yes","No")</f>
        <v/>
      </c>
      <c r="U808">
        <f>IFERROR(BQ808/BL808,0)</f>
        <v/>
      </c>
      <c r="V808">
        <f>IFERROR(SUM(BQ808:BQ808)/SUM(BL808:BL808),0)</f>
        <v/>
      </c>
      <c r="W808">
        <f>IFERROR(MAX(U808:U808)-MIN(U808:U808),0)</f>
        <v/>
      </c>
      <c r="X808">
        <f>IFERROR(BQ808/(BL808-BQ808),0)</f>
        <v/>
      </c>
      <c r="Y808">
        <f>IFERROR(SUM(BQ808:BQ808)/(SUM(BL808:BL808)-SUM(BQ808:BQ808)),0)</f>
        <v/>
      </c>
      <c r="Z808">
        <f>IFERROR(MAX(X808:X808)-MIN(X808:X808),0)</f>
        <v/>
      </c>
      <c r="AA808">
        <f>IFERROR(BO808/BP808,0)</f>
        <v/>
      </c>
      <c r="AB808">
        <f>IFERROR(SUM(BO808:BO808)/SUM(BP808:BP808),0)</f>
        <v/>
      </c>
      <c r="AC808">
        <f>IFERROR(MAX(AA808:AA808)-MIN(AA808:AA808),0)</f>
        <v/>
      </c>
      <c r="AD808">
        <f>IFERROR(SUM(BL808:BL808)/1,0)</f>
        <v/>
      </c>
      <c r="AE808">
        <f>IFERROR(SUM(BQ808:BQ808)/1,0)</f>
        <v/>
      </c>
      <c r="AF808">
        <f>IFERROR(SUM(BP808:BP808)/1,0)</f>
        <v/>
      </c>
      <c r="AG808">
        <f>IFERROR(CJ808,0)</f>
        <v/>
      </c>
      <c r="AH808">
        <f>IFERROR(SUM(BR808:BR808)/1,0)</f>
        <v/>
      </c>
      <c r="AI808">
        <f>IFERROR(CL808,0)</f>
        <v/>
      </c>
      <c r="AJ808">
        <f>IFERROR(CN808,0)</f>
        <v/>
      </c>
      <c r="AK808">
        <f>IFERROR(CP808,0)</f>
        <v/>
      </c>
      <c r="AL808">
        <f>IFERROR(SUM(BN808:BN808)/1,0)</f>
        <v/>
      </c>
      <c r="AM808">
        <f>IFERROR(SUM(BJ808:BJ808)/1,0)</f>
        <v/>
      </c>
      <c r="AN808">
        <f>IFERROR(AH808/AD808,0)</f>
        <v/>
      </c>
      <c r="AO808">
        <f>IFERROR(AF808/AD808,0)</f>
        <v/>
      </c>
      <c r="AP808">
        <f>IFERROR(AI808/AK808,0)</f>
        <v/>
      </c>
      <c r="AQ808">
        <f>IFERROR(AJ808/AK808,0)</f>
        <v/>
      </c>
      <c r="AR808">
        <f>IFERROR(AG808/AK808,0)</f>
        <v/>
      </c>
      <c r="AS808">
        <f>IFERROR(365/(AL808/AG808), "")</f>
        <v/>
      </c>
      <c r="AT808" t="inlineStr">
        <is>
          <t>CO170026761490</t>
        </is>
      </c>
      <c r="AU808" t="inlineStr">
        <is>
          <t>Grupo Empresarial Betel S A S</t>
        </is>
      </c>
      <c r="AV808" t="inlineStr">
        <is>
          <t>U1</t>
        </is>
      </c>
      <c r="AW808" t="inlineStr">
        <is>
          <t>U</t>
        </is>
      </c>
      <c r="AX808" t="inlineStr">
        <is>
          <t>Unlisted</t>
        </is>
      </c>
      <c r="AY808" t="n">
        <v>5141</v>
      </c>
      <c r="AZ808" t="inlineStr">
        <is>
          <t>Groceries, general line wholesale dealing in</t>
        </is>
      </c>
      <c r="BA808" t="inlineStr">
        <is>
          <t>Colombia</t>
        </is>
      </c>
      <c r="BB808" t="inlineStr">
        <is>
          <t>Cucuta</t>
        </is>
      </c>
      <c r="BC808" t="inlineStr">
        <is>
          <t>www.grupobetel.com.co</t>
        </is>
      </c>
      <c r="BD808" s="6" t="n">
        <v>40816</v>
      </c>
      <c r="BE808" t="inlineStr">
        <is>
          <t>This company is engaged in the wholesale trade of food products. It was incorporated in 2011 and has its registered head office located in Cucuta, Colombia. The company is a family business is created with the purpose of serving and providing the best care to its clients, based on respect and the value of each person, therefore excellence and improvement in each process. It is dedicated to the distribution and commercialization of products from the family basket and cellular communication which are brought to its clients with quality and efficiency criteria. It is vital for its organization to achieve its goals. It provides its customers with high quality products and services, always guaranteeing the best prices.</t>
        </is>
      </c>
      <c r="BF808" t="inlineStr">
        <is>
          <t>Active</t>
        </is>
      </c>
      <c r="BG808" t="inlineStr">
        <is>
          <t>Wholesale</t>
        </is>
      </c>
      <c r="BH808" t="inlineStr">
        <is>
          <t>Engaged in the wholesale trade of food products</t>
        </is>
      </c>
      <c r="BI808" t="inlineStr">
        <is>
          <t>Wholesale trade of food products; Distribution and commercialization of products from the family basket and cellular communication which are brought to its clients with quality and efficiency criteria; It provides its customers with high quality products and services, always guaranteeing the best prices</t>
        </is>
      </c>
      <c r="CE808">
        <f>IFERROR(SUM(BU808:BV808)/2,0)</f>
        <v/>
      </c>
      <c r="CF808">
        <f>IFERROR(SUM(CE808:CE808)/1,0)</f>
        <v/>
      </c>
      <c r="CG808">
        <f>IFERROR(SUM(BW808:BX808)/2,0)</f>
        <v/>
      </c>
      <c r="CH808">
        <f>IFERROR(SUM(CG808:CG808)/1,0)</f>
        <v/>
      </c>
      <c r="CI808">
        <f>IFERROR(SUM(BY808:BZ808)/2,0)</f>
        <v/>
      </c>
      <c r="CJ808">
        <f>IFERROR(SUM(CI808:CI808)/1,0)</f>
        <v/>
      </c>
      <c r="CK808">
        <f>IFERROR(SUM(CA808:CB808)/2,0)</f>
        <v/>
      </c>
      <c r="CL808">
        <f>IFERROR(SUM(CK808:CK808)/1,0)</f>
        <v/>
      </c>
      <c r="CM808">
        <f>IFERROR(SUM(CC808:CD808)/2,0)</f>
        <v/>
      </c>
      <c r="CN808">
        <f>IFERROR(SUM(CM808:CM808)/1,0)</f>
        <v/>
      </c>
      <c r="CO808">
        <f>IFERROR(SUM(BS808:BT808)/2,0)</f>
        <v/>
      </c>
      <c r="CP808">
        <f>IFERROR(SUM(CO808:CO808)/1,0)</f>
        <v/>
      </c>
    </row>
    <row r="809">
      <c r="A809" t="n">
        <v>784</v>
      </c>
      <c r="D809">
        <f>IF(AX809="Listed","Yes","No")</f>
        <v/>
      </c>
      <c r="E809">
        <f>IFERROR(IF(AE809&lt;0,"Yes","No"),"No")</f>
        <v/>
      </c>
      <c r="F809">
        <f>IF(BK809="Unqualified","Yes","No")</f>
        <v/>
      </c>
      <c r="G809">
        <f>IF(COUNTIF($D$809:$F$809,"Yes")=3,"Yes","No")</f>
        <v/>
      </c>
      <c r="U809">
        <f>IFERROR(BQ809/BL809,0)</f>
        <v/>
      </c>
      <c r="V809">
        <f>IFERROR(SUM(BQ809:BQ809)/SUM(BL809:BL809),0)</f>
        <v/>
      </c>
      <c r="W809">
        <f>IFERROR(MAX(U809:U809)-MIN(U809:U809),0)</f>
        <v/>
      </c>
      <c r="X809">
        <f>IFERROR(BQ809/(BL809-BQ809),0)</f>
        <v/>
      </c>
      <c r="Y809">
        <f>IFERROR(SUM(BQ809:BQ809)/(SUM(BL809:BL809)-SUM(BQ809:BQ809)),0)</f>
        <v/>
      </c>
      <c r="Z809">
        <f>IFERROR(MAX(X809:X809)-MIN(X809:X809),0)</f>
        <v/>
      </c>
      <c r="AA809">
        <f>IFERROR(BO809/BP809,0)</f>
        <v/>
      </c>
      <c r="AB809">
        <f>IFERROR(SUM(BO809:BO809)/SUM(BP809:BP809),0)</f>
        <v/>
      </c>
      <c r="AC809">
        <f>IFERROR(MAX(AA809:AA809)-MIN(AA809:AA809),0)</f>
        <v/>
      </c>
      <c r="AD809">
        <f>IFERROR(SUM(BL809:BL809)/1,0)</f>
        <v/>
      </c>
      <c r="AE809">
        <f>IFERROR(SUM(BQ809:BQ809)/1,0)</f>
        <v/>
      </c>
      <c r="AF809">
        <f>IFERROR(SUM(BP809:BP809)/1,0)</f>
        <v/>
      </c>
      <c r="AG809">
        <f>IFERROR(CJ809,0)</f>
        <v/>
      </c>
      <c r="AH809">
        <f>IFERROR(SUM(BR809:BR809)/1,0)</f>
        <v/>
      </c>
      <c r="AI809">
        <f>IFERROR(CL809,0)</f>
        <v/>
      </c>
      <c r="AJ809">
        <f>IFERROR(CN809,0)</f>
        <v/>
      </c>
      <c r="AK809">
        <f>IFERROR(CP809,0)</f>
        <v/>
      </c>
      <c r="AL809">
        <f>IFERROR(SUM(BN809:BN809)/1,0)</f>
        <v/>
      </c>
      <c r="AM809">
        <f>IFERROR(SUM(BJ809:BJ809)/1,0)</f>
        <v/>
      </c>
      <c r="AN809">
        <f>IFERROR(AH809/AD809,0)</f>
        <v/>
      </c>
      <c r="AO809">
        <f>IFERROR(AF809/AD809,0)</f>
        <v/>
      </c>
      <c r="AP809">
        <f>IFERROR(AI809/AK809,0)</f>
        <v/>
      </c>
      <c r="AQ809">
        <f>IFERROR(AJ809/AK809,0)</f>
        <v/>
      </c>
      <c r="AR809">
        <f>IFERROR(AG809/AK809,0)</f>
        <v/>
      </c>
      <c r="AS809">
        <f>IFERROR(365/(AL809/AG809), "")</f>
        <v/>
      </c>
      <c r="AT809" t="inlineStr">
        <is>
          <t>CO170047497700</t>
        </is>
      </c>
      <c r="AU809" t="inlineStr">
        <is>
          <t>Autos Y Camiones de Boyaca S A S</t>
        </is>
      </c>
      <c r="AV809" t="inlineStr">
        <is>
          <t>U1</t>
        </is>
      </c>
      <c r="AW809" t="inlineStr">
        <is>
          <t>B+</t>
        </is>
      </c>
      <c r="AX809" t="inlineStr">
        <is>
          <t>Unlisted</t>
        </is>
      </c>
      <c r="AY809" t="n">
        <v>5012</v>
      </c>
      <c r="AZ809" t="inlineStr">
        <is>
          <t>Automobiles and Other Motor Vehicles wholesale dealing in</t>
        </is>
      </c>
      <c r="BA809" t="inlineStr">
        <is>
          <t>Colombia</t>
        </is>
      </c>
      <c r="BB809" t="inlineStr">
        <is>
          <t>Tunja</t>
        </is>
      </c>
      <c r="BC809" t="inlineStr">
        <is>
          <t>www.disautoschevrolet.co</t>
        </is>
      </c>
      <c r="BD809" s="6" t="n">
        <v>42979</v>
      </c>
      <c r="BE809" t="inlineStr">
        <is>
          <t>This company is engaged in the wholesale and retail of automobiles and other motor vehicles. It was founded in 2017 and has its registered business office in Tunja, Colombia.The company offers a large inventory of new, used, pre-owned and certified pre-owned branded motor vehicles. It also offers financing solutions, car leasing, insurance products, motor vehicle accessories and replacement parts, after-sales service, and other related products and services. It is also capable of undertaking services, such as automotive repairs and maintenance, lube oil and filter change, inspection and emission, transmission service, cooling system service, four wheel alignment, fuel injection service, battery replacement, and brake service/inspection. In addition, the company is active and operational within Colombia.</t>
        </is>
      </c>
      <c r="BF809" t="inlineStr">
        <is>
          <t>Active</t>
        </is>
      </c>
      <c r="BG809" t="inlineStr">
        <is>
          <t>Wholesale; Retail</t>
        </is>
      </c>
      <c r="BH809" t="inlineStr">
        <is>
          <t>Engaged in the wholesale and retail of automobiles and other motor vehicles</t>
        </is>
      </c>
      <c r="BI809" t="inlineStr">
        <is>
          <t>Automobiles; Other motor vehicles</t>
        </is>
      </c>
      <c r="CE809">
        <f>IFERROR(SUM(BU809:BV809)/2,0)</f>
        <v/>
      </c>
      <c r="CF809">
        <f>IFERROR(SUM(CE809:CE809)/1,0)</f>
        <v/>
      </c>
      <c r="CG809">
        <f>IFERROR(SUM(BW809:BX809)/2,0)</f>
        <v/>
      </c>
      <c r="CH809">
        <f>IFERROR(SUM(CG809:CG809)/1,0)</f>
        <v/>
      </c>
      <c r="CI809">
        <f>IFERROR(SUM(BY809:BZ809)/2,0)</f>
        <v/>
      </c>
      <c r="CJ809">
        <f>IFERROR(SUM(CI809:CI809)/1,0)</f>
        <v/>
      </c>
      <c r="CK809">
        <f>IFERROR(SUM(CA809:CB809)/2,0)</f>
        <v/>
      </c>
      <c r="CL809">
        <f>IFERROR(SUM(CK809:CK809)/1,0)</f>
        <v/>
      </c>
      <c r="CM809">
        <f>IFERROR(SUM(CC809:CD809)/2,0)</f>
        <v/>
      </c>
      <c r="CN809">
        <f>IFERROR(SUM(CM809:CM809)/1,0)</f>
        <v/>
      </c>
      <c r="CO809">
        <f>IFERROR(SUM(BS809:BT809)/2,0)</f>
        <v/>
      </c>
      <c r="CP809">
        <f>IFERROR(SUM(CO809:CO809)/1,0)</f>
        <v/>
      </c>
    </row>
    <row r="810">
      <c r="A810" t="n">
        <v>785</v>
      </c>
      <c r="D810">
        <f>IF(AX810="Listed","Yes","No")</f>
        <v/>
      </c>
      <c r="E810">
        <f>IFERROR(IF(AE810&lt;0,"Yes","No"),"No")</f>
        <v/>
      </c>
      <c r="F810">
        <f>IF(BK810="Unqualified","Yes","No")</f>
        <v/>
      </c>
      <c r="G810">
        <f>IF(COUNTIF($D$810:$F$810,"Yes")=3,"Yes","No")</f>
        <v/>
      </c>
      <c r="U810">
        <f>IFERROR(BQ810/BL810,0)</f>
        <v/>
      </c>
      <c r="V810">
        <f>IFERROR(SUM(BQ810:BQ810)/SUM(BL810:BL810),0)</f>
        <v/>
      </c>
      <c r="W810">
        <f>IFERROR(MAX(U810:U810)-MIN(U810:U810),0)</f>
        <v/>
      </c>
      <c r="X810">
        <f>IFERROR(BQ810/(BL810-BQ810),0)</f>
        <v/>
      </c>
      <c r="Y810">
        <f>IFERROR(SUM(BQ810:BQ810)/(SUM(BL810:BL810)-SUM(BQ810:BQ810)),0)</f>
        <v/>
      </c>
      <c r="Z810">
        <f>IFERROR(MAX(X810:X810)-MIN(X810:X810),0)</f>
        <v/>
      </c>
      <c r="AA810">
        <f>IFERROR(BO810/BP810,0)</f>
        <v/>
      </c>
      <c r="AB810">
        <f>IFERROR(SUM(BO810:BO810)/SUM(BP810:BP810),0)</f>
        <v/>
      </c>
      <c r="AC810">
        <f>IFERROR(MAX(AA810:AA810)-MIN(AA810:AA810),0)</f>
        <v/>
      </c>
      <c r="AD810">
        <f>IFERROR(SUM(BL810:BL810)/1,0)</f>
        <v/>
      </c>
      <c r="AE810">
        <f>IFERROR(SUM(BQ810:BQ810)/1,0)</f>
        <v/>
      </c>
      <c r="AF810">
        <f>IFERROR(SUM(BP810:BP810)/1,0)</f>
        <v/>
      </c>
      <c r="AG810">
        <f>IFERROR(CJ810,0)</f>
        <v/>
      </c>
      <c r="AH810">
        <f>IFERROR(SUM(BR810:BR810)/1,0)</f>
        <v/>
      </c>
      <c r="AI810">
        <f>IFERROR(CL810,0)</f>
        <v/>
      </c>
      <c r="AJ810">
        <f>IFERROR(CN810,0)</f>
        <v/>
      </c>
      <c r="AK810">
        <f>IFERROR(CP810,0)</f>
        <v/>
      </c>
      <c r="AL810">
        <f>IFERROR(SUM(BN810:BN810)/1,0)</f>
        <v/>
      </c>
      <c r="AM810">
        <f>IFERROR(SUM(BJ810:BJ810)/1,0)</f>
        <v/>
      </c>
      <c r="AN810">
        <f>IFERROR(AH810/AD810,0)</f>
        <v/>
      </c>
      <c r="AO810">
        <f>IFERROR(AF810/AD810,0)</f>
        <v/>
      </c>
      <c r="AP810">
        <f>IFERROR(AI810/AK810,0)</f>
        <v/>
      </c>
      <c r="AQ810">
        <f>IFERROR(AJ810/AK810,0)</f>
        <v/>
      </c>
      <c r="AR810">
        <f>IFERROR(AG810/AK810,0)</f>
        <v/>
      </c>
      <c r="AS810">
        <f>IFERROR(365/(AL810/AG810), "")</f>
        <v/>
      </c>
      <c r="AT810" t="inlineStr">
        <is>
          <t>CO170013829490</t>
        </is>
      </c>
      <c r="AU810" t="inlineStr">
        <is>
          <t>Industrias Bicicletas Milan S A</t>
        </is>
      </c>
      <c r="AV810" t="inlineStr">
        <is>
          <t>U1</t>
        </is>
      </c>
      <c r="AW810" t="inlineStr">
        <is>
          <t>U</t>
        </is>
      </c>
      <c r="AX810" t="inlineStr">
        <is>
          <t>Unlisted</t>
        </is>
      </c>
      <c r="AY810" t="n">
        <v>5099</v>
      </c>
      <c r="AZ810" t="inlineStr">
        <is>
          <t>Durable goods, not elsewhere classified wholesale dealing in</t>
        </is>
      </c>
      <c r="BA810" t="inlineStr">
        <is>
          <t>Colombia</t>
        </is>
      </c>
      <c r="BB810" t="inlineStr">
        <is>
          <t>Bucaramanga</t>
        </is>
      </c>
      <c r="BC810" t="inlineStr">
        <is>
          <t>www.bicicletasmilan.com</t>
        </is>
      </c>
      <c r="BD810" s="6" t="n">
        <v>38030</v>
      </c>
      <c r="BE810" t="inlineStr">
        <is>
          <t>The company is engaged in the development, marketing and sale of motorcycles spare parts, assemble bicycles and parts and accessories of bicycles, premium quality articles (Optimus), gym products and toys for kids. It was incorporated in February of 2004, and was founded by Claudio Gerardo Molina Rosero. The company has a registered head office based in Bucaramanga, Colombia.The company is involved in the import trade, production and specialized distribution of motorcycle spare parts, finished bikes, parts and accessories, fitness equipment and toys for kids as well as gym articles and accessories. The company has additional offices in Panama and China.</t>
        </is>
      </c>
      <c r="BF810" t="inlineStr">
        <is>
          <t>Active (reorganization)</t>
        </is>
      </c>
      <c r="BG810" t="inlineStr">
        <is>
          <t>Manufacturing</t>
        </is>
      </c>
      <c r="BH810" t="inlineStr">
        <is>
          <t>Development, marketing and sale of motorcycles spare parts, assemble bicycles and parts and accessories of bicycles, premium quality articles (Optimus), gym products and toys for kids</t>
        </is>
      </c>
      <c r="BI810" t="inlineStr">
        <is>
          <t>Motorcycles spare parts, assemble bicycles and parts and accessories of bicycles, premium quality articles (Optimus), gym products and toys for kids</t>
        </is>
      </c>
      <c r="CE810">
        <f>IFERROR(SUM(BU810:BV810)/2,0)</f>
        <v/>
      </c>
      <c r="CF810">
        <f>IFERROR(SUM(CE810:CE810)/1,0)</f>
        <v/>
      </c>
      <c r="CG810">
        <f>IFERROR(SUM(BW810:BX810)/2,0)</f>
        <v/>
      </c>
      <c r="CH810">
        <f>IFERROR(SUM(CG810:CG810)/1,0)</f>
        <v/>
      </c>
      <c r="CI810">
        <f>IFERROR(SUM(BY810:BZ810)/2,0)</f>
        <v/>
      </c>
      <c r="CJ810">
        <f>IFERROR(SUM(CI810:CI810)/1,0)</f>
        <v/>
      </c>
      <c r="CK810">
        <f>IFERROR(SUM(CA810:CB810)/2,0)</f>
        <v/>
      </c>
      <c r="CL810">
        <f>IFERROR(SUM(CK810:CK810)/1,0)</f>
        <v/>
      </c>
      <c r="CM810">
        <f>IFERROR(SUM(CC810:CD810)/2,0)</f>
        <v/>
      </c>
      <c r="CN810">
        <f>IFERROR(SUM(CM810:CM810)/1,0)</f>
        <v/>
      </c>
      <c r="CO810">
        <f>IFERROR(SUM(BS810:BT810)/2,0)</f>
        <v/>
      </c>
      <c r="CP810">
        <f>IFERROR(SUM(CO810:CO810)/1,0)</f>
        <v/>
      </c>
    </row>
    <row r="811">
      <c r="A811" t="n">
        <v>786</v>
      </c>
      <c r="D811">
        <f>IF(AX811="Listed","Yes","No")</f>
        <v/>
      </c>
      <c r="E811">
        <f>IFERROR(IF(AE811&lt;0,"Yes","No"),"No")</f>
        <v/>
      </c>
      <c r="F811">
        <f>IF(BK811="Unqualified","Yes","No")</f>
        <v/>
      </c>
      <c r="G811">
        <f>IF(COUNTIF($D$811:$F$811,"Yes")=3,"Yes","No")</f>
        <v/>
      </c>
      <c r="U811">
        <f>IFERROR(BQ811/BL811,0)</f>
        <v/>
      </c>
      <c r="V811">
        <f>IFERROR(SUM(BQ811:BQ811)/SUM(BL811:BL811),0)</f>
        <v/>
      </c>
      <c r="W811">
        <f>IFERROR(MAX(U811:U811)-MIN(U811:U811),0)</f>
        <v/>
      </c>
      <c r="X811">
        <f>IFERROR(BQ811/(BL811-BQ811),0)</f>
        <v/>
      </c>
      <c r="Y811">
        <f>IFERROR(SUM(BQ811:BQ811)/(SUM(BL811:BL811)-SUM(BQ811:BQ811)),0)</f>
        <v/>
      </c>
      <c r="Z811">
        <f>IFERROR(MAX(X811:X811)-MIN(X811:X811),0)</f>
        <v/>
      </c>
      <c r="AA811">
        <f>IFERROR(BO811/BP811,0)</f>
        <v/>
      </c>
      <c r="AB811">
        <f>IFERROR(SUM(BO811:BO811)/SUM(BP811:BP811),0)</f>
        <v/>
      </c>
      <c r="AC811">
        <f>IFERROR(MAX(AA811:AA811)-MIN(AA811:AA811),0)</f>
        <v/>
      </c>
      <c r="AD811">
        <f>IFERROR(SUM(BL811:BL811)/1,0)</f>
        <v/>
      </c>
      <c r="AE811">
        <f>IFERROR(SUM(BQ811:BQ811)/1,0)</f>
        <v/>
      </c>
      <c r="AF811">
        <f>IFERROR(SUM(BP811:BP811)/1,0)</f>
        <v/>
      </c>
      <c r="AG811">
        <f>IFERROR(CJ811,0)</f>
        <v/>
      </c>
      <c r="AH811">
        <f>IFERROR(SUM(BR811:BR811)/1,0)</f>
        <v/>
      </c>
      <c r="AI811">
        <f>IFERROR(CL811,0)</f>
        <v/>
      </c>
      <c r="AJ811">
        <f>IFERROR(CN811,0)</f>
        <v/>
      </c>
      <c r="AK811">
        <f>IFERROR(CP811,0)</f>
        <v/>
      </c>
      <c r="AL811">
        <f>IFERROR(SUM(BN811:BN811)/1,0)</f>
        <v/>
      </c>
      <c r="AM811">
        <f>IFERROR(SUM(BJ811:BJ811)/1,0)</f>
        <v/>
      </c>
      <c r="AN811">
        <f>IFERROR(AH811/AD811,0)</f>
        <v/>
      </c>
      <c r="AO811">
        <f>IFERROR(AF811/AD811,0)</f>
        <v/>
      </c>
      <c r="AP811">
        <f>IFERROR(AI811/AK811,0)</f>
        <v/>
      </c>
      <c r="AQ811">
        <f>IFERROR(AJ811/AK811,0)</f>
        <v/>
      </c>
      <c r="AR811">
        <f>IFERROR(AG811/AK811,0)</f>
        <v/>
      </c>
      <c r="AS811">
        <f>IFERROR(365/(AL811/AG811), "")</f>
        <v/>
      </c>
      <c r="AT811" t="inlineStr">
        <is>
          <t>CO170001587040</t>
        </is>
      </c>
      <c r="AU811" t="inlineStr">
        <is>
          <t>Panamericana Outsourcing S A</t>
        </is>
      </c>
      <c r="AV811" t="inlineStr">
        <is>
          <t>U1</t>
        </is>
      </c>
      <c r="AW811" t="inlineStr">
        <is>
          <t>B+</t>
        </is>
      </c>
      <c r="AX811" t="inlineStr">
        <is>
          <t>Unlisted</t>
        </is>
      </c>
      <c r="AY811" t="n">
        <v>5085</v>
      </c>
      <c r="AZ811" t="inlineStr">
        <is>
          <t>Industrial supplies wholesale dealing in</t>
        </is>
      </c>
      <c r="BA811" t="inlineStr">
        <is>
          <t>Colombia</t>
        </is>
      </c>
      <c r="BB811" t="inlineStr">
        <is>
          <t>Bogota</t>
        </is>
      </c>
      <c r="BC811" t="inlineStr">
        <is>
          <t>www.panamericana-outsourcing.com.co</t>
        </is>
      </c>
      <c r="BD811" s="6" t="n">
        <v>36796</v>
      </c>
      <c r="BE811" t="inlineStr">
        <is>
          <t>This company is engaged in the provision of outsourcing services for offices and businesses. It was set up in September 2000. With its registered office in Bogota, the company provides a range of services including outsourcing recruitment, packaging and distribution of orders, cleaning, accounting and management of suppliers, tracing and retrieval of information about consumption and trends, purchasing service, order delivery, and urgent customer care. It also offers a broad portfolio of products which are designed according to its customers' specific needs.The goal of the company is to make it easier for its customers purchasing processes, through inventory management, order fulfillment, information exchange and consumption trends. Its customer base includes stationery suppliers, computer resellers, catering companies, bookshops, appliance distributors and beverage distributors.</t>
        </is>
      </c>
      <c r="BF811" t="inlineStr">
        <is>
          <t>Active</t>
        </is>
      </c>
      <c r="BG811" t="inlineStr">
        <is>
          <t>Services</t>
        </is>
      </c>
      <c r="BH811" t="inlineStr">
        <is>
          <t>Engaged in the provision of outsourcing services for offices and businesses</t>
        </is>
      </c>
      <c r="BI811" t="inlineStr">
        <is>
          <t>Outsourcing services for offices and businesses</t>
        </is>
      </c>
      <c r="CE811">
        <f>IFERROR(SUM(BU811:BV811)/2,0)</f>
        <v/>
      </c>
      <c r="CF811">
        <f>IFERROR(SUM(CE811:CE811)/1,0)</f>
        <v/>
      </c>
      <c r="CG811">
        <f>IFERROR(SUM(BW811:BX811)/2,0)</f>
        <v/>
      </c>
      <c r="CH811">
        <f>IFERROR(SUM(CG811:CG811)/1,0)</f>
        <v/>
      </c>
      <c r="CI811">
        <f>IFERROR(SUM(BY811:BZ811)/2,0)</f>
        <v/>
      </c>
      <c r="CJ811">
        <f>IFERROR(SUM(CI811:CI811)/1,0)</f>
        <v/>
      </c>
      <c r="CK811">
        <f>IFERROR(SUM(CA811:CB811)/2,0)</f>
        <v/>
      </c>
      <c r="CL811">
        <f>IFERROR(SUM(CK811:CK811)/1,0)</f>
        <v/>
      </c>
      <c r="CM811">
        <f>IFERROR(SUM(CC811:CD811)/2,0)</f>
        <v/>
      </c>
      <c r="CN811">
        <f>IFERROR(SUM(CM811:CM811)/1,0)</f>
        <v/>
      </c>
      <c r="CO811">
        <f>IFERROR(SUM(BS811:BT811)/2,0)</f>
        <v/>
      </c>
      <c r="CP811">
        <f>IFERROR(SUM(CO811:CO811)/1,0)</f>
        <v/>
      </c>
    </row>
    <row r="812">
      <c r="A812" t="n">
        <v>787</v>
      </c>
      <c r="D812">
        <f>IF(AX812="Listed","Yes","No")</f>
        <v/>
      </c>
      <c r="E812">
        <f>IFERROR(IF(AE812&lt;0,"Yes","No"),"No")</f>
        <v/>
      </c>
      <c r="F812">
        <f>IF(BK812="Unqualified","Yes","No")</f>
        <v/>
      </c>
      <c r="G812">
        <f>IF(COUNTIF($D$812:$F$812,"Yes")=3,"Yes","No")</f>
        <v/>
      </c>
      <c r="U812">
        <f>IFERROR(BQ812/BL812,0)</f>
        <v/>
      </c>
      <c r="V812">
        <f>IFERROR(SUM(BQ812:BQ812)/SUM(BL812:BL812),0)</f>
        <v/>
      </c>
      <c r="W812">
        <f>IFERROR(MAX(U812:U812)-MIN(U812:U812),0)</f>
        <v/>
      </c>
      <c r="X812">
        <f>IFERROR(BQ812/(BL812-BQ812),0)</f>
        <v/>
      </c>
      <c r="Y812">
        <f>IFERROR(SUM(BQ812:BQ812)/(SUM(BL812:BL812)-SUM(BQ812:BQ812)),0)</f>
        <v/>
      </c>
      <c r="Z812">
        <f>IFERROR(MAX(X812:X812)-MIN(X812:X812),0)</f>
        <v/>
      </c>
      <c r="AA812">
        <f>IFERROR(BO812/BP812,0)</f>
        <v/>
      </c>
      <c r="AB812">
        <f>IFERROR(SUM(BO812:BO812)/SUM(BP812:BP812),0)</f>
        <v/>
      </c>
      <c r="AC812">
        <f>IFERROR(MAX(AA812:AA812)-MIN(AA812:AA812),0)</f>
        <v/>
      </c>
      <c r="AD812">
        <f>IFERROR(SUM(BL812:BL812)/1,0)</f>
        <v/>
      </c>
      <c r="AE812">
        <f>IFERROR(SUM(BQ812:BQ812)/1,0)</f>
        <v/>
      </c>
      <c r="AF812">
        <f>IFERROR(SUM(BP812:BP812)/1,0)</f>
        <v/>
      </c>
      <c r="AG812">
        <f>IFERROR(CJ812,0)</f>
        <v/>
      </c>
      <c r="AH812">
        <f>IFERROR(SUM(BR812:BR812)/1,0)</f>
        <v/>
      </c>
      <c r="AI812">
        <f>IFERROR(CL812,0)</f>
        <v/>
      </c>
      <c r="AJ812">
        <f>IFERROR(CN812,0)</f>
        <v/>
      </c>
      <c r="AK812">
        <f>IFERROR(CP812,0)</f>
        <v/>
      </c>
      <c r="AL812">
        <f>IFERROR(SUM(BN812:BN812)/1,0)</f>
        <v/>
      </c>
      <c r="AM812">
        <f>IFERROR(SUM(BJ812:BJ812)/1,0)</f>
        <v/>
      </c>
      <c r="AN812">
        <f>IFERROR(AH812/AD812,0)</f>
        <v/>
      </c>
      <c r="AO812">
        <f>IFERROR(AF812/AD812,0)</f>
        <v/>
      </c>
      <c r="AP812">
        <f>IFERROR(AI812/AK812,0)</f>
        <v/>
      </c>
      <c r="AQ812">
        <f>IFERROR(AJ812/AK812,0)</f>
        <v/>
      </c>
      <c r="AR812">
        <f>IFERROR(AG812/AK812,0)</f>
        <v/>
      </c>
      <c r="AS812">
        <f>IFERROR(365/(AL812/AG812), "")</f>
        <v/>
      </c>
      <c r="AT812" t="inlineStr">
        <is>
          <t>CO170001297250</t>
        </is>
      </c>
      <c r="AU812" t="inlineStr">
        <is>
          <t>Oriflame de Colombia S A</t>
        </is>
      </c>
      <c r="AV812" t="inlineStr">
        <is>
          <t>U1</t>
        </is>
      </c>
      <c r="AW812" t="inlineStr">
        <is>
          <t>U</t>
        </is>
      </c>
      <c r="AX812" t="inlineStr">
        <is>
          <t>Unlisted</t>
        </is>
      </c>
      <c r="AY812" t="n">
        <v>5122</v>
      </c>
      <c r="AZ812" t="inlineStr">
        <is>
          <t>Drugs, drug proprietaries, and druggists' sundries wholesale dealing in</t>
        </is>
      </c>
      <c r="BA812" t="inlineStr">
        <is>
          <t>Colombia</t>
        </is>
      </c>
      <c r="BB812" t="inlineStr">
        <is>
          <t>Funza</t>
        </is>
      </c>
      <c r="BC812" t="inlineStr">
        <is>
          <t>www.oriflame.com.co</t>
        </is>
      </c>
      <c r="BD812" s="6" t="n">
        <v>35269</v>
      </c>
      <c r="BE812" t="inlineStr">
        <is>
          <t>This company is primarily engaged in the wholesale distribution of cosmetics, toiletries and related products. It was incorporated in July 1996. The company conducts business from its registered head office located in Cota, Colombia.The company offers a wide portfolio of products that range from natural skincare, makeup, fragrances, men's grooming products, to bath and shower products, oral hygiene, as well as an array of body, hair and wellness products. It distributes its products to a large customer base through a network of sales offices all over the country. The company predominantly operates in Colombia.</t>
        </is>
      </c>
      <c r="BF812" t="inlineStr">
        <is>
          <t>Active</t>
        </is>
      </c>
      <c r="BG812" t="inlineStr">
        <is>
          <t>Wholesale</t>
        </is>
      </c>
      <c r="BH812" t="inlineStr">
        <is>
          <t>Primarily engaged in the wholesale distribution of cosmetics, toiletries and related products</t>
        </is>
      </c>
      <c r="BI812" t="inlineStr">
        <is>
          <t>Cosmetics, toiletries and related products</t>
        </is>
      </c>
      <c r="CE812">
        <f>IFERROR(SUM(BU812:BV812)/2,0)</f>
        <v/>
      </c>
      <c r="CF812">
        <f>IFERROR(SUM(CE812:CE812)/1,0)</f>
        <v/>
      </c>
      <c r="CG812">
        <f>IFERROR(SUM(BW812:BX812)/2,0)</f>
        <v/>
      </c>
      <c r="CH812">
        <f>IFERROR(SUM(CG812:CG812)/1,0)</f>
        <v/>
      </c>
      <c r="CI812">
        <f>IFERROR(SUM(BY812:BZ812)/2,0)</f>
        <v/>
      </c>
      <c r="CJ812">
        <f>IFERROR(SUM(CI812:CI812)/1,0)</f>
        <v/>
      </c>
      <c r="CK812">
        <f>IFERROR(SUM(CA812:CB812)/2,0)</f>
        <v/>
      </c>
      <c r="CL812">
        <f>IFERROR(SUM(CK812:CK812)/1,0)</f>
        <v/>
      </c>
      <c r="CM812">
        <f>IFERROR(SUM(CC812:CD812)/2,0)</f>
        <v/>
      </c>
      <c r="CN812">
        <f>IFERROR(SUM(CM812:CM812)/1,0)</f>
        <v/>
      </c>
      <c r="CO812">
        <f>IFERROR(SUM(BS812:BT812)/2,0)</f>
        <v/>
      </c>
      <c r="CP812">
        <f>IFERROR(SUM(CO812:CO812)/1,0)</f>
        <v/>
      </c>
    </row>
    <row r="813">
      <c r="A813" t="n">
        <v>788</v>
      </c>
      <c r="D813">
        <f>IF(AX813="Listed","Yes","No")</f>
        <v/>
      </c>
      <c r="E813">
        <f>IFERROR(IF(AE813&lt;0,"Yes","No"),"No")</f>
        <v/>
      </c>
      <c r="F813">
        <f>IF(BK813="Unqualified","Yes","No")</f>
        <v/>
      </c>
      <c r="G813">
        <f>IF(COUNTIF($D$813:$F$813,"Yes")=3,"Yes","No")</f>
        <v/>
      </c>
      <c r="U813">
        <f>IFERROR(BQ813/BL813,0)</f>
        <v/>
      </c>
      <c r="V813">
        <f>IFERROR(SUM(BQ813:BQ813)/SUM(BL813:BL813),0)</f>
        <v/>
      </c>
      <c r="W813">
        <f>IFERROR(MAX(U813:U813)-MIN(U813:U813),0)</f>
        <v/>
      </c>
      <c r="X813">
        <f>IFERROR(BQ813/(BL813-BQ813),0)</f>
        <v/>
      </c>
      <c r="Y813">
        <f>IFERROR(SUM(BQ813:BQ813)/(SUM(BL813:BL813)-SUM(BQ813:BQ813)),0)</f>
        <v/>
      </c>
      <c r="Z813">
        <f>IFERROR(MAX(X813:X813)-MIN(X813:X813),0)</f>
        <v/>
      </c>
      <c r="AA813">
        <f>IFERROR(BO813/BP813,0)</f>
        <v/>
      </c>
      <c r="AB813">
        <f>IFERROR(SUM(BO813:BO813)/SUM(BP813:BP813),0)</f>
        <v/>
      </c>
      <c r="AC813">
        <f>IFERROR(MAX(AA813:AA813)-MIN(AA813:AA813),0)</f>
        <v/>
      </c>
      <c r="AD813">
        <f>IFERROR(SUM(BL813:BL813)/1,0)</f>
        <v/>
      </c>
      <c r="AE813">
        <f>IFERROR(SUM(BQ813:BQ813)/1,0)</f>
        <v/>
      </c>
      <c r="AF813">
        <f>IFERROR(SUM(BP813:BP813)/1,0)</f>
        <v/>
      </c>
      <c r="AG813">
        <f>IFERROR(CJ813,0)</f>
        <v/>
      </c>
      <c r="AH813">
        <f>IFERROR(SUM(BR813:BR813)/1,0)</f>
        <v/>
      </c>
      <c r="AI813">
        <f>IFERROR(CL813,0)</f>
        <v/>
      </c>
      <c r="AJ813">
        <f>IFERROR(CN813,0)</f>
        <v/>
      </c>
      <c r="AK813">
        <f>IFERROR(CP813,0)</f>
        <v/>
      </c>
      <c r="AL813">
        <f>IFERROR(SUM(BN813:BN813)/1,0)</f>
        <v/>
      </c>
      <c r="AM813">
        <f>IFERROR(SUM(BJ813:BJ813)/1,0)</f>
        <v/>
      </c>
      <c r="AN813">
        <f>IFERROR(AH813/AD813,0)</f>
        <v/>
      </c>
      <c r="AO813">
        <f>IFERROR(AF813/AD813,0)</f>
        <v/>
      </c>
      <c r="AP813">
        <f>IFERROR(AI813/AK813,0)</f>
        <v/>
      </c>
      <c r="AQ813">
        <f>IFERROR(AJ813/AK813,0)</f>
        <v/>
      </c>
      <c r="AR813">
        <f>IFERROR(AG813/AK813,0)</f>
        <v/>
      </c>
      <c r="AS813">
        <f>IFERROR(365/(AL813/AG813), "")</f>
        <v/>
      </c>
      <c r="AT813" t="inlineStr">
        <is>
          <t>CO170000946640</t>
        </is>
      </c>
      <c r="AU813" t="inlineStr">
        <is>
          <t>Impulsores Internacionales S A S</t>
        </is>
      </c>
      <c r="AV813" t="inlineStr">
        <is>
          <t>U1</t>
        </is>
      </c>
      <c r="AW813" t="inlineStr">
        <is>
          <t>U</t>
        </is>
      </c>
      <c r="AX813" t="inlineStr">
        <is>
          <t>Unlisted</t>
        </is>
      </c>
      <c r="AY813" t="n">
        <v>5153</v>
      </c>
      <c r="AZ813" t="inlineStr">
        <is>
          <t>Grain and field beans wholesale dealing in</t>
        </is>
      </c>
      <c r="BA813" t="inlineStr">
        <is>
          <t>Colombia</t>
        </is>
      </c>
      <c r="BB813" t="inlineStr">
        <is>
          <t>Tocancipa</t>
        </is>
      </c>
      <c r="BC813" t="inlineStr">
        <is>
          <t>www.impulsemillas.com</t>
        </is>
      </c>
      <c r="BD813" s="6" t="n">
        <v>28702</v>
      </c>
      <c r="BE813" t="inlineStr">
        <is>
          <t>This company is engaged in the wholesale distribution of grain mill products. It started its operations in 1978 and has its registered business office olocated in Bogota, Colombia. The company is principally involved in dealing flour, rice and other related grain mill products. It also offers crops, such as cereals, wheat and other related crops. The company primarily offers these products to its clients that include distributors, retailers, supermarkets, and to the general public, as well as to bakeries and other related food industry.</t>
        </is>
      </c>
      <c r="BF813" t="inlineStr">
        <is>
          <t>Active</t>
        </is>
      </c>
      <c r="BG813" t="inlineStr">
        <is>
          <t>Wholesale</t>
        </is>
      </c>
      <c r="BH813" t="inlineStr">
        <is>
          <t>Engaged in the wholesale distribution of grain mill products</t>
        </is>
      </c>
      <c r="BI813" t="inlineStr">
        <is>
          <t>Involved in dealing flour, rice and other related grain mill products</t>
        </is>
      </c>
      <c r="CE813">
        <f>IFERROR(SUM(BU813:BV813)/2,0)</f>
        <v/>
      </c>
      <c r="CF813">
        <f>IFERROR(SUM(CE813:CE813)/1,0)</f>
        <v/>
      </c>
      <c r="CG813">
        <f>IFERROR(SUM(BW813:BX813)/2,0)</f>
        <v/>
      </c>
      <c r="CH813">
        <f>IFERROR(SUM(CG813:CG813)/1,0)</f>
        <v/>
      </c>
      <c r="CI813">
        <f>IFERROR(SUM(BY813:BZ813)/2,0)</f>
        <v/>
      </c>
      <c r="CJ813">
        <f>IFERROR(SUM(CI813:CI813)/1,0)</f>
        <v/>
      </c>
      <c r="CK813">
        <f>IFERROR(SUM(CA813:CB813)/2,0)</f>
        <v/>
      </c>
      <c r="CL813">
        <f>IFERROR(SUM(CK813:CK813)/1,0)</f>
        <v/>
      </c>
      <c r="CM813">
        <f>IFERROR(SUM(CC813:CD813)/2,0)</f>
        <v/>
      </c>
      <c r="CN813">
        <f>IFERROR(SUM(CM813:CM813)/1,0)</f>
        <v/>
      </c>
      <c r="CO813">
        <f>IFERROR(SUM(BS813:BT813)/2,0)</f>
        <v/>
      </c>
      <c r="CP813">
        <f>IFERROR(SUM(CO813:CO813)/1,0)</f>
        <v/>
      </c>
    </row>
    <row r="814">
      <c r="A814" t="n">
        <v>789</v>
      </c>
      <c r="D814">
        <f>IF(AX814="Listed","Yes","No")</f>
        <v/>
      </c>
      <c r="E814">
        <f>IFERROR(IF(AE814&lt;0,"Yes","No"),"No")</f>
        <v/>
      </c>
      <c r="F814">
        <f>IF(BK814="Unqualified","Yes","No")</f>
        <v/>
      </c>
      <c r="G814">
        <f>IF(COUNTIF($D$814:$F$814,"Yes")=3,"Yes","No")</f>
        <v/>
      </c>
      <c r="U814">
        <f>IFERROR(BQ814/BL814,0)</f>
        <v/>
      </c>
      <c r="V814">
        <f>IFERROR(SUM(BQ814:BQ814)/SUM(BL814:BL814),0)</f>
        <v/>
      </c>
      <c r="W814">
        <f>IFERROR(MAX(U814:U814)-MIN(U814:U814),0)</f>
        <v/>
      </c>
      <c r="X814">
        <f>IFERROR(BQ814/(BL814-BQ814),0)</f>
        <v/>
      </c>
      <c r="Y814">
        <f>IFERROR(SUM(BQ814:BQ814)/(SUM(BL814:BL814)-SUM(BQ814:BQ814)),0)</f>
        <v/>
      </c>
      <c r="Z814">
        <f>IFERROR(MAX(X814:X814)-MIN(X814:X814),0)</f>
        <v/>
      </c>
      <c r="AA814">
        <f>IFERROR(BO814/BP814,0)</f>
        <v/>
      </c>
      <c r="AB814">
        <f>IFERROR(SUM(BO814:BO814)/SUM(BP814:BP814),0)</f>
        <v/>
      </c>
      <c r="AC814">
        <f>IFERROR(MAX(AA814:AA814)-MIN(AA814:AA814),0)</f>
        <v/>
      </c>
      <c r="AD814">
        <f>IFERROR(SUM(BL814:BL814)/1,0)</f>
        <v/>
      </c>
      <c r="AE814">
        <f>IFERROR(SUM(BQ814:BQ814)/1,0)</f>
        <v/>
      </c>
      <c r="AF814">
        <f>IFERROR(SUM(BP814:BP814)/1,0)</f>
        <v/>
      </c>
      <c r="AG814">
        <f>IFERROR(CJ814,0)</f>
        <v/>
      </c>
      <c r="AH814">
        <f>IFERROR(SUM(BR814:BR814)/1,0)</f>
        <v/>
      </c>
      <c r="AI814">
        <f>IFERROR(CL814,0)</f>
        <v/>
      </c>
      <c r="AJ814">
        <f>IFERROR(CN814,0)</f>
        <v/>
      </c>
      <c r="AK814">
        <f>IFERROR(CP814,0)</f>
        <v/>
      </c>
      <c r="AL814">
        <f>IFERROR(SUM(BN814:BN814)/1,0)</f>
        <v/>
      </c>
      <c r="AM814">
        <f>IFERROR(SUM(BJ814:BJ814)/1,0)</f>
        <v/>
      </c>
      <c r="AN814">
        <f>IFERROR(AH814/AD814,0)</f>
        <v/>
      </c>
      <c r="AO814">
        <f>IFERROR(AF814/AD814,0)</f>
        <v/>
      </c>
      <c r="AP814">
        <f>IFERROR(AI814/AK814,0)</f>
        <v/>
      </c>
      <c r="AQ814">
        <f>IFERROR(AJ814/AK814,0)</f>
        <v/>
      </c>
      <c r="AR814">
        <f>IFERROR(AG814/AK814,0)</f>
        <v/>
      </c>
      <c r="AS814">
        <f>IFERROR(365/(AL814/AG814), "")</f>
        <v/>
      </c>
      <c r="AT814" t="inlineStr">
        <is>
          <t>CO170010379320</t>
        </is>
      </c>
      <c r="AU814" t="inlineStr">
        <is>
          <t>Chemtrade Colombia S A S</t>
        </is>
      </c>
      <c r="AV814" t="inlineStr">
        <is>
          <t>U1</t>
        </is>
      </c>
      <c r="AW814" t="inlineStr">
        <is>
          <t>U</t>
        </is>
      </c>
      <c r="AX814" t="inlineStr">
        <is>
          <t>Unlisted</t>
        </is>
      </c>
      <c r="AY814" t="n">
        <v>5162</v>
      </c>
      <c r="AZ814" t="inlineStr">
        <is>
          <t>Plastics materials and basic forms and shapes wholesale dealing in</t>
        </is>
      </c>
      <c r="BA814" t="inlineStr">
        <is>
          <t>Colombia</t>
        </is>
      </c>
      <c r="BB814" t="inlineStr">
        <is>
          <t>Envigado</t>
        </is>
      </c>
      <c r="BC814" t="inlineStr">
        <is>
          <t>www.chemtrade.co</t>
        </is>
      </c>
      <c r="BD814" s="6" t="n">
        <v>36732</v>
      </c>
      <c r="BE814" t="inlineStr">
        <is>
          <t>This company is engaged in the import and marketing of chemical products. It was incorporated in 2000 and has its registered business office in Envigado, Colombia. The company is a representative agent in the national scope of a wide range of chemical products of international origin. It offers titanium dioxide, epoxy resins and hardeners, micronized waxes, rheological additives, polyester for powder painting, diluents for epoxy systems, hardeners for epoxy, and caolin calcinado - calcined caolin. It also offers purchasing intelligence (INDENT), assistance in import processes, and technical support in coatings, plastics and adhesives applications. The company represents Du Pont, Kukdo Chemical, Eckart, Inopol, Micro Powder Inc., among others.</t>
        </is>
      </c>
      <c r="BF814" t="inlineStr">
        <is>
          <t>Active</t>
        </is>
      </c>
      <c r="BG814" t="inlineStr">
        <is>
          <t>Services</t>
        </is>
      </c>
      <c r="BH814" t="inlineStr">
        <is>
          <t>Engaged in the import and marketing of chemical products</t>
        </is>
      </c>
      <c r="BI814" t="inlineStr">
        <is>
          <t>Import and marketing of chemical products; Chemical products of international origin. It offers titanium dioxide, epoxy resins and hardeners, micronized waxes, rheological additives, polyester for powder painting, diluents for epoxy systems, hardeners for epoxy, and caolin calcinado - calcined caolin. It also offers purchasing intelligence (INDENT), assistance in import processes, and technical support in coatings, plastics and adhesives applications</t>
        </is>
      </c>
      <c r="CE814">
        <f>IFERROR(SUM(BU814:BV814)/2,0)</f>
        <v/>
      </c>
      <c r="CF814">
        <f>IFERROR(SUM(CE814:CE814)/1,0)</f>
        <v/>
      </c>
      <c r="CG814">
        <f>IFERROR(SUM(BW814:BX814)/2,0)</f>
        <v/>
      </c>
      <c r="CH814">
        <f>IFERROR(SUM(CG814:CG814)/1,0)</f>
        <v/>
      </c>
      <c r="CI814">
        <f>IFERROR(SUM(BY814:BZ814)/2,0)</f>
        <v/>
      </c>
      <c r="CJ814">
        <f>IFERROR(SUM(CI814:CI814)/1,0)</f>
        <v/>
      </c>
      <c r="CK814">
        <f>IFERROR(SUM(CA814:CB814)/2,0)</f>
        <v/>
      </c>
      <c r="CL814">
        <f>IFERROR(SUM(CK814:CK814)/1,0)</f>
        <v/>
      </c>
      <c r="CM814">
        <f>IFERROR(SUM(CC814:CD814)/2,0)</f>
        <v/>
      </c>
      <c r="CN814">
        <f>IFERROR(SUM(CM814:CM814)/1,0)</f>
        <v/>
      </c>
      <c r="CO814">
        <f>IFERROR(SUM(BS814:BT814)/2,0)</f>
        <v/>
      </c>
      <c r="CP814">
        <f>IFERROR(SUM(CO814:CO814)/1,0)</f>
        <v/>
      </c>
    </row>
    <row r="815">
      <c r="A815" t="n">
        <v>790</v>
      </c>
      <c r="D815">
        <f>IF(AX815="Listed","Yes","No")</f>
        <v/>
      </c>
      <c r="E815">
        <f>IFERROR(IF(AE815&lt;0,"Yes","No"),"No")</f>
        <v/>
      </c>
      <c r="F815">
        <f>IF(BK815="Unqualified","Yes","No")</f>
        <v/>
      </c>
      <c r="G815">
        <f>IF(COUNTIF($D$815:$F$815,"Yes")=3,"Yes","No")</f>
        <v/>
      </c>
      <c r="U815">
        <f>IFERROR(BQ815/BL815,0)</f>
        <v/>
      </c>
      <c r="V815">
        <f>IFERROR(SUM(BQ815:BQ815)/SUM(BL815:BL815),0)</f>
        <v/>
      </c>
      <c r="W815">
        <f>IFERROR(MAX(U815:U815)-MIN(U815:U815),0)</f>
        <v/>
      </c>
      <c r="X815">
        <f>IFERROR(BQ815/(BL815-BQ815),0)</f>
        <v/>
      </c>
      <c r="Y815">
        <f>IFERROR(SUM(BQ815:BQ815)/(SUM(BL815:BL815)-SUM(BQ815:BQ815)),0)</f>
        <v/>
      </c>
      <c r="Z815">
        <f>IFERROR(MAX(X815:X815)-MIN(X815:X815),0)</f>
        <v/>
      </c>
      <c r="AA815">
        <f>IFERROR(BO815/BP815,0)</f>
        <v/>
      </c>
      <c r="AB815">
        <f>IFERROR(SUM(BO815:BO815)/SUM(BP815:BP815),0)</f>
        <v/>
      </c>
      <c r="AC815">
        <f>IFERROR(MAX(AA815:AA815)-MIN(AA815:AA815),0)</f>
        <v/>
      </c>
      <c r="AD815">
        <f>IFERROR(SUM(BL815:BL815)/1,0)</f>
        <v/>
      </c>
      <c r="AE815">
        <f>IFERROR(SUM(BQ815:BQ815)/1,0)</f>
        <v/>
      </c>
      <c r="AF815">
        <f>IFERROR(SUM(BP815:BP815)/1,0)</f>
        <v/>
      </c>
      <c r="AG815">
        <f>IFERROR(CJ815,0)</f>
        <v/>
      </c>
      <c r="AH815">
        <f>IFERROR(SUM(BR815:BR815)/1,0)</f>
        <v/>
      </c>
      <c r="AI815">
        <f>IFERROR(CL815,0)</f>
        <v/>
      </c>
      <c r="AJ815">
        <f>IFERROR(CN815,0)</f>
        <v/>
      </c>
      <c r="AK815">
        <f>IFERROR(CP815,0)</f>
        <v/>
      </c>
      <c r="AL815">
        <f>IFERROR(SUM(BN815:BN815)/1,0)</f>
        <v/>
      </c>
      <c r="AM815">
        <f>IFERROR(SUM(BJ815:BJ815)/1,0)</f>
        <v/>
      </c>
      <c r="AN815">
        <f>IFERROR(AH815/AD815,0)</f>
        <v/>
      </c>
      <c r="AO815">
        <f>IFERROR(AF815/AD815,0)</f>
        <v/>
      </c>
      <c r="AP815">
        <f>IFERROR(AI815/AK815,0)</f>
        <v/>
      </c>
      <c r="AQ815">
        <f>IFERROR(AJ815/AK815,0)</f>
        <v/>
      </c>
      <c r="AR815">
        <f>IFERROR(AG815/AK815,0)</f>
        <v/>
      </c>
      <c r="AS815">
        <f>IFERROR(365/(AL815/AG815), "")</f>
        <v/>
      </c>
      <c r="AT815" t="inlineStr">
        <is>
          <t>MXLTE081024AW1</t>
        </is>
      </c>
      <c r="AU815" t="inlineStr">
        <is>
          <t>Larson Technology</t>
        </is>
      </c>
      <c r="AV815" t="inlineStr">
        <is>
          <t>U1</t>
        </is>
      </c>
      <c r="AW815" t="inlineStr">
        <is>
          <t>U</t>
        </is>
      </c>
      <c r="AX815" t="inlineStr">
        <is>
          <t>Unlisted</t>
        </is>
      </c>
      <c r="AY815" t="n">
        <v>5045</v>
      </c>
      <c r="AZ815" t="inlineStr">
        <is>
          <t>Computers and computer peripheral equipment and software wholesale dealing in</t>
        </is>
      </c>
      <c r="BA815" t="inlineStr">
        <is>
          <t>Mexico</t>
        </is>
      </c>
      <c r="BB815" t="inlineStr">
        <is>
          <t>Cuauhtemoc</t>
        </is>
      </c>
      <c r="BC815" t="inlineStr">
        <is>
          <t>www.larsontechnology.com.mx</t>
        </is>
      </c>
      <c r="BD815" s="6" t="n">
        <v>39745</v>
      </c>
      <c r="BE815" t="inlineStr">
        <is>
          <t>This company is engaged in the provision of information technology services, equipment and computer systems. It conducts business from its registered head office located in Cuauhtemoc, Mexico. It was incorporated in 2008.The company offers application of computers and internet to store, retrieve, transmit, and manipulate data, information, often in the context of a business or other enterprise. It provides services such as storing, retrieving, manipulating, and communicating information. The company is also involved in planning, organizing, structuring, processing, controlling, evaluation and reporting of information activities. It serves industries including computer hardware, software, electronics, semiconductors, internet, telecom equipment, engineering, healthcare, e-commerce, and computer services.</t>
        </is>
      </c>
      <c r="BF815" t="inlineStr">
        <is>
          <t>Active</t>
        </is>
      </c>
      <c r="BG815" t="inlineStr">
        <is>
          <t>Services</t>
        </is>
      </c>
      <c r="BH815" t="inlineStr">
        <is>
          <t>Engaged in the provision of information technology services, equipment and computer systems</t>
        </is>
      </c>
      <c r="BI815" t="inlineStr">
        <is>
          <t>Information technology services, equipment and computer systems</t>
        </is>
      </c>
      <c r="CE815">
        <f>IFERROR(SUM(BU815:BV815)/2,0)</f>
        <v/>
      </c>
      <c r="CF815">
        <f>IFERROR(SUM(CE815:CE815)/1,0)</f>
        <v/>
      </c>
      <c r="CG815">
        <f>IFERROR(SUM(BW815:BX815)/2,0)</f>
        <v/>
      </c>
      <c r="CH815">
        <f>IFERROR(SUM(CG815:CG815)/1,0)</f>
        <v/>
      </c>
      <c r="CI815">
        <f>IFERROR(SUM(BY815:BZ815)/2,0)</f>
        <v/>
      </c>
      <c r="CJ815">
        <f>IFERROR(SUM(CI815:CI815)/1,0)</f>
        <v/>
      </c>
      <c r="CK815">
        <f>IFERROR(SUM(CA815:CB815)/2,0)</f>
        <v/>
      </c>
      <c r="CL815">
        <f>IFERROR(SUM(CK815:CK815)/1,0)</f>
        <v/>
      </c>
      <c r="CM815">
        <f>IFERROR(SUM(CC815:CD815)/2,0)</f>
        <v/>
      </c>
      <c r="CN815">
        <f>IFERROR(SUM(CM815:CM815)/1,0)</f>
        <v/>
      </c>
      <c r="CO815">
        <f>IFERROR(SUM(BS815:BT815)/2,0)</f>
        <v/>
      </c>
      <c r="CP815">
        <f>IFERROR(SUM(CO815:CO815)/1,0)</f>
        <v/>
      </c>
    </row>
    <row r="816">
      <c r="A816" t="n">
        <v>791</v>
      </c>
      <c r="D816">
        <f>IF(AX816="Listed","Yes","No")</f>
        <v/>
      </c>
      <c r="E816">
        <f>IFERROR(IF(AE816&lt;0,"Yes","No"),"No")</f>
        <v/>
      </c>
      <c r="F816">
        <f>IF(BK816="Unqualified","Yes","No")</f>
        <v/>
      </c>
      <c r="G816">
        <f>IF(COUNTIF($D$816:$F$816,"Yes")=3,"Yes","No")</f>
        <v/>
      </c>
      <c r="U816">
        <f>IFERROR(BQ816/BL816,0)</f>
        <v/>
      </c>
      <c r="V816">
        <f>IFERROR(SUM(BQ816:BQ816)/SUM(BL816:BL816),0)</f>
        <v/>
      </c>
      <c r="W816">
        <f>IFERROR(MAX(U816:U816)-MIN(U816:U816),0)</f>
        <v/>
      </c>
      <c r="X816">
        <f>IFERROR(BQ816/(BL816-BQ816),0)</f>
        <v/>
      </c>
      <c r="Y816">
        <f>IFERROR(SUM(BQ816:BQ816)/(SUM(BL816:BL816)-SUM(BQ816:BQ816)),0)</f>
        <v/>
      </c>
      <c r="Z816">
        <f>IFERROR(MAX(X816:X816)-MIN(X816:X816),0)</f>
        <v/>
      </c>
      <c r="AA816">
        <f>IFERROR(BO816/BP816,0)</f>
        <v/>
      </c>
      <c r="AB816">
        <f>IFERROR(SUM(BO816:BO816)/SUM(BP816:BP816),0)</f>
        <v/>
      </c>
      <c r="AC816">
        <f>IFERROR(MAX(AA816:AA816)-MIN(AA816:AA816),0)</f>
        <v/>
      </c>
      <c r="AD816">
        <f>IFERROR(SUM(BL816:BL816)/1,0)</f>
        <v/>
      </c>
      <c r="AE816">
        <f>IFERROR(SUM(BQ816:BQ816)/1,0)</f>
        <v/>
      </c>
      <c r="AF816">
        <f>IFERROR(SUM(BP816:BP816)/1,0)</f>
        <v/>
      </c>
      <c r="AG816">
        <f>IFERROR(CJ816,0)</f>
        <v/>
      </c>
      <c r="AH816">
        <f>IFERROR(SUM(BR816:BR816)/1,0)</f>
        <v/>
      </c>
      <c r="AI816">
        <f>IFERROR(CL816,0)</f>
        <v/>
      </c>
      <c r="AJ816">
        <f>IFERROR(CN816,0)</f>
        <v/>
      </c>
      <c r="AK816">
        <f>IFERROR(CP816,0)</f>
        <v/>
      </c>
      <c r="AL816">
        <f>IFERROR(SUM(BN816:BN816)/1,0)</f>
        <v/>
      </c>
      <c r="AM816">
        <f>IFERROR(SUM(BJ816:BJ816)/1,0)</f>
        <v/>
      </c>
      <c r="AN816">
        <f>IFERROR(AH816/AD816,0)</f>
        <v/>
      </c>
      <c r="AO816">
        <f>IFERROR(AF816/AD816,0)</f>
        <v/>
      </c>
      <c r="AP816">
        <f>IFERROR(AI816/AK816,0)</f>
        <v/>
      </c>
      <c r="AQ816">
        <f>IFERROR(AJ816/AK816,0)</f>
        <v/>
      </c>
      <c r="AR816">
        <f>IFERROR(AG816/AK816,0)</f>
        <v/>
      </c>
      <c r="AS816">
        <f>IFERROR(365/(AL816/AG816), "")</f>
        <v/>
      </c>
      <c r="AT816" t="inlineStr">
        <is>
          <t>CO170016789470</t>
        </is>
      </c>
      <c r="AU816" t="inlineStr">
        <is>
          <t>Morarci Group S A S</t>
        </is>
      </c>
      <c r="AV816" t="inlineStr">
        <is>
          <t>U1</t>
        </is>
      </c>
      <c r="AW816" t="inlineStr">
        <is>
          <t>U</t>
        </is>
      </c>
      <c r="AX816" t="inlineStr">
        <is>
          <t>Unlisted</t>
        </is>
      </c>
      <c r="AY816" t="n">
        <v>5013</v>
      </c>
      <c r="AZ816" t="inlineStr">
        <is>
          <t>Motor vehicle supplies and new parts wholesale dealing in</t>
        </is>
      </c>
      <c r="BA816" t="inlineStr">
        <is>
          <t>Colombia</t>
        </is>
      </c>
      <c r="BB816" t="inlineStr">
        <is>
          <t>Barranquilla</t>
        </is>
      </c>
      <c r="BC816" t="inlineStr">
        <is>
          <t>www.morarci.com</t>
        </is>
      </c>
      <c r="BD816" s="6" t="n">
        <v>38988</v>
      </c>
      <c r="BE816" t="inlineStr">
        <is>
          <t>This company is engaged in the importation, distribution and commercialization of auto parts, tires, and vehicles. It conducts business from its registered head office located in Barranquilla, Colombia and was established in 1991. The company's business operation specialises in the distribution and import of automobile parts, tires and vehicles, and service equipment nationwide. It also provides preventive and corrective vehicle maintenance services. It works tenaciously to achieve its goals and perseverance drives its actions. It is passionate about competitiveness and simplicity makes it more productive and offers effective logistics and memorable automotive services. Its products include shock absorbers, tires, bomba de combustible, balancing machines and riders, and tires from different brands.</t>
        </is>
      </c>
      <c r="BF816" t="inlineStr">
        <is>
          <t>Active</t>
        </is>
      </c>
      <c r="BG816" t="inlineStr">
        <is>
          <t>Retail</t>
        </is>
      </c>
      <c r="BH816" t="inlineStr">
        <is>
          <t>Engaged in the importation, distribution and commercialization of auto parts, tires, and vehicles</t>
        </is>
      </c>
      <c r="BI816" t="inlineStr">
        <is>
          <t>Specialises in the distribution and import of automobile parts, tires and vehicles, and service equipment nationwide; Provides preventive and corrective vehicle maintenance services; Works tenaciously to achieve its goals and perseverance drives its actions; Passionate about competitiveness and simplicity makes it more productive and offers effective logistics and memorable automotive services. Its products include shock absorbers, tires, bomba de combustible, balancing machines and riders, and tires from different brands</t>
        </is>
      </c>
      <c r="CE816">
        <f>IFERROR(SUM(BU816:BV816)/2,0)</f>
        <v/>
      </c>
      <c r="CF816">
        <f>IFERROR(SUM(CE816:CE816)/1,0)</f>
        <v/>
      </c>
      <c r="CG816">
        <f>IFERROR(SUM(BW816:BX816)/2,0)</f>
        <v/>
      </c>
      <c r="CH816">
        <f>IFERROR(SUM(CG816:CG816)/1,0)</f>
        <v/>
      </c>
      <c r="CI816">
        <f>IFERROR(SUM(BY816:BZ816)/2,0)</f>
        <v/>
      </c>
      <c r="CJ816">
        <f>IFERROR(SUM(CI816:CI816)/1,0)</f>
        <v/>
      </c>
      <c r="CK816">
        <f>IFERROR(SUM(CA816:CB816)/2,0)</f>
        <v/>
      </c>
      <c r="CL816">
        <f>IFERROR(SUM(CK816:CK816)/1,0)</f>
        <v/>
      </c>
      <c r="CM816">
        <f>IFERROR(SUM(CC816:CD816)/2,0)</f>
        <v/>
      </c>
      <c r="CN816">
        <f>IFERROR(SUM(CM816:CM816)/1,0)</f>
        <v/>
      </c>
      <c r="CO816">
        <f>IFERROR(SUM(BS816:BT816)/2,0)</f>
        <v/>
      </c>
      <c r="CP816">
        <f>IFERROR(SUM(CO816:CO816)/1,0)</f>
        <v/>
      </c>
    </row>
    <row r="817">
      <c r="A817" t="n">
        <v>792</v>
      </c>
      <c r="D817">
        <f>IF(AX817="Listed","Yes","No")</f>
        <v/>
      </c>
      <c r="E817">
        <f>IFERROR(IF(AE817&lt;0,"Yes","No"),"No")</f>
        <v/>
      </c>
      <c r="F817">
        <f>IF(BK817="Unqualified","Yes","No")</f>
        <v/>
      </c>
      <c r="G817">
        <f>IF(COUNTIF($D$817:$F$817,"Yes")=3,"Yes","No")</f>
        <v/>
      </c>
      <c r="U817">
        <f>IFERROR(BQ817/BL817,0)</f>
        <v/>
      </c>
      <c r="V817">
        <f>IFERROR(SUM(BQ817:BQ817)/SUM(BL817:BL817),0)</f>
        <v/>
      </c>
      <c r="W817">
        <f>IFERROR(MAX(U817:U817)-MIN(U817:U817),0)</f>
        <v/>
      </c>
      <c r="X817">
        <f>IFERROR(BQ817/(BL817-BQ817),0)</f>
        <v/>
      </c>
      <c r="Y817">
        <f>IFERROR(SUM(BQ817:BQ817)/(SUM(BL817:BL817)-SUM(BQ817:BQ817)),0)</f>
        <v/>
      </c>
      <c r="Z817">
        <f>IFERROR(MAX(X817:X817)-MIN(X817:X817),0)</f>
        <v/>
      </c>
      <c r="AA817">
        <f>IFERROR(BO817/BP817,0)</f>
        <v/>
      </c>
      <c r="AB817">
        <f>IFERROR(SUM(BO817:BO817)/SUM(BP817:BP817),0)</f>
        <v/>
      </c>
      <c r="AC817">
        <f>IFERROR(MAX(AA817:AA817)-MIN(AA817:AA817),0)</f>
        <v/>
      </c>
      <c r="AD817">
        <f>IFERROR(SUM(BL817:BL817)/1,0)</f>
        <v/>
      </c>
      <c r="AE817">
        <f>IFERROR(SUM(BQ817:BQ817)/1,0)</f>
        <v/>
      </c>
      <c r="AF817">
        <f>IFERROR(SUM(BP817:BP817)/1,0)</f>
        <v/>
      </c>
      <c r="AG817">
        <f>IFERROR(CJ817,0)</f>
        <v/>
      </c>
      <c r="AH817">
        <f>IFERROR(SUM(BR817:BR817)/1,0)</f>
        <v/>
      </c>
      <c r="AI817">
        <f>IFERROR(CL817,0)</f>
        <v/>
      </c>
      <c r="AJ817">
        <f>IFERROR(CN817,0)</f>
        <v/>
      </c>
      <c r="AK817">
        <f>IFERROR(CP817,0)</f>
        <v/>
      </c>
      <c r="AL817">
        <f>IFERROR(SUM(BN817:BN817)/1,0)</f>
        <v/>
      </c>
      <c r="AM817">
        <f>IFERROR(SUM(BJ817:BJ817)/1,0)</f>
        <v/>
      </c>
      <c r="AN817">
        <f>IFERROR(AH817/AD817,0)</f>
        <v/>
      </c>
      <c r="AO817">
        <f>IFERROR(AF817/AD817,0)</f>
        <v/>
      </c>
      <c r="AP817">
        <f>IFERROR(AI817/AK817,0)</f>
        <v/>
      </c>
      <c r="AQ817">
        <f>IFERROR(AJ817/AK817,0)</f>
        <v/>
      </c>
      <c r="AR817">
        <f>IFERROR(AG817/AK817,0)</f>
        <v/>
      </c>
      <c r="AS817">
        <f>IFERROR(365/(AL817/AG817), "")</f>
        <v/>
      </c>
      <c r="AT817" t="inlineStr">
        <is>
          <t>CO170003404470</t>
        </is>
      </c>
      <c r="AU817" t="inlineStr">
        <is>
          <t>Concentrados DEL Centro S A S</t>
        </is>
      </c>
      <c r="AV817" t="inlineStr">
        <is>
          <t>U1</t>
        </is>
      </c>
      <c r="AW817" t="inlineStr">
        <is>
          <t>B+</t>
        </is>
      </c>
      <c r="AX817" t="inlineStr">
        <is>
          <t>Unlisted</t>
        </is>
      </c>
      <c r="AY817" t="n">
        <v>5141</v>
      </c>
      <c r="AZ817" t="inlineStr">
        <is>
          <t>Groceries, general line wholesale dealing in</t>
        </is>
      </c>
      <c r="BA817" t="inlineStr">
        <is>
          <t>Colombia</t>
        </is>
      </c>
      <c r="BB817" t="inlineStr">
        <is>
          <t>Manizales</t>
        </is>
      </c>
      <c r="BC817" t="inlineStr">
        <is>
          <t>www.concentradosdelcentro.com</t>
        </is>
      </c>
      <c r="BD817" s="6" t="n">
        <v>35095</v>
      </c>
      <c r="BE817" t="inlineStr">
        <is>
          <t>This company is engaged in marketing, distribution and sale of veterinary products, agricultural supplies, equipment and agricultural machinery. It conducts business from its registered head office located in Manizales, Colombia. The company was incorporated in 1994.The company offers snacks, nutrients, grooming and beauty supplies, accesories, and medicines for pets, and services including veterinary consultation, and hairdressing, bath and spa services; nutrients, salt and supplements, accessories, medicines for large species including cattle and equines; agrochemicals including insecticides, herbicides, fungicides, adjuvants, foliar fertilizers, biological products; agricultural products including equipment and accessories, and oil and lubricants; and fertilizers and seeds including seeds for gardens, grass seed, and granulate fertilizers. It also offers coffee, disposable, soap dispensers, towel dispensers, and toilet paper dispensers for institutional clients.</t>
        </is>
      </c>
      <c r="BF817" t="inlineStr">
        <is>
          <t>Active</t>
        </is>
      </c>
      <c r="BG817" t="inlineStr">
        <is>
          <t>Wholesale</t>
        </is>
      </c>
      <c r="BH817" t="inlineStr">
        <is>
          <t>Engaged in marketing, distribution and sale of veterinary products, agricultural supplies, equipment and agricultural machinery</t>
        </is>
      </c>
      <c r="BI817" t="inlineStr">
        <is>
          <t>Veterinary products, agricultural supplies, equipment and agricultural machinery</t>
        </is>
      </c>
      <c r="CE817">
        <f>IFERROR(SUM(BU817:BV817)/2,0)</f>
        <v/>
      </c>
      <c r="CF817">
        <f>IFERROR(SUM(CE817:CE817)/1,0)</f>
        <v/>
      </c>
      <c r="CG817">
        <f>IFERROR(SUM(BW817:BX817)/2,0)</f>
        <v/>
      </c>
      <c r="CH817">
        <f>IFERROR(SUM(CG817:CG817)/1,0)</f>
        <v/>
      </c>
      <c r="CI817">
        <f>IFERROR(SUM(BY817:BZ817)/2,0)</f>
        <v/>
      </c>
      <c r="CJ817">
        <f>IFERROR(SUM(CI817:CI817)/1,0)</f>
        <v/>
      </c>
      <c r="CK817">
        <f>IFERROR(SUM(CA817:CB817)/2,0)</f>
        <v/>
      </c>
      <c r="CL817">
        <f>IFERROR(SUM(CK817:CK817)/1,0)</f>
        <v/>
      </c>
      <c r="CM817">
        <f>IFERROR(SUM(CC817:CD817)/2,0)</f>
        <v/>
      </c>
      <c r="CN817">
        <f>IFERROR(SUM(CM817:CM817)/1,0)</f>
        <v/>
      </c>
      <c r="CO817">
        <f>IFERROR(SUM(BS817:BT817)/2,0)</f>
        <v/>
      </c>
      <c r="CP817">
        <f>IFERROR(SUM(CO817:CO817)/1,0)</f>
        <v/>
      </c>
    </row>
    <row r="818">
      <c r="A818" t="n">
        <v>793</v>
      </c>
      <c r="D818">
        <f>IF(AX818="Listed","Yes","No")</f>
        <v/>
      </c>
      <c r="E818">
        <f>IFERROR(IF(AE818&lt;0,"Yes","No"),"No")</f>
        <v/>
      </c>
      <c r="F818">
        <f>IF(BK818="Unqualified","Yes","No")</f>
        <v/>
      </c>
      <c r="G818">
        <f>IF(COUNTIF($D$818:$F$818,"Yes")=3,"Yes","No")</f>
        <v/>
      </c>
      <c r="U818">
        <f>IFERROR(BQ818/BL818,0)</f>
        <v/>
      </c>
      <c r="V818">
        <f>IFERROR(SUM(BQ818:BQ818)/SUM(BL818:BL818),0)</f>
        <v/>
      </c>
      <c r="W818">
        <f>IFERROR(MAX(U818:U818)-MIN(U818:U818),0)</f>
        <v/>
      </c>
      <c r="X818">
        <f>IFERROR(BQ818/(BL818-BQ818),0)</f>
        <v/>
      </c>
      <c r="Y818">
        <f>IFERROR(SUM(BQ818:BQ818)/(SUM(BL818:BL818)-SUM(BQ818:BQ818)),0)</f>
        <v/>
      </c>
      <c r="Z818">
        <f>IFERROR(MAX(X818:X818)-MIN(X818:X818),0)</f>
        <v/>
      </c>
      <c r="AA818">
        <f>IFERROR(BO818/BP818,0)</f>
        <v/>
      </c>
      <c r="AB818">
        <f>IFERROR(SUM(BO818:BO818)/SUM(BP818:BP818),0)</f>
        <v/>
      </c>
      <c r="AC818">
        <f>IFERROR(MAX(AA818:AA818)-MIN(AA818:AA818),0)</f>
        <v/>
      </c>
      <c r="AD818">
        <f>IFERROR(SUM(BL818:BL818)/1,0)</f>
        <v/>
      </c>
      <c r="AE818">
        <f>IFERROR(SUM(BQ818:BQ818)/1,0)</f>
        <v/>
      </c>
      <c r="AF818">
        <f>IFERROR(SUM(BP818:BP818)/1,0)</f>
        <v/>
      </c>
      <c r="AG818">
        <f>IFERROR(CJ818,0)</f>
        <v/>
      </c>
      <c r="AH818">
        <f>IFERROR(SUM(BR818:BR818)/1,0)</f>
        <v/>
      </c>
      <c r="AI818">
        <f>IFERROR(CL818,0)</f>
        <v/>
      </c>
      <c r="AJ818">
        <f>IFERROR(CN818,0)</f>
        <v/>
      </c>
      <c r="AK818">
        <f>IFERROR(CP818,0)</f>
        <v/>
      </c>
      <c r="AL818">
        <f>IFERROR(SUM(BN818:BN818)/1,0)</f>
        <v/>
      </c>
      <c r="AM818">
        <f>IFERROR(SUM(BJ818:BJ818)/1,0)</f>
        <v/>
      </c>
      <c r="AN818">
        <f>IFERROR(AH818/AD818,0)</f>
        <v/>
      </c>
      <c r="AO818">
        <f>IFERROR(AF818/AD818,0)</f>
        <v/>
      </c>
      <c r="AP818">
        <f>IFERROR(AI818/AK818,0)</f>
        <v/>
      </c>
      <c r="AQ818">
        <f>IFERROR(AJ818/AK818,0)</f>
        <v/>
      </c>
      <c r="AR818">
        <f>IFERROR(AG818/AK818,0)</f>
        <v/>
      </c>
      <c r="AS818">
        <f>IFERROR(365/(AL818/AG818), "")</f>
        <v/>
      </c>
      <c r="AT818" t="inlineStr">
        <is>
          <t>KY40193FC</t>
        </is>
      </c>
      <c r="AU818" t="inlineStr">
        <is>
          <t>HTM International Holding Ltd.</t>
        </is>
      </c>
      <c r="AV818" t="inlineStr">
        <is>
          <t>C1</t>
        </is>
      </c>
      <c r="AW818" t="inlineStr">
        <is>
          <t>A+</t>
        </is>
      </c>
      <c r="AX818" t="inlineStr">
        <is>
          <t>Listed</t>
        </is>
      </c>
      <c r="AY818" t="n">
        <v>5045</v>
      </c>
      <c r="AZ818" t="inlineStr">
        <is>
          <t>Computers and computer peripheral equipment and software wholesale dealing in</t>
        </is>
      </c>
      <c r="BA818" t="inlineStr">
        <is>
          <t>Cayman Islands</t>
        </is>
      </c>
      <c r="BB818" t="inlineStr">
        <is>
          <t>Taipei</t>
        </is>
      </c>
      <c r="BC818" t="inlineStr">
        <is>
          <t>www.hsihou.com</t>
        </is>
      </c>
      <c r="BD818" t="inlineStr">
        <is>
          <t>1989</t>
        </is>
      </c>
      <c r="BE818" t="inlineStr">
        <is>
          <t>This company, with registered head office located in Taipei, Cayman Islands, is primarily engaged in the manufacture of computers, computer hardware and software as well as computer parts in Taiwan. Its products also include desktop systems, servers, displays, monitors, note books and personal computers, workstations, and storage systems. The company also offers peripheral devices, software, and services. In addition, it is also involved in offering electronic equipment and other related equipment and devices. The company's other offerings include computer case components, electronic components, power electronic components, computer terminals, computer storage devices, and other related computer components. It was incorporated in 2009.</t>
        </is>
      </c>
      <c r="BF818" t="inlineStr">
        <is>
          <t>Active</t>
        </is>
      </c>
      <c r="BG818" t="inlineStr">
        <is>
          <t>Manufacturing</t>
        </is>
      </c>
      <c r="BH818" t="inlineStr">
        <is>
          <t>Engaged in the manufacture of computers, computer hardware and software as well as computer parts in Taiwan</t>
        </is>
      </c>
      <c r="BI818" t="inlineStr">
        <is>
          <t>Desktop systems, servers, displays, monitors, note books and personal computers, workstations, and storage systems</t>
        </is>
      </c>
      <c r="CE818">
        <f>IFERROR(SUM(BU818:BV818)/2,0)</f>
        <v/>
      </c>
      <c r="CF818">
        <f>IFERROR(SUM(CE818:CE818)/1,0)</f>
        <v/>
      </c>
      <c r="CG818">
        <f>IFERROR(SUM(BW818:BX818)/2,0)</f>
        <v/>
      </c>
      <c r="CH818">
        <f>IFERROR(SUM(CG818:CG818)/1,0)</f>
        <v/>
      </c>
      <c r="CI818">
        <f>IFERROR(SUM(BY818:BZ818)/2,0)</f>
        <v/>
      </c>
      <c r="CJ818">
        <f>IFERROR(SUM(CI818:CI818)/1,0)</f>
        <v/>
      </c>
      <c r="CK818">
        <f>IFERROR(SUM(CA818:CB818)/2,0)</f>
        <v/>
      </c>
      <c r="CL818">
        <f>IFERROR(SUM(CK818:CK818)/1,0)</f>
        <v/>
      </c>
      <c r="CM818">
        <f>IFERROR(SUM(CC818:CD818)/2,0)</f>
        <v/>
      </c>
      <c r="CN818">
        <f>IFERROR(SUM(CM818:CM818)/1,0)</f>
        <v/>
      </c>
      <c r="CO818">
        <f>IFERROR(SUM(BS818:BT818)/2,0)</f>
        <v/>
      </c>
      <c r="CP818">
        <f>IFERROR(SUM(CO818:CO818)/1,0)</f>
        <v/>
      </c>
    </row>
    <row r="819">
      <c r="A819" t="n">
        <v>794</v>
      </c>
      <c r="D819">
        <f>IF(AX819="Listed","Yes","No")</f>
        <v/>
      </c>
      <c r="E819">
        <f>IFERROR(IF(AE819&lt;0,"Yes","No"),"No")</f>
        <v/>
      </c>
      <c r="F819">
        <f>IF(BK819="Unqualified","Yes","No")</f>
        <v/>
      </c>
      <c r="G819">
        <f>IF(COUNTIF($D$819:$F$819,"Yes")=3,"Yes","No")</f>
        <v/>
      </c>
      <c r="U819">
        <f>IFERROR(BQ819/BL819,0)</f>
        <v/>
      </c>
      <c r="V819">
        <f>IFERROR(SUM(BQ819:BQ819)/SUM(BL819:BL819),0)</f>
        <v/>
      </c>
      <c r="W819">
        <f>IFERROR(MAX(U819:U819)-MIN(U819:U819),0)</f>
        <v/>
      </c>
      <c r="X819">
        <f>IFERROR(BQ819/(BL819-BQ819),0)</f>
        <v/>
      </c>
      <c r="Y819">
        <f>IFERROR(SUM(BQ819:BQ819)/(SUM(BL819:BL819)-SUM(BQ819:BQ819)),0)</f>
        <v/>
      </c>
      <c r="Z819">
        <f>IFERROR(MAX(X819:X819)-MIN(X819:X819),0)</f>
        <v/>
      </c>
      <c r="AA819">
        <f>IFERROR(BO819/BP819,0)</f>
        <v/>
      </c>
      <c r="AB819">
        <f>IFERROR(SUM(BO819:BO819)/SUM(BP819:BP819),0)</f>
        <v/>
      </c>
      <c r="AC819">
        <f>IFERROR(MAX(AA819:AA819)-MIN(AA819:AA819),0)</f>
        <v/>
      </c>
      <c r="AD819">
        <f>IFERROR(SUM(BL819:BL819)/1,0)</f>
        <v/>
      </c>
      <c r="AE819">
        <f>IFERROR(SUM(BQ819:BQ819)/1,0)</f>
        <v/>
      </c>
      <c r="AF819">
        <f>IFERROR(SUM(BP819:BP819)/1,0)</f>
        <v/>
      </c>
      <c r="AG819">
        <f>IFERROR(CJ819,0)</f>
        <v/>
      </c>
      <c r="AH819">
        <f>IFERROR(SUM(BR819:BR819)/1,0)</f>
        <v/>
      </c>
      <c r="AI819">
        <f>IFERROR(CL819,0)</f>
        <v/>
      </c>
      <c r="AJ819">
        <f>IFERROR(CN819,0)</f>
        <v/>
      </c>
      <c r="AK819">
        <f>IFERROR(CP819,0)</f>
        <v/>
      </c>
      <c r="AL819">
        <f>IFERROR(SUM(BN819:BN819)/1,0)</f>
        <v/>
      </c>
      <c r="AM819">
        <f>IFERROR(SUM(BJ819:BJ819)/1,0)</f>
        <v/>
      </c>
      <c r="AN819">
        <f>IFERROR(AH819/AD819,0)</f>
        <v/>
      </c>
      <c r="AO819">
        <f>IFERROR(AF819/AD819,0)</f>
        <v/>
      </c>
      <c r="AP819">
        <f>IFERROR(AI819/AK819,0)</f>
        <v/>
      </c>
      <c r="AQ819">
        <f>IFERROR(AJ819/AK819,0)</f>
        <v/>
      </c>
      <c r="AR819">
        <f>IFERROR(AG819/AK819,0)</f>
        <v/>
      </c>
      <c r="AS819">
        <f>IFERROR(365/(AL819/AG819), "")</f>
        <v/>
      </c>
      <c r="AT819" t="inlineStr">
        <is>
          <t>MXGDM060525IR0</t>
        </is>
      </c>
      <c r="AU819" t="inlineStr">
        <is>
          <t>Grupo Distribuidor Medicam</t>
        </is>
      </c>
      <c r="AV819" t="inlineStr">
        <is>
          <t>U1</t>
        </is>
      </c>
      <c r="AW819" t="inlineStr">
        <is>
          <t>U</t>
        </is>
      </c>
      <c r="AX819" t="inlineStr">
        <is>
          <t>Unlisted</t>
        </is>
      </c>
      <c r="AY819" t="n">
        <v>5122</v>
      </c>
      <c r="AZ819" t="inlineStr">
        <is>
          <t>Drugs, drug proprietaries, and druggists' sundries wholesale dealing in</t>
        </is>
      </c>
      <c r="BA819" t="inlineStr">
        <is>
          <t>Mexico</t>
        </is>
      </c>
      <c r="BB819" t="inlineStr">
        <is>
          <t>Zapopan</t>
        </is>
      </c>
      <c r="BC819" t="inlineStr">
        <is>
          <t>www.grupomedicam.com</t>
        </is>
      </c>
      <c r="BD819" s="6" t="n">
        <v>38862</v>
      </c>
      <c r="BE819" t="inlineStr">
        <is>
          <t>This company is engaged in the distribution of pharmaceutical products. It conducts business from its registered head office located in Zapopan, Mexico. The company was incorporated in May 2006.The company specializes in the storage and distribution of generic and highly specialized medications to medical professionals and healthcare facilities.Its product range covers medications across various medical specialties and systems of the human body, excluding psychotropic and controlled substances. The company operates with a focus on implementing an aggressive and extensive sales operation, utilizing a significant deployment of resources including human expertise, quality standards, and technology. The company actively participates in tenders, restricted invitations, direct awards, and various acquisition processes for health products.The company's mission is to offer added value to its clients in the distribution of their drug lines, maintain a financially healthy and productive company, and gain participation in the market day by day. Its vision is to participate in the health sector, growing as an ethical and serious organization oriented to results where its collaborators participate, acting with initiative, a positive attitude, and being progressive.</t>
        </is>
      </c>
      <c r="BF819" t="inlineStr">
        <is>
          <t>Active</t>
        </is>
      </c>
      <c r="BG819" t="inlineStr">
        <is>
          <t>Wholesale</t>
        </is>
      </c>
      <c r="BH819" t="inlineStr">
        <is>
          <t>Engaged in the distribution of pharmaceutical products</t>
        </is>
      </c>
      <c r="BI819" t="inlineStr">
        <is>
          <t>Storage and distribution of generic and highly specialized medications to medical professionals and healthcare facilities</t>
        </is>
      </c>
      <c r="CE819">
        <f>IFERROR(SUM(BU819:BV819)/2,0)</f>
        <v/>
      </c>
      <c r="CF819">
        <f>IFERROR(SUM(CE819:CE819)/1,0)</f>
        <v/>
      </c>
      <c r="CG819">
        <f>IFERROR(SUM(BW819:BX819)/2,0)</f>
        <v/>
      </c>
      <c r="CH819">
        <f>IFERROR(SUM(CG819:CG819)/1,0)</f>
        <v/>
      </c>
      <c r="CI819">
        <f>IFERROR(SUM(BY819:BZ819)/2,0)</f>
        <v/>
      </c>
      <c r="CJ819">
        <f>IFERROR(SUM(CI819:CI819)/1,0)</f>
        <v/>
      </c>
      <c r="CK819">
        <f>IFERROR(SUM(CA819:CB819)/2,0)</f>
        <v/>
      </c>
      <c r="CL819">
        <f>IFERROR(SUM(CK819:CK819)/1,0)</f>
        <v/>
      </c>
      <c r="CM819">
        <f>IFERROR(SUM(CC819:CD819)/2,0)</f>
        <v/>
      </c>
      <c r="CN819">
        <f>IFERROR(SUM(CM819:CM819)/1,0)</f>
        <v/>
      </c>
      <c r="CO819">
        <f>IFERROR(SUM(BS819:BT819)/2,0)</f>
        <v/>
      </c>
      <c r="CP819">
        <f>IFERROR(SUM(CO819:CO819)/1,0)</f>
        <v/>
      </c>
    </row>
    <row r="820">
      <c r="A820" t="n">
        <v>795</v>
      </c>
      <c r="D820">
        <f>IF(AX820="Listed","Yes","No")</f>
        <v/>
      </c>
      <c r="E820">
        <f>IFERROR(IF(AE820&lt;0,"Yes","No"),"No")</f>
        <v/>
      </c>
      <c r="F820">
        <f>IF(BK820="Unqualified","Yes","No")</f>
        <v/>
      </c>
      <c r="G820">
        <f>IF(COUNTIF($D$820:$F$820,"Yes")=3,"Yes","No")</f>
        <v/>
      </c>
      <c r="U820">
        <f>IFERROR(BQ820/BL820,0)</f>
        <v/>
      </c>
      <c r="V820">
        <f>IFERROR(SUM(BQ820:BQ820)/SUM(BL820:BL820),0)</f>
        <v/>
      </c>
      <c r="W820">
        <f>IFERROR(MAX(U820:U820)-MIN(U820:U820),0)</f>
        <v/>
      </c>
      <c r="X820">
        <f>IFERROR(BQ820/(BL820-BQ820),0)</f>
        <v/>
      </c>
      <c r="Y820">
        <f>IFERROR(SUM(BQ820:BQ820)/(SUM(BL820:BL820)-SUM(BQ820:BQ820)),0)</f>
        <v/>
      </c>
      <c r="Z820">
        <f>IFERROR(MAX(X820:X820)-MIN(X820:X820),0)</f>
        <v/>
      </c>
      <c r="AA820">
        <f>IFERROR(BO820/BP820,0)</f>
        <v/>
      </c>
      <c r="AB820">
        <f>IFERROR(SUM(BO820:BO820)/SUM(BP820:BP820),0)</f>
        <v/>
      </c>
      <c r="AC820">
        <f>IFERROR(MAX(AA820:AA820)-MIN(AA820:AA820),0)</f>
        <v/>
      </c>
      <c r="AD820">
        <f>IFERROR(SUM(BL820:BL820)/1,0)</f>
        <v/>
      </c>
      <c r="AE820">
        <f>IFERROR(SUM(BQ820:BQ820)/1,0)</f>
        <v/>
      </c>
      <c r="AF820">
        <f>IFERROR(SUM(BP820:BP820)/1,0)</f>
        <v/>
      </c>
      <c r="AG820">
        <f>IFERROR(CJ820,0)</f>
        <v/>
      </c>
      <c r="AH820">
        <f>IFERROR(SUM(BR820:BR820)/1,0)</f>
        <v/>
      </c>
      <c r="AI820">
        <f>IFERROR(CL820,0)</f>
        <v/>
      </c>
      <c r="AJ820">
        <f>IFERROR(CN820,0)</f>
        <v/>
      </c>
      <c r="AK820">
        <f>IFERROR(CP820,0)</f>
        <v/>
      </c>
      <c r="AL820">
        <f>IFERROR(SUM(BN820:BN820)/1,0)</f>
        <v/>
      </c>
      <c r="AM820">
        <f>IFERROR(SUM(BJ820:BJ820)/1,0)</f>
        <v/>
      </c>
      <c r="AN820">
        <f>IFERROR(AH820/AD820,0)</f>
        <v/>
      </c>
      <c r="AO820">
        <f>IFERROR(AF820/AD820,0)</f>
        <v/>
      </c>
      <c r="AP820">
        <f>IFERROR(AI820/AK820,0)</f>
        <v/>
      </c>
      <c r="AQ820">
        <f>IFERROR(AJ820/AK820,0)</f>
        <v/>
      </c>
      <c r="AR820">
        <f>IFERROR(AG820/AK820,0)</f>
        <v/>
      </c>
      <c r="AS820">
        <f>IFERROR(365/(AL820/AG820), "")</f>
        <v/>
      </c>
      <c r="AT820" t="inlineStr">
        <is>
          <t>CO170002389290</t>
        </is>
      </c>
      <c r="AU820" t="inlineStr">
        <is>
          <t>G M P Productos Quimicos S A S</t>
        </is>
      </c>
      <c r="AV820" t="inlineStr">
        <is>
          <t>U1</t>
        </is>
      </c>
      <c r="AW820" t="inlineStr">
        <is>
          <t>U</t>
        </is>
      </c>
      <c r="AX820" t="inlineStr">
        <is>
          <t>Unlisted</t>
        </is>
      </c>
      <c r="AY820" t="n">
        <v>5162</v>
      </c>
      <c r="AZ820" t="inlineStr">
        <is>
          <t>Plastics materials and basic forms and shapes wholesale dealing in</t>
        </is>
      </c>
      <c r="BA820" t="inlineStr">
        <is>
          <t>Colombia</t>
        </is>
      </c>
      <c r="BB820" t="inlineStr">
        <is>
          <t>Medellin</t>
        </is>
      </c>
      <c r="BC820" t="inlineStr">
        <is>
          <t>www.gmp.com.co</t>
        </is>
      </c>
      <c r="BD820" s="6" t="n">
        <v>32955</v>
      </c>
      <c r="BE820" t="inlineStr">
        <is>
          <t>This company is engaged in the wholesale of non-agricultural intermediate products, waste and scrap materials. Its business was incorporated in March of 1990. The company has a registered head office based in Medellin, Colombia. The company is well known as one of the market leaders in the distribution of chemicals and raw materials. The comany offers basic organic and inorganic chemicals for the automotive, rubber industry, construction, paints and pigments, pyrotechnics and mining, water treatment, leather, cleaning and disinfection, chemical industry, textile and laundry applications. Its mission is to increase customer satisfaction through delivery of products to meet clients' needs, and to continuously seek business relationships that provides customers the best products at the best prices.</t>
        </is>
      </c>
      <c r="BF820" t="inlineStr">
        <is>
          <t>Active</t>
        </is>
      </c>
      <c r="BG820" t="inlineStr">
        <is>
          <t>Wholesale</t>
        </is>
      </c>
      <c r="BH820" t="inlineStr">
        <is>
          <t>Engaged in the wholesale of non-agricultural intermediate products, waste and scrap materials</t>
        </is>
      </c>
      <c r="BI820" t="inlineStr">
        <is>
          <t>Offers basic organic and inorganic chemicals for the automotive, rubber industry, construction, paints and pigments, pyrotechnics and mining, water treatment, leather, cleaning and disinfection, chemical industry, textile and laundry applications</t>
        </is>
      </c>
      <c r="CE820">
        <f>IFERROR(SUM(BU820:BV820)/2,0)</f>
        <v/>
      </c>
      <c r="CF820">
        <f>IFERROR(SUM(CE820:CE820)/1,0)</f>
        <v/>
      </c>
      <c r="CG820">
        <f>IFERROR(SUM(BW820:BX820)/2,0)</f>
        <v/>
      </c>
      <c r="CH820">
        <f>IFERROR(SUM(CG820:CG820)/1,0)</f>
        <v/>
      </c>
      <c r="CI820">
        <f>IFERROR(SUM(BY820:BZ820)/2,0)</f>
        <v/>
      </c>
      <c r="CJ820">
        <f>IFERROR(SUM(CI820:CI820)/1,0)</f>
        <v/>
      </c>
      <c r="CK820">
        <f>IFERROR(SUM(CA820:CB820)/2,0)</f>
        <v/>
      </c>
      <c r="CL820">
        <f>IFERROR(SUM(CK820:CK820)/1,0)</f>
        <v/>
      </c>
      <c r="CM820">
        <f>IFERROR(SUM(CC820:CD820)/2,0)</f>
        <v/>
      </c>
      <c r="CN820">
        <f>IFERROR(SUM(CM820:CM820)/1,0)</f>
        <v/>
      </c>
      <c r="CO820">
        <f>IFERROR(SUM(BS820:BT820)/2,0)</f>
        <v/>
      </c>
      <c r="CP820">
        <f>IFERROR(SUM(CO820:CO820)/1,0)</f>
        <v/>
      </c>
    </row>
    <row r="821">
      <c r="A821" t="n">
        <v>796</v>
      </c>
      <c r="D821">
        <f>IF(AX821="Listed","Yes","No")</f>
        <v/>
      </c>
      <c r="E821">
        <f>IFERROR(IF(AE821&lt;0,"Yes","No"),"No")</f>
        <v/>
      </c>
      <c r="F821">
        <f>IF(BK821="Unqualified","Yes","No")</f>
        <v/>
      </c>
      <c r="G821">
        <f>IF(COUNTIF($D$821:$F$821,"Yes")=3,"Yes","No")</f>
        <v/>
      </c>
      <c r="U821">
        <f>IFERROR(BQ821/BL821,0)</f>
        <v/>
      </c>
      <c r="V821">
        <f>IFERROR(SUM(BQ821:BQ821)/SUM(BL821:BL821),0)</f>
        <v/>
      </c>
      <c r="W821">
        <f>IFERROR(MAX(U821:U821)-MIN(U821:U821),0)</f>
        <v/>
      </c>
      <c r="X821">
        <f>IFERROR(BQ821/(BL821-BQ821),0)</f>
        <v/>
      </c>
      <c r="Y821">
        <f>IFERROR(SUM(BQ821:BQ821)/(SUM(BL821:BL821)-SUM(BQ821:BQ821)),0)</f>
        <v/>
      </c>
      <c r="Z821">
        <f>IFERROR(MAX(X821:X821)-MIN(X821:X821),0)</f>
        <v/>
      </c>
      <c r="AA821">
        <f>IFERROR(BO821/BP821,0)</f>
        <v/>
      </c>
      <c r="AB821">
        <f>IFERROR(SUM(BO821:BO821)/SUM(BP821:BP821),0)</f>
        <v/>
      </c>
      <c r="AC821">
        <f>IFERROR(MAX(AA821:AA821)-MIN(AA821:AA821),0)</f>
        <v/>
      </c>
      <c r="AD821">
        <f>IFERROR(SUM(BL821:BL821)/1,0)</f>
        <v/>
      </c>
      <c r="AE821">
        <f>IFERROR(SUM(BQ821:BQ821)/1,0)</f>
        <v/>
      </c>
      <c r="AF821">
        <f>IFERROR(SUM(BP821:BP821)/1,0)</f>
        <v/>
      </c>
      <c r="AG821">
        <f>IFERROR(CJ821,0)</f>
        <v/>
      </c>
      <c r="AH821">
        <f>IFERROR(SUM(BR821:BR821)/1,0)</f>
        <v/>
      </c>
      <c r="AI821">
        <f>IFERROR(CL821,0)</f>
        <v/>
      </c>
      <c r="AJ821">
        <f>IFERROR(CN821,0)</f>
        <v/>
      </c>
      <c r="AK821">
        <f>IFERROR(CP821,0)</f>
        <v/>
      </c>
      <c r="AL821">
        <f>IFERROR(SUM(BN821:BN821)/1,0)</f>
        <v/>
      </c>
      <c r="AM821">
        <f>IFERROR(SUM(BJ821:BJ821)/1,0)</f>
        <v/>
      </c>
      <c r="AN821">
        <f>IFERROR(AH821/AD821,0)</f>
        <v/>
      </c>
      <c r="AO821">
        <f>IFERROR(AF821/AD821,0)</f>
        <v/>
      </c>
      <c r="AP821">
        <f>IFERROR(AI821/AK821,0)</f>
        <v/>
      </c>
      <c r="AQ821">
        <f>IFERROR(AJ821/AK821,0)</f>
        <v/>
      </c>
      <c r="AR821">
        <f>IFERROR(AG821/AK821,0)</f>
        <v/>
      </c>
      <c r="AS821">
        <f>IFERROR(365/(AL821/AG821), "")</f>
        <v/>
      </c>
      <c r="AT821" t="inlineStr">
        <is>
          <t>CO170000991490</t>
        </is>
      </c>
      <c r="AU821" t="inlineStr">
        <is>
          <t>Comercializadora de Productos Para Laboratorios S A S</t>
        </is>
      </c>
      <c r="AV821" t="inlineStr">
        <is>
          <t>U1</t>
        </is>
      </c>
      <c r="AW821" t="inlineStr">
        <is>
          <t>U</t>
        </is>
      </c>
      <c r="AX821" t="inlineStr">
        <is>
          <t>Unlisted</t>
        </is>
      </c>
      <c r="AY821" t="n">
        <v>5162</v>
      </c>
      <c r="AZ821" t="inlineStr">
        <is>
          <t>Plastics materials and basic forms and shapes wholesale dealing in</t>
        </is>
      </c>
      <c r="BA821" t="inlineStr">
        <is>
          <t>Colombia</t>
        </is>
      </c>
      <c r="BB821" t="inlineStr">
        <is>
          <t>Bogota</t>
        </is>
      </c>
      <c r="BC821" t="inlineStr">
        <is>
          <t>www.comprolab.com</t>
        </is>
      </c>
      <c r="BD821" s="6" t="n">
        <v>30719</v>
      </c>
      <c r="BE821" t="inlineStr">
        <is>
          <t>This company is engaged in the wholesale distribution of chemicals and allied products. It was incorporated in 1984 and has its registered office located in Bogota, Colombia. The company is involved in the wholesale trade of basic chemical products, rubber and plastics in primary forms and chemical products for agricultural use. The company has display equipment with a large inventory of its chemical products, as well as employs staff to provide necessary assistance and services, and are trained to provide information on many lines of chemicals being wholesaled. Its products are distributed from fixed point-of-sale locations across Bogota.</t>
        </is>
      </c>
      <c r="BF821" t="inlineStr">
        <is>
          <t>Active</t>
        </is>
      </c>
      <c r="BG821" t="inlineStr">
        <is>
          <t>Wholesale</t>
        </is>
      </c>
      <c r="BH821" t="inlineStr">
        <is>
          <t>Engaged in the wholesale distribution of chemicals and allied products</t>
        </is>
      </c>
      <c r="BI821" t="inlineStr">
        <is>
          <t>Wholesale trade of basic chemical products, rubber and plastics in primary forms and chemical products for agricultural use</t>
        </is>
      </c>
      <c r="CE821">
        <f>IFERROR(SUM(BU821:BV821)/2,0)</f>
        <v/>
      </c>
      <c r="CF821">
        <f>IFERROR(SUM(CE821:CE821)/1,0)</f>
        <v/>
      </c>
      <c r="CG821">
        <f>IFERROR(SUM(BW821:BX821)/2,0)</f>
        <v/>
      </c>
      <c r="CH821">
        <f>IFERROR(SUM(CG821:CG821)/1,0)</f>
        <v/>
      </c>
      <c r="CI821">
        <f>IFERROR(SUM(BY821:BZ821)/2,0)</f>
        <v/>
      </c>
      <c r="CJ821">
        <f>IFERROR(SUM(CI821:CI821)/1,0)</f>
        <v/>
      </c>
      <c r="CK821">
        <f>IFERROR(SUM(CA821:CB821)/2,0)</f>
        <v/>
      </c>
      <c r="CL821">
        <f>IFERROR(SUM(CK821:CK821)/1,0)</f>
        <v/>
      </c>
      <c r="CM821">
        <f>IFERROR(SUM(CC821:CD821)/2,0)</f>
        <v/>
      </c>
      <c r="CN821">
        <f>IFERROR(SUM(CM821:CM821)/1,0)</f>
        <v/>
      </c>
      <c r="CO821">
        <f>IFERROR(SUM(BS821:BT821)/2,0)</f>
        <v/>
      </c>
      <c r="CP821">
        <f>IFERROR(SUM(CO821:CO821)/1,0)</f>
        <v/>
      </c>
    </row>
    <row r="822">
      <c r="A822" t="n">
        <v>797</v>
      </c>
      <c r="D822">
        <f>IF(AX822="Listed","Yes","No")</f>
        <v/>
      </c>
      <c r="E822">
        <f>IFERROR(IF(AE822&lt;0,"Yes","No"),"No")</f>
        <v/>
      </c>
      <c r="F822">
        <f>IF(BK822="Unqualified","Yes","No")</f>
        <v/>
      </c>
      <c r="G822">
        <f>IF(COUNTIF($D$822:$F$822,"Yes")=3,"Yes","No")</f>
        <v/>
      </c>
      <c r="U822">
        <f>IFERROR(BQ822/BL822,0)</f>
        <v/>
      </c>
      <c r="V822">
        <f>IFERROR(SUM(BQ822:BQ822)/SUM(BL822:BL822),0)</f>
        <v/>
      </c>
      <c r="W822">
        <f>IFERROR(MAX(U822:U822)-MIN(U822:U822),0)</f>
        <v/>
      </c>
      <c r="X822">
        <f>IFERROR(BQ822/(BL822-BQ822),0)</f>
        <v/>
      </c>
      <c r="Y822">
        <f>IFERROR(SUM(BQ822:BQ822)/(SUM(BL822:BL822)-SUM(BQ822:BQ822)),0)</f>
        <v/>
      </c>
      <c r="Z822">
        <f>IFERROR(MAX(X822:X822)-MIN(X822:X822),0)</f>
        <v/>
      </c>
      <c r="AA822">
        <f>IFERROR(BO822/BP822,0)</f>
        <v/>
      </c>
      <c r="AB822">
        <f>IFERROR(SUM(BO822:BO822)/SUM(BP822:BP822),0)</f>
        <v/>
      </c>
      <c r="AC822">
        <f>IFERROR(MAX(AA822:AA822)-MIN(AA822:AA822),0)</f>
        <v/>
      </c>
      <c r="AD822">
        <f>IFERROR(SUM(BL822:BL822)/1,0)</f>
        <v/>
      </c>
      <c r="AE822">
        <f>IFERROR(SUM(BQ822:BQ822)/1,0)</f>
        <v/>
      </c>
      <c r="AF822">
        <f>IFERROR(SUM(BP822:BP822)/1,0)</f>
        <v/>
      </c>
      <c r="AG822">
        <f>IFERROR(CJ822,0)</f>
        <v/>
      </c>
      <c r="AH822">
        <f>IFERROR(SUM(BR822:BR822)/1,0)</f>
        <v/>
      </c>
      <c r="AI822">
        <f>IFERROR(CL822,0)</f>
        <v/>
      </c>
      <c r="AJ822">
        <f>IFERROR(CN822,0)</f>
        <v/>
      </c>
      <c r="AK822">
        <f>IFERROR(CP822,0)</f>
        <v/>
      </c>
      <c r="AL822">
        <f>IFERROR(SUM(BN822:BN822)/1,0)</f>
        <v/>
      </c>
      <c r="AM822">
        <f>IFERROR(SUM(BJ822:BJ822)/1,0)</f>
        <v/>
      </c>
      <c r="AN822">
        <f>IFERROR(AH822/AD822,0)</f>
        <v/>
      </c>
      <c r="AO822">
        <f>IFERROR(AF822/AD822,0)</f>
        <v/>
      </c>
      <c r="AP822">
        <f>IFERROR(AI822/AK822,0)</f>
        <v/>
      </c>
      <c r="AQ822">
        <f>IFERROR(AJ822/AK822,0)</f>
        <v/>
      </c>
      <c r="AR822">
        <f>IFERROR(AG822/AK822,0)</f>
        <v/>
      </c>
      <c r="AS822">
        <f>IFERROR(365/(AL822/AG822), "")</f>
        <v/>
      </c>
      <c r="AT822" t="inlineStr">
        <is>
          <t>CO170023875500</t>
        </is>
      </c>
      <c r="AU822" t="inlineStr">
        <is>
          <t>Automotores Farallones SAS</t>
        </is>
      </c>
      <c r="AV822" t="inlineStr">
        <is>
          <t>U1</t>
        </is>
      </c>
      <c r="AW822" t="inlineStr">
        <is>
          <t>U</t>
        </is>
      </c>
      <c r="AX822" t="inlineStr">
        <is>
          <t>Unlisted</t>
        </is>
      </c>
      <c r="AY822" t="n">
        <v>5012</v>
      </c>
      <c r="AZ822" t="inlineStr">
        <is>
          <t>Automobiles and Other Motor Vehicles wholesale dealing in</t>
        </is>
      </c>
      <c r="BA822" t="inlineStr">
        <is>
          <t>Colombia</t>
        </is>
      </c>
      <c r="BB822" t="inlineStr">
        <is>
          <t>Cali</t>
        </is>
      </c>
      <c r="BC822" t="inlineStr">
        <is>
          <t>www.autofarallones.com</t>
        </is>
      </c>
      <c r="BD822" s="6" t="n">
        <v>39976</v>
      </c>
      <c r="BE822" t="inlineStr">
        <is>
          <t>This company is engaged in the retail sale of motor vehicles and other parts and accessories. It was incorporated in June 2009 and conducts business in its registered head office located in Cali, Colombia.The company sells different types of motor vehicles, such as truck, semi truck, van, coach, taxicab, box truck, trailers, and SUV. It also provides repair and maintenance services, such as automotive tune-ups, automotive electrical repair, battery and ignition repair, fuel system conversion, generator and starter repair, and brake work. Moreover, it employs mechanics with specialized technical skills to diagnose and repair the mechanical and electrical systems for automotive vehicles, repair automotive exteriors.</t>
        </is>
      </c>
      <c r="BF822" t="inlineStr">
        <is>
          <t>Active</t>
        </is>
      </c>
      <c r="BG822" t="inlineStr">
        <is>
          <t>Retail</t>
        </is>
      </c>
      <c r="BH822" t="inlineStr">
        <is>
          <t>Engaged in the retail sale of motor vehicles and other parts and accessories</t>
        </is>
      </c>
      <c r="BI822" t="inlineStr">
        <is>
          <t>Motor vehicles and other parts and accessories</t>
        </is>
      </c>
      <c r="CE822">
        <f>IFERROR(SUM(BU822:BV822)/2,0)</f>
        <v/>
      </c>
      <c r="CF822">
        <f>IFERROR(SUM(CE822:CE822)/1,0)</f>
        <v/>
      </c>
      <c r="CG822">
        <f>IFERROR(SUM(BW822:BX822)/2,0)</f>
        <v/>
      </c>
      <c r="CH822">
        <f>IFERROR(SUM(CG822:CG822)/1,0)</f>
        <v/>
      </c>
      <c r="CI822">
        <f>IFERROR(SUM(BY822:BZ822)/2,0)</f>
        <v/>
      </c>
      <c r="CJ822">
        <f>IFERROR(SUM(CI822:CI822)/1,0)</f>
        <v/>
      </c>
      <c r="CK822">
        <f>IFERROR(SUM(CA822:CB822)/2,0)</f>
        <v/>
      </c>
      <c r="CL822">
        <f>IFERROR(SUM(CK822:CK822)/1,0)</f>
        <v/>
      </c>
      <c r="CM822">
        <f>IFERROR(SUM(CC822:CD822)/2,0)</f>
        <v/>
      </c>
      <c r="CN822">
        <f>IFERROR(SUM(CM822:CM822)/1,0)</f>
        <v/>
      </c>
      <c r="CO822">
        <f>IFERROR(SUM(BS822:BT822)/2,0)</f>
        <v/>
      </c>
      <c r="CP822">
        <f>IFERROR(SUM(CO822:CO822)/1,0)</f>
        <v/>
      </c>
    </row>
    <row r="823">
      <c r="A823" t="n">
        <v>798</v>
      </c>
      <c r="D823">
        <f>IF(AX823="Listed","Yes","No")</f>
        <v/>
      </c>
      <c r="E823">
        <f>IFERROR(IF(AE823&lt;0,"Yes","No"),"No")</f>
        <v/>
      </c>
      <c r="F823">
        <f>IF(BK823="Unqualified","Yes","No")</f>
        <v/>
      </c>
      <c r="G823">
        <f>IF(COUNTIF($D$823:$F$823,"Yes")=3,"Yes","No")</f>
        <v/>
      </c>
      <c r="U823">
        <f>IFERROR(BQ823/BL823,0)</f>
        <v/>
      </c>
      <c r="V823">
        <f>IFERROR(SUM(BQ823:BQ823)/SUM(BL823:BL823),0)</f>
        <v/>
      </c>
      <c r="W823">
        <f>IFERROR(MAX(U823:U823)-MIN(U823:U823),0)</f>
        <v/>
      </c>
      <c r="X823">
        <f>IFERROR(BQ823/(BL823-BQ823),0)</f>
        <v/>
      </c>
      <c r="Y823">
        <f>IFERROR(SUM(BQ823:BQ823)/(SUM(BL823:BL823)-SUM(BQ823:BQ823)),0)</f>
        <v/>
      </c>
      <c r="Z823">
        <f>IFERROR(MAX(X823:X823)-MIN(X823:X823),0)</f>
        <v/>
      </c>
      <c r="AA823">
        <f>IFERROR(BO823/BP823,0)</f>
        <v/>
      </c>
      <c r="AB823">
        <f>IFERROR(SUM(BO823:BO823)/SUM(BP823:BP823),0)</f>
        <v/>
      </c>
      <c r="AC823">
        <f>IFERROR(MAX(AA823:AA823)-MIN(AA823:AA823),0)</f>
        <v/>
      </c>
      <c r="AD823">
        <f>IFERROR(SUM(BL823:BL823)/1,0)</f>
        <v/>
      </c>
      <c r="AE823">
        <f>IFERROR(SUM(BQ823:BQ823)/1,0)</f>
        <v/>
      </c>
      <c r="AF823">
        <f>IFERROR(SUM(BP823:BP823)/1,0)</f>
        <v/>
      </c>
      <c r="AG823">
        <f>IFERROR(CJ823,0)</f>
        <v/>
      </c>
      <c r="AH823">
        <f>IFERROR(SUM(BR823:BR823)/1,0)</f>
        <v/>
      </c>
      <c r="AI823">
        <f>IFERROR(CL823,0)</f>
        <v/>
      </c>
      <c r="AJ823">
        <f>IFERROR(CN823,0)</f>
        <v/>
      </c>
      <c r="AK823">
        <f>IFERROR(CP823,0)</f>
        <v/>
      </c>
      <c r="AL823">
        <f>IFERROR(SUM(BN823:BN823)/1,0)</f>
        <v/>
      </c>
      <c r="AM823">
        <f>IFERROR(SUM(BJ823:BJ823)/1,0)</f>
        <v/>
      </c>
      <c r="AN823">
        <f>IFERROR(AH823/AD823,0)</f>
        <v/>
      </c>
      <c r="AO823">
        <f>IFERROR(AF823/AD823,0)</f>
        <v/>
      </c>
      <c r="AP823">
        <f>IFERROR(AI823/AK823,0)</f>
        <v/>
      </c>
      <c r="AQ823">
        <f>IFERROR(AJ823/AK823,0)</f>
        <v/>
      </c>
      <c r="AR823">
        <f>IFERROR(AG823/AK823,0)</f>
        <v/>
      </c>
      <c r="AS823">
        <f>IFERROR(365/(AL823/AG823), "")</f>
        <v/>
      </c>
      <c r="AT823" t="inlineStr">
        <is>
          <t>CO170028478800</t>
        </is>
      </c>
      <c r="AU823" t="inlineStr">
        <is>
          <t>Topllantas S A S</t>
        </is>
      </c>
      <c r="AV823" t="inlineStr">
        <is>
          <t>U1</t>
        </is>
      </c>
      <c r="AW823" t="inlineStr">
        <is>
          <t>B+</t>
        </is>
      </c>
      <c r="AX823" t="inlineStr">
        <is>
          <t>Unlisted</t>
        </is>
      </c>
      <c r="AY823" t="n">
        <v>5013</v>
      </c>
      <c r="AZ823" t="inlineStr">
        <is>
          <t>Motor vehicle supplies and new parts wholesale dealing in</t>
        </is>
      </c>
      <c r="BA823" t="inlineStr">
        <is>
          <t>Colombia</t>
        </is>
      </c>
      <c r="BB823" t="inlineStr">
        <is>
          <t>Itagui</t>
        </is>
      </c>
      <c r="BC823" t="inlineStr">
        <is>
          <t>topllantas.com.co</t>
        </is>
      </c>
      <c r="BD823" s="6" t="n">
        <v>40988</v>
      </c>
      <c r="BE823" t="inlineStr">
        <is>
          <t>This company operates as a motor vehicle and motor vehicle parts and supplies merchant wholesaler. It was incorporated in 2012 and conducts business from its registered head office located in Itagui, Colombia. The company specialises in merchant wholesaling of tire and auto parts. It acts as main allies in the import of tires for trucks, vans and cars. The company also imports for Colombia of the brands Blacklion, Blackhawk, Interstate, Windforce, Fronway among others, with a wide marketing network of distributors in the country. In addition, it has state-of-the-art technology, as well as employs professional staff trained to handle products being distributed.</t>
        </is>
      </c>
      <c r="BF823" t="inlineStr">
        <is>
          <t>Active</t>
        </is>
      </c>
      <c r="BG823" t="inlineStr">
        <is>
          <t>Wholesale</t>
        </is>
      </c>
      <c r="BH823" t="inlineStr">
        <is>
          <t>Operates as a motor vehicle and motor vehicle parts and supplies merchant wholesaler</t>
        </is>
      </c>
      <c r="BI823" t="inlineStr">
        <is>
          <t>Tire and auto parts; Acts as main allies in the import of tires for trucks, vans and cars</t>
        </is>
      </c>
      <c r="CE823">
        <f>IFERROR(SUM(BU823:BV823)/2,0)</f>
        <v/>
      </c>
      <c r="CF823">
        <f>IFERROR(SUM(CE823:CE823)/1,0)</f>
        <v/>
      </c>
      <c r="CG823">
        <f>IFERROR(SUM(BW823:BX823)/2,0)</f>
        <v/>
      </c>
      <c r="CH823">
        <f>IFERROR(SUM(CG823:CG823)/1,0)</f>
        <v/>
      </c>
      <c r="CI823">
        <f>IFERROR(SUM(BY823:BZ823)/2,0)</f>
        <v/>
      </c>
      <c r="CJ823">
        <f>IFERROR(SUM(CI823:CI823)/1,0)</f>
        <v/>
      </c>
      <c r="CK823">
        <f>IFERROR(SUM(CA823:CB823)/2,0)</f>
        <v/>
      </c>
      <c r="CL823">
        <f>IFERROR(SUM(CK823:CK823)/1,0)</f>
        <v/>
      </c>
      <c r="CM823">
        <f>IFERROR(SUM(CC823:CD823)/2,0)</f>
        <v/>
      </c>
      <c r="CN823">
        <f>IFERROR(SUM(CM823:CM823)/1,0)</f>
        <v/>
      </c>
      <c r="CO823">
        <f>IFERROR(SUM(BS823:BT823)/2,0)</f>
        <v/>
      </c>
      <c r="CP823">
        <f>IFERROR(SUM(CO823:CO823)/1,0)</f>
        <v/>
      </c>
    </row>
    <row r="824">
      <c r="A824" t="n">
        <v>799</v>
      </c>
      <c r="D824">
        <f>IF(AX824="Listed","Yes","No")</f>
        <v/>
      </c>
      <c r="E824">
        <f>IFERROR(IF(AE824&lt;0,"Yes","No"),"No")</f>
        <v/>
      </c>
      <c r="F824">
        <f>IF(BK824="Unqualified","Yes","No")</f>
        <v/>
      </c>
      <c r="G824">
        <f>IF(COUNTIF($D$824:$F$824,"Yes")=3,"Yes","No")</f>
        <v/>
      </c>
      <c r="U824">
        <f>IFERROR(BQ824/BL824,0)</f>
        <v/>
      </c>
      <c r="V824">
        <f>IFERROR(SUM(BQ824:BQ824)/SUM(BL824:BL824),0)</f>
        <v/>
      </c>
      <c r="W824">
        <f>IFERROR(MAX(U824:U824)-MIN(U824:U824),0)</f>
        <v/>
      </c>
      <c r="X824">
        <f>IFERROR(BQ824/(BL824-BQ824),0)</f>
        <v/>
      </c>
      <c r="Y824">
        <f>IFERROR(SUM(BQ824:BQ824)/(SUM(BL824:BL824)-SUM(BQ824:BQ824)),0)</f>
        <v/>
      </c>
      <c r="Z824">
        <f>IFERROR(MAX(X824:X824)-MIN(X824:X824),0)</f>
        <v/>
      </c>
      <c r="AA824">
        <f>IFERROR(BO824/BP824,0)</f>
        <v/>
      </c>
      <c r="AB824">
        <f>IFERROR(SUM(BO824:BO824)/SUM(BP824:BP824),0)</f>
        <v/>
      </c>
      <c r="AC824">
        <f>IFERROR(MAX(AA824:AA824)-MIN(AA824:AA824),0)</f>
        <v/>
      </c>
      <c r="AD824">
        <f>IFERROR(SUM(BL824:BL824)/1,0)</f>
        <v/>
      </c>
      <c r="AE824">
        <f>IFERROR(SUM(BQ824:BQ824)/1,0)</f>
        <v/>
      </c>
      <c r="AF824">
        <f>IFERROR(SUM(BP824:BP824)/1,0)</f>
        <v/>
      </c>
      <c r="AG824">
        <f>IFERROR(CJ824,0)</f>
        <v/>
      </c>
      <c r="AH824">
        <f>IFERROR(SUM(BR824:BR824)/1,0)</f>
        <v/>
      </c>
      <c r="AI824">
        <f>IFERROR(CL824,0)</f>
        <v/>
      </c>
      <c r="AJ824">
        <f>IFERROR(CN824,0)</f>
        <v/>
      </c>
      <c r="AK824">
        <f>IFERROR(CP824,0)</f>
        <v/>
      </c>
      <c r="AL824">
        <f>IFERROR(SUM(BN824:BN824)/1,0)</f>
        <v/>
      </c>
      <c r="AM824">
        <f>IFERROR(SUM(BJ824:BJ824)/1,0)</f>
        <v/>
      </c>
      <c r="AN824">
        <f>IFERROR(AH824/AD824,0)</f>
        <v/>
      </c>
      <c r="AO824">
        <f>IFERROR(AF824/AD824,0)</f>
        <v/>
      </c>
      <c r="AP824">
        <f>IFERROR(AI824/AK824,0)</f>
        <v/>
      </c>
      <c r="AQ824">
        <f>IFERROR(AJ824/AK824,0)</f>
        <v/>
      </c>
      <c r="AR824">
        <f>IFERROR(AG824/AK824,0)</f>
        <v/>
      </c>
      <c r="AS824">
        <f>IFERROR(365/(AL824/AG824), "")</f>
        <v/>
      </c>
      <c r="AT824" t="inlineStr">
        <is>
          <t>CO170001837880</t>
        </is>
      </c>
      <c r="AU824" t="inlineStr">
        <is>
          <t>Gamma Ingenieros S A S</t>
        </is>
      </c>
      <c r="AV824" t="inlineStr">
        <is>
          <t>U1</t>
        </is>
      </c>
      <c r="AW824" t="inlineStr">
        <is>
          <t>U</t>
        </is>
      </c>
      <c r="AX824" t="inlineStr">
        <is>
          <t>Unlisted</t>
        </is>
      </c>
      <c r="AY824" t="n">
        <v>5045</v>
      </c>
      <c r="AZ824" t="inlineStr">
        <is>
          <t>Computers and computer peripheral equipment and software wholesale dealing in</t>
        </is>
      </c>
      <c r="BA824" t="inlineStr">
        <is>
          <t>Colombia</t>
        </is>
      </c>
      <c r="BB824" t="inlineStr">
        <is>
          <t>Bogota</t>
        </is>
      </c>
      <c r="BC824" t="inlineStr">
        <is>
          <t>www.gammasa.com</t>
        </is>
      </c>
      <c r="BD824" s="6" t="n">
        <v>30375</v>
      </c>
      <c r="BE824" t="inlineStr">
        <is>
          <t>This company is engaged in the wholesale of computers, computer peripheral equipment and software. It was incorporated in 1983 and has its registered head office located in Bogota, Colombia. At the company, clients will be able to find, from programs and platforms for awareness and training in good computer security practices for their end users, to solutions focused on the endpoint to control and ensure who connects to their critical applications, enhancing and encrypting all connectivity, advanced services in information security, visibility and cyber defense, provided from its own CSOC (Cyber Security Operation Center) towards their data centers or the services they have contracted in the cloud. It is not only giving alternatives, it is presenting strategies and delivering quality solutions. It secures and control access to clients' web applications, avoiding service disruptions and adding advanced access controls.</t>
        </is>
      </c>
      <c r="BF824" t="inlineStr">
        <is>
          <t>Active</t>
        </is>
      </c>
      <c r="BG824" t="inlineStr">
        <is>
          <t>Services</t>
        </is>
      </c>
      <c r="BH824" t="inlineStr">
        <is>
          <t>Engaged in the wholesale of computers, computer peripheral equipment and software</t>
        </is>
      </c>
      <c r="BI824" t="inlineStr">
        <is>
          <t>From programs and platforms for awareness and training in good computer security practices for their end users, to solutions focused on the endpoint to control and ensure who connects to their critical applications, enhancing and encrypting all connectivity, advanced services in information security, visibility and cyber defense, provided from its own CSOC (Cyber Security Operation Center) towards their data centers or the services they have contracted in the cloud; Secures and control access to clients' web applications, avoiding service disruptions and adding advanced access controls</t>
        </is>
      </c>
      <c r="CE824">
        <f>IFERROR(SUM(BU824:BV824)/2,0)</f>
        <v/>
      </c>
      <c r="CF824">
        <f>IFERROR(SUM(CE824:CE824)/1,0)</f>
        <v/>
      </c>
      <c r="CG824">
        <f>IFERROR(SUM(BW824:BX824)/2,0)</f>
        <v/>
      </c>
      <c r="CH824">
        <f>IFERROR(SUM(CG824:CG824)/1,0)</f>
        <v/>
      </c>
      <c r="CI824">
        <f>IFERROR(SUM(BY824:BZ824)/2,0)</f>
        <v/>
      </c>
      <c r="CJ824">
        <f>IFERROR(SUM(CI824:CI824)/1,0)</f>
        <v/>
      </c>
      <c r="CK824">
        <f>IFERROR(SUM(CA824:CB824)/2,0)</f>
        <v/>
      </c>
      <c r="CL824">
        <f>IFERROR(SUM(CK824:CK824)/1,0)</f>
        <v/>
      </c>
      <c r="CM824">
        <f>IFERROR(SUM(CC824:CD824)/2,0)</f>
        <v/>
      </c>
      <c r="CN824">
        <f>IFERROR(SUM(CM824:CM824)/1,0)</f>
        <v/>
      </c>
      <c r="CO824">
        <f>IFERROR(SUM(BS824:BT824)/2,0)</f>
        <v/>
      </c>
      <c r="CP824">
        <f>IFERROR(SUM(CO824:CO824)/1,0)</f>
        <v/>
      </c>
    </row>
    <row r="825">
      <c r="A825" t="n">
        <v>800</v>
      </c>
      <c r="D825">
        <f>IF(AX825="Listed","Yes","No")</f>
        <v/>
      </c>
      <c r="E825">
        <f>IFERROR(IF(AE825&lt;0,"Yes","No"),"No")</f>
        <v/>
      </c>
      <c r="F825">
        <f>IF(BK825="Unqualified","Yes","No")</f>
        <v/>
      </c>
      <c r="G825">
        <f>IF(COUNTIF($D$825:$F$825,"Yes")=3,"Yes","No")</f>
        <v/>
      </c>
      <c r="U825">
        <f>IFERROR(BQ825/BL825,0)</f>
        <v/>
      </c>
      <c r="V825">
        <f>IFERROR(SUM(BQ825:BQ825)/SUM(BL825:BL825),0)</f>
        <v/>
      </c>
      <c r="W825">
        <f>IFERROR(MAX(U825:U825)-MIN(U825:U825),0)</f>
        <v/>
      </c>
      <c r="X825">
        <f>IFERROR(BQ825/(BL825-BQ825),0)</f>
        <v/>
      </c>
      <c r="Y825">
        <f>IFERROR(SUM(BQ825:BQ825)/(SUM(BL825:BL825)-SUM(BQ825:BQ825)),0)</f>
        <v/>
      </c>
      <c r="Z825">
        <f>IFERROR(MAX(X825:X825)-MIN(X825:X825),0)</f>
        <v/>
      </c>
      <c r="AA825">
        <f>IFERROR(BO825/BP825,0)</f>
        <v/>
      </c>
      <c r="AB825">
        <f>IFERROR(SUM(BO825:BO825)/SUM(BP825:BP825),0)</f>
        <v/>
      </c>
      <c r="AC825">
        <f>IFERROR(MAX(AA825:AA825)-MIN(AA825:AA825),0)</f>
        <v/>
      </c>
      <c r="AD825">
        <f>IFERROR(SUM(BL825:BL825)/1,0)</f>
        <v/>
      </c>
      <c r="AE825">
        <f>IFERROR(SUM(BQ825:BQ825)/1,0)</f>
        <v/>
      </c>
      <c r="AF825">
        <f>IFERROR(SUM(BP825:BP825)/1,0)</f>
        <v/>
      </c>
      <c r="AG825">
        <f>IFERROR(CJ825,0)</f>
        <v/>
      </c>
      <c r="AH825">
        <f>IFERROR(SUM(BR825:BR825)/1,0)</f>
        <v/>
      </c>
      <c r="AI825">
        <f>IFERROR(CL825,0)</f>
        <v/>
      </c>
      <c r="AJ825">
        <f>IFERROR(CN825,0)</f>
        <v/>
      </c>
      <c r="AK825">
        <f>IFERROR(CP825,0)</f>
        <v/>
      </c>
      <c r="AL825">
        <f>IFERROR(SUM(BN825:BN825)/1,0)</f>
        <v/>
      </c>
      <c r="AM825">
        <f>IFERROR(SUM(BJ825:BJ825)/1,0)</f>
        <v/>
      </c>
      <c r="AN825">
        <f>IFERROR(AH825/AD825,0)</f>
        <v/>
      </c>
      <c r="AO825">
        <f>IFERROR(AF825/AD825,0)</f>
        <v/>
      </c>
      <c r="AP825">
        <f>IFERROR(AI825/AK825,0)</f>
        <v/>
      </c>
      <c r="AQ825">
        <f>IFERROR(AJ825/AK825,0)</f>
        <v/>
      </c>
      <c r="AR825">
        <f>IFERROR(AG825/AK825,0)</f>
        <v/>
      </c>
      <c r="AS825">
        <f>IFERROR(365/(AL825/AG825), "")</f>
        <v/>
      </c>
      <c r="AT825" t="inlineStr">
        <is>
          <t>CO170003188930</t>
        </is>
      </c>
      <c r="AU825" t="inlineStr">
        <is>
          <t>Sanautos Motor S A</t>
        </is>
      </c>
      <c r="AV825" t="inlineStr">
        <is>
          <t>U1</t>
        </is>
      </c>
      <c r="AW825" t="inlineStr">
        <is>
          <t>U</t>
        </is>
      </c>
      <c r="AX825" t="inlineStr">
        <is>
          <t>Unlisted</t>
        </is>
      </c>
      <c r="AY825" t="n">
        <v>5012</v>
      </c>
      <c r="AZ825" t="inlineStr">
        <is>
          <t>Automobiles and Other Motor Vehicles wholesale dealing in</t>
        </is>
      </c>
      <c r="BA825" t="inlineStr">
        <is>
          <t>Colombia</t>
        </is>
      </c>
      <c r="BB825" t="inlineStr">
        <is>
          <t>Bogota</t>
        </is>
      </c>
      <c r="BC825" t="inlineStr">
        <is>
          <t>sanautos.com.co</t>
        </is>
      </c>
      <c r="BD825" s="6" t="n">
        <v>35726</v>
      </c>
      <c r="BE825" t="inlineStr">
        <is>
          <t>This company is engaged in the retail sale of motor vehicles. It was incorporated in November 1997. The registered head office of the company is located in Bogota, Colombia.The company specialises in the distribution of new and used automobiles and light trucks, such as sport utility vehicles, and passenger and cargo vans. It is also active in the distribution of motor vehicle supplies, tires and new and used parts, as well as its accessories, tools and equipment. In addition, the company is involved in the provision of repair and maintenance services.</t>
        </is>
      </c>
      <c r="BF825" t="inlineStr">
        <is>
          <t>Active</t>
        </is>
      </c>
      <c r="BG825" t="inlineStr">
        <is>
          <t>Retail</t>
        </is>
      </c>
      <c r="BH825" t="inlineStr">
        <is>
          <t>Engaged in the retail sale of motor vehicles</t>
        </is>
      </c>
      <c r="BI825" t="inlineStr">
        <is>
          <t>Motor vehicles</t>
        </is>
      </c>
      <c r="CE825">
        <f>IFERROR(SUM(BU825:BV825)/2,0)</f>
        <v/>
      </c>
      <c r="CF825">
        <f>IFERROR(SUM(CE825:CE825)/1,0)</f>
        <v/>
      </c>
      <c r="CG825">
        <f>IFERROR(SUM(BW825:BX825)/2,0)</f>
        <v/>
      </c>
      <c r="CH825">
        <f>IFERROR(SUM(CG825:CG825)/1,0)</f>
        <v/>
      </c>
      <c r="CI825">
        <f>IFERROR(SUM(BY825:BZ825)/2,0)</f>
        <v/>
      </c>
      <c r="CJ825">
        <f>IFERROR(SUM(CI825:CI825)/1,0)</f>
        <v/>
      </c>
      <c r="CK825">
        <f>IFERROR(SUM(CA825:CB825)/2,0)</f>
        <v/>
      </c>
      <c r="CL825">
        <f>IFERROR(SUM(CK825:CK825)/1,0)</f>
        <v/>
      </c>
      <c r="CM825">
        <f>IFERROR(SUM(CC825:CD825)/2,0)</f>
        <v/>
      </c>
      <c r="CN825">
        <f>IFERROR(SUM(CM825:CM825)/1,0)</f>
        <v/>
      </c>
      <c r="CO825">
        <f>IFERROR(SUM(BS825:BT825)/2,0)</f>
        <v/>
      </c>
      <c r="CP825">
        <f>IFERROR(SUM(CO825:CO825)/1,0)</f>
        <v/>
      </c>
    </row>
    <row r="826">
      <c r="A826" t="n">
        <v>801</v>
      </c>
      <c r="D826">
        <f>IF(AX826="Listed","Yes","No")</f>
        <v/>
      </c>
      <c r="E826">
        <f>IFERROR(IF(AE826&lt;0,"Yes","No"),"No")</f>
        <v/>
      </c>
      <c r="F826">
        <f>IF(BK826="Unqualified","Yes","No")</f>
        <v/>
      </c>
      <c r="G826">
        <f>IF(COUNTIF($D$826:$F$826,"Yes")=3,"Yes","No")</f>
        <v/>
      </c>
      <c r="U826">
        <f>IFERROR(BQ826/BL826,0)</f>
        <v/>
      </c>
      <c r="V826">
        <f>IFERROR(SUM(BQ826:BQ826)/SUM(BL826:BL826),0)</f>
        <v/>
      </c>
      <c r="W826">
        <f>IFERROR(MAX(U826:U826)-MIN(U826:U826),0)</f>
        <v/>
      </c>
      <c r="X826">
        <f>IFERROR(BQ826/(BL826-BQ826),0)</f>
        <v/>
      </c>
      <c r="Y826">
        <f>IFERROR(SUM(BQ826:BQ826)/(SUM(BL826:BL826)-SUM(BQ826:BQ826)),0)</f>
        <v/>
      </c>
      <c r="Z826">
        <f>IFERROR(MAX(X826:X826)-MIN(X826:X826),0)</f>
        <v/>
      </c>
      <c r="AA826">
        <f>IFERROR(BO826/BP826,0)</f>
        <v/>
      </c>
      <c r="AB826">
        <f>IFERROR(SUM(BO826:BO826)/SUM(BP826:BP826),0)</f>
        <v/>
      </c>
      <c r="AC826">
        <f>IFERROR(MAX(AA826:AA826)-MIN(AA826:AA826),0)</f>
        <v/>
      </c>
      <c r="AD826">
        <f>IFERROR(SUM(BL826:BL826)/1,0)</f>
        <v/>
      </c>
      <c r="AE826">
        <f>IFERROR(SUM(BQ826:BQ826)/1,0)</f>
        <v/>
      </c>
      <c r="AF826">
        <f>IFERROR(SUM(BP826:BP826)/1,0)</f>
        <v/>
      </c>
      <c r="AG826">
        <f>IFERROR(CJ826,0)</f>
        <v/>
      </c>
      <c r="AH826">
        <f>IFERROR(SUM(BR826:BR826)/1,0)</f>
        <v/>
      </c>
      <c r="AI826">
        <f>IFERROR(CL826,0)</f>
        <v/>
      </c>
      <c r="AJ826">
        <f>IFERROR(CN826,0)</f>
        <v/>
      </c>
      <c r="AK826">
        <f>IFERROR(CP826,0)</f>
        <v/>
      </c>
      <c r="AL826">
        <f>IFERROR(SUM(BN826:BN826)/1,0)</f>
        <v/>
      </c>
      <c r="AM826">
        <f>IFERROR(SUM(BJ826:BJ826)/1,0)</f>
        <v/>
      </c>
      <c r="AN826">
        <f>IFERROR(AH826/AD826,0)</f>
        <v/>
      </c>
      <c r="AO826">
        <f>IFERROR(AF826/AD826,0)</f>
        <v/>
      </c>
      <c r="AP826">
        <f>IFERROR(AI826/AK826,0)</f>
        <v/>
      </c>
      <c r="AQ826">
        <f>IFERROR(AJ826/AK826,0)</f>
        <v/>
      </c>
      <c r="AR826">
        <f>IFERROR(AG826/AK826,0)</f>
        <v/>
      </c>
      <c r="AS826">
        <f>IFERROR(365/(AL826/AG826), "")</f>
        <v/>
      </c>
      <c r="AT826" t="inlineStr">
        <is>
          <t>MXDAG111201B69</t>
        </is>
      </c>
      <c r="AU826" t="inlineStr">
        <is>
          <t>Distribuidora de Abarrotes LA Y Griega</t>
        </is>
      </c>
      <c r="AV826" t="inlineStr">
        <is>
          <t>U1</t>
        </is>
      </c>
      <c r="AW826" t="inlineStr">
        <is>
          <t>U</t>
        </is>
      </c>
      <c r="AX826" t="inlineStr">
        <is>
          <t>Unlisted</t>
        </is>
      </c>
      <c r="AY826" t="n">
        <v>5143</v>
      </c>
      <c r="AZ826" t="inlineStr">
        <is>
          <t>Dairy products, except dried or canned wholesale dealing in</t>
        </is>
      </c>
      <c r="BA826" t="inlineStr">
        <is>
          <t>Mexico</t>
        </is>
      </c>
      <c r="BB826" t="inlineStr">
        <is>
          <t>Tuxtla Gutierrez</t>
        </is>
      </c>
      <c r="BC826" t="inlineStr">
        <is>
          <t>www.laygriega.com.mx</t>
        </is>
      </c>
      <c r="BD826" s="6" t="n">
        <v>40878</v>
      </c>
      <c r="BE826" t="inlineStr">
        <is>
          <t>This company, incorporated in December 2011, is engaged in the retail trade of grocery products. The registered business office of the company is located in Tuxtla Gutierrez, Mexico.The company offers a wide range of products, such as audio/video, baby needs, bakery, beer, carbonated beverages, cigarettes, confectioneries, cosmetics/toiletries, counter items, dairy, detergents/bleach, fragrances, frozen food, grocery, hardware, home accessories, home care/home ware, ice cream, juices, medications, news paper-magazines, picnic-outdoor, publications, sandwiches and other catering, shaving aids, shoe care, snacks, special items, stationery-school supplies, sunglasses, tissue-paper-foil-nylon, toys, water, and wear items. These products are offered to the general public. The company has its active operations within the country.</t>
        </is>
      </c>
      <c r="BF826" t="inlineStr">
        <is>
          <t>Active</t>
        </is>
      </c>
      <c r="BG826" t="inlineStr">
        <is>
          <t>Retail</t>
        </is>
      </c>
      <c r="BH826" t="inlineStr">
        <is>
          <t>Engaged in the retail trade of grocery products</t>
        </is>
      </c>
      <c r="BI826" t="inlineStr">
        <is>
          <t>Audio/video, baby needs, bakery, beer, carbonated beverages, cigarettes, confectioneries, cosmetics/toiletries, counter items, dairy, detergents/bleach, fragrances, frozen food, grocery, hardware, home accessories, home care/home ware, ice cream, juices, medications, news paper-magazines, picnic-outdoor, publications, sandwiches and other catering, shaving aids, shoe care, snacks, special items, stationery-school supplies, sunglasses, tissue-paper-foil-nylon, toys, water, and wear items</t>
        </is>
      </c>
      <c r="CE826">
        <f>IFERROR(SUM(BU826:BV826)/2,0)</f>
        <v/>
      </c>
      <c r="CF826">
        <f>IFERROR(SUM(CE826:CE826)/1,0)</f>
        <v/>
      </c>
      <c r="CG826">
        <f>IFERROR(SUM(BW826:BX826)/2,0)</f>
        <v/>
      </c>
      <c r="CH826">
        <f>IFERROR(SUM(CG826:CG826)/1,0)</f>
        <v/>
      </c>
      <c r="CI826">
        <f>IFERROR(SUM(BY826:BZ826)/2,0)</f>
        <v/>
      </c>
      <c r="CJ826">
        <f>IFERROR(SUM(CI826:CI826)/1,0)</f>
        <v/>
      </c>
      <c r="CK826">
        <f>IFERROR(SUM(CA826:CB826)/2,0)</f>
        <v/>
      </c>
      <c r="CL826">
        <f>IFERROR(SUM(CK826:CK826)/1,0)</f>
        <v/>
      </c>
      <c r="CM826">
        <f>IFERROR(SUM(CC826:CD826)/2,0)</f>
        <v/>
      </c>
      <c r="CN826">
        <f>IFERROR(SUM(CM826:CM826)/1,0)</f>
        <v/>
      </c>
      <c r="CO826">
        <f>IFERROR(SUM(BS826:BT826)/2,0)</f>
        <v/>
      </c>
      <c r="CP826">
        <f>IFERROR(SUM(CO826:CO826)/1,0)</f>
        <v/>
      </c>
    </row>
    <row r="827">
      <c r="A827" t="n">
        <v>802</v>
      </c>
      <c r="D827">
        <f>IF(AX827="Listed","Yes","No")</f>
        <v/>
      </c>
      <c r="E827">
        <f>IFERROR(IF(AE827&lt;0,"Yes","No"),"No")</f>
        <v/>
      </c>
      <c r="F827">
        <f>IF(BK827="Unqualified","Yes","No")</f>
        <v/>
      </c>
      <c r="G827">
        <f>IF(COUNTIF($D$827:$F$827,"Yes")=3,"Yes","No")</f>
        <v/>
      </c>
      <c r="U827">
        <f>IFERROR(BQ827/BL827,0)</f>
        <v/>
      </c>
      <c r="V827">
        <f>IFERROR(SUM(BQ827:BQ827)/SUM(BL827:BL827),0)</f>
        <v/>
      </c>
      <c r="W827">
        <f>IFERROR(MAX(U827:U827)-MIN(U827:U827),0)</f>
        <v/>
      </c>
      <c r="X827">
        <f>IFERROR(BQ827/(BL827-BQ827),0)</f>
        <v/>
      </c>
      <c r="Y827">
        <f>IFERROR(SUM(BQ827:BQ827)/(SUM(BL827:BL827)-SUM(BQ827:BQ827)),0)</f>
        <v/>
      </c>
      <c r="Z827">
        <f>IFERROR(MAX(X827:X827)-MIN(X827:X827),0)</f>
        <v/>
      </c>
      <c r="AA827">
        <f>IFERROR(BO827/BP827,0)</f>
        <v/>
      </c>
      <c r="AB827">
        <f>IFERROR(SUM(BO827:BO827)/SUM(BP827:BP827),0)</f>
        <v/>
      </c>
      <c r="AC827">
        <f>IFERROR(MAX(AA827:AA827)-MIN(AA827:AA827),0)</f>
        <v/>
      </c>
      <c r="AD827">
        <f>IFERROR(SUM(BL827:BL827)/1,0)</f>
        <v/>
      </c>
      <c r="AE827">
        <f>IFERROR(SUM(BQ827:BQ827)/1,0)</f>
        <v/>
      </c>
      <c r="AF827">
        <f>IFERROR(SUM(BP827:BP827)/1,0)</f>
        <v/>
      </c>
      <c r="AG827">
        <f>IFERROR(CJ827,0)</f>
        <v/>
      </c>
      <c r="AH827">
        <f>IFERROR(SUM(BR827:BR827)/1,0)</f>
        <v/>
      </c>
      <c r="AI827">
        <f>IFERROR(CL827,0)</f>
        <v/>
      </c>
      <c r="AJ827">
        <f>IFERROR(CN827,0)</f>
        <v/>
      </c>
      <c r="AK827">
        <f>IFERROR(CP827,0)</f>
        <v/>
      </c>
      <c r="AL827">
        <f>IFERROR(SUM(BN827:BN827)/1,0)</f>
        <v/>
      </c>
      <c r="AM827">
        <f>IFERROR(SUM(BJ827:BJ827)/1,0)</f>
        <v/>
      </c>
      <c r="AN827">
        <f>IFERROR(AH827/AD827,0)</f>
        <v/>
      </c>
      <c r="AO827">
        <f>IFERROR(AF827/AD827,0)</f>
        <v/>
      </c>
      <c r="AP827">
        <f>IFERROR(AI827/AK827,0)</f>
        <v/>
      </c>
      <c r="AQ827">
        <f>IFERROR(AJ827/AK827,0)</f>
        <v/>
      </c>
      <c r="AR827">
        <f>IFERROR(AG827/AK827,0)</f>
        <v/>
      </c>
      <c r="AS827">
        <f>IFERROR(365/(AL827/AG827), "")</f>
        <v/>
      </c>
      <c r="AT827" t="inlineStr">
        <is>
          <t>CO170003378760</t>
        </is>
      </c>
      <c r="AU827" t="inlineStr">
        <is>
          <t>Comoriente S A S</t>
        </is>
      </c>
      <c r="AV827" t="inlineStr">
        <is>
          <t>U1</t>
        </is>
      </c>
      <c r="AW827" t="inlineStr">
        <is>
          <t>U</t>
        </is>
      </c>
      <c r="AX827" t="inlineStr">
        <is>
          <t>Unlisted</t>
        </is>
      </c>
      <c r="AY827" t="n">
        <v>5181</v>
      </c>
      <c r="AZ827" t="inlineStr">
        <is>
          <t>Beer and ale wholesale dealing in</t>
        </is>
      </c>
      <c r="BA827" t="inlineStr">
        <is>
          <t>Colombia</t>
        </is>
      </c>
      <c r="BB827" t="inlineStr">
        <is>
          <t>Cucuta</t>
        </is>
      </c>
      <c r="BC827" t="inlineStr">
        <is>
          <t>comoriente.com.co</t>
        </is>
      </c>
      <c r="BD827" s="6" t="n">
        <v>36587</v>
      </c>
      <c r="BE827" t="inlineStr">
        <is>
          <t>This company is engaged in the wholesale distribution of alcoholic beverages. It specialises in the distribution of beer, ale, porter, wines, brandy, cocktails, wine coolers, champagne, and other fermented malt beverages. The company was incorporated in March 2000. The registered head office of the company is located in Cucuta, Colombia.</t>
        </is>
      </c>
      <c r="BF827" t="inlineStr">
        <is>
          <t>Active</t>
        </is>
      </c>
      <c r="BG827" t="inlineStr">
        <is>
          <t>Wholesale</t>
        </is>
      </c>
      <c r="BH827" t="inlineStr">
        <is>
          <t>Engaged in the wholesale distribution of alcoholic beverages</t>
        </is>
      </c>
      <c r="BI827" t="inlineStr">
        <is>
          <t>Alcoholic beverages</t>
        </is>
      </c>
      <c r="CE827">
        <f>IFERROR(SUM(BU827:BV827)/2,0)</f>
        <v/>
      </c>
      <c r="CF827">
        <f>IFERROR(SUM(CE827:CE827)/1,0)</f>
        <v/>
      </c>
      <c r="CG827">
        <f>IFERROR(SUM(BW827:BX827)/2,0)</f>
        <v/>
      </c>
      <c r="CH827">
        <f>IFERROR(SUM(CG827:CG827)/1,0)</f>
        <v/>
      </c>
      <c r="CI827">
        <f>IFERROR(SUM(BY827:BZ827)/2,0)</f>
        <v/>
      </c>
      <c r="CJ827">
        <f>IFERROR(SUM(CI827:CI827)/1,0)</f>
        <v/>
      </c>
      <c r="CK827">
        <f>IFERROR(SUM(CA827:CB827)/2,0)</f>
        <v/>
      </c>
      <c r="CL827">
        <f>IFERROR(SUM(CK827:CK827)/1,0)</f>
        <v/>
      </c>
      <c r="CM827">
        <f>IFERROR(SUM(CC827:CD827)/2,0)</f>
        <v/>
      </c>
      <c r="CN827">
        <f>IFERROR(SUM(CM827:CM827)/1,0)</f>
        <v/>
      </c>
      <c r="CO827">
        <f>IFERROR(SUM(BS827:BT827)/2,0)</f>
        <v/>
      </c>
      <c r="CP827">
        <f>IFERROR(SUM(CO827:CO827)/1,0)</f>
        <v/>
      </c>
    </row>
    <row r="828">
      <c r="A828" t="n">
        <v>803</v>
      </c>
      <c r="D828">
        <f>IF(AX828="Listed","Yes","No")</f>
        <v/>
      </c>
      <c r="E828">
        <f>IFERROR(IF(AE828&lt;0,"Yes","No"),"No")</f>
        <v/>
      </c>
      <c r="F828">
        <f>IF(BK828="Unqualified","Yes","No")</f>
        <v/>
      </c>
      <c r="G828">
        <f>IF(COUNTIF($D$828:$F$828,"Yes")=3,"Yes","No")</f>
        <v/>
      </c>
      <c r="U828">
        <f>IFERROR(BQ828/BL828,0)</f>
        <v/>
      </c>
      <c r="V828">
        <f>IFERROR(SUM(BQ828:BQ828)/SUM(BL828:BL828),0)</f>
        <v/>
      </c>
      <c r="W828">
        <f>IFERROR(MAX(U828:U828)-MIN(U828:U828),0)</f>
        <v/>
      </c>
      <c r="X828">
        <f>IFERROR(BQ828/(BL828-BQ828),0)</f>
        <v/>
      </c>
      <c r="Y828">
        <f>IFERROR(SUM(BQ828:BQ828)/(SUM(BL828:BL828)-SUM(BQ828:BQ828)),0)</f>
        <v/>
      </c>
      <c r="Z828">
        <f>IFERROR(MAX(X828:X828)-MIN(X828:X828),0)</f>
        <v/>
      </c>
      <c r="AA828">
        <f>IFERROR(BO828/BP828,0)</f>
        <v/>
      </c>
      <c r="AB828">
        <f>IFERROR(SUM(BO828:BO828)/SUM(BP828:BP828),0)</f>
        <v/>
      </c>
      <c r="AC828">
        <f>IFERROR(MAX(AA828:AA828)-MIN(AA828:AA828),0)</f>
        <v/>
      </c>
      <c r="AD828">
        <f>IFERROR(SUM(BL828:BL828)/1,0)</f>
        <v/>
      </c>
      <c r="AE828">
        <f>IFERROR(SUM(BQ828:BQ828)/1,0)</f>
        <v/>
      </c>
      <c r="AF828">
        <f>IFERROR(SUM(BP828:BP828)/1,0)</f>
        <v/>
      </c>
      <c r="AG828">
        <f>IFERROR(CJ828,0)</f>
        <v/>
      </c>
      <c r="AH828">
        <f>IFERROR(SUM(BR828:BR828)/1,0)</f>
        <v/>
      </c>
      <c r="AI828">
        <f>IFERROR(CL828,0)</f>
        <v/>
      </c>
      <c r="AJ828">
        <f>IFERROR(CN828,0)</f>
        <v/>
      </c>
      <c r="AK828">
        <f>IFERROR(CP828,0)</f>
        <v/>
      </c>
      <c r="AL828">
        <f>IFERROR(SUM(BN828:BN828)/1,0)</f>
        <v/>
      </c>
      <c r="AM828">
        <f>IFERROR(SUM(BJ828:BJ828)/1,0)</f>
        <v/>
      </c>
      <c r="AN828">
        <f>IFERROR(AH828/AD828,0)</f>
        <v/>
      </c>
      <c r="AO828">
        <f>IFERROR(AF828/AD828,0)</f>
        <v/>
      </c>
      <c r="AP828">
        <f>IFERROR(AI828/AK828,0)</f>
        <v/>
      </c>
      <c r="AQ828">
        <f>IFERROR(AJ828/AK828,0)</f>
        <v/>
      </c>
      <c r="AR828">
        <f>IFERROR(AG828/AK828,0)</f>
        <v/>
      </c>
      <c r="AS828">
        <f>IFERROR(365/(AL828/AG828), "")</f>
        <v/>
      </c>
      <c r="AT828" t="inlineStr">
        <is>
          <t>CO170010453790</t>
        </is>
      </c>
      <c r="AU828" t="inlineStr">
        <is>
          <t>Representaciones Y Distribuciones Hospitalarias S A S</t>
        </is>
      </c>
      <c r="AV828" t="inlineStr">
        <is>
          <t>U1</t>
        </is>
      </c>
      <c r="AW828" t="inlineStr">
        <is>
          <t>U</t>
        </is>
      </c>
      <c r="AX828" t="inlineStr">
        <is>
          <t>Unlisted</t>
        </is>
      </c>
      <c r="AY828" t="n">
        <v>5122</v>
      </c>
      <c r="AZ828" t="inlineStr">
        <is>
          <t>Drugs, drug proprietaries, and druggists' sundries wholesale dealing in</t>
        </is>
      </c>
      <c r="BA828" t="inlineStr">
        <is>
          <t>Colombia</t>
        </is>
      </c>
      <c r="BB828" t="inlineStr">
        <is>
          <t>Sabaneta</t>
        </is>
      </c>
      <c r="BC828" t="inlineStr">
        <is>
          <t>www.redihos.com.co</t>
        </is>
      </c>
      <c r="BD828" s="6" t="n">
        <v>37040</v>
      </c>
      <c r="BE828" t="inlineStr">
        <is>
          <t>This company is engaged in the distribution and supply of pharmaceutical products. It conducts business from its registered head office located in Sabaneta, Colombia. The company was incorporated in 2001.The company specialises in marketing medicines, medical devices and biomedical equipment guaranteeing its customers quality, offering fair prices and timely delivery. It makes use of display equipment with a large inventory of its products. Moreover, the company utilises knowledgeable sales personnel trained to provide support to various customer’s needs. The company operates and distributes its products extensively in Colombia and its surrounding areas.</t>
        </is>
      </c>
      <c r="BF828" t="inlineStr">
        <is>
          <t>Active</t>
        </is>
      </c>
      <c r="BG828" t="inlineStr">
        <is>
          <t>Wholesale</t>
        </is>
      </c>
      <c r="BH828" t="inlineStr">
        <is>
          <t>Engaged in the distribution and supply of pharmaceutical products</t>
        </is>
      </c>
      <c r="BI828" t="inlineStr">
        <is>
          <t>Pharmaceutical products</t>
        </is>
      </c>
      <c r="CE828">
        <f>IFERROR(SUM(BU828:BV828)/2,0)</f>
        <v/>
      </c>
      <c r="CF828">
        <f>IFERROR(SUM(CE828:CE828)/1,0)</f>
        <v/>
      </c>
      <c r="CG828">
        <f>IFERROR(SUM(BW828:BX828)/2,0)</f>
        <v/>
      </c>
      <c r="CH828">
        <f>IFERROR(SUM(CG828:CG828)/1,0)</f>
        <v/>
      </c>
      <c r="CI828">
        <f>IFERROR(SUM(BY828:BZ828)/2,0)</f>
        <v/>
      </c>
      <c r="CJ828">
        <f>IFERROR(SUM(CI828:CI828)/1,0)</f>
        <v/>
      </c>
      <c r="CK828">
        <f>IFERROR(SUM(CA828:CB828)/2,0)</f>
        <v/>
      </c>
      <c r="CL828">
        <f>IFERROR(SUM(CK828:CK828)/1,0)</f>
        <v/>
      </c>
      <c r="CM828">
        <f>IFERROR(SUM(CC828:CD828)/2,0)</f>
        <v/>
      </c>
      <c r="CN828">
        <f>IFERROR(SUM(CM828:CM828)/1,0)</f>
        <v/>
      </c>
      <c r="CO828">
        <f>IFERROR(SUM(BS828:BT828)/2,0)</f>
        <v/>
      </c>
      <c r="CP828">
        <f>IFERROR(SUM(CO828:CO828)/1,0)</f>
        <v/>
      </c>
    </row>
    <row r="829">
      <c r="A829" t="n">
        <v>804</v>
      </c>
      <c r="D829">
        <f>IF(AX829="Listed","Yes","No")</f>
        <v/>
      </c>
      <c r="E829">
        <f>IFERROR(IF(AE829&lt;0,"Yes","No"),"No")</f>
        <v/>
      </c>
      <c r="F829">
        <f>IF(BK829="Unqualified","Yes","No")</f>
        <v/>
      </c>
      <c r="G829">
        <f>IF(COUNTIF($D$829:$F$829,"Yes")=3,"Yes","No")</f>
        <v/>
      </c>
      <c r="U829">
        <f>IFERROR(BQ829/BL829,0)</f>
        <v/>
      </c>
      <c r="V829">
        <f>IFERROR(SUM(BQ829:BQ829)/SUM(BL829:BL829),0)</f>
        <v/>
      </c>
      <c r="W829">
        <f>IFERROR(MAX(U829:U829)-MIN(U829:U829),0)</f>
        <v/>
      </c>
      <c r="X829">
        <f>IFERROR(BQ829/(BL829-BQ829),0)</f>
        <v/>
      </c>
      <c r="Y829">
        <f>IFERROR(SUM(BQ829:BQ829)/(SUM(BL829:BL829)-SUM(BQ829:BQ829)),0)</f>
        <v/>
      </c>
      <c r="Z829">
        <f>IFERROR(MAX(X829:X829)-MIN(X829:X829),0)</f>
        <v/>
      </c>
      <c r="AA829">
        <f>IFERROR(BO829/BP829,0)</f>
        <v/>
      </c>
      <c r="AB829">
        <f>IFERROR(SUM(BO829:BO829)/SUM(BP829:BP829),0)</f>
        <v/>
      </c>
      <c r="AC829">
        <f>IFERROR(MAX(AA829:AA829)-MIN(AA829:AA829),0)</f>
        <v/>
      </c>
      <c r="AD829">
        <f>IFERROR(SUM(BL829:BL829)/1,0)</f>
        <v/>
      </c>
      <c r="AE829">
        <f>IFERROR(SUM(BQ829:BQ829)/1,0)</f>
        <v/>
      </c>
      <c r="AF829">
        <f>IFERROR(SUM(BP829:BP829)/1,0)</f>
        <v/>
      </c>
      <c r="AG829">
        <f>IFERROR(CJ829,0)</f>
        <v/>
      </c>
      <c r="AH829">
        <f>IFERROR(SUM(BR829:BR829)/1,0)</f>
        <v/>
      </c>
      <c r="AI829">
        <f>IFERROR(CL829,0)</f>
        <v/>
      </c>
      <c r="AJ829">
        <f>IFERROR(CN829,0)</f>
        <v/>
      </c>
      <c r="AK829">
        <f>IFERROR(CP829,0)</f>
        <v/>
      </c>
      <c r="AL829">
        <f>IFERROR(SUM(BN829:BN829)/1,0)</f>
        <v/>
      </c>
      <c r="AM829">
        <f>IFERROR(SUM(BJ829:BJ829)/1,0)</f>
        <v/>
      </c>
      <c r="AN829">
        <f>IFERROR(AH829/AD829,0)</f>
        <v/>
      </c>
      <c r="AO829">
        <f>IFERROR(AF829/AD829,0)</f>
        <v/>
      </c>
      <c r="AP829">
        <f>IFERROR(AI829/AK829,0)</f>
        <v/>
      </c>
      <c r="AQ829">
        <f>IFERROR(AJ829/AK829,0)</f>
        <v/>
      </c>
      <c r="AR829">
        <f>IFERROR(AG829/AK829,0)</f>
        <v/>
      </c>
      <c r="AS829">
        <f>IFERROR(365/(AL829/AG829), "")</f>
        <v/>
      </c>
      <c r="AT829" t="inlineStr">
        <is>
          <t>CO170003980440</t>
        </is>
      </c>
      <c r="AU829" t="inlineStr">
        <is>
          <t>Allers S A S</t>
        </is>
      </c>
      <c r="AV829" t="inlineStr">
        <is>
          <t>U1</t>
        </is>
      </c>
      <c r="AW829" t="inlineStr">
        <is>
          <t>U</t>
        </is>
      </c>
      <c r="AX829" t="inlineStr">
        <is>
          <t>Unlisted</t>
        </is>
      </c>
      <c r="AY829" t="n">
        <v>5122</v>
      </c>
      <c r="AZ829" t="inlineStr">
        <is>
          <t>Drugs, drug proprietaries, and druggists' sundries wholesale dealing in</t>
        </is>
      </c>
      <c r="BA829" t="inlineStr">
        <is>
          <t>Colombia</t>
        </is>
      </c>
      <c r="BB829" t="inlineStr">
        <is>
          <t>Cali</t>
        </is>
      </c>
      <c r="BC829" t="inlineStr">
        <is>
          <t>www.allersycia.com</t>
        </is>
      </c>
      <c r="BD829" s="6" t="n">
        <v>28475</v>
      </c>
      <c r="BE829" t="inlineStr">
        <is>
          <t>This company is engaged in the wholesale, retail and distribution of pharmaceuticals, hospital supplies, medical equipment and surgical instruments. It was founded in 1955 by Mr. Henning Adolf Allers Spinck of German origin who emphasized customer service and hospitality and through these principles, it has kept widespread recognition for more than five decades in Colombia, being pioneers in the distribution of health products. It is also a direct importer of supplies and equipment. The company owns several brands of health products and has exclusive distribution agreements with international suppliers of medical equipment and hospital supplies. Its mission is to distribute health products at the best prices, providing excellent service, which meets the needs of the customer. The registered head office of the company is located in Cali, Colombia.</t>
        </is>
      </c>
      <c r="BF829" t="inlineStr">
        <is>
          <t>Active</t>
        </is>
      </c>
      <c r="BG829" t="inlineStr">
        <is>
          <t>Wholesale; Retail</t>
        </is>
      </c>
      <c r="BH829" t="inlineStr">
        <is>
          <t>Engaged in the wholesale, retail and distribution of pharmaceuticals, hospital supplies, medical equipment and surgical instruments</t>
        </is>
      </c>
      <c r="BI829" t="inlineStr">
        <is>
          <t>Pharmaceuticals, hospital supplies, medical equipment and surgical instruments</t>
        </is>
      </c>
      <c r="CE829">
        <f>IFERROR(SUM(BU829:BV829)/2,0)</f>
        <v/>
      </c>
      <c r="CF829">
        <f>IFERROR(SUM(CE829:CE829)/1,0)</f>
        <v/>
      </c>
      <c r="CG829">
        <f>IFERROR(SUM(BW829:BX829)/2,0)</f>
        <v/>
      </c>
      <c r="CH829">
        <f>IFERROR(SUM(CG829:CG829)/1,0)</f>
        <v/>
      </c>
      <c r="CI829">
        <f>IFERROR(SUM(BY829:BZ829)/2,0)</f>
        <v/>
      </c>
      <c r="CJ829">
        <f>IFERROR(SUM(CI829:CI829)/1,0)</f>
        <v/>
      </c>
      <c r="CK829">
        <f>IFERROR(SUM(CA829:CB829)/2,0)</f>
        <v/>
      </c>
      <c r="CL829">
        <f>IFERROR(SUM(CK829:CK829)/1,0)</f>
        <v/>
      </c>
      <c r="CM829">
        <f>IFERROR(SUM(CC829:CD829)/2,0)</f>
        <v/>
      </c>
      <c r="CN829">
        <f>IFERROR(SUM(CM829:CM829)/1,0)</f>
        <v/>
      </c>
      <c r="CO829">
        <f>IFERROR(SUM(BS829:BT829)/2,0)</f>
        <v/>
      </c>
      <c r="CP829">
        <f>IFERROR(SUM(CO829:CO829)/1,0)</f>
        <v/>
      </c>
    </row>
    <row r="830">
      <c r="A830" t="n">
        <v>805</v>
      </c>
      <c r="D830">
        <f>IF(AX830="Listed","Yes","No")</f>
        <v/>
      </c>
      <c r="E830">
        <f>IFERROR(IF(AE830&lt;0,"Yes","No"),"No")</f>
        <v/>
      </c>
      <c r="F830">
        <f>IF(BK830="Unqualified","Yes","No")</f>
        <v/>
      </c>
      <c r="G830">
        <f>IF(COUNTIF($D$830:$F$830,"Yes")=3,"Yes","No")</f>
        <v/>
      </c>
      <c r="U830">
        <f>IFERROR(BQ830/BL830,0)</f>
        <v/>
      </c>
      <c r="V830">
        <f>IFERROR(SUM(BQ830:BQ830)/SUM(BL830:BL830),0)</f>
        <v/>
      </c>
      <c r="W830">
        <f>IFERROR(MAX(U830:U830)-MIN(U830:U830),0)</f>
        <v/>
      </c>
      <c r="X830">
        <f>IFERROR(BQ830/(BL830-BQ830),0)</f>
        <v/>
      </c>
      <c r="Y830">
        <f>IFERROR(SUM(BQ830:BQ830)/(SUM(BL830:BL830)-SUM(BQ830:BQ830)),0)</f>
        <v/>
      </c>
      <c r="Z830">
        <f>IFERROR(MAX(X830:X830)-MIN(X830:X830),0)</f>
        <v/>
      </c>
      <c r="AA830">
        <f>IFERROR(BO830/BP830,0)</f>
        <v/>
      </c>
      <c r="AB830">
        <f>IFERROR(SUM(BO830:BO830)/SUM(BP830:BP830),0)</f>
        <v/>
      </c>
      <c r="AC830">
        <f>IFERROR(MAX(AA830:AA830)-MIN(AA830:AA830),0)</f>
        <v/>
      </c>
      <c r="AD830">
        <f>IFERROR(SUM(BL830:BL830)/1,0)</f>
        <v/>
      </c>
      <c r="AE830">
        <f>IFERROR(SUM(BQ830:BQ830)/1,0)</f>
        <v/>
      </c>
      <c r="AF830">
        <f>IFERROR(SUM(BP830:BP830)/1,0)</f>
        <v/>
      </c>
      <c r="AG830">
        <f>IFERROR(CJ830,0)</f>
        <v/>
      </c>
      <c r="AH830">
        <f>IFERROR(SUM(BR830:BR830)/1,0)</f>
        <v/>
      </c>
      <c r="AI830">
        <f>IFERROR(CL830,0)</f>
        <v/>
      </c>
      <c r="AJ830">
        <f>IFERROR(CN830,0)</f>
        <v/>
      </c>
      <c r="AK830">
        <f>IFERROR(CP830,0)</f>
        <v/>
      </c>
      <c r="AL830">
        <f>IFERROR(SUM(BN830:BN830)/1,0)</f>
        <v/>
      </c>
      <c r="AM830">
        <f>IFERROR(SUM(BJ830:BJ830)/1,0)</f>
        <v/>
      </c>
      <c r="AN830">
        <f>IFERROR(AH830/AD830,0)</f>
        <v/>
      </c>
      <c r="AO830">
        <f>IFERROR(AF830/AD830,0)</f>
        <v/>
      </c>
      <c r="AP830">
        <f>IFERROR(AI830/AK830,0)</f>
        <v/>
      </c>
      <c r="AQ830">
        <f>IFERROR(AJ830/AK830,0)</f>
        <v/>
      </c>
      <c r="AR830">
        <f>IFERROR(AG830/AK830,0)</f>
        <v/>
      </c>
      <c r="AS830">
        <f>IFERROR(365/(AL830/AG830), "")</f>
        <v/>
      </c>
      <c r="AT830" t="inlineStr">
        <is>
          <t>CO170017166010</t>
        </is>
      </c>
      <c r="AU830" t="inlineStr">
        <is>
          <t>Cooperativa Cafetera de LA Costa</t>
        </is>
      </c>
      <c r="AV830" t="inlineStr">
        <is>
          <t>U1</t>
        </is>
      </c>
      <c r="AW830" t="inlineStr">
        <is>
          <t>U</t>
        </is>
      </c>
      <c r="AX830" t="inlineStr">
        <is>
          <t>Unlisted</t>
        </is>
      </c>
      <c r="AY830" t="n">
        <v>5141</v>
      </c>
      <c r="AZ830" t="inlineStr">
        <is>
          <t>Groceries, general line wholesale dealing in</t>
        </is>
      </c>
      <c r="BA830" t="inlineStr">
        <is>
          <t>Colombia</t>
        </is>
      </c>
      <c r="BB830" t="inlineStr">
        <is>
          <t>Santa Marta</t>
        </is>
      </c>
      <c r="BC830" t="inlineStr">
        <is>
          <t>www.caficosta.com</t>
        </is>
      </c>
      <c r="BD830" s="6" t="n">
        <v>39367</v>
      </c>
      <c r="BE830" t="inlineStr">
        <is>
          <t>The company is engaged in the production and wholesale distribution of coffee. It was established in October of 2007. The registered business office of the company is located in Santa Marta, Colombia.The company offers a wide range of products such Colombian coffee.It strives to be positioned and consolidated in the Colombian Caribbean region, differentiated and recognized as a model of corporate governance, through a dynamic ongoing growth, reaching financial strength, infrastructure and quality management generate benefit to the coffee community.The company is active and operational in Colombia.</t>
        </is>
      </c>
      <c r="BF830" t="inlineStr">
        <is>
          <t>Active</t>
        </is>
      </c>
      <c r="BG830" t="inlineStr">
        <is>
          <t>Manufacturing; Wholesale</t>
        </is>
      </c>
      <c r="BH830" t="inlineStr">
        <is>
          <t>Engaged in the production and wholesale distribution of coffee</t>
        </is>
      </c>
      <c r="BI830" t="inlineStr">
        <is>
          <t>Colombian coffee</t>
        </is>
      </c>
      <c r="CE830">
        <f>IFERROR(SUM(BU830:BV830)/2,0)</f>
        <v/>
      </c>
      <c r="CF830">
        <f>IFERROR(SUM(CE830:CE830)/1,0)</f>
        <v/>
      </c>
      <c r="CG830">
        <f>IFERROR(SUM(BW830:BX830)/2,0)</f>
        <v/>
      </c>
      <c r="CH830">
        <f>IFERROR(SUM(CG830:CG830)/1,0)</f>
        <v/>
      </c>
      <c r="CI830">
        <f>IFERROR(SUM(BY830:BZ830)/2,0)</f>
        <v/>
      </c>
      <c r="CJ830">
        <f>IFERROR(SUM(CI830:CI830)/1,0)</f>
        <v/>
      </c>
      <c r="CK830">
        <f>IFERROR(SUM(CA830:CB830)/2,0)</f>
        <v/>
      </c>
      <c r="CL830">
        <f>IFERROR(SUM(CK830:CK830)/1,0)</f>
        <v/>
      </c>
      <c r="CM830">
        <f>IFERROR(SUM(CC830:CD830)/2,0)</f>
        <v/>
      </c>
      <c r="CN830">
        <f>IFERROR(SUM(CM830:CM830)/1,0)</f>
        <v/>
      </c>
      <c r="CO830">
        <f>IFERROR(SUM(BS830:BT830)/2,0)</f>
        <v/>
      </c>
      <c r="CP830">
        <f>IFERROR(SUM(CO830:CO830)/1,0)</f>
        <v/>
      </c>
    </row>
    <row r="831">
      <c r="A831" t="n">
        <v>806</v>
      </c>
      <c r="D831">
        <f>IF(AX831="Listed","Yes","No")</f>
        <v/>
      </c>
      <c r="E831">
        <f>IFERROR(IF(AE831&lt;0,"Yes","No"),"No")</f>
        <v/>
      </c>
      <c r="F831">
        <f>IF(BK831="Unqualified","Yes","No")</f>
        <v/>
      </c>
      <c r="G831">
        <f>IF(COUNTIF($D$831:$F$831,"Yes")=3,"Yes","No")</f>
        <v/>
      </c>
      <c r="U831">
        <f>IFERROR(BQ831/BL831,0)</f>
        <v/>
      </c>
      <c r="V831">
        <f>IFERROR(SUM(BQ831:BQ831)/SUM(BL831:BL831),0)</f>
        <v/>
      </c>
      <c r="W831">
        <f>IFERROR(MAX(U831:U831)-MIN(U831:U831),0)</f>
        <v/>
      </c>
      <c r="X831">
        <f>IFERROR(BQ831/(BL831-BQ831),0)</f>
        <v/>
      </c>
      <c r="Y831">
        <f>IFERROR(SUM(BQ831:BQ831)/(SUM(BL831:BL831)-SUM(BQ831:BQ831)),0)</f>
        <v/>
      </c>
      <c r="Z831">
        <f>IFERROR(MAX(X831:X831)-MIN(X831:X831),0)</f>
        <v/>
      </c>
      <c r="AA831">
        <f>IFERROR(BO831/BP831,0)</f>
        <v/>
      </c>
      <c r="AB831">
        <f>IFERROR(SUM(BO831:BO831)/SUM(BP831:BP831),0)</f>
        <v/>
      </c>
      <c r="AC831">
        <f>IFERROR(MAX(AA831:AA831)-MIN(AA831:AA831),0)</f>
        <v/>
      </c>
      <c r="AD831">
        <f>IFERROR(SUM(BL831:BL831)/1,0)</f>
        <v/>
      </c>
      <c r="AE831">
        <f>IFERROR(SUM(BQ831:BQ831)/1,0)</f>
        <v/>
      </c>
      <c r="AF831">
        <f>IFERROR(SUM(BP831:BP831)/1,0)</f>
        <v/>
      </c>
      <c r="AG831">
        <f>IFERROR(CJ831,0)</f>
        <v/>
      </c>
      <c r="AH831">
        <f>IFERROR(SUM(BR831:BR831)/1,0)</f>
        <v/>
      </c>
      <c r="AI831">
        <f>IFERROR(CL831,0)</f>
        <v/>
      </c>
      <c r="AJ831">
        <f>IFERROR(CN831,0)</f>
        <v/>
      </c>
      <c r="AK831">
        <f>IFERROR(CP831,0)</f>
        <v/>
      </c>
      <c r="AL831">
        <f>IFERROR(SUM(BN831:BN831)/1,0)</f>
        <v/>
      </c>
      <c r="AM831">
        <f>IFERROR(SUM(BJ831:BJ831)/1,0)</f>
        <v/>
      </c>
      <c r="AN831">
        <f>IFERROR(AH831/AD831,0)</f>
        <v/>
      </c>
      <c r="AO831">
        <f>IFERROR(AF831/AD831,0)</f>
        <v/>
      </c>
      <c r="AP831">
        <f>IFERROR(AI831/AK831,0)</f>
        <v/>
      </c>
      <c r="AQ831">
        <f>IFERROR(AJ831/AK831,0)</f>
        <v/>
      </c>
      <c r="AR831">
        <f>IFERROR(AG831/AK831,0)</f>
        <v/>
      </c>
      <c r="AS831">
        <f>IFERROR(365/(AL831/AG831), "")</f>
        <v/>
      </c>
      <c r="AT831" t="inlineStr">
        <is>
          <t>CO170001261080</t>
        </is>
      </c>
      <c r="AU831" t="inlineStr">
        <is>
          <t>Autoelite SAS</t>
        </is>
      </c>
      <c r="AV831" t="inlineStr">
        <is>
          <t>U1</t>
        </is>
      </c>
      <c r="AW831" t="inlineStr">
        <is>
          <t>B-</t>
        </is>
      </c>
      <c r="AX831" t="inlineStr">
        <is>
          <t>Unlisted</t>
        </is>
      </c>
      <c r="AY831" t="n">
        <v>5012</v>
      </c>
      <c r="AZ831" t="inlineStr">
        <is>
          <t>Automobiles and Other Motor Vehicles wholesale dealing in</t>
        </is>
      </c>
      <c r="BA831" t="inlineStr">
        <is>
          <t>Colombia</t>
        </is>
      </c>
      <c r="BB831" t="inlineStr">
        <is>
          <t>Bogota</t>
        </is>
      </c>
      <c r="BC831" t="inlineStr">
        <is>
          <t>www.autoelite.org</t>
        </is>
      </c>
      <c r="BD831" s="6" t="n">
        <v>34997</v>
      </c>
      <c r="BE831" t="inlineStr">
        <is>
          <t>This company operates as car repair shop in Fiorano Modenese. It was incorporated in 1995 and conducts its business from its registered head office located in Bogota. It is a point of reference in the field of mechanical repairs, restoration of historic cars and processing. It also provides assistance to customers who, with their vintage cars, participate in the most important car events or races such as, for example: La Mille Miglia, Gran Premio Nuvolari and Modena Cento Ore Classic.</t>
        </is>
      </c>
      <c r="BF831" t="inlineStr">
        <is>
          <t>Active</t>
        </is>
      </c>
      <c r="BG831" t="inlineStr">
        <is>
          <t>Retail; Services</t>
        </is>
      </c>
      <c r="BH831" t="inlineStr">
        <is>
          <t>Operates as car repair shop in Fiorano Modenese</t>
        </is>
      </c>
      <c r="BI831" t="inlineStr">
        <is>
          <t>Point of reference in the field of mechanical repairs, restoration of historic cars and processing; Provides assistance to customers who, with their vintage cars, participate in the most important car events or races such as, for example: La Mille Miglia, Gran Premio Nuvolari and Modena Cento Ore Classic</t>
        </is>
      </c>
      <c r="CE831">
        <f>IFERROR(SUM(BU831:BV831)/2,0)</f>
        <v/>
      </c>
      <c r="CF831">
        <f>IFERROR(SUM(CE831:CE831)/1,0)</f>
        <v/>
      </c>
      <c r="CG831">
        <f>IFERROR(SUM(BW831:BX831)/2,0)</f>
        <v/>
      </c>
      <c r="CH831">
        <f>IFERROR(SUM(CG831:CG831)/1,0)</f>
        <v/>
      </c>
      <c r="CI831">
        <f>IFERROR(SUM(BY831:BZ831)/2,0)</f>
        <v/>
      </c>
      <c r="CJ831">
        <f>IFERROR(SUM(CI831:CI831)/1,0)</f>
        <v/>
      </c>
      <c r="CK831">
        <f>IFERROR(SUM(CA831:CB831)/2,0)</f>
        <v/>
      </c>
      <c r="CL831">
        <f>IFERROR(SUM(CK831:CK831)/1,0)</f>
        <v/>
      </c>
      <c r="CM831">
        <f>IFERROR(SUM(CC831:CD831)/2,0)</f>
        <v/>
      </c>
      <c r="CN831">
        <f>IFERROR(SUM(CM831:CM831)/1,0)</f>
        <v/>
      </c>
      <c r="CO831">
        <f>IFERROR(SUM(BS831:BT831)/2,0)</f>
        <v/>
      </c>
      <c r="CP831">
        <f>IFERROR(SUM(CO831:CO831)/1,0)</f>
        <v/>
      </c>
    </row>
    <row r="832">
      <c r="A832" t="n">
        <v>807</v>
      </c>
      <c r="D832">
        <f>IF(AX832="Listed","Yes","No")</f>
        <v/>
      </c>
      <c r="E832">
        <f>IFERROR(IF(AE832&lt;0,"Yes","No"),"No")</f>
        <v/>
      </c>
      <c r="F832">
        <f>IF(BK832="Unqualified","Yes","No")</f>
        <v/>
      </c>
      <c r="G832">
        <f>IF(COUNTIF($D$832:$F$832,"Yes")=3,"Yes","No")</f>
        <v/>
      </c>
      <c r="U832">
        <f>IFERROR(BQ832/BL832,0)</f>
        <v/>
      </c>
      <c r="V832">
        <f>IFERROR(SUM(BQ832:BQ832)/SUM(BL832:BL832),0)</f>
        <v/>
      </c>
      <c r="W832">
        <f>IFERROR(MAX(U832:U832)-MIN(U832:U832),0)</f>
        <v/>
      </c>
      <c r="X832">
        <f>IFERROR(BQ832/(BL832-BQ832),0)</f>
        <v/>
      </c>
      <c r="Y832">
        <f>IFERROR(SUM(BQ832:BQ832)/(SUM(BL832:BL832)-SUM(BQ832:BQ832)),0)</f>
        <v/>
      </c>
      <c r="Z832">
        <f>IFERROR(MAX(X832:X832)-MIN(X832:X832),0)</f>
        <v/>
      </c>
      <c r="AA832">
        <f>IFERROR(BO832/BP832,0)</f>
        <v/>
      </c>
      <c r="AB832">
        <f>IFERROR(SUM(BO832:BO832)/SUM(BP832:BP832),0)</f>
        <v/>
      </c>
      <c r="AC832">
        <f>IFERROR(MAX(AA832:AA832)-MIN(AA832:AA832),0)</f>
        <v/>
      </c>
      <c r="AD832">
        <f>IFERROR(SUM(BL832:BL832)/1,0)</f>
        <v/>
      </c>
      <c r="AE832">
        <f>IFERROR(SUM(BQ832:BQ832)/1,0)</f>
        <v/>
      </c>
      <c r="AF832">
        <f>IFERROR(SUM(BP832:BP832)/1,0)</f>
        <v/>
      </c>
      <c r="AG832">
        <f>IFERROR(CJ832,0)</f>
        <v/>
      </c>
      <c r="AH832">
        <f>IFERROR(SUM(BR832:BR832)/1,0)</f>
        <v/>
      </c>
      <c r="AI832">
        <f>IFERROR(CL832,0)</f>
        <v/>
      </c>
      <c r="AJ832">
        <f>IFERROR(CN832,0)</f>
        <v/>
      </c>
      <c r="AK832">
        <f>IFERROR(CP832,0)</f>
        <v/>
      </c>
      <c r="AL832">
        <f>IFERROR(SUM(BN832:BN832)/1,0)</f>
        <v/>
      </c>
      <c r="AM832">
        <f>IFERROR(SUM(BJ832:BJ832)/1,0)</f>
        <v/>
      </c>
      <c r="AN832">
        <f>IFERROR(AH832/AD832,0)</f>
        <v/>
      </c>
      <c r="AO832">
        <f>IFERROR(AF832/AD832,0)</f>
        <v/>
      </c>
      <c r="AP832">
        <f>IFERROR(AI832/AK832,0)</f>
        <v/>
      </c>
      <c r="AQ832">
        <f>IFERROR(AJ832/AK832,0)</f>
        <v/>
      </c>
      <c r="AR832">
        <f>IFERROR(AG832/AK832,0)</f>
        <v/>
      </c>
      <c r="AS832">
        <f>IFERROR(365/(AL832/AG832), "")</f>
        <v/>
      </c>
      <c r="AT832" t="inlineStr">
        <is>
          <t>MXTTB130208E24</t>
        </is>
      </c>
      <c r="AU832" t="inlineStr">
        <is>
          <t>T3 Total Business Solutions Mexico</t>
        </is>
      </c>
      <c r="AV832" t="inlineStr">
        <is>
          <t>U1</t>
        </is>
      </c>
      <c r="AW832" t="inlineStr">
        <is>
          <t>U</t>
        </is>
      </c>
      <c r="AX832" t="inlineStr">
        <is>
          <t>Unlisted</t>
        </is>
      </c>
      <c r="AY832" t="n">
        <v>5169</v>
      </c>
      <c r="AZ832" t="inlineStr">
        <is>
          <t>Chemicals and allied products, not elsewhere classified wholesale dealing in</t>
        </is>
      </c>
      <c r="BA832" t="inlineStr">
        <is>
          <t>Mexico</t>
        </is>
      </c>
      <c r="BB832" t="inlineStr">
        <is>
          <t>Miguel Hidalgo</t>
        </is>
      </c>
      <c r="BC832" t="inlineStr">
        <is>
          <t>www.t3totalbsmx.com</t>
        </is>
      </c>
      <c r="BD832" s="6" t="n">
        <v>41313</v>
      </c>
      <c r="BE832" t="inlineStr">
        <is>
          <t>This company is engaged in the distribution and marketing of industrial supplies. It conducts business from its registered head office located in San Mateo Atenco, Mexico. The company was founded in 1988. The company specialises in providing strategic products and raw materials tailored to the needs of clients across various industrial sectors, including pharmaceuticals, chemicals, and cosmetics. The company aims to deliver efficient and strategically tailored products that meet its clients' specific needs while ensuring a consistent and competitive supply over time.</t>
        </is>
      </c>
      <c r="BF832" t="inlineStr">
        <is>
          <t>Active</t>
        </is>
      </c>
      <c r="BG832" t="inlineStr">
        <is>
          <t>Services</t>
        </is>
      </c>
      <c r="BH832" t="inlineStr">
        <is>
          <t>Engaged in the distribution and marketing of industrial supplies</t>
        </is>
      </c>
      <c r="BI832" t="inlineStr">
        <is>
          <t>Providing strategic products and raw materials tailored to the needs of clients across various industrial sectors, including pharmaceuticals, chemicals, and cosmetics</t>
        </is>
      </c>
      <c r="CE832">
        <f>IFERROR(SUM(BU832:BV832)/2,0)</f>
        <v/>
      </c>
      <c r="CF832">
        <f>IFERROR(SUM(CE832:CE832)/1,0)</f>
        <v/>
      </c>
      <c r="CG832">
        <f>IFERROR(SUM(BW832:BX832)/2,0)</f>
        <v/>
      </c>
      <c r="CH832">
        <f>IFERROR(SUM(CG832:CG832)/1,0)</f>
        <v/>
      </c>
      <c r="CI832">
        <f>IFERROR(SUM(BY832:BZ832)/2,0)</f>
        <v/>
      </c>
      <c r="CJ832">
        <f>IFERROR(SUM(CI832:CI832)/1,0)</f>
        <v/>
      </c>
      <c r="CK832">
        <f>IFERROR(SUM(CA832:CB832)/2,0)</f>
        <v/>
      </c>
      <c r="CL832">
        <f>IFERROR(SUM(CK832:CK832)/1,0)</f>
        <v/>
      </c>
      <c r="CM832">
        <f>IFERROR(SUM(CC832:CD832)/2,0)</f>
        <v/>
      </c>
      <c r="CN832">
        <f>IFERROR(SUM(CM832:CM832)/1,0)</f>
        <v/>
      </c>
      <c r="CO832">
        <f>IFERROR(SUM(BS832:BT832)/2,0)</f>
        <v/>
      </c>
      <c r="CP832">
        <f>IFERROR(SUM(CO832:CO832)/1,0)</f>
        <v/>
      </c>
    </row>
    <row r="833">
      <c r="A833" t="n">
        <v>808</v>
      </c>
      <c r="D833">
        <f>IF(AX833="Listed","Yes","No")</f>
        <v/>
      </c>
      <c r="E833">
        <f>IFERROR(IF(AE833&lt;0,"Yes","No"),"No")</f>
        <v/>
      </c>
      <c r="F833">
        <f>IF(BK833="Unqualified","Yes","No")</f>
        <v/>
      </c>
      <c r="G833">
        <f>IF(COUNTIF($D$833:$F$833,"Yes")=3,"Yes","No")</f>
        <v/>
      </c>
      <c r="U833">
        <f>IFERROR(BQ833/BL833,0)</f>
        <v/>
      </c>
      <c r="V833">
        <f>IFERROR(SUM(BQ833:BQ833)/SUM(BL833:BL833),0)</f>
        <v/>
      </c>
      <c r="W833">
        <f>IFERROR(MAX(U833:U833)-MIN(U833:U833),0)</f>
        <v/>
      </c>
      <c r="X833">
        <f>IFERROR(BQ833/(BL833-BQ833),0)</f>
        <v/>
      </c>
      <c r="Y833">
        <f>IFERROR(SUM(BQ833:BQ833)/(SUM(BL833:BL833)-SUM(BQ833:BQ833)),0)</f>
        <v/>
      </c>
      <c r="Z833">
        <f>IFERROR(MAX(X833:X833)-MIN(X833:X833),0)</f>
        <v/>
      </c>
      <c r="AA833">
        <f>IFERROR(BO833/BP833,0)</f>
        <v/>
      </c>
      <c r="AB833">
        <f>IFERROR(SUM(BO833:BO833)/SUM(BP833:BP833),0)</f>
        <v/>
      </c>
      <c r="AC833">
        <f>IFERROR(MAX(AA833:AA833)-MIN(AA833:AA833),0)</f>
        <v/>
      </c>
      <c r="AD833">
        <f>IFERROR(SUM(BL833:BL833)/1,0)</f>
        <v/>
      </c>
      <c r="AE833">
        <f>IFERROR(SUM(BQ833:BQ833)/1,0)</f>
        <v/>
      </c>
      <c r="AF833">
        <f>IFERROR(SUM(BP833:BP833)/1,0)</f>
        <v/>
      </c>
      <c r="AG833">
        <f>IFERROR(CJ833,0)</f>
        <v/>
      </c>
      <c r="AH833">
        <f>IFERROR(SUM(BR833:BR833)/1,0)</f>
        <v/>
      </c>
      <c r="AI833">
        <f>IFERROR(CL833,0)</f>
        <v/>
      </c>
      <c r="AJ833">
        <f>IFERROR(CN833,0)</f>
        <v/>
      </c>
      <c r="AK833">
        <f>IFERROR(CP833,0)</f>
        <v/>
      </c>
      <c r="AL833">
        <f>IFERROR(SUM(BN833:BN833)/1,0)</f>
        <v/>
      </c>
      <c r="AM833">
        <f>IFERROR(SUM(BJ833:BJ833)/1,0)</f>
        <v/>
      </c>
      <c r="AN833">
        <f>IFERROR(AH833/AD833,0)</f>
        <v/>
      </c>
      <c r="AO833">
        <f>IFERROR(AF833/AD833,0)</f>
        <v/>
      </c>
      <c r="AP833">
        <f>IFERROR(AI833/AK833,0)</f>
        <v/>
      </c>
      <c r="AQ833">
        <f>IFERROR(AJ833/AK833,0)</f>
        <v/>
      </c>
      <c r="AR833">
        <f>IFERROR(AG833/AK833,0)</f>
        <v/>
      </c>
      <c r="AS833">
        <f>IFERROR(365/(AL833/AG833), "")</f>
        <v/>
      </c>
      <c r="AT833" t="inlineStr">
        <is>
          <t>CO170001384970</t>
        </is>
      </c>
      <c r="AU833" t="inlineStr">
        <is>
          <t>Molpartes S A S</t>
        </is>
      </c>
      <c r="AV833" t="inlineStr">
        <is>
          <t>U1</t>
        </is>
      </c>
      <c r="AW833" t="inlineStr">
        <is>
          <t>B+</t>
        </is>
      </c>
      <c r="AX833" t="inlineStr">
        <is>
          <t>Unlisted</t>
        </is>
      </c>
      <c r="AY833" t="n">
        <v>5013</v>
      </c>
      <c r="AZ833" t="inlineStr">
        <is>
          <t>Motor vehicle supplies and new parts wholesale dealing in</t>
        </is>
      </c>
      <c r="BA833" t="inlineStr">
        <is>
          <t>Colombia</t>
        </is>
      </c>
      <c r="BB833" t="inlineStr">
        <is>
          <t>Bogota</t>
        </is>
      </c>
      <c r="BC833" t="inlineStr">
        <is>
          <t>www.molpartes.com.co</t>
        </is>
      </c>
      <c r="BD833" s="6" t="n">
        <v>35913</v>
      </c>
      <c r="BE833" t="inlineStr">
        <is>
          <t>This company is engaged in the wholesale trade of electrical and injection auto parts. It was incorporated in 1998 and conducts business from its registered business address located in Bogotá, Colombia. The company is the largest importers of electrical auto parts in the country, with more than 800 references in starters and alternators for heavy and light equipment. It represents various brand names including BOSCH, Autel, Marilia, Gauss, Autotool and Lucas. It offers alternators, regulators, resistors, and other related electrical system, as well as whistles, light bulbs, pen nibs, Plugs, sensors, valves, coils and injection system. Its vision is to be a leading company that supports Colombians who are part of the different socioeconomic groups in solving their electrical mobility needs, generating closeness and technological support.</t>
        </is>
      </c>
      <c r="BF833" t="inlineStr">
        <is>
          <t>Active</t>
        </is>
      </c>
      <c r="BG833" t="inlineStr">
        <is>
          <t>Wholesale</t>
        </is>
      </c>
      <c r="BH833" t="inlineStr">
        <is>
          <t>Engaged in the wholesale trade of electrical and injection auto parts</t>
        </is>
      </c>
      <c r="BI833" t="inlineStr">
        <is>
          <t>Alternators, regulators, resistors, and other related electrical system, as well as whistles, light bulbs, pen nibs, Plugs, sensors, valves, coils and injection system</t>
        </is>
      </c>
      <c r="CE833">
        <f>IFERROR(SUM(BU833:BV833)/2,0)</f>
        <v/>
      </c>
      <c r="CF833">
        <f>IFERROR(SUM(CE833:CE833)/1,0)</f>
        <v/>
      </c>
      <c r="CG833">
        <f>IFERROR(SUM(BW833:BX833)/2,0)</f>
        <v/>
      </c>
      <c r="CH833">
        <f>IFERROR(SUM(CG833:CG833)/1,0)</f>
        <v/>
      </c>
      <c r="CI833">
        <f>IFERROR(SUM(BY833:BZ833)/2,0)</f>
        <v/>
      </c>
      <c r="CJ833">
        <f>IFERROR(SUM(CI833:CI833)/1,0)</f>
        <v/>
      </c>
      <c r="CK833">
        <f>IFERROR(SUM(CA833:CB833)/2,0)</f>
        <v/>
      </c>
      <c r="CL833">
        <f>IFERROR(SUM(CK833:CK833)/1,0)</f>
        <v/>
      </c>
      <c r="CM833">
        <f>IFERROR(SUM(CC833:CD833)/2,0)</f>
        <v/>
      </c>
      <c r="CN833">
        <f>IFERROR(SUM(CM833:CM833)/1,0)</f>
        <v/>
      </c>
      <c r="CO833">
        <f>IFERROR(SUM(BS833:BT833)/2,0)</f>
        <v/>
      </c>
      <c r="CP833">
        <f>IFERROR(SUM(CO833:CO833)/1,0)</f>
        <v/>
      </c>
    </row>
    <row r="834">
      <c r="A834" t="n">
        <v>809</v>
      </c>
      <c r="D834">
        <f>IF(AX834="Listed","Yes","No")</f>
        <v/>
      </c>
      <c r="E834">
        <f>IFERROR(IF(AE834&lt;0,"Yes","No"),"No")</f>
        <v/>
      </c>
      <c r="F834">
        <f>IF(BK834="Unqualified","Yes","No")</f>
        <v/>
      </c>
      <c r="G834">
        <f>IF(COUNTIF($D$834:$F$834,"Yes")=3,"Yes","No")</f>
        <v/>
      </c>
      <c r="U834">
        <f>IFERROR(BQ834/BL834,0)</f>
        <v/>
      </c>
      <c r="V834">
        <f>IFERROR(SUM(BQ834:BQ834)/SUM(BL834:BL834),0)</f>
        <v/>
      </c>
      <c r="W834">
        <f>IFERROR(MAX(U834:U834)-MIN(U834:U834),0)</f>
        <v/>
      </c>
      <c r="X834">
        <f>IFERROR(BQ834/(BL834-BQ834),0)</f>
        <v/>
      </c>
      <c r="Y834">
        <f>IFERROR(SUM(BQ834:BQ834)/(SUM(BL834:BL834)-SUM(BQ834:BQ834)),0)</f>
        <v/>
      </c>
      <c r="Z834">
        <f>IFERROR(MAX(X834:X834)-MIN(X834:X834),0)</f>
        <v/>
      </c>
      <c r="AA834">
        <f>IFERROR(BO834/BP834,0)</f>
        <v/>
      </c>
      <c r="AB834">
        <f>IFERROR(SUM(BO834:BO834)/SUM(BP834:BP834),0)</f>
        <v/>
      </c>
      <c r="AC834">
        <f>IFERROR(MAX(AA834:AA834)-MIN(AA834:AA834),0)</f>
        <v/>
      </c>
      <c r="AD834">
        <f>IFERROR(SUM(BL834:BL834)/1,0)</f>
        <v/>
      </c>
      <c r="AE834">
        <f>IFERROR(SUM(BQ834:BQ834)/1,0)</f>
        <v/>
      </c>
      <c r="AF834">
        <f>IFERROR(SUM(BP834:BP834)/1,0)</f>
        <v/>
      </c>
      <c r="AG834">
        <f>IFERROR(CJ834,0)</f>
        <v/>
      </c>
      <c r="AH834">
        <f>IFERROR(SUM(BR834:BR834)/1,0)</f>
        <v/>
      </c>
      <c r="AI834">
        <f>IFERROR(CL834,0)</f>
        <v/>
      </c>
      <c r="AJ834">
        <f>IFERROR(CN834,0)</f>
        <v/>
      </c>
      <c r="AK834">
        <f>IFERROR(CP834,0)</f>
        <v/>
      </c>
      <c r="AL834">
        <f>IFERROR(SUM(BN834:BN834)/1,0)</f>
        <v/>
      </c>
      <c r="AM834">
        <f>IFERROR(SUM(BJ834:BJ834)/1,0)</f>
        <v/>
      </c>
      <c r="AN834">
        <f>IFERROR(AH834/AD834,0)</f>
        <v/>
      </c>
      <c r="AO834">
        <f>IFERROR(AF834/AD834,0)</f>
        <v/>
      </c>
      <c r="AP834">
        <f>IFERROR(AI834/AK834,0)</f>
        <v/>
      </c>
      <c r="AQ834">
        <f>IFERROR(AJ834/AK834,0)</f>
        <v/>
      </c>
      <c r="AR834">
        <f>IFERROR(AG834/AK834,0)</f>
        <v/>
      </c>
      <c r="AS834">
        <f>IFERROR(365/(AL834/AG834), "")</f>
        <v/>
      </c>
      <c r="AT834" t="inlineStr">
        <is>
          <t>CO170046785480</t>
        </is>
      </c>
      <c r="AU834" t="inlineStr">
        <is>
          <t>Distriacero Nacional SAS</t>
        </is>
      </c>
      <c r="AV834" t="inlineStr">
        <is>
          <t>U1</t>
        </is>
      </c>
      <c r="AW834" t="inlineStr">
        <is>
          <t>U</t>
        </is>
      </c>
      <c r="AX834" t="inlineStr">
        <is>
          <t>Unlisted</t>
        </is>
      </c>
      <c r="AY834" t="n">
        <v>5032</v>
      </c>
      <c r="AZ834" t="inlineStr">
        <is>
          <t>Brick, stone, and related construction materials wholesale dealing in</t>
        </is>
      </c>
      <c r="BA834" t="inlineStr">
        <is>
          <t>Colombia</t>
        </is>
      </c>
      <c r="BB834" t="inlineStr">
        <is>
          <t>Bogota</t>
        </is>
      </c>
      <c r="BC834" t="inlineStr">
        <is>
          <t>www.distriaceronacional.com</t>
        </is>
      </c>
      <c r="BD834" s="6" t="n">
        <v>42962</v>
      </c>
      <c r="BE834" t="inlineStr">
        <is>
          <t>This company is engaged in the wholesale distribution of construction materials in Colombia. It was founded in 2017 and conducts its business from its registered headquarters located in Bogota, Colombia.The company primarily involves in distributing a wide variety of building products for the construction industry. Its products include wood products, metal products, hand tools, power tools, electrical supplies, plumbing, paints, cabinets, bolts, concrete products, doors, windows, molding, PVC pipes, wires and cables, and roofing materials. The company primarily operates in Colombia.</t>
        </is>
      </c>
      <c r="BF834" t="inlineStr">
        <is>
          <t>Active</t>
        </is>
      </c>
      <c r="BG834" t="inlineStr">
        <is>
          <t>Wholesale</t>
        </is>
      </c>
      <c r="BH834" t="inlineStr">
        <is>
          <t>Engaged in the wholesale distribution of construction materials</t>
        </is>
      </c>
      <c r="BI834" t="inlineStr">
        <is>
          <t>Construction materials</t>
        </is>
      </c>
      <c r="CE834">
        <f>IFERROR(SUM(BU834:BV834)/2,0)</f>
        <v/>
      </c>
      <c r="CF834">
        <f>IFERROR(SUM(CE834:CE834)/1,0)</f>
        <v/>
      </c>
      <c r="CG834">
        <f>IFERROR(SUM(BW834:BX834)/2,0)</f>
        <v/>
      </c>
      <c r="CH834">
        <f>IFERROR(SUM(CG834:CG834)/1,0)</f>
        <v/>
      </c>
      <c r="CI834">
        <f>IFERROR(SUM(BY834:BZ834)/2,0)</f>
        <v/>
      </c>
      <c r="CJ834">
        <f>IFERROR(SUM(CI834:CI834)/1,0)</f>
        <v/>
      </c>
      <c r="CK834">
        <f>IFERROR(SUM(CA834:CB834)/2,0)</f>
        <v/>
      </c>
      <c r="CL834">
        <f>IFERROR(SUM(CK834:CK834)/1,0)</f>
        <v/>
      </c>
      <c r="CM834">
        <f>IFERROR(SUM(CC834:CD834)/2,0)</f>
        <v/>
      </c>
      <c r="CN834">
        <f>IFERROR(SUM(CM834:CM834)/1,0)</f>
        <v/>
      </c>
      <c r="CO834">
        <f>IFERROR(SUM(BS834:BT834)/2,0)</f>
        <v/>
      </c>
      <c r="CP834">
        <f>IFERROR(SUM(CO834:CO834)/1,0)</f>
        <v/>
      </c>
    </row>
    <row r="835">
      <c r="A835" t="n">
        <v>810</v>
      </c>
      <c r="D835">
        <f>IF(AX835="Listed","Yes","No")</f>
        <v/>
      </c>
      <c r="E835">
        <f>IFERROR(IF(AE835&lt;0,"Yes","No"),"No")</f>
        <v/>
      </c>
      <c r="F835">
        <f>IF(BK835="Unqualified","Yes","No")</f>
        <v/>
      </c>
      <c r="G835">
        <f>IF(COUNTIF($D$835:$F$835,"Yes")=3,"Yes","No")</f>
        <v/>
      </c>
      <c r="U835">
        <f>IFERROR(BQ835/BL835,0)</f>
        <v/>
      </c>
      <c r="V835">
        <f>IFERROR(SUM(BQ835:BQ835)/SUM(BL835:BL835),0)</f>
        <v/>
      </c>
      <c r="W835">
        <f>IFERROR(MAX(U835:U835)-MIN(U835:U835),0)</f>
        <v/>
      </c>
      <c r="X835">
        <f>IFERROR(BQ835/(BL835-BQ835),0)</f>
        <v/>
      </c>
      <c r="Y835">
        <f>IFERROR(SUM(BQ835:BQ835)/(SUM(BL835:BL835)-SUM(BQ835:BQ835)),0)</f>
        <v/>
      </c>
      <c r="Z835">
        <f>IFERROR(MAX(X835:X835)-MIN(X835:X835),0)</f>
        <v/>
      </c>
      <c r="AA835">
        <f>IFERROR(BO835/BP835,0)</f>
        <v/>
      </c>
      <c r="AB835">
        <f>IFERROR(SUM(BO835:BO835)/SUM(BP835:BP835),0)</f>
        <v/>
      </c>
      <c r="AC835">
        <f>IFERROR(MAX(AA835:AA835)-MIN(AA835:AA835),0)</f>
        <v/>
      </c>
      <c r="AD835">
        <f>IFERROR(SUM(BL835:BL835)/1,0)</f>
        <v/>
      </c>
      <c r="AE835">
        <f>IFERROR(SUM(BQ835:BQ835)/1,0)</f>
        <v/>
      </c>
      <c r="AF835">
        <f>IFERROR(SUM(BP835:BP835)/1,0)</f>
        <v/>
      </c>
      <c r="AG835">
        <f>IFERROR(CJ835,0)</f>
        <v/>
      </c>
      <c r="AH835">
        <f>IFERROR(SUM(BR835:BR835)/1,0)</f>
        <v/>
      </c>
      <c r="AI835">
        <f>IFERROR(CL835,0)</f>
        <v/>
      </c>
      <c r="AJ835">
        <f>IFERROR(CN835,0)</f>
        <v/>
      </c>
      <c r="AK835">
        <f>IFERROR(CP835,0)</f>
        <v/>
      </c>
      <c r="AL835">
        <f>IFERROR(SUM(BN835:BN835)/1,0)</f>
        <v/>
      </c>
      <c r="AM835">
        <f>IFERROR(SUM(BJ835:BJ835)/1,0)</f>
        <v/>
      </c>
      <c r="AN835">
        <f>IFERROR(AH835/AD835,0)</f>
        <v/>
      </c>
      <c r="AO835">
        <f>IFERROR(AF835/AD835,0)</f>
        <v/>
      </c>
      <c r="AP835">
        <f>IFERROR(AI835/AK835,0)</f>
        <v/>
      </c>
      <c r="AQ835">
        <f>IFERROR(AJ835/AK835,0)</f>
        <v/>
      </c>
      <c r="AR835">
        <f>IFERROR(AG835/AK835,0)</f>
        <v/>
      </c>
      <c r="AS835">
        <f>IFERROR(365/(AL835/AG835), "")</f>
        <v/>
      </c>
      <c r="AT835" t="inlineStr">
        <is>
          <t>CO170050417880</t>
        </is>
      </c>
      <c r="AU835" t="inlineStr">
        <is>
          <t>Llantas Emotion S A S</t>
        </is>
      </c>
      <c r="AV835" t="inlineStr">
        <is>
          <t>U1</t>
        </is>
      </c>
      <c r="AW835" t="inlineStr">
        <is>
          <t>U</t>
        </is>
      </c>
      <c r="AX835" t="inlineStr">
        <is>
          <t>Unlisted</t>
        </is>
      </c>
      <c r="AY835" t="n">
        <v>5013</v>
      </c>
      <c r="AZ835" t="inlineStr">
        <is>
          <t>Motor vehicle supplies and new parts wholesale dealing in</t>
        </is>
      </c>
      <c r="BA835" t="inlineStr">
        <is>
          <t>Colombia</t>
        </is>
      </c>
      <c r="BB835" t="inlineStr">
        <is>
          <t>Cali</t>
        </is>
      </c>
      <c r="BC835" t="inlineStr">
        <is>
          <t>llantasemotion.co</t>
        </is>
      </c>
      <c r="BD835" s="6" t="n">
        <v>43350</v>
      </c>
      <c r="BE835" t="inlineStr">
        <is>
          <t>This company is engaged in the wholesale distribution of motor vehicle supplies and new parts. It was founded in 2018 and has its registered business office located in Cali, Colombia.The company specialises in the wholesale distribution of motor vehicle supplies, accessories, tools, and equipment; and new motor vehicle parts. It has a large inventory of its products, as well as employs staff that provides necessary assistance and services, and are trained to provide information on many lines of motor vehicle supplies and new parts being wholesaled. In addition, the company's selling activities are present across Cali and in major regions throughout Colombia via other retailers and other trading establishments.</t>
        </is>
      </c>
      <c r="BF835" t="inlineStr">
        <is>
          <t>Active</t>
        </is>
      </c>
      <c r="BG835" t="inlineStr">
        <is>
          <t>Wholesale</t>
        </is>
      </c>
      <c r="BH835" t="inlineStr">
        <is>
          <t>Engaged in the wholesale distribution of motor vehicle supplies and new parts</t>
        </is>
      </c>
      <c r="BI835" t="inlineStr">
        <is>
          <t>Motor vehicle supplies and new parts</t>
        </is>
      </c>
      <c r="CE835">
        <f>IFERROR(SUM(BU835:BV835)/2,0)</f>
        <v/>
      </c>
      <c r="CF835">
        <f>IFERROR(SUM(CE835:CE835)/1,0)</f>
        <v/>
      </c>
      <c r="CG835">
        <f>IFERROR(SUM(BW835:BX835)/2,0)</f>
        <v/>
      </c>
      <c r="CH835">
        <f>IFERROR(SUM(CG835:CG835)/1,0)</f>
        <v/>
      </c>
      <c r="CI835">
        <f>IFERROR(SUM(BY835:BZ835)/2,0)</f>
        <v/>
      </c>
      <c r="CJ835">
        <f>IFERROR(SUM(CI835:CI835)/1,0)</f>
        <v/>
      </c>
      <c r="CK835">
        <f>IFERROR(SUM(CA835:CB835)/2,0)</f>
        <v/>
      </c>
      <c r="CL835">
        <f>IFERROR(SUM(CK835:CK835)/1,0)</f>
        <v/>
      </c>
      <c r="CM835">
        <f>IFERROR(SUM(CC835:CD835)/2,0)</f>
        <v/>
      </c>
      <c r="CN835">
        <f>IFERROR(SUM(CM835:CM835)/1,0)</f>
        <v/>
      </c>
      <c r="CO835">
        <f>IFERROR(SUM(BS835:BT835)/2,0)</f>
        <v/>
      </c>
      <c r="CP835">
        <f>IFERROR(SUM(CO835:CO835)/1,0)</f>
        <v/>
      </c>
    </row>
    <row r="836">
      <c r="A836" t="n">
        <v>811</v>
      </c>
      <c r="D836">
        <f>IF(AX836="Listed","Yes","No")</f>
        <v/>
      </c>
      <c r="E836">
        <f>IFERROR(IF(AE836&lt;0,"Yes","No"),"No")</f>
        <v/>
      </c>
      <c r="F836">
        <f>IF(BK836="Unqualified","Yes","No")</f>
        <v/>
      </c>
      <c r="G836">
        <f>IF(COUNTIF($D$836:$F$836,"Yes")=3,"Yes","No")</f>
        <v/>
      </c>
      <c r="U836">
        <f>IFERROR(BQ836/BL836,0)</f>
        <v/>
      </c>
      <c r="V836">
        <f>IFERROR(SUM(BQ836:BQ836)/SUM(BL836:BL836),0)</f>
        <v/>
      </c>
      <c r="W836">
        <f>IFERROR(MAX(U836:U836)-MIN(U836:U836),0)</f>
        <v/>
      </c>
      <c r="X836">
        <f>IFERROR(BQ836/(BL836-BQ836),0)</f>
        <v/>
      </c>
      <c r="Y836">
        <f>IFERROR(SUM(BQ836:BQ836)/(SUM(BL836:BL836)-SUM(BQ836:BQ836)),0)</f>
        <v/>
      </c>
      <c r="Z836">
        <f>IFERROR(MAX(X836:X836)-MIN(X836:X836),0)</f>
        <v/>
      </c>
      <c r="AA836">
        <f>IFERROR(BO836/BP836,0)</f>
        <v/>
      </c>
      <c r="AB836">
        <f>IFERROR(SUM(BO836:BO836)/SUM(BP836:BP836),0)</f>
        <v/>
      </c>
      <c r="AC836">
        <f>IFERROR(MAX(AA836:AA836)-MIN(AA836:AA836),0)</f>
        <v/>
      </c>
      <c r="AD836">
        <f>IFERROR(SUM(BL836:BL836)/1,0)</f>
        <v/>
      </c>
      <c r="AE836">
        <f>IFERROR(SUM(BQ836:BQ836)/1,0)</f>
        <v/>
      </c>
      <c r="AF836">
        <f>IFERROR(SUM(BP836:BP836)/1,0)</f>
        <v/>
      </c>
      <c r="AG836">
        <f>IFERROR(CJ836,0)</f>
        <v/>
      </c>
      <c r="AH836">
        <f>IFERROR(SUM(BR836:BR836)/1,0)</f>
        <v/>
      </c>
      <c r="AI836">
        <f>IFERROR(CL836,0)</f>
        <v/>
      </c>
      <c r="AJ836">
        <f>IFERROR(CN836,0)</f>
        <v/>
      </c>
      <c r="AK836">
        <f>IFERROR(CP836,0)</f>
        <v/>
      </c>
      <c r="AL836">
        <f>IFERROR(SUM(BN836:BN836)/1,0)</f>
        <v/>
      </c>
      <c r="AM836">
        <f>IFERROR(SUM(BJ836:BJ836)/1,0)</f>
        <v/>
      </c>
      <c r="AN836">
        <f>IFERROR(AH836/AD836,0)</f>
        <v/>
      </c>
      <c r="AO836">
        <f>IFERROR(AF836/AD836,0)</f>
        <v/>
      </c>
      <c r="AP836">
        <f>IFERROR(AI836/AK836,0)</f>
        <v/>
      </c>
      <c r="AQ836">
        <f>IFERROR(AJ836/AK836,0)</f>
        <v/>
      </c>
      <c r="AR836">
        <f>IFERROR(AG836/AK836,0)</f>
        <v/>
      </c>
      <c r="AS836">
        <f>IFERROR(365/(AL836/AG836), "")</f>
        <v/>
      </c>
      <c r="AT836" t="inlineStr">
        <is>
          <t>CO170013935060</t>
        </is>
      </c>
      <c r="AU836" t="inlineStr">
        <is>
          <t>Promotores DEL Oriente S A S</t>
        </is>
      </c>
      <c r="AV836" t="inlineStr">
        <is>
          <t>U1</t>
        </is>
      </c>
      <c r="AW836" t="inlineStr">
        <is>
          <t>U</t>
        </is>
      </c>
      <c r="AX836" t="inlineStr">
        <is>
          <t>Unlisted</t>
        </is>
      </c>
      <c r="AY836" t="n">
        <v>5012</v>
      </c>
      <c r="AZ836" t="inlineStr">
        <is>
          <t>Automobiles and Other Motor Vehicles wholesale dealing in</t>
        </is>
      </c>
      <c r="BA836" t="inlineStr">
        <is>
          <t>Colombia</t>
        </is>
      </c>
      <c r="BB836" t="inlineStr">
        <is>
          <t>Giron</t>
        </is>
      </c>
      <c r="BC836" t="inlineStr">
        <is>
          <t>www.promotoresdeloriente.com.co</t>
        </is>
      </c>
      <c r="BD836" s="6" t="n">
        <v>38842</v>
      </c>
      <c r="BE836" t="inlineStr">
        <is>
          <t>This company is an entity based in Colombia that is engaged in the retail trade of motor vehicles. The registered business office of the company is located in Giron, Colombia. The company is principally involved in offering a wide range of new and used vehicles, that include trucks, vans, cars, buses, motorcycles and other related motor vehicles. It also offers repair and maintenance services to these vehicles, as well as its parts and accessories. In addition, the company offers automobile financing services. These are offered to both private and public organizations, as well as to private individuals. The company conducts its business operations within the country.</t>
        </is>
      </c>
      <c r="BF836" t="inlineStr">
        <is>
          <t>Active</t>
        </is>
      </c>
      <c r="BG836" t="inlineStr">
        <is>
          <t>Retail; Services</t>
        </is>
      </c>
      <c r="BH836" t="inlineStr">
        <is>
          <t>Engaged in the retail trade of motor vehicles</t>
        </is>
      </c>
      <c r="BI836" t="inlineStr">
        <is>
          <t>Motor vehicles</t>
        </is>
      </c>
      <c r="CE836">
        <f>IFERROR(SUM(BU836:BV836)/2,0)</f>
        <v/>
      </c>
      <c r="CF836">
        <f>IFERROR(SUM(CE836:CE836)/1,0)</f>
        <v/>
      </c>
      <c r="CG836">
        <f>IFERROR(SUM(BW836:BX836)/2,0)</f>
        <v/>
      </c>
      <c r="CH836">
        <f>IFERROR(SUM(CG836:CG836)/1,0)</f>
        <v/>
      </c>
      <c r="CI836">
        <f>IFERROR(SUM(BY836:BZ836)/2,0)</f>
        <v/>
      </c>
      <c r="CJ836">
        <f>IFERROR(SUM(CI836:CI836)/1,0)</f>
        <v/>
      </c>
      <c r="CK836">
        <f>IFERROR(SUM(CA836:CB836)/2,0)</f>
        <v/>
      </c>
      <c r="CL836">
        <f>IFERROR(SUM(CK836:CK836)/1,0)</f>
        <v/>
      </c>
      <c r="CM836">
        <f>IFERROR(SUM(CC836:CD836)/2,0)</f>
        <v/>
      </c>
      <c r="CN836">
        <f>IFERROR(SUM(CM836:CM836)/1,0)</f>
        <v/>
      </c>
      <c r="CO836">
        <f>IFERROR(SUM(BS836:BT836)/2,0)</f>
        <v/>
      </c>
      <c r="CP836">
        <f>IFERROR(SUM(CO836:CO836)/1,0)</f>
        <v/>
      </c>
    </row>
    <row r="837">
      <c r="A837" t="n">
        <v>812</v>
      </c>
      <c r="D837">
        <f>IF(AX837="Listed","Yes","No")</f>
        <v/>
      </c>
      <c r="E837">
        <f>IFERROR(IF(AE837&lt;0,"Yes","No"),"No")</f>
        <v/>
      </c>
      <c r="F837">
        <f>IF(BK837="Unqualified","Yes","No")</f>
        <v/>
      </c>
      <c r="G837">
        <f>IF(COUNTIF($D$837:$F$837,"Yes")=3,"Yes","No")</f>
        <v/>
      </c>
      <c r="U837">
        <f>IFERROR(BQ837/BL837,0)</f>
        <v/>
      </c>
      <c r="V837">
        <f>IFERROR(SUM(BQ837:BQ837)/SUM(BL837:BL837),0)</f>
        <v/>
      </c>
      <c r="W837">
        <f>IFERROR(MAX(U837:U837)-MIN(U837:U837),0)</f>
        <v/>
      </c>
      <c r="X837">
        <f>IFERROR(BQ837/(BL837-BQ837),0)</f>
        <v/>
      </c>
      <c r="Y837">
        <f>IFERROR(SUM(BQ837:BQ837)/(SUM(BL837:BL837)-SUM(BQ837:BQ837)),0)</f>
        <v/>
      </c>
      <c r="Z837">
        <f>IFERROR(MAX(X837:X837)-MIN(X837:X837),0)</f>
        <v/>
      </c>
      <c r="AA837">
        <f>IFERROR(BO837/BP837,0)</f>
        <v/>
      </c>
      <c r="AB837">
        <f>IFERROR(SUM(BO837:BO837)/SUM(BP837:BP837),0)</f>
        <v/>
      </c>
      <c r="AC837">
        <f>IFERROR(MAX(AA837:AA837)-MIN(AA837:AA837),0)</f>
        <v/>
      </c>
      <c r="AD837">
        <f>IFERROR(SUM(BL837:BL837)/1,0)</f>
        <v/>
      </c>
      <c r="AE837">
        <f>IFERROR(SUM(BQ837:BQ837)/1,0)</f>
        <v/>
      </c>
      <c r="AF837">
        <f>IFERROR(SUM(BP837:BP837)/1,0)</f>
        <v/>
      </c>
      <c r="AG837">
        <f>IFERROR(CJ837,0)</f>
        <v/>
      </c>
      <c r="AH837">
        <f>IFERROR(SUM(BR837:BR837)/1,0)</f>
        <v/>
      </c>
      <c r="AI837">
        <f>IFERROR(CL837,0)</f>
        <v/>
      </c>
      <c r="AJ837">
        <f>IFERROR(CN837,0)</f>
        <v/>
      </c>
      <c r="AK837">
        <f>IFERROR(CP837,0)</f>
        <v/>
      </c>
      <c r="AL837">
        <f>IFERROR(SUM(BN837:BN837)/1,0)</f>
        <v/>
      </c>
      <c r="AM837">
        <f>IFERROR(SUM(BJ837:BJ837)/1,0)</f>
        <v/>
      </c>
      <c r="AN837">
        <f>IFERROR(AH837/AD837,0)</f>
        <v/>
      </c>
      <c r="AO837">
        <f>IFERROR(AF837/AD837,0)</f>
        <v/>
      </c>
      <c r="AP837">
        <f>IFERROR(AI837/AK837,0)</f>
        <v/>
      </c>
      <c r="AQ837">
        <f>IFERROR(AJ837/AK837,0)</f>
        <v/>
      </c>
      <c r="AR837">
        <f>IFERROR(AG837/AK837,0)</f>
        <v/>
      </c>
      <c r="AS837">
        <f>IFERROR(365/(AL837/AG837), "")</f>
        <v/>
      </c>
      <c r="AT837" t="inlineStr">
        <is>
          <t>CO170011567590</t>
        </is>
      </c>
      <c r="AU837" t="inlineStr">
        <is>
          <t>Ssangyong Motor Colombia S A en Reorganizacion</t>
        </is>
      </c>
      <c r="AV837" t="inlineStr">
        <is>
          <t>U1</t>
        </is>
      </c>
      <c r="AW837" t="inlineStr">
        <is>
          <t>U</t>
        </is>
      </c>
      <c r="AX837" t="inlineStr">
        <is>
          <t>Unlisted</t>
        </is>
      </c>
      <c r="AY837" t="n">
        <v>5012</v>
      </c>
      <c r="AZ837" t="inlineStr">
        <is>
          <t>Automobiles and Other Motor Vehicles wholesale dealing in</t>
        </is>
      </c>
      <c r="BA837" t="inlineStr">
        <is>
          <t>Colombia</t>
        </is>
      </c>
      <c r="BB837" t="inlineStr">
        <is>
          <t>Cali</t>
        </is>
      </c>
      <c r="BC837" t="inlineStr">
        <is>
          <t>www.ssangyong.com.co</t>
        </is>
      </c>
      <c r="BD837" s="6" t="n">
        <v>37709</v>
      </c>
      <c r="BE837" t="inlineStr">
        <is>
          <t>The company is engaged in retailing new and used vehicles. It was established in 2003 and has its registered office in Cali, Colombia. The company offers new and pre-owned vehicles, as well as provides car services such as repairs and maintenance, lube oil and filter change, inspection and emission, transmission service, cooling system service, 4 wheel alignment, fuel injection service, battery replacement, tune-up, muffler exhaust repair, car brake repair, transmission replacement, wheel alignment, shock or strut replacement, air conditioning maintenance or engine management service. In addition, it provides car parts and accessories including oil filters, brakes, fluids, belts and hoses. The company employs mechanics with specialized technical skills to diagnose and repair the mechanical and electrical systems for automotive vehicles, repair automotive interiors, and paint or repair automotive exteriors.</t>
        </is>
      </c>
      <c r="BF837" t="inlineStr">
        <is>
          <t>Active (reorganization)</t>
        </is>
      </c>
      <c r="BG837" t="inlineStr">
        <is>
          <t>Retail</t>
        </is>
      </c>
      <c r="BH837" t="inlineStr">
        <is>
          <t>Engaged in retailing new and used vehicles</t>
        </is>
      </c>
      <c r="BI837" t="inlineStr">
        <is>
          <t>New and pre-owned vehicles; Repairs and maintenance, lube oil and filter change, inspection and emission, transmission service, cooling system service, 4 wheel alignment, fuel injection service, battery replacement, tune-up, muffler exhaust repair, car brake repair, transmission replacement, wheel alignment, shock or strut replacement, air conditioning maintenance or engine management service; Oil filters, brakes, fluids, belts and hoses</t>
        </is>
      </c>
      <c r="CE837">
        <f>IFERROR(SUM(BU837:BV837)/2,0)</f>
        <v/>
      </c>
      <c r="CF837">
        <f>IFERROR(SUM(CE837:CE837)/1,0)</f>
        <v/>
      </c>
      <c r="CG837">
        <f>IFERROR(SUM(BW837:BX837)/2,0)</f>
        <v/>
      </c>
      <c r="CH837">
        <f>IFERROR(SUM(CG837:CG837)/1,0)</f>
        <v/>
      </c>
      <c r="CI837">
        <f>IFERROR(SUM(BY837:BZ837)/2,0)</f>
        <v/>
      </c>
      <c r="CJ837">
        <f>IFERROR(SUM(CI837:CI837)/1,0)</f>
        <v/>
      </c>
      <c r="CK837">
        <f>IFERROR(SUM(CA837:CB837)/2,0)</f>
        <v/>
      </c>
      <c r="CL837">
        <f>IFERROR(SUM(CK837:CK837)/1,0)</f>
        <v/>
      </c>
      <c r="CM837">
        <f>IFERROR(SUM(CC837:CD837)/2,0)</f>
        <v/>
      </c>
      <c r="CN837">
        <f>IFERROR(SUM(CM837:CM837)/1,0)</f>
        <v/>
      </c>
      <c r="CO837">
        <f>IFERROR(SUM(BS837:BT837)/2,0)</f>
        <v/>
      </c>
      <c r="CP837">
        <f>IFERROR(SUM(CO837:CO837)/1,0)</f>
        <v/>
      </c>
    </row>
    <row r="838">
      <c r="A838" t="n">
        <v>813</v>
      </c>
      <c r="D838">
        <f>IF(AX838="Listed","Yes","No")</f>
        <v/>
      </c>
      <c r="E838">
        <f>IFERROR(IF(AE838&lt;0,"Yes","No"),"No")</f>
        <v/>
      </c>
      <c r="F838">
        <f>IF(BK838="Unqualified","Yes","No")</f>
        <v/>
      </c>
      <c r="G838">
        <f>IF(COUNTIF($D$838:$F$838,"Yes")=3,"Yes","No")</f>
        <v/>
      </c>
      <c r="U838">
        <f>IFERROR(BQ838/BL838,0)</f>
        <v/>
      </c>
      <c r="V838">
        <f>IFERROR(SUM(BQ838:BQ838)/SUM(BL838:BL838),0)</f>
        <v/>
      </c>
      <c r="W838">
        <f>IFERROR(MAX(U838:U838)-MIN(U838:U838),0)</f>
        <v/>
      </c>
      <c r="X838">
        <f>IFERROR(BQ838/(BL838-BQ838),0)</f>
        <v/>
      </c>
      <c r="Y838">
        <f>IFERROR(SUM(BQ838:BQ838)/(SUM(BL838:BL838)-SUM(BQ838:BQ838)),0)</f>
        <v/>
      </c>
      <c r="Z838">
        <f>IFERROR(MAX(X838:X838)-MIN(X838:X838),0)</f>
        <v/>
      </c>
      <c r="AA838">
        <f>IFERROR(BO838/BP838,0)</f>
        <v/>
      </c>
      <c r="AB838">
        <f>IFERROR(SUM(BO838:BO838)/SUM(BP838:BP838),0)</f>
        <v/>
      </c>
      <c r="AC838">
        <f>IFERROR(MAX(AA838:AA838)-MIN(AA838:AA838),0)</f>
        <v/>
      </c>
      <c r="AD838">
        <f>IFERROR(SUM(BL838:BL838)/1,0)</f>
        <v/>
      </c>
      <c r="AE838">
        <f>IFERROR(SUM(BQ838:BQ838)/1,0)</f>
        <v/>
      </c>
      <c r="AF838">
        <f>IFERROR(SUM(BP838:BP838)/1,0)</f>
        <v/>
      </c>
      <c r="AG838">
        <f>IFERROR(CJ838,0)</f>
        <v/>
      </c>
      <c r="AH838">
        <f>IFERROR(SUM(BR838:BR838)/1,0)</f>
        <v/>
      </c>
      <c r="AI838">
        <f>IFERROR(CL838,0)</f>
        <v/>
      </c>
      <c r="AJ838">
        <f>IFERROR(CN838,0)</f>
        <v/>
      </c>
      <c r="AK838">
        <f>IFERROR(CP838,0)</f>
        <v/>
      </c>
      <c r="AL838">
        <f>IFERROR(SUM(BN838:BN838)/1,0)</f>
        <v/>
      </c>
      <c r="AM838">
        <f>IFERROR(SUM(BJ838:BJ838)/1,0)</f>
        <v/>
      </c>
      <c r="AN838">
        <f>IFERROR(AH838/AD838,0)</f>
        <v/>
      </c>
      <c r="AO838">
        <f>IFERROR(AF838/AD838,0)</f>
        <v/>
      </c>
      <c r="AP838">
        <f>IFERROR(AI838/AK838,0)</f>
        <v/>
      </c>
      <c r="AQ838">
        <f>IFERROR(AJ838/AK838,0)</f>
        <v/>
      </c>
      <c r="AR838">
        <f>IFERROR(AG838/AK838,0)</f>
        <v/>
      </c>
      <c r="AS838">
        <f>IFERROR(365/(AL838/AG838), "")</f>
        <v/>
      </c>
      <c r="AT838" t="inlineStr">
        <is>
          <t>MXNGR110914NH0</t>
        </is>
      </c>
      <c r="AU838" t="inlineStr">
        <is>
          <t>Netcontroll Group</t>
        </is>
      </c>
      <c r="AV838" t="inlineStr">
        <is>
          <t>U1</t>
        </is>
      </c>
      <c r="AW838" t="inlineStr">
        <is>
          <t>U</t>
        </is>
      </c>
      <c r="AX838" t="inlineStr">
        <is>
          <t>Unlisted</t>
        </is>
      </c>
      <c r="AY838" t="n">
        <v>5045</v>
      </c>
      <c r="AZ838" t="inlineStr">
        <is>
          <t>Computers and computer peripheral equipment and software wholesale dealing in</t>
        </is>
      </c>
      <c r="BA838" t="inlineStr">
        <is>
          <t>Mexico</t>
        </is>
      </c>
      <c r="BB838" t="inlineStr">
        <is>
          <t>Benito Juarez</t>
        </is>
      </c>
      <c r="BC838" t="inlineStr">
        <is>
          <t>www.netcontroll.com</t>
        </is>
      </c>
      <c r="BD838" s="6" t="n">
        <v>40800</v>
      </c>
      <c r="BE838" t="inlineStr">
        <is>
          <t>This company operates in the telecommunications and cybersecurity sector, with its headquarters in Benito Juarez, Mexico. Established in 2011, it specializes in various services, including network access, management, and security, as well as SASE, email protection, cloud security automation, CNAPP, and secure identity operations. The company is dedicated to providing dependable telecommunications and cybersecurity solutions customized to meet clients' requirements, with a strong emphasis on innovation and strategic alliances.</t>
        </is>
      </c>
      <c r="BF838" t="inlineStr">
        <is>
          <t>Active</t>
        </is>
      </c>
      <c r="BG838" t="inlineStr">
        <is>
          <t>Services</t>
        </is>
      </c>
      <c r="BH838" t="inlineStr">
        <is>
          <t>Operates in the telecommunications and cybersecurity sector</t>
        </is>
      </c>
      <c r="BI838" t="inlineStr">
        <is>
          <t>Network access, management, and security, as well as SASE, email protection, cloud security automation, CNAPP, and secure identity operations</t>
        </is>
      </c>
      <c r="CE838">
        <f>IFERROR(SUM(BU838:BV838)/2,0)</f>
        <v/>
      </c>
      <c r="CF838">
        <f>IFERROR(SUM(CE838:CE838)/1,0)</f>
        <v/>
      </c>
      <c r="CG838">
        <f>IFERROR(SUM(BW838:BX838)/2,0)</f>
        <v/>
      </c>
      <c r="CH838">
        <f>IFERROR(SUM(CG838:CG838)/1,0)</f>
        <v/>
      </c>
      <c r="CI838">
        <f>IFERROR(SUM(BY838:BZ838)/2,0)</f>
        <v/>
      </c>
      <c r="CJ838">
        <f>IFERROR(SUM(CI838:CI838)/1,0)</f>
        <v/>
      </c>
      <c r="CK838">
        <f>IFERROR(SUM(CA838:CB838)/2,0)</f>
        <v/>
      </c>
      <c r="CL838">
        <f>IFERROR(SUM(CK838:CK838)/1,0)</f>
        <v/>
      </c>
      <c r="CM838">
        <f>IFERROR(SUM(CC838:CD838)/2,0)</f>
        <v/>
      </c>
      <c r="CN838">
        <f>IFERROR(SUM(CM838:CM838)/1,0)</f>
        <v/>
      </c>
      <c r="CO838">
        <f>IFERROR(SUM(BS838:BT838)/2,0)</f>
        <v/>
      </c>
      <c r="CP838">
        <f>IFERROR(SUM(CO838:CO838)/1,0)</f>
        <v/>
      </c>
    </row>
    <row r="839">
      <c r="A839" t="n">
        <v>814</v>
      </c>
      <c r="D839">
        <f>IF(AX839="Listed","Yes","No")</f>
        <v/>
      </c>
      <c r="E839">
        <f>IFERROR(IF(AE839&lt;0,"Yes","No"),"No")</f>
        <v/>
      </c>
      <c r="F839">
        <f>IF(BK839="Unqualified","Yes","No")</f>
        <v/>
      </c>
      <c r="G839">
        <f>IF(COUNTIF($D$839:$F$839,"Yes")=3,"Yes","No")</f>
        <v/>
      </c>
      <c r="U839">
        <f>IFERROR(BQ839/BL839,0)</f>
        <v/>
      </c>
      <c r="V839">
        <f>IFERROR(SUM(BQ839:BQ839)/SUM(BL839:BL839),0)</f>
        <v/>
      </c>
      <c r="W839">
        <f>IFERROR(MAX(U839:U839)-MIN(U839:U839),0)</f>
        <v/>
      </c>
      <c r="X839">
        <f>IFERROR(BQ839/(BL839-BQ839),0)</f>
        <v/>
      </c>
      <c r="Y839">
        <f>IFERROR(SUM(BQ839:BQ839)/(SUM(BL839:BL839)-SUM(BQ839:BQ839)),0)</f>
        <v/>
      </c>
      <c r="Z839">
        <f>IFERROR(MAX(X839:X839)-MIN(X839:X839),0)</f>
        <v/>
      </c>
      <c r="AA839">
        <f>IFERROR(BO839/BP839,0)</f>
        <v/>
      </c>
      <c r="AB839">
        <f>IFERROR(SUM(BO839:BO839)/SUM(BP839:BP839),0)</f>
        <v/>
      </c>
      <c r="AC839">
        <f>IFERROR(MAX(AA839:AA839)-MIN(AA839:AA839),0)</f>
        <v/>
      </c>
      <c r="AD839">
        <f>IFERROR(SUM(BL839:BL839)/1,0)</f>
        <v/>
      </c>
      <c r="AE839">
        <f>IFERROR(SUM(BQ839:BQ839)/1,0)</f>
        <v/>
      </c>
      <c r="AF839">
        <f>IFERROR(SUM(BP839:BP839)/1,0)</f>
        <v/>
      </c>
      <c r="AG839">
        <f>IFERROR(CJ839,0)</f>
        <v/>
      </c>
      <c r="AH839">
        <f>IFERROR(SUM(BR839:BR839)/1,0)</f>
        <v/>
      </c>
      <c r="AI839">
        <f>IFERROR(CL839,0)</f>
        <v/>
      </c>
      <c r="AJ839">
        <f>IFERROR(CN839,0)</f>
        <v/>
      </c>
      <c r="AK839">
        <f>IFERROR(CP839,0)</f>
        <v/>
      </c>
      <c r="AL839">
        <f>IFERROR(SUM(BN839:BN839)/1,0)</f>
        <v/>
      </c>
      <c r="AM839">
        <f>IFERROR(SUM(BJ839:BJ839)/1,0)</f>
        <v/>
      </c>
      <c r="AN839">
        <f>IFERROR(AH839/AD839,0)</f>
        <v/>
      </c>
      <c r="AO839">
        <f>IFERROR(AF839/AD839,0)</f>
        <v/>
      </c>
      <c r="AP839">
        <f>IFERROR(AI839/AK839,0)</f>
        <v/>
      </c>
      <c r="AQ839">
        <f>IFERROR(AJ839/AK839,0)</f>
        <v/>
      </c>
      <c r="AR839">
        <f>IFERROR(AG839/AK839,0)</f>
        <v/>
      </c>
      <c r="AS839">
        <f>IFERROR(365/(AL839/AG839), "")</f>
        <v/>
      </c>
      <c r="AT839" t="inlineStr">
        <is>
          <t>BR06007513000100</t>
        </is>
      </c>
      <c r="AU839" t="inlineStr">
        <is>
          <t>PRO Shows Comercio de Eletro Eletronicos S.A.</t>
        </is>
      </c>
      <c r="AV839" t="inlineStr">
        <is>
          <t>U1</t>
        </is>
      </c>
      <c r="AW839" t="inlineStr">
        <is>
          <t>U</t>
        </is>
      </c>
      <c r="AX839" t="inlineStr">
        <is>
          <t>Unlisted</t>
        </is>
      </c>
      <c r="AY839" t="n">
        <v>5085</v>
      </c>
      <c r="AZ839" t="inlineStr">
        <is>
          <t>Industrial supplies wholesale dealing in</t>
        </is>
      </c>
      <c r="BA839" t="inlineStr">
        <is>
          <t>Brazil</t>
        </is>
      </c>
      <c r="BB839" t="inlineStr">
        <is>
          <t>Canoas</t>
        </is>
      </c>
      <c r="BC839" t="inlineStr">
        <is>
          <t>www.proshows.com.br</t>
        </is>
      </c>
      <c r="BD839" s="6" t="n">
        <v>37943</v>
      </c>
      <c r="BE839" t="inlineStr">
        <is>
          <t>This company is primarily engaged in the wholesale trade of electrical and electronic goods. It was incorporated in 2003 and has its registered office located in Sao Leopoldo, Brazil. The company distributes and sells a wide range of electrical and electronic goods, including electric alarm apparatus; batteries; circuit breakers; coaxial cables; electrical construction materials; current-carrying wiring devices; electrical distribution equipment; electric motors, wiring supplies and lighting fixtures; flashlights; electric fuses; electrical generators; transmission pool and line hardware; electrical industrial controls; insulated wire and cable; electrical insulators; light bulbs; electrical lugs and connectors; electric meters; electric motor controls; and panel boards.</t>
        </is>
      </c>
      <c r="BF839" t="inlineStr">
        <is>
          <t>Active</t>
        </is>
      </c>
      <c r="BG839" t="inlineStr">
        <is>
          <t>Wholesale</t>
        </is>
      </c>
      <c r="BH839" t="inlineStr">
        <is>
          <t>Engaged in the wholesale trade of electrical and electronic goods</t>
        </is>
      </c>
      <c r="BI839" t="inlineStr">
        <is>
          <t>Distributes and sells a wide range of electrical and electronic goods, including electric alarm apparatus; batteries; circuit breakers; coaxial cables; electrical construction materials; current-carrying wiring devices; electrical distribution equipment; electric motors, wiring supplies and lighting fixtures; flashlights; electric fuses; electrical generators; transmission pool and line hardware; electrical industrial controls; insulated wire and cable; electrical insulators; light bulbs; electrical lugs and connectors; electric meters; electric motor controls; and panel boards</t>
        </is>
      </c>
      <c r="CE839">
        <f>IFERROR(SUM(BU839:BV839)/2,0)</f>
        <v/>
      </c>
      <c r="CF839">
        <f>IFERROR(SUM(CE839:CE839)/1,0)</f>
        <v/>
      </c>
      <c r="CG839">
        <f>IFERROR(SUM(BW839:BX839)/2,0)</f>
        <v/>
      </c>
      <c r="CH839">
        <f>IFERROR(SUM(CG839:CG839)/1,0)</f>
        <v/>
      </c>
      <c r="CI839">
        <f>IFERROR(SUM(BY839:BZ839)/2,0)</f>
        <v/>
      </c>
      <c r="CJ839">
        <f>IFERROR(SUM(CI839:CI839)/1,0)</f>
        <v/>
      </c>
      <c r="CK839">
        <f>IFERROR(SUM(CA839:CB839)/2,0)</f>
        <v/>
      </c>
      <c r="CL839">
        <f>IFERROR(SUM(CK839:CK839)/1,0)</f>
        <v/>
      </c>
      <c r="CM839">
        <f>IFERROR(SUM(CC839:CD839)/2,0)</f>
        <v/>
      </c>
      <c r="CN839">
        <f>IFERROR(SUM(CM839:CM839)/1,0)</f>
        <v/>
      </c>
      <c r="CO839">
        <f>IFERROR(SUM(BS839:BT839)/2,0)</f>
        <v/>
      </c>
      <c r="CP839">
        <f>IFERROR(SUM(CO839:CO839)/1,0)</f>
        <v/>
      </c>
    </row>
    <row r="840">
      <c r="A840" t="n">
        <v>815</v>
      </c>
      <c r="D840">
        <f>IF(AX840="Listed","Yes","No")</f>
        <v/>
      </c>
      <c r="E840">
        <f>IFERROR(IF(AE840&lt;0,"Yes","No"),"No")</f>
        <v/>
      </c>
      <c r="F840">
        <f>IF(BK840="Unqualified","Yes","No")</f>
        <v/>
      </c>
      <c r="G840">
        <f>IF(COUNTIF($D$840:$F$840,"Yes")=3,"Yes","No")</f>
        <v/>
      </c>
      <c r="U840">
        <f>IFERROR(BQ840/BL840,0)</f>
        <v/>
      </c>
      <c r="V840">
        <f>IFERROR(SUM(BQ840:BQ840)/SUM(BL840:BL840),0)</f>
        <v/>
      </c>
      <c r="W840">
        <f>IFERROR(MAX(U840:U840)-MIN(U840:U840),0)</f>
        <v/>
      </c>
      <c r="X840">
        <f>IFERROR(BQ840/(BL840-BQ840),0)</f>
        <v/>
      </c>
      <c r="Y840">
        <f>IFERROR(SUM(BQ840:BQ840)/(SUM(BL840:BL840)-SUM(BQ840:BQ840)),0)</f>
        <v/>
      </c>
      <c r="Z840">
        <f>IFERROR(MAX(X840:X840)-MIN(X840:X840),0)</f>
        <v/>
      </c>
      <c r="AA840">
        <f>IFERROR(BO840/BP840,0)</f>
        <v/>
      </c>
      <c r="AB840">
        <f>IFERROR(SUM(BO840:BO840)/SUM(BP840:BP840),0)</f>
        <v/>
      </c>
      <c r="AC840">
        <f>IFERROR(MAX(AA840:AA840)-MIN(AA840:AA840),0)</f>
        <v/>
      </c>
      <c r="AD840">
        <f>IFERROR(SUM(BL840:BL840)/1,0)</f>
        <v/>
      </c>
      <c r="AE840">
        <f>IFERROR(SUM(BQ840:BQ840)/1,0)</f>
        <v/>
      </c>
      <c r="AF840">
        <f>IFERROR(SUM(BP840:BP840)/1,0)</f>
        <v/>
      </c>
      <c r="AG840">
        <f>IFERROR(CJ840,0)</f>
        <v/>
      </c>
      <c r="AH840">
        <f>IFERROR(SUM(BR840:BR840)/1,0)</f>
        <v/>
      </c>
      <c r="AI840">
        <f>IFERROR(CL840,0)</f>
        <v/>
      </c>
      <c r="AJ840">
        <f>IFERROR(CN840,0)</f>
        <v/>
      </c>
      <c r="AK840">
        <f>IFERROR(CP840,0)</f>
        <v/>
      </c>
      <c r="AL840">
        <f>IFERROR(SUM(BN840:BN840)/1,0)</f>
        <v/>
      </c>
      <c r="AM840">
        <f>IFERROR(SUM(BJ840:BJ840)/1,0)</f>
        <v/>
      </c>
      <c r="AN840">
        <f>IFERROR(AH840/AD840,0)</f>
        <v/>
      </c>
      <c r="AO840">
        <f>IFERROR(AF840/AD840,0)</f>
        <v/>
      </c>
      <c r="AP840">
        <f>IFERROR(AI840/AK840,0)</f>
        <v/>
      </c>
      <c r="AQ840">
        <f>IFERROR(AJ840/AK840,0)</f>
        <v/>
      </c>
      <c r="AR840">
        <f>IFERROR(AG840/AK840,0)</f>
        <v/>
      </c>
      <c r="AS840">
        <f>IFERROR(365/(AL840/AG840), "")</f>
        <v/>
      </c>
      <c r="AT840" t="inlineStr">
        <is>
          <t>CO170004246820</t>
        </is>
      </c>
      <c r="AU840" t="inlineStr">
        <is>
          <t>Sudistribuidor S A</t>
        </is>
      </c>
      <c r="AV840" t="inlineStr">
        <is>
          <t>U1</t>
        </is>
      </c>
      <c r="AW840" t="inlineStr">
        <is>
          <t>U</t>
        </is>
      </c>
      <c r="AX840" t="inlineStr">
        <is>
          <t>Unlisted</t>
        </is>
      </c>
      <c r="AY840" t="n">
        <v>5085</v>
      </c>
      <c r="AZ840" t="inlineStr">
        <is>
          <t>Industrial supplies wholesale dealing in</t>
        </is>
      </c>
      <c r="BA840" t="inlineStr">
        <is>
          <t>Colombia</t>
        </is>
      </c>
      <c r="BB840" t="inlineStr">
        <is>
          <t>Sabaneta</t>
        </is>
      </c>
      <c r="BC840" t="inlineStr">
        <is>
          <t>www.sudistribuidor.co</t>
        </is>
      </c>
      <c r="BD840" s="6" t="n">
        <v>28752</v>
      </c>
      <c r="BE840" t="inlineStr">
        <is>
          <t>This company is engaged in non-specialised wholesale trade. It was founded in 1978 and has its registered head office located in Sabaneta, Colombia. It is a Colombian company that is in charge of importing and marketing the ideal materials and packaging for the correct handling of the products. With 36 years of experience in the market, a highly qualified staff and the best materials for the food and industrial sector, it has positioned itself as a safe, stable, responsible and competitive company. Its mission is to provide its customers with packaging solutions through the different products it offers. It has a wide portfolio of products that covers all the packaging needs that the market needs such as film stretch, scotch tape, strip, precut bag, garbage bag, food PVC film, thermoformed, and absorbent pads. The material and price varies depending on the requirement of each client, ensuring that whatever the need, quality will prevail.</t>
        </is>
      </c>
      <c r="BF840" t="inlineStr">
        <is>
          <t>Active</t>
        </is>
      </c>
      <c r="BG840" t="inlineStr">
        <is>
          <t>Wholesale</t>
        </is>
      </c>
      <c r="BH840" t="inlineStr">
        <is>
          <t>Engaged in non-specialised wholesale trade</t>
        </is>
      </c>
      <c r="BI840" t="inlineStr">
        <is>
          <t>In charge of importing and marketing the ideal materials and packaging for the correct handling of the products; Wide portfolio of products that covers all the packaging needs that the market needs such as film stretch, scotch tape, strip, precut bag, garbage bag, food PVC film, thermoformed, and absorbent pads</t>
        </is>
      </c>
      <c r="CE840">
        <f>IFERROR(SUM(BU840:BV840)/2,0)</f>
        <v/>
      </c>
      <c r="CF840">
        <f>IFERROR(SUM(CE840:CE840)/1,0)</f>
        <v/>
      </c>
      <c r="CG840">
        <f>IFERROR(SUM(BW840:BX840)/2,0)</f>
        <v/>
      </c>
      <c r="CH840">
        <f>IFERROR(SUM(CG840:CG840)/1,0)</f>
        <v/>
      </c>
      <c r="CI840">
        <f>IFERROR(SUM(BY840:BZ840)/2,0)</f>
        <v/>
      </c>
      <c r="CJ840">
        <f>IFERROR(SUM(CI840:CI840)/1,0)</f>
        <v/>
      </c>
      <c r="CK840">
        <f>IFERROR(SUM(CA840:CB840)/2,0)</f>
        <v/>
      </c>
      <c r="CL840">
        <f>IFERROR(SUM(CK840:CK840)/1,0)</f>
        <v/>
      </c>
      <c r="CM840">
        <f>IFERROR(SUM(CC840:CD840)/2,0)</f>
        <v/>
      </c>
      <c r="CN840">
        <f>IFERROR(SUM(CM840:CM840)/1,0)</f>
        <v/>
      </c>
      <c r="CO840">
        <f>IFERROR(SUM(BS840:BT840)/2,0)</f>
        <v/>
      </c>
      <c r="CP840">
        <f>IFERROR(SUM(CO840:CO840)/1,0)</f>
        <v/>
      </c>
    </row>
    <row r="841">
      <c r="A841" t="n">
        <v>816</v>
      </c>
      <c r="D841">
        <f>IF(AX841="Listed","Yes","No")</f>
        <v/>
      </c>
      <c r="E841">
        <f>IFERROR(IF(AE841&lt;0,"Yes","No"),"No")</f>
        <v/>
      </c>
      <c r="F841">
        <f>IF(BK841="Unqualified","Yes","No")</f>
        <v/>
      </c>
      <c r="G841">
        <f>IF(COUNTIF($D$841:$F$841,"Yes")=3,"Yes","No")</f>
        <v/>
      </c>
      <c r="U841">
        <f>IFERROR(BQ841/BL841,0)</f>
        <v/>
      </c>
      <c r="V841">
        <f>IFERROR(SUM(BQ841:BQ841)/SUM(BL841:BL841),0)</f>
        <v/>
      </c>
      <c r="W841">
        <f>IFERROR(MAX(U841:U841)-MIN(U841:U841),0)</f>
        <v/>
      </c>
      <c r="X841">
        <f>IFERROR(BQ841/(BL841-BQ841),0)</f>
        <v/>
      </c>
      <c r="Y841">
        <f>IFERROR(SUM(BQ841:BQ841)/(SUM(BL841:BL841)-SUM(BQ841:BQ841)),0)</f>
        <v/>
      </c>
      <c r="Z841">
        <f>IFERROR(MAX(X841:X841)-MIN(X841:X841),0)</f>
        <v/>
      </c>
      <c r="AA841">
        <f>IFERROR(BO841/BP841,0)</f>
        <v/>
      </c>
      <c r="AB841">
        <f>IFERROR(SUM(BO841:BO841)/SUM(BP841:BP841),0)</f>
        <v/>
      </c>
      <c r="AC841">
        <f>IFERROR(MAX(AA841:AA841)-MIN(AA841:AA841),0)</f>
        <v/>
      </c>
      <c r="AD841">
        <f>IFERROR(SUM(BL841:BL841)/1,0)</f>
        <v/>
      </c>
      <c r="AE841">
        <f>IFERROR(SUM(BQ841:BQ841)/1,0)</f>
        <v/>
      </c>
      <c r="AF841">
        <f>IFERROR(SUM(BP841:BP841)/1,0)</f>
        <v/>
      </c>
      <c r="AG841">
        <f>IFERROR(CJ841,0)</f>
        <v/>
      </c>
      <c r="AH841">
        <f>IFERROR(SUM(BR841:BR841)/1,0)</f>
        <v/>
      </c>
      <c r="AI841">
        <f>IFERROR(CL841,0)</f>
        <v/>
      </c>
      <c r="AJ841">
        <f>IFERROR(CN841,0)</f>
        <v/>
      </c>
      <c r="AK841">
        <f>IFERROR(CP841,0)</f>
        <v/>
      </c>
      <c r="AL841">
        <f>IFERROR(SUM(BN841:BN841)/1,0)</f>
        <v/>
      </c>
      <c r="AM841">
        <f>IFERROR(SUM(BJ841:BJ841)/1,0)</f>
        <v/>
      </c>
      <c r="AN841">
        <f>IFERROR(AH841/AD841,0)</f>
        <v/>
      </c>
      <c r="AO841">
        <f>IFERROR(AF841/AD841,0)</f>
        <v/>
      </c>
      <c r="AP841">
        <f>IFERROR(AI841/AK841,0)</f>
        <v/>
      </c>
      <c r="AQ841">
        <f>IFERROR(AJ841/AK841,0)</f>
        <v/>
      </c>
      <c r="AR841">
        <f>IFERROR(AG841/AK841,0)</f>
        <v/>
      </c>
      <c r="AS841">
        <f>IFERROR(365/(AL841/AG841), "")</f>
        <v/>
      </c>
      <c r="AT841" t="inlineStr">
        <is>
          <t>CO170006742100</t>
        </is>
      </c>
      <c r="AU841" t="inlineStr">
        <is>
          <t>Cooperativa de Cafetaleros DEL Norte DEL Valle</t>
        </is>
      </c>
      <c r="AV841" t="inlineStr">
        <is>
          <t>U1</t>
        </is>
      </c>
      <c r="AW841" t="inlineStr">
        <is>
          <t>U</t>
        </is>
      </c>
      <c r="AX841" t="inlineStr">
        <is>
          <t>Unlisted</t>
        </is>
      </c>
      <c r="AY841" t="n">
        <v>5153</v>
      </c>
      <c r="AZ841" t="inlineStr">
        <is>
          <t>Grain and field beans wholesale dealing in</t>
        </is>
      </c>
      <c r="BA841" t="inlineStr">
        <is>
          <t>Colombia</t>
        </is>
      </c>
      <c r="BB841" t="inlineStr">
        <is>
          <t>Cartago</t>
        </is>
      </c>
      <c r="BC841" t="inlineStr">
        <is>
          <t>www.cafenorte.com.co</t>
        </is>
      </c>
      <c r="BD841" s="6" t="n">
        <v>23141</v>
      </c>
      <c r="BE841" t="inlineStr">
        <is>
          <t>This company is a non-profit association primarily engaged in the production and processing of coffee. It was incorporated in September of 1996. The registered head office of the company is located in Cartago, Colombia. The company specialises in roasting coffee, as well as manufacturing coffee extracts, flavorings and syrups. It aims to be nationally recognized in the coffee market for providing services to farmers with a strong sense of social responsibility.</t>
        </is>
      </c>
      <c r="BF841" t="inlineStr">
        <is>
          <t>Active</t>
        </is>
      </c>
      <c r="BG841" t="inlineStr">
        <is>
          <t>Manufacturing</t>
        </is>
      </c>
      <c r="BH841" t="inlineStr">
        <is>
          <t>Engaged in the production and processing of coffee</t>
        </is>
      </c>
      <c r="BI841" t="inlineStr">
        <is>
          <t>Roasting coffee, as well as manufacturing coffee extracts, flavorings and syrups</t>
        </is>
      </c>
      <c r="CE841">
        <f>IFERROR(SUM(BU841:BV841)/2,0)</f>
        <v/>
      </c>
      <c r="CF841">
        <f>IFERROR(SUM(CE841:CE841)/1,0)</f>
        <v/>
      </c>
      <c r="CG841">
        <f>IFERROR(SUM(BW841:BX841)/2,0)</f>
        <v/>
      </c>
      <c r="CH841">
        <f>IFERROR(SUM(CG841:CG841)/1,0)</f>
        <v/>
      </c>
      <c r="CI841">
        <f>IFERROR(SUM(BY841:BZ841)/2,0)</f>
        <v/>
      </c>
      <c r="CJ841">
        <f>IFERROR(SUM(CI841:CI841)/1,0)</f>
        <v/>
      </c>
      <c r="CK841">
        <f>IFERROR(SUM(CA841:CB841)/2,0)</f>
        <v/>
      </c>
      <c r="CL841">
        <f>IFERROR(SUM(CK841:CK841)/1,0)</f>
        <v/>
      </c>
      <c r="CM841">
        <f>IFERROR(SUM(CC841:CD841)/2,0)</f>
        <v/>
      </c>
      <c r="CN841">
        <f>IFERROR(SUM(CM841:CM841)/1,0)</f>
        <v/>
      </c>
      <c r="CO841">
        <f>IFERROR(SUM(BS841:BT841)/2,0)</f>
        <v/>
      </c>
      <c r="CP841">
        <f>IFERROR(SUM(CO841:CO841)/1,0)</f>
        <v/>
      </c>
    </row>
    <row r="842">
      <c r="A842" t="n">
        <v>817</v>
      </c>
      <c r="D842">
        <f>IF(AX842="Listed","Yes","No")</f>
        <v/>
      </c>
      <c r="E842">
        <f>IFERROR(IF(AE842&lt;0,"Yes","No"),"No")</f>
        <v/>
      </c>
      <c r="F842">
        <f>IF(BK842="Unqualified","Yes","No")</f>
        <v/>
      </c>
      <c r="G842">
        <f>IF(COUNTIF($D$842:$F$842,"Yes")=3,"Yes","No")</f>
        <v/>
      </c>
      <c r="U842">
        <f>IFERROR(BQ842/BL842,0)</f>
        <v/>
      </c>
      <c r="V842">
        <f>IFERROR(SUM(BQ842:BQ842)/SUM(BL842:BL842),0)</f>
        <v/>
      </c>
      <c r="W842">
        <f>IFERROR(MAX(U842:U842)-MIN(U842:U842),0)</f>
        <v/>
      </c>
      <c r="X842">
        <f>IFERROR(BQ842/(BL842-BQ842),0)</f>
        <v/>
      </c>
      <c r="Y842">
        <f>IFERROR(SUM(BQ842:BQ842)/(SUM(BL842:BL842)-SUM(BQ842:BQ842)),0)</f>
        <v/>
      </c>
      <c r="Z842">
        <f>IFERROR(MAX(X842:X842)-MIN(X842:X842),0)</f>
        <v/>
      </c>
      <c r="AA842">
        <f>IFERROR(BO842/BP842,0)</f>
        <v/>
      </c>
      <c r="AB842">
        <f>IFERROR(SUM(BO842:BO842)/SUM(BP842:BP842),0)</f>
        <v/>
      </c>
      <c r="AC842">
        <f>IFERROR(MAX(AA842:AA842)-MIN(AA842:AA842),0)</f>
        <v/>
      </c>
      <c r="AD842">
        <f>IFERROR(SUM(BL842:BL842)/1,0)</f>
        <v/>
      </c>
      <c r="AE842">
        <f>IFERROR(SUM(BQ842:BQ842)/1,0)</f>
        <v/>
      </c>
      <c r="AF842">
        <f>IFERROR(SUM(BP842:BP842)/1,0)</f>
        <v/>
      </c>
      <c r="AG842">
        <f>IFERROR(CJ842,0)</f>
        <v/>
      </c>
      <c r="AH842">
        <f>IFERROR(SUM(BR842:BR842)/1,0)</f>
        <v/>
      </c>
      <c r="AI842">
        <f>IFERROR(CL842,0)</f>
        <v/>
      </c>
      <c r="AJ842">
        <f>IFERROR(CN842,0)</f>
        <v/>
      </c>
      <c r="AK842">
        <f>IFERROR(CP842,0)</f>
        <v/>
      </c>
      <c r="AL842">
        <f>IFERROR(SUM(BN842:BN842)/1,0)</f>
        <v/>
      </c>
      <c r="AM842">
        <f>IFERROR(SUM(BJ842:BJ842)/1,0)</f>
        <v/>
      </c>
      <c r="AN842">
        <f>IFERROR(AH842/AD842,0)</f>
        <v/>
      </c>
      <c r="AO842">
        <f>IFERROR(AF842/AD842,0)</f>
        <v/>
      </c>
      <c r="AP842">
        <f>IFERROR(AI842/AK842,0)</f>
        <v/>
      </c>
      <c r="AQ842">
        <f>IFERROR(AJ842/AK842,0)</f>
        <v/>
      </c>
      <c r="AR842">
        <f>IFERROR(AG842/AK842,0)</f>
        <v/>
      </c>
      <c r="AS842">
        <f>IFERROR(365/(AL842/AG842), "")</f>
        <v/>
      </c>
      <c r="AT842" t="inlineStr">
        <is>
          <t>CO170012326020</t>
        </is>
      </c>
      <c r="AU842" t="inlineStr">
        <is>
          <t>Brachoautos S A S</t>
        </is>
      </c>
      <c r="AV842" t="inlineStr">
        <is>
          <t>U1</t>
        </is>
      </c>
      <c r="AW842" t="inlineStr">
        <is>
          <t>U</t>
        </is>
      </c>
      <c r="AX842" t="inlineStr">
        <is>
          <t>Unlisted</t>
        </is>
      </c>
      <c r="AY842" t="n">
        <v>5012</v>
      </c>
      <c r="AZ842" t="inlineStr">
        <is>
          <t>Automobiles and Other Motor Vehicles wholesale dealing in</t>
        </is>
      </c>
      <c r="BA842" t="inlineStr">
        <is>
          <t>Colombia</t>
        </is>
      </c>
      <c r="BB842" t="inlineStr">
        <is>
          <t>Bucaramanga</t>
        </is>
      </c>
      <c r="BC842" t="inlineStr">
        <is>
          <t>www.brachoautos.com</t>
        </is>
      </c>
      <c r="BD842" s="6" t="n">
        <v>37630</v>
      </c>
      <c r="BE842" t="inlineStr">
        <is>
          <t>This company is engaged in the sale and service of motor vehicles in Colombia. It was incorporated in 2003 and conducts its business from its registered office located in Bucaramanga, Colombia.The company is involved in selling and marketing of new and used cars, sports utility vehicles (SUVs) and vans. It also offers motor vehicle parts and accessories such as engines, mufflers, bumper, door control module, window motor, filters, glass, air conditioning unit, batteries, brakes, lights, and oil and lube. The company provides a full line of services including car maintenance and repairs performed by expert mechanics and financing assistance.</t>
        </is>
      </c>
      <c r="BF842" t="inlineStr">
        <is>
          <t>Active</t>
        </is>
      </c>
      <c r="BG842" t="inlineStr">
        <is>
          <t>Retail</t>
        </is>
      </c>
      <c r="BH842" t="inlineStr">
        <is>
          <t>Engaged in the sale and service of motor vehicles in Colombia</t>
        </is>
      </c>
      <c r="BI842" t="inlineStr">
        <is>
          <t>Motor vehicles; Motor vehicle parts and accessories; Car maintenance and repairs</t>
        </is>
      </c>
      <c r="CE842">
        <f>IFERROR(SUM(BU842:BV842)/2,0)</f>
        <v/>
      </c>
      <c r="CF842">
        <f>IFERROR(SUM(CE842:CE842)/1,0)</f>
        <v/>
      </c>
      <c r="CG842">
        <f>IFERROR(SUM(BW842:BX842)/2,0)</f>
        <v/>
      </c>
      <c r="CH842">
        <f>IFERROR(SUM(CG842:CG842)/1,0)</f>
        <v/>
      </c>
      <c r="CI842">
        <f>IFERROR(SUM(BY842:BZ842)/2,0)</f>
        <v/>
      </c>
      <c r="CJ842">
        <f>IFERROR(SUM(CI842:CI842)/1,0)</f>
        <v/>
      </c>
      <c r="CK842">
        <f>IFERROR(SUM(CA842:CB842)/2,0)</f>
        <v/>
      </c>
      <c r="CL842">
        <f>IFERROR(SUM(CK842:CK842)/1,0)</f>
        <v/>
      </c>
      <c r="CM842">
        <f>IFERROR(SUM(CC842:CD842)/2,0)</f>
        <v/>
      </c>
      <c r="CN842">
        <f>IFERROR(SUM(CM842:CM842)/1,0)</f>
        <v/>
      </c>
      <c r="CO842">
        <f>IFERROR(SUM(BS842:BT842)/2,0)</f>
        <v/>
      </c>
      <c r="CP842">
        <f>IFERROR(SUM(CO842:CO842)/1,0)</f>
        <v/>
      </c>
    </row>
    <row r="843">
      <c r="A843" t="n">
        <v>818</v>
      </c>
      <c r="D843">
        <f>IF(AX843="Listed","Yes","No")</f>
        <v/>
      </c>
      <c r="E843">
        <f>IFERROR(IF(AE843&lt;0,"Yes","No"),"No")</f>
        <v/>
      </c>
      <c r="F843">
        <f>IF(BK843="Unqualified","Yes","No")</f>
        <v/>
      </c>
      <c r="G843">
        <f>IF(COUNTIF($D$843:$F$843,"Yes")=3,"Yes","No")</f>
        <v/>
      </c>
      <c r="U843">
        <f>IFERROR(BQ843/BL843,0)</f>
        <v/>
      </c>
      <c r="V843">
        <f>IFERROR(SUM(BQ843:BQ843)/SUM(BL843:BL843),0)</f>
        <v/>
      </c>
      <c r="W843">
        <f>IFERROR(MAX(U843:U843)-MIN(U843:U843),0)</f>
        <v/>
      </c>
      <c r="X843">
        <f>IFERROR(BQ843/(BL843-BQ843),0)</f>
        <v/>
      </c>
      <c r="Y843">
        <f>IFERROR(SUM(BQ843:BQ843)/(SUM(BL843:BL843)-SUM(BQ843:BQ843)),0)</f>
        <v/>
      </c>
      <c r="Z843">
        <f>IFERROR(MAX(X843:X843)-MIN(X843:X843),0)</f>
        <v/>
      </c>
      <c r="AA843">
        <f>IFERROR(BO843/BP843,0)</f>
        <v/>
      </c>
      <c r="AB843">
        <f>IFERROR(SUM(BO843:BO843)/SUM(BP843:BP843),0)</f>
        <v/>
      </c>
      <c r="AC843">
        <f>IFERROR(MAX(AA843:AA843)-MIN(AA843:AA843),0)</f>
        <v/>
      </c>
      <c r="AD843">
        <f>IFERROR(SUM(BL843:BL843)/1,0)</f>
        <v/>
      </c>
      <c r="AE843">
        <f>IFERROR(SUM(BQ843:BQ843)/1,0)</f>
        <v/>
      </c>
      <c r="AF843">
        <f>IFERROR(SUM(BP843:BP843)/1,0)</f>
        <v/>
      </c>
      <c r="AG843">
        <f>IFERROR(CJ843,0)</f>
        <v/>
      </c>
      <c r="AH843">
        <f>IFERROR(SUM(BR843:BR843)/1,0)</f>
        <v/>
      </c>
      <c r="AI843">
        <f>IFERROR(CL843,0)</f>
        <v/>
      </c>
      <c r="AJ843">
        <f>IFERROR(CN843,0)</f>
        <v/>
      </c>
      <c r="AK843">
        <f>IFERROR(CP843,0)</f>
        <v/>
      </c>
      <c r="AL843">
        <f>IFERROR(SUM(BN843:BN843)/1,0)</f>
        <v/>
      </c>
      <c r="AM843">
        <f>IFERROR(SUM(BJ843:BJ843)/1,0)</f>
        <v/>
      </c>
      <c r="AN843">
        <f>IFERROR(AH843/AD843,0)</f>
        <v/>
      </c>
      <c r="AO843">
        <f>IFERROR(AF843/AD843,0)</f>
        <v/>
      </c>
      <c r="AP843">
        <f>IFERROR(AI843/AK843,0)</f>
        <v/>
      </c>
      <c r="AQ843">
        <f>IFERROR(AJ843/AK843,0)</f>
        <v/>
      </c>
      <c r="AR843">
        <f>IFERROR(AG843/AK843,0)</f>
        <v/>
      </c>
      <c r="AS843">
        <f>IFERROR(365/(AL843/AG843), "")</f>
        <v/>
      </c>
      <c r="AT843" t="inlineStr">
        <is>
          <t>CO170024763150</t>
        </is>
      </c>
      <c r="AU843" t="inlineStr">
        <is>
          <t>Alemana Automotriz S A S</t>
        </is>
      </c>
      <c r="AV843" t="inlineStr">
        <is>
          <t>U1</t>
        </is>
      </c>
      <c r="AW843" t="inlineStr">
        <is>
          <t>U</t>
        </is>
      </c>
      <c r="AX843" t="inlineStr">
        <is>
          <t>Unlisted</t>
        </is>
      </c>
      <c r="AY843" t="n">
        <v>5012</v>
      </c>
      <c r="AZ843" t="inlineStr">
        <is>
          <t>Automobiles and Other Motor Vehicles wholesale dealing in</t>
        </is>
      </c>
      <c r="BA843" t="inlineStr">
        <is>
          <t>Colombia</t>
        </is>
      </c>
      <c r="BB843" t="inlineStr">
        <is>
          <t>Barranquilla</t>
        </is>
      </c>
      <c r="BC843" t="inlineStr">
        <is>
          <t>www.alemanaautomotriz.com.co</t>
        </is>
      </c>
      <c r="BD843" s="6" t="n">
        <v>40367</v>
      </c>
      <c r="BE843" t="inlineStr">
        <is>
          <t>This company is an entity based in Colombia that is engaged in the retail trade of motor vehicles. It started its operations in July 2010. The registered business office of the company is located in Barranquilla, Colombia.The company is principally involved in offering a wide range of new and used vehicles, that include trucks, vans, cars, buses, motorcycles and other related motor vehicles. It also offers repair and maintenance services to these vehicles, as well as its parts and accessories. In addition, the company offers automobile financing services. These are offered to both private and public organizations, as well as to private individuals.The company conducts its business operations within the country.</t>
        </is>
      </c>
      <c r="BF843" t="inlineStr">
        <is>
          <t>Active</t>
        </is>
      </c>
      <c r="BG843" t="inlineStr">
        <is>
          <t>Retail; Services</t>
        </is>
      </c>
      <c r="BH843" t="inlineStr">
        <is>
          <t>Engaged in the retail trade of motor vehicles</t>
        </is>
      </c>
      <c r="BI843" t="inlineStr">
        <is>
          <t>Motor vehicles</t>
        </is>
      </c>
      <c r="CE843">
        <f>IFERROR(SUM(BU843:BV843)/2,0)</f>
        <v/>
      </c>
      <c r="CF843">
        <f>IFERROR(SUM(CE843:CE843)/1,0)</f>
        <v/>
      </c>
      <c r="CG843">
        <f>IFERROR(SUM(BW843:BX843)/2,0)</f>
        <v/>
      </c>
      <c r="CH843">
        <f>IFERROR(SUM(CG843:CG843)/1,0)</f>
        <v/>
      </c>
      <c r="CI843">
        <f>IFERROR(SUM(BY843:BZ843)/2,0)</f>
        <v/>
      </c>
      <c r="CJ843">
        <f>IFERROR(SUM(CI843:CI843)/1,0)</f>
        <v/>
      </c>
      <c r="CK843">
        <f>IFERROR(SUM(CA843:CB843)/2,0)</f>
        <v/>
      </c>
      <c r="CL843">
        <f>IFERROR(SUM(CK843:CK843)/1,0)</f>
        <v/>
      </c>
      <c r="CM843">
        <f>IFERROR(SUM(CC843:CD843)/2,0)</f>
        <v/>
      </c>
      <c r="CN843">
        <f>IFERROR(SUM(CM843:CM843)/1,0)</f>
        <v/>
      </c>
      <c r="CO843">
        <f>IFERROR(SUM(BS843:BT843)/2,0)</f>
        <v/>
      </c>
      <c r="CP843">
        <f>IFERROR(SUM(CO843:CO843)/1,0)</f>
        <v/>
      </c>
    </row>
    <row r="844">
      <c r="A844" t="n">
        <v>819</v>
      </c>
      <c r="D844">
        <f>IF(AX844="Listed","Yes","No")</f>
        <v/>
      </c>
      <c r="E844">
        <f>IFERROR(IF(AE844&lt;0,"Yes","No"),"No")</f>
        <v/>
      </c>
      <c r="F844">
        <f>IF(BK844="Unqualified","Yes","No")</f>
        <v/>
      </c>
      <c r="G844">
        <f>IF(COUNTIF($D$844:$F$844,"Yes")=3,"Yes","No")</f>
        <v/>
      </c>
      <c r="U844">
        <f>IFERROR(BQ844/BL844,0)</f>
        <v/>
      </c>
      <c r="V844">
        <f>IFERROR(SUM(BQ844:BQ844)/SUM(BL844:BL844),0)</f>
        <v/>
      </c>
      <c r="W844">
        <f>IFERROR(MAX(U844:U844)-MIN(U844:U844),0)</f>
        <v/>
      </c>
      <c r="X844">
        <f>IFERROR(BQ844/(BL844-BQ844),0)</f>
        <v/>
      </c>
      <c r="Y844">
        <f>IFERROR(SUM(BQ844:BQ844)/(SUM(BL844:BL844)-SUM(BQ844:BQ844)),0)</f>
        <v/>
      </c>
      <c r="Z844">
        <f>IFERROR(MAX(X844:X844)-MIN(X844:X844),0)</f>
        <v/>
      </c>
      <c r="AA844">
        <f>IFERROR(BO844/BP844,0)</f>
        <v/>
      </c>
      <c r="AB844">
        <f>IFERROR(SUM(BO844:BO844)/SUM(BP844:BP844),0)</f>
        <v/>
      </c>
      <c r="AC844">
        <f>IFERROR(MAX(AA844:AA844)-MIN(AA844:AA844),0)</f>
        <v/>
      </c>
      <c r="AD844">
        <f>IFERROR(SUM(BL844:BL844)/1,0)</f>
        <v/>
      </c>
      <c r="AE844">
        <f>IFERROR(SUM(BQ844:BQ844)/1,0)</f>
        <v/>
      </c>
      <c r="AF844">
        <f>IFERROR(SUM(BP844:BP844)/1,0)</f>
        <v/>
      </c>
      <c r="AG844">
        <f>IFERROR(CJ844,0)</f>
        <v/>
      </c>
      <c r="AH844">
        <f>IFERROR(SUM(BR844:BR844)/1,0)</f>
        <v/>
      </c>
      <c r="AI844">
        <f>IFERROR(CL844,0)</f>
        <v/>
      </c>
      <c r="AJ844">
        <f>IFERROR(CN844,0)</f>
        <v/>
      </c>
      <c r="AK844">
        <f>IFERROR(CP844,0)</f>
        <v/>
      </c>
      <c r="AL844">
        <f>IFERROR(SUM(BN844:BN844)/1,0)</f>
        <v/>
      </c>
      <c r="AM844">
        <f>IFERROR(SUM(BJ844:BJ844)/1,0)</f>
        <v/>
      </c>
      <c r="AN844">
        <f>IFERROR(AH844/AD844,0)</f>
        <v/>
      </c>
      <c r="AO844">
        <f>IFERROR(AF844/AD844,0)</f>
        <v/>
      </c>
      <c r="AP844">
        <f>IFERROR(AI844/AK844,0)</f>
        <v/>
      </c>
      <c r="AQ844">
        <f>IFERROR(AJ844/AK844,0)</f>
        <v/>
      </c>
      <c r="AR844">
        <f>IFERROR(AG844/AK844,0)</f>
        <v/>
      </c>
      <c r="AS844">
        <f>IFERROR(365/(AL844/AG844), "")</f>
        <v/>
      </c>
      <c r="AT844" t="inlineStr">
        <is>
          <t>CO170002201860</t>
        </is>
      </c>
      <c r="AU844" t="inlineStr">
        <is>
          <t>Ingenieria Suministros Y Representaciones de Colombia Sociedad POR Acciones Simplificada</t>
        </is>
      </c>
      <c r="AV844" t="inlineStr">
        <is>
          <t>U1</t>
        </is>
      </c>
      <c r="AW844" t="inlineStr">
        <is>
          <t>B+</t>
        </is>
      </c>
      <c r="AX844" t="inlineStr">
        <is>
          <t>Unlisted</t>
        </is>
      </c>
      <c r="AY844" t="n">
        <v>5199</v>
      </c>
      <c r="AZ844" t="inlineStr">
        <is>
          <t>Nondurable goods, not elsewhere classified</t>
        </is>
      </c>
      <c r="BA844" t="inlineStr">
        <is>
          <t>Colombia</t>
        </is>
      </c>
      <c r="BB844" t="inlineStr">
        <is>
          <t>Bucaramanga</t>
        </is>
      </c>
      <c r="BC844" t="inlineStr">
        <is>
          <t>www.insurcol.com</t>
        </is>
      </c>
      <c r="BD844" s="6" t="n">
        <v>32373</v>
      </c>
      <c r="BE844" t="inlineStr">
        <is>
          <t>The company, with registered head office located in Bucaramanga, Colombia, is engaged in providing construction, architectural design and engineering services. It offers various services, including design, general contracting, design/build, construction management, owner representation, project management, facility/asset management, and real estate consultation services. The company is also involved in the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 It was incorporated in 1988.</t>
        </is>
      </c>
      <c r="BF844" t="inlineStr">
        <is>
          <t>Active</t>
        </is>
      </c>
      <c r="BG844" t="inlineStr">
        <is>
          <t>Services</t>
        </is>
      </c>
      <c r="BH844" t="inlineStr">
        <is>
          <t>Engaged in providing construction, architectural design and engineering services</t>
        </is>
      </c>
      <c r="BI844" t="inlineStr">
        <is>
          <t>Construction, architectural design and engineering services</t>
        </is>
      </c>
      <c r="CE844">
        <f>IFERROR(SUM(BU844:BV844)/2,0)</f>
        <v/>
      </c>
      <c r="CF844">
        <f>IFERROR(SUM(CE844:CE844)/1,0)</f>
        <v/>
      </c>
      <c r="CG844">
        <f>IFERROR(SUM(BW844:BX844)/2,0)</f>
        <v/>
      </c>
      <c r="CH844">
        <f>IFERROR(SUM(CG844:CG844)/1,0)</f>
        <v/>
      </c>
      <c r="CI844">
        <f>IFERROR(SUM(BY844:BZ844)/2,0)</f>
        <v/>
      </c>
      <c r="CJ844">
        <f>IFERROR(SUM(CI844:CI844)/1,0)</f>
        <v/>
      </c>
      <c r="CK844">
        <f>IFERROR(SUM(CA844:CB844)/2,0)</f>
        <v/>
      </c>
      <c r="CL844">
        <f>IFERROR(SUM(CK844:CK844)/1,0)</f>
        <v/>
      </c>
      <c r="CM844">
        <f>IFERROR(SUM(CC844:CD844)/2,0)</f>
        <v/>
      </c>
      <c r="CN844">
        <f>IFERROR(SUM(CM844:CM844)/1,0)</f>
        <v/>
      </c>
      <c r="CO844">
        <f>IFERROR(SUM(BS844:BT844)/2,0)</f>
        <v/>
      </c>
      <c r="CP844">
        <f>IFERROR(SUM(CO844:CO844)/1,0)</f>
        <v/>
      </c>
    </row>
    <row r="845">
      <c r="A845" t="n">
        <v>820</v>
      </c>
      <c r="D845">
        <f>IF(AX845="Listed","Yes","No")</f>
        <v/>
      </c>
      <c r="E845">
        <f>IFERROR(IF(AE845&lt;0,"Yes","No"),"No")</f>
        <v/>
      </c>
      <c r="F845">
        <f>IF(BK845="Unqualified","Yes","No")</f>
        <v/>
      </c>
      <c r="G845">
        <f>IF(COUNTIF($D$845:$F$845,"Yes")=3,"Yes","No")</f>
        <v/>
      </c>
      <c r="U845">
        <f>IFERROR(BQ845/BL845,0)</f>
        <v/>
      </c>
      <c r="V845">
        <f>IFERROR(SUM(BQ845:BQ845)/SUM(BL845:BL845),0)</f>
        <v/>
      </c>
      <c r="W845">
        <f>IFERROR(MAX(U845:U845)-MIN(U845:U845),0)</f>
        <v/>
      </c>
      <c r="X845">
        <f>IFERROR(BQ845/(BL845-BQ845),0)</f>
        <v/>
      </c>
      <c r="Y845">
        <f>IFERROR(SUM(BQ845:BQ845)/(SUM(BL845:BL845)-SUM(BQ845:BQ845)),0)</f>
        <v/>
      </c>
      <c r="Z845">
        <f>IFERROR(MAX(X845:X845)-MIN(X845:X845),0)</f>
        <v/>
      </c>
      <c r="AA845">
        <f>IFERROR(BO845/BP845,0)</f>
        <v/>
      </c>
      <c r="AB845">
        <f>IFERROR(SUM(BO845:BO845)/SUM(BP845:BP845),0)</f>
        <v/>
      </c>
      <c r="AC845">
        <f>IFERROR(MAX(AA845:AA845)-MIN(AA845:AA845),0)</f>
        <v/>
      </c>
      <c r="AD845">
        <f>IFERROR(SUM(BL845:BL845)/1,0)</f>
        <v/>
      </c>
      <c r="AE845">
        <f>IFERROR(SUM(BQ845:BQ845)/1,0)</f>
        <v/>
      </c>
      <c r="AF845">
        <f>IFERROR(SUM(BP845:BP845)/1,0)</f>
        <v/>
      </c>
      <c r="AG845">
        <f>IFERROR(CJ845,0)</f>
        <v/>
      </c>
      <c r="AH845">
        <f>IFERROR(SUM(BR845:BR845)/1,0)</f>
        <v/>
      </c>
      <c r="AI845">
        <f>IFERROR(CL845,0)</f>
        <v/>
      </c>
      <c r="AJ845">
        <f>IFERROR(CN845,0)</f>
        <v/>
      </c>
      <c r="AK845">
        <f>IFERROR(CP845,0)</f>
        <v/>
      </c>
      <c r="AL845">
        <f>IFERROR(SUM(BN845:BN845)/1,0)</f>
        <v/>
      </c>
      <c r="AM845">
        <f>IFERROR(SUM(BJ845:BJ845)/1,0)</f>
        <v/>
      </c>
      <c r="AN845">
        <f>IFERROR(AH845/AD845,0)</f>
        <v/>
      </c>
      <c r="AO845">
        <f>IFERROR(AF845/AD845,0)</f>
        <v/>
      </c>
      <c r="AP845">
        <f>IFERROR(AI845/AK845,0)</f>
        <v/>
      </c>
      <c r="AQ845">
        <f>IFERROR(AJ845/AK845,0)</f>
        <v/>
      </c>
      <c r="AR845">
        <f>IFERROR(AG845/AK845,0)</f>
        <v/>
      </c>
      <c r="AS845">
        <f>IFERROR(365/(AL845/AG845), "")</f>
        <v/>
      </c>
      <c r="AT845" t="inlineStr">
        <is>
          <t>CO170025795530</t>
        </is>
      </c>
      <c r="AU845" t="inlineStr">
        <is>
          <t>GR Logistica Integral S A S</t>
        </is>
      </c>
      <c r="AV845" t="inlineStr">
        <is>
          <t>U1</t>
        </is>
      </c>
      <c r="AW845" t="inlineStr">
        <is>
          <t>B+</t>
        </is>
      </c>
      <c r="AX845" t="inlineStr">
        <is>
          <t>Unlisted</t>
        </is>
      </c>
      <c r="AY845" t="n">
        <v>5141</v>
      </c>
      <c r="AZ845" t="inlineStr">
        <is>
          <t>Groceries, general line wholesale dealing in</t>
        </is>
      </c>
      <c r="BA845" t="inlineStr">
        <is>
          <t>Colombia</t>
        </is>
      </c>
      <c r="BB845" t="inlineStr">
        <is>
          <t>Medellin</t>
        </is>
      </c>
      <c r="BC845" t="inlineStr">
        <is>
          <t>grlogistica.com.co</t>
        </is>
      </c>
      <c r="BD845" s="6" t="n">
        <v>40709</v>
      </c>
      <c r="BE845" t="inlineStr">
        <is>
          <t>This company is engaged in providing logistics and transportation services. It conducts business from its registered head office located in Medellin, Colombia. The company, which specialises in logistics and transportation services, offers specialised solutions in logistics and transportation, ensuring efficient and reliable service for its clients. Its vision is to be a leading logistics and transportation service provider recognised for excellence, innovation, and customer satisfaction. The company's mission is to deliver efficient, reliable, and innovative logistics and transportation solutions that exceed customer expectations.</t>
        </is>
      </c>
      <c r="BF845" t="inlineStr">
        <is>
          <t>Active</t>
        </is>
      </c>
      <c r="BG845" t="inlineStr">
        <is>
          <t>Services</t>
        </is>
      </c>
      <c r="BH845" t="inlineStr">
        <is>
          <t>Engaged in providing logistics and transportation services</t>
        </is>
      </c>
      <c r="BI845" t="inlineStr">
        <is>
          <t>Logistics and transportation services</t>
        </is>
      </c>
      <c r="CE845">
        <f>IFERROR(SUM(BU845:BV845)/2,0)</f>
        <v/>
      </c>
      <c r="CF845">
        <f>IFERROR(SUM(CE845:CE845)/1,0)</f>
        <v/>
      </c>
      <c r="CG845">
        <f>IFERROR(SUM(BW845:BX845)/2,0)</f>
        <v/>
      </c>
      <c r="CH845">
        <f>IFERROR(SUM(CG845:CG845)/1,0)</f>
        <v/>
      </c>
      <c r="CI845">
        <f>IFERROR(SUM(BY845:BZ845)/2,0)</f>
        <v/>
      </c>
      <c r="CJ845">
        <f>IFERROR(SUM(CI845:CI845)/1,0)</f>
        <v/>
      </c>
      <c r="CK845">
        <f>IFERROR(SUM(CA845:CB845)/2,0)</f>
        <v/>
      </c>
      <c r="CL845">
        <f>IFERROR(SUM(CK845:CK845)/1,0)</f>
        <v/>
      </c>
      <c r="CM845">
        <f>IFERROR(SUM(CC845:CD845)/2,0)</f>
        <v/>
      </c>
      <c r="CN845">
        <f>IFERROR(SUM(CM845:CM845)/1,0)</f>
        <v/>
      </c>
      <c r="CO845">
        <f>IFERROR(SUM(BS845:BT845)/2,0)</f>
        <v/>
      </c>
      <c r="CP845">
        <f>IFERROR(SUM(CO845:CO845)/1,0)</f>
        <v/>
      </c>
    </row>
    <row r="846">
      <c r="A846" t="n">
        <v>821</v>
      </c>
      <c r="D846">
        <f>IF(AX846="Listed","Yes","No")</f>
        <v/>
      </c>
      <c r="E846">
        <f>IFERROR(IF(AE846&lt;0,"Yes","No"),"No")</f>
        <v/>
      </c>
      <c r="F846">
        <f>IF(BK846="Unqualified","Yes","No")</f>
        <v/>
      </c>
      <c r="G846">
        <f>IF(COUNTIF($D$846:$F$846,"Yes")=3,"Yes","No")</f>
        <v/>
      </c>
      <c r="U846">
        <f>IFERROR(BQ846/BL846,0)</f>
        <v/>
      </c>
      <c r="V846">
        <f>IFERROR(SUM(BQ846:BQ846)/SUM(BL846:BL846),0)</f>
        <v/>
      </c>
      <c r="W846">
        <f>IFERROR(MAX(U846:U846)-MIN(U846:U846),0)</f>
        <v/>
      </c>
      <c r="X846">
        <f>IFERROR(BQ846/(BL846-BQ846),0)</f>
        <v/>
      </c>
      <c r="Y846">
        <f>IFERROR(SUM(BQ846:BQ846)/(SUM(BL846:BL846)-SUM(BQ846:BQ846)),0)</f>
        <v/>
      </c>
      <c r="Z846">
        <f>IFERROR(MAX(X846:X846)-MIN(X846:X846),0)</f>
        <v/>
      </c>
      <c r="AA846">
        <f>IFERROR(BO846/BP846,0)</f>
        <v/>
      </c>
      <c r="AB846">
        <f>IFERROR(SUM(BO846:BO846)/SUM(BP846:BP846),0)</f>
        <v/>
      </c>
      <c r="AC846">
        <f>IFERROR(MAX(AA846:AA846)-MIN(AA846:AA846),0)</f>
        <v/>
      </c>
      <c r="AD846">
        <f>IFERROR(SUM(BL846:BL846)/1,0)</f>
        <v/>
      </c>
      <c r="AE846">
        <f>IFERROR(SUM(BQ846:BQ846)/1,0)</f>
        <v/>
      </c>
      <c r="AF846">
        <f>IFERROR(SUM(BP846:BP846)/1,0)</f>
        <v/>
      </c>
      <c r="AG846">
        <f>IFERROR(CJ846,0)</f>
        <v/>
      </c>
      <c r="AH846">
        <f>IFERROR(SUM(BR846:BR846)/1,0)</f>
        <v/>
      </c>
      <c r="AI846">
        <f>IFERROR(CL846,0)</f>
        <v/>
      </c>
      <c r="AJ846">
        <f>IFERROR(CN846,0)</f>
        <v/>
      </c>
      <c r="AK846">
        <f>IFERROR(CP846,0)</f>
        <v/>
      </c>
      <c r="AL846">
        <f>IFERROR(SUM(BN846:BN846)/1,0)</f>
        <v/>
      </c>
      <c r="AM846">
        <f>IFERROR(SUM(BJ846:BJ846)/1,0)</f>
        <v/>
      </c>
      <c r="AN846">
        <f>IFERROR(AH846/AD846,0)</f>
        <v/>
      </c>
      <c r="AO846">
        <f>IFERROR(AF846/AD846,0)</f>
        <v/>
      </c>
      <c r="AP846">
        <f>IFERROR(AI846/AK846,0)</f>
        <v/>
      </c>
      <c r="AQ846">
        <f>IFERROR(AJ846/AK846,0)</f>
        <v/>
      </c>
      <c r="AR846">
        <f>IFERROR(AG846/AK846,0)</f>
        <v/>
      </c>
      <c r="AS846">
        <f>IFERROR(365/(AL846/AG846), "")</f>
        <v/>
      </c>
      <c r="AT846" t="inlineStr">
        <is>
          <t>CO170016127940</t>
        </is>
      </c>
      <c r="AU846" t="inlineStr">
        <is>
          <t>Elmer Schneider Casa Andina S A S</t>
        </is>
      </c>
      <c r="AV846" t="inlineStr">
        <is>
          <t>U1</t>
        </is>
      </c>
      <c r="AW846" t="inlineStr">
        <is>
          <t>U</t>
        </is>
      </c>
      <c r="AX846" t="inlineStr">
        <is>
          <t>Unlisted</t>
        </is>
      </c>
      <c r="AY846" t="n">
        <v>5032</v>
      </c>
      <c r="AZ846" t="inlineStr">
        <is>
          <t>Brick, stone, and related construction materials wholesale dealing in</t>
        </is>
      </c>
      <c r="BA846" t="inlineStr">
        <is>
          <t>Colombia</t>
        </is>
      </c>
      <c r="BB846" t="inlineStr">
        <is>
          <t>Pasto</t>
        </is>
      </c>
      <c r="BC846" t="inlineStr">
        <is>
          <t>www.casaandina.com.co</t>
        </is>
      </c>
      <c r="BD846" s="6" t="n">
        <v>28842</v>
      </c>
      <c r="BE846" t="inlineStr">
        <is>
          <t>The company is engaged in the retail sale of hardware products in Colombia. It was incorporated in 1978 and conducts business from its registered head office located in Pasto, Colombia.The company offers a wide variety of products through its network of hardware stores throughout the country. Its products include plywood, timber, cement, roofing materials, hardware and ironmongery products, sealants and adhesives, joineries and fixings, flooring and door products. The company also offers nails, hand tools, power tools, fasteners and seals, automotive components and equipments, maintenance chemicals, workshop equipment, drill bits and accessories and abrasives etc.</t>
        </is>
      </c>
      <c r="BF846" t="inlineStr">
        <is>
          <t>Active</t>
        </is>
      </c>
      <c r="BG846" t="inlineStr">
        <is>
          <t>Retail</t>
        </is>
      </c>
      <c r="BH846" t="inlineStr">
        <is>
          <t>Engaged in the retail sale of hardware products</t>
        </is>
      </c>
      <c r="BI846" t="inlineStr">
        <is>
          <t>Hardware products (plywood, timber, cement, roofing materials, hardware and ironmongery products, sealants and adhesives, joineries and fixings, flooring and door products; and nails, hand tools, power tools, fasteners and seals, automotive components and equipments, maintenance chemicals, workshop equipment, drill bits and accessories and abrasives etc.)</t>
        </is>
      </c>
      <c r="CE846">
        <f>IFERROR(SUM(BU846:BV846)/2,0)</f>
        <v/>
      </c>
      <c r="CF846">
        <f>IFERROR(SUM(CE846:CE846)/1,0)</f>
        <v/>
      </c>
      <c r="CG846">
        <f>IFERROR(SUM(BW846:BX846)/2,0)</f>
        <v/>
      </c>
      <c r="CH846">
        <f>IFERROR(SUM(CG846:CG846)/1,0)</f>
        <v/>
      </c>
      <c r="CI846">
        <f>IFERROR(SUM(BY846:BZ846)/2,0)</f>
        <v/>
      </c>
      <c r="CJ846">
        <f>IFERROR(SUM(CI846:CI846)/1,0)</f>
        <v/>
      </c>
      <c r="CK846">
        <f>IFERROR(SUM(CA846:CB846)/2,0)</f>
        <v/>
      </c>
      <c r="CL846">
        <f>IFERROR(SUM(CK846:CK846)/1,0)</f>
        <v/>
      </c>
      <c r="CM846">
        <f>IFERROR(SUM(CC846:CD846)/2,0)</f>
        <v/>
      </c>
      <c r="CN846">
        <f>IFERROR(SUM(CM846:CM846)/1,0)</f>
        <v/>
      </c>
      <c r="CO846">
        <f>IFERROR(SUM(BS846:BT846)/2,0)</f>
        <v/>
      </c>
      <c r="CP846">
        <f>IFERROR(SUM(CO846:CO846)/1,0)</f>
        <v/>
      </c>
    </row>
    <row r="847">
      <c r="A847" t="n">
        <v>822</v>
      </c>
      <c r="D847">
        <f>IF(AX847="Listed","Yes","No")</f>
        <v/>
      </c>
      <c r="E847">
        <f>IFERROR(IF(AE847&lt;0,"Yes","No"),"No")</f>
        <v/>
      </c>
      <c r="F847">
        <f>IF(BK847="Unqualified","Yes","No")</f>
        <v/>
      </c>
      <c r="G847">
        <f>IF(COUNTIF($D$847:$F$847,"Yes")=3,"Yes","No")</f>
        <v/>
      </c>
      <c r="U847">
        <f>IFERROR(BQ847/BL847,0)</f>
        <v/>
      </c>
      <c r="V847">
        <f>IFERROR(SUM(BQ847:BQ847)/SUM(BL847:BL847),0)</f>
        <v/>
      </c>
      <c r="W847">
        <f>IFERROR(MAX(U847:U847)-MIN(U847:U847),0)</f>
        <v/>
      </c>
      <c r="X847">
        <f>IFERROR(BQ847/(BL847-BQ847),0)</f>
        <v/>
      </c>
      <c r="Y847">
        <f>IFERROR(SUM(BQ847:BQ847)/(SUM(BL847:BL847)-SUM(BQ847:BQ847)),0)</f>
        <v/>
      </c>
      <c r="Z847">
        <f>IFERROR(MAX(X847:X847)-MIN(X847:X847),0)</f>
        <v/>
      </c>
      <c r="AA847">
        <f>IFERROR(BO847/BP847,0)</f>
        <v/>
      </c>
      <c r="AB847">
        <f>IFERROR(SUM(BO847:BO847)/SUM(BP847:BP847),0)</f>
        <v/>
      </c>
      <c r="AC847">
        <f>IFERROR(MAX(AA847:AA847)-MIN(AA847:AA847),0)</f>
        <v/>
      </c>
      <c r="AD847">
        <f>IFERROR(SUM(BL847:BL847)/1,0)</f>
        <v/>
      </c>
      <c r="AE847">
        <f>IFERROR(SUM(BQ847:BQ847)/1,0)</f>
        <v/>
      </c>
      <c r="AF847">
        <f>IFERROR(SUM(BP847:BP847)/1,0)</f>
        <v/>
      </c>
      <c r="AG847">
        <f>IFERROR(CJ847,0)</f>
        <v/>
      </c>
      <c r="AH847">
        <f>IFERROR(SUM(BR847:BR847)/1,0)</f>
        <v/>
      </c>
      <c r="AI847">
        <f>IFERROR(CL847,0)</f>
        <v/>
      </c>
      <c r="AJ847">
        <f>IFERROR(CN847,0)</f>
        <v/>
      </c>
      <c r="AK847">
        <f>IFERROR(CP847,0)</f>
        <v/>
      </c>
      <c r="AL847">
        <f>IFERROR(SUM(BN847:BN847)/1,0)</f>
        <v/>
      </c>
      <c r="AM847">
        <f>IFERROR(SUM(BJ847:BJ847)/1,0)</f>
        <v/>
      </c>
      <c r="AN847">
        <f>IFERROR(AH847/AD847,0)</f>
        <v/>
      </c>
      <c r="AO847">
        <f>IFERROR(AF847/AD847,0)</f>
        <v/>
      </c>
      <c r="AP847">
        <f>IFERROR(AI847/AK847,0)</f>
        <v/>
      </c>
      <c r="AQ847">
        <f>IFERROR(AJ847/AK847,0)</f>
        <v/>
      </c>
      <c r="AR847">
        <f>IFERROR(AG847/AK847,0)</f>
        <v/>
      </c>
      <c r="AS847">
        <f>IFERROR(365/(AL847/AG847), "")</f>
        <v/>
      </c>
      <c r="AT847" t="inlineStr">
        <is>
          <t>CO170011171360</t>
        </is>
      </c>
      <c r="AU847" t="inlineStr">
        <is>
          <t>Banca Exportadora S A</t>
        </is>
      </c>
      <c r="AV847" t="inlineStr">
        <is>
          <t>U1</t>
        </is>
      </c>
      <c r="AW847" t="inlineStr">
        <is>
          <t>U</t>
        </is>
      </c>
      <c r="AX847" t="inlineStr">
        <is>
          <t>Unlisted</t>
        </is>
      </c>
      <c r="AY847" t="n">
        <v>5153</v>
      </c>
      <c r="AZ847" t="inlineStr">
        <is>
          <t>Grain and field beans wholesale dealing in</t>
        </is>
      </c>
      <c r="BA847" t="inlineStr">
        <is>
          <t>Colombia</t>
        </is>
      </c>
      <c r="BB847" t="inlineStr">
        <is>
          <t>Bogota</t>
        </is>
      </c>
      <c r="BC847" t="inlineStr">
        <is>
          <t>banexport.com</t>
        </is>
      </c>
      <c r="BD847" s="6" t="n">
        <v>38429</v>
      </c>
      <c r="BE847" t="inlineStr">
        <is>
          <t>This company, based in Colombia, is engaged in the wholesale trade of agricultural products. It was incorporated in 2005 and has registered headquarters located in Bogota. The company offers a wide variety of products such as soyabean meal, corn, feed wheat, feed barley, canola meal, meat bone meal, long grain white rice, dried tapioca chip, cashew kernels, tapioca starch, sesame seed, green mung beans, and red mung beans. It also sells animal feed and farming and ranching supplies. The company conducts its business activities throughout Bogota and further serves the general public of the city, as well as the surrounding areas.</t>
        </is>
      </c>
      <c r="BF847" t="inlineStr">
        <is>
          <t>Active</t>
        </is>
      </c>
      <c r="BG847" t="inlineStr">
        <is>
          <t>Wholesale</t>
        </is>
      </c>
      <c r="BH847" t="inlineStr">
        <is>
          <t>Engaged in the wholesale trade of agricultural products</t>
        </is>
      </c>
      <c r="BI847" t="inlineStr">
        <is>
          <t>Soyabean meal, corn, feed wheat, feed barley, canola meal, meat bone meal, long grain white rice, dried tapioca chip, cashew kernels, tapioca starch, sesame seed, green mung beans, and red mung beans</t>
        </is>
      </c>
      <c r="CE847">
        <f>IFERROR(SUM(BU847:BV847)/2,0)</f>
        <v/>
      </c>
      <c r="CF847">
        <f>IFERROR(SUM(CE847:CE847)/1,0)</f>
        <v/>
      </c>
      <c r="CG847">
        <f>IFERROR(SUM(BW847:BX847)/2,0)</f>
        <v/>
      </c>
      <c r="CH847">
        <f>IFERROR(SUM(CG847:CG847)/1,0)</f>
        <v/>
      </c>
      <c r="CI847">
        <f>IFERROR(SUM(BY847:BZ847)/2,0)</f>
        <v/>
      </c>
      <c r="CJ847">
        <f>IFERROR(SUM(CI847:CI847)/1,0)</f>
        <v/>
      </c>
      <c r="CK847">
        <f>IFERROR(SUM(CA847:CB847)/2,0)</f>
        <v/>
      </c>
      <c r="CL847">
        <f>IFERROR(SUM(CK847:CK847)/1,0)</f>
        <v/>
      </c>
      <c r="CM847">
        <f>IFERROR(SUM(CC847:CD847)/2,0)</f>
        <v/>
      </c>
      <c r="CN847">
        <f>IFERROR(SUM(CM847:CM847)/1,0)</f>
        <v/>
      </c>
      <c r="CO847">
        <f>IFERROR(SUM(BS847:BT847)/2,0)</f>
        <v/>
      </c>
      <c r="CP847">
        <f>IFERROR(SUM(CO847:CO847)/1,0)</f>
        <v/>
      </c>
    </row>
    <row r="848">
      <c r="A848" t="n">
        <v>823</v>
      </c>
      <c r="D848">
        <f>IF(AX848="Listed","Yes","No")</f>
        <v/>
      </c>
      <c r="E848">
        <f>IFERROR(IF(AE848&lt;0,"Yes","No"),"No")</f>
        <v/>
      </c>
      <c r="F848">
        <f>IF(BK848="Unqualified","Yes","No")</f>
        <v/>
      </c>
      <c r="G848">
        <f>IF(COUNTIF($D$848:$F$848,"Yes")=3,"Yes","No")</f>
        <v/>
      </c>
      <c r="U848">
        <f>IFERROR(BQ848/BL848,0)</f>
        <v/>
      </c>
      <c r="V848">
        <f>IFERROR(SUM(BQ848:BQ848)/SUM(BL848:BL848),0)</f>
        <v/>
      </c>
      <c r="W848">
        <f>IFERROR(MAX(U848:U848)-MIN(U848:U848),0)</f>
        <v/>
      </c>
      <c r="X848">
        <f>IFERROR(BQ848/(BL848-BQ848),0)</f>
        <v/>
      </c>
      <c r="Y848">
        <f>IFERROR(SUM(BQ848:BQ848)/(SUM(BL848:BL848)-SUM(BQ848:BQ848)),0)</f>
        <v/>
      </c>
      <c r="Z848">
        <f>IFERROR(MAX(X848:X848)-MIN(X848:X848),0)</f>
        <v/>
      </c>
      <c r="AA848">
        <f>IFERROR(BO848/BP848,0)</f>
        <v/>
      </c>
      <c r="AB848">
        <f>IFERROR(SUM(BO848:BO848)/SUM(BP848:BP848),0)</f>
        <v/>
      </c>
      <c r="AC848">
        <f>IFERROR(MAX(AA848:AA848)-MIN(AA848:AA848),0)</f>
        <v/>
      </c>
      <c r="AD848">
        <f>IFERROR(SUM(BL848:BL848)/1,0)</f>
        <v/>
      </c>
      <c r="AE848">
        <f>IFERROR(SUM(BQ848:BQ848)/1,0)</f>
        <v/>
      </c>
      <c r="AF848">
        <f>IFERROR(SUM(BP848:BP848)/1,0)</f>
        <v/>
      </c>
      <c r="AG848">
        <f>IFERROR(CJ848,0)</f>
        <v/>
      </c>
      <c r="AH848">
        <f>IFERROR(SUM(BR848:BR848)/1,0)</f>
        <v/>
      </c>
      <c r="AI848">
        <f>IFERROR(CL848,0)</f>
        <v/>
      </c>
      <c r="AJ848">
        <f>IFERROR(CN848,0)</f>
        <v/>
      </c>
      <c r="AK848">
        <f>IFERROR(CP848,0)</f>
        <v/>
      </c>
      <c r="AL848">
        <f>IFERROR(SUM(BN848:BN848)/1,0)</f>
        <v/>
      </c>
      <c r="AM848">
        <f>IFERROR(SUM(BJ848:BJ848)/1,0)</f>
        <v/>
      </c>
      <c r="AN848">
        <f>IFERROR(AH848/AD848,0)</f>
        <v/>
      </c>
      <c r="AO848">
        <f>IFERROR(AF848/AD848,0)</f>
        <v/>
      </c>
      <c r="AP848">
        <f>IFERROR(AI848/AK848,0)</f>
        <v/>
      </c>
      <c r="AQ848">
        <f>IFERROR(AJ848/AK848,0)</f>
        <v/>
      </c>
      <c r="AR848">
        <f>IFERROR(AG848/AK848,0)</f>
        <v/>
      </c>
      <c r="AS848">
        <f>IFERROR(365/(AL848/AG848), "")</f>
        <v/>
      </c>
      <c r="AT848" t="inlineStr">
        <is>
          <t>CO170002636930</t>
        </is>
      </c>
      <c r="AU848" t="inlineStr">
        <is>
          <t>Almacen Insuagro Ltda</t>
        </is>
      </c>
      <c r="AV848" t="inlineStr">
        <is>
          <t>U1</t>
        </is>
      </c>
      <c r="AW848" t="inlineStr">
        <is>
          <t>A+</t>
        </is>
      </c>
      <c r="AX848" t="inlineStr">
        <is>
          <t>Unlisted</t>
        </is>
      </c>
      <c r="AY848" t="n">
        <v>5162</v>
      </c>
      <c r="AZ848" t="inlineStr">
        <is>
          <t>Plastics materials and basic forms and shapes wholesale dealing in</t>
        </is>
      </c>
      <c r="BA848" t="inlineStr">
        <is>
          <t>Colombia</t>
        </is>
      </c>
      <c r="BB848" t="inlineStr">
        <is>
          <t>Florencia</t>
        </is>
      </c>
      <c r="BC848" t="inlineStr">
        <is>
          <t>www.insuagro.com</t>
        </is>
      </c>
      <c r="BD848" s="6" t="n">
        <v>33616</v>
      </c>
      <c r="BE848" t="inlineStr">
        <is>
          <t>The company, with registered head office located in Florencia, Colombia, is engaged in the retail sale of crops, feeds, grains and petroleum products. It provides seed corn, cereal grain, wheat, forage, soybean, and seed crops; fertilizers spreading with air-spreaders; spraying of herbicides; and grain banking services. The company also offers diesel fuel and biodiesel fuel, ethanol blended gasoline, heating fuel, and propane products. In addition, its retail stores provide farm supplies, including fencing, twine, feeding, and watering supplies and animal health products; a line of foods and accessories for dog, cat, animals, birds, equine, and specialty animals; lawn and garden supplies, including garden seeds, soils, fertilizers, tools, chemicals, pool chemicals, and power equipment; clothing, including pants, coveralls, gloves, and work and rubber boots; and hardware plumbing, electrical, fastener, automotive, and welding products. The company was incorporated in 1992.</t>
        </is>
      </c>
      <c r="BF848" t="inlineStr">
        <is>
          <t>Active</t>
        </is>
      </c>
      <c r="BG848" t="inlineStr">
        <is>
          <t>Retail</t>
        </is>
      </c>
      <c r="BH848" t="inlineStr">
        <is>
          <t>Engaged in the retail sale of crops, feeds, grains and petroleum products</t>
        </is>
      </c>
      <c r="BI848" t="inlineStr">
        <is>
          <t>Crops, feeds, grains and petroleum products</t>
        </is>
      </c>
      <c r="CE848">
        <f>IFERROR(SUM(BU848:BV848)/2,0)</f>
        <v/>
      </c>
      <c r="CF848">
        <f>IFERROR(SUM(CE848:CE848)/1,0)</f>
        <v/>
      </c>
      <c r="CG848">
        <f>IFERROR(SUM(BW848:BX848)/2,0)</f>
        <v/>
      </c>
      <c r="CH848">
        <f>IFERROR(SUM(CG848:CG848)/1,0)</f>
        <v/>
      </c>
      <c r="CI848">
        <f>IFERROR(SUM(BY848:BZ848)/2,0)</f>
        <v/>
      </c>
      <c r="CJ848">
        <f>IFERROR(SUM(CI848:CI848)/1,0)</f>
        <v/>
      </c>
      <c r="CK848">
        <f>IFERROR(SUM(CA848:CB848)/2,0)</f>
        <v/>
      </c>
      <c r="CL848">
        <f>IFERROR(SUM(CK848:CK848)/1,0)</f>
        <v/>
      </c>
      <c r="CM848">
        <f>IFERROR(SUM(CC848:CD848)/2,0)</f>
        <v/>
      </c>
      <c r="CN848">
        <f>IFERROR(SUM(CM848:CM848)/1,0)</f>
        <v/>
      </c>
      <c r="CO848">
        <f>IFERROR(SUM(BS848:BT848)/2,0)</f>
        <v/>
      </c>
      <c r="CP848">
        <f>IFERROR(SUM(CO848:CO848)/1,0)</f>
        <v/>
      </c>
    </row>
    <row r="849">
      <c r="A849" t="n">
        <v>824</v>
      </c>
      <c r="D849">
        <f>IF(AX849="Listed","Yes","No")</f>
        <v/>
      </c>
      <c r="E849">
        <f>IFERROR(IF(AE849&lt;0,"Yes","No"),"No")</f>
        <v/>
      </c>
      <c r="F849">
        <f>IF(BK849="Unqualified","Yes","No")</f>
        <v/>
      </c>
      <c r="G849">
        <f>IF(COUNTIF($D$849:$F$849,"Yes")=3,"Yes","No")</f>
        <v/>
      </c>
      <c r="U849">
        <f>IFERROR(BQ849/BL849,0)</f>
        <v/>
      </c>
      <c r="V849">
        <f>IFERROR(SUM(BQ849:BQ849)/SUM(BL849:BL849),0)</f>
        <v/>
      </c>
      <c r="W849">
        <f>IFERROR(MAX(U849:U849)-MIN(U849:U849),0)</f>
        <v/>
      </c>
      <c r="X849">
        <f>IFERROR(BQ849/(BL849-BQ849),0)</f>
        <v/>
      </c>
      <c r="Y849">
        <f>IFERROR(SUM(BQ849:BQ849)/(SUM(BL849:BL849)-SUM(BQ849:BQ849)),0)</f>
        <v/>
      </c>
      <c r="Z849">
        <f>IFERROR(MAX(X849:X849)-MIN(X849:X849),0)</f>
        <v/>
      </c>
      <c r="AA849">
        <f>IFERROR(BO849/BP849,0)</f>
        <v/>
      </c>
      <c r="AB849">
        <f>IFERROR(SUM(BO849:BO849)/SUM(BP849:BP849),0)</f>
        <v/>
      </c>
      <c r="AC849">
        <f>IFERROR(MAX(AA849:AA849)-MIN(AA849:AA849),0)</f>
        <v/>
      </c>
      <c r="AD849">
        <f>IFERROR(SUM(BL849:BL849)/1,0)</f>
        <v/>
      </c>
      <c r="AE849">
        <f>IFERROR(SUM(BQ849:BQ849)/1,0)</f>
        <v/>
      </c>
      <c r="AF849">
        <f>IFERROR(SUM(BP849:BP849)/1,0)</f>
        <v/>
      </c>
      <c r="AG849">
        <f>IFERROR(CJ849,0)</f>
        <v/>
      </c>
      <c r="AH849">
        <f>IFERROR(SUM(BR849:BR849)/1,0)</f>
        <v/>
      </c>
      <c r="AI849">
        <f>IFERROR(CL849,0)</f>
        <v/>
      </c>
      <c r="AJ849">
        <f>IFERROR(CN849,0)</f>
        <v/>
      </c>
      <c r="AK849">
        <f>IFERROR(CP849,0)</f>
        <v/>
      </c>
      <c r="AL849">
        <f>IFERROR(SUM(BN849:BN849)/1,0)</f>
        <v/>
      </c>
      <c r="AM849">
        <f>IFERROR(SUM(BJ849:BJ849)/1,0)</f>
        <v/>
      </c>
      <c r="AN849">
        <f>IFERROR(AH849/AD849,0)</f>
        <v/>
      </c>
      <c r="AO849">
        <f>IFERROR(AF849/AD849,0)</f>
        <v/>
      </c>
      <c r="AP849">
        <f>IFERROR(AI849/AK849,0)</f>
        <v/>
      </c>
      <c r="AQ849">
        <f>IFERROR(AJ849/AK849,0)</f>
        <v/>
      </c>
      <c r="AR849">
        <f>IFERROR(AG849/AK849,0)</f>
        <v/>
      </c>
      <c r="AS849">
        <f>IFERROR(365/(AL849/AG849), "")</f>
        <v/>
      </c>
      <c r="AT849" t="inlineStr">
        <is>
          <t>CO170004408590</t>
        </is>
      </c>
      <c r="AU849" t="inlineStr">
        <is>
          <t>Agroganadero S A S en Proceso de Reorganizacion en Reestructuracion</t>
        </is>
      </c>
      <c r="AV849" t="inlineStr">
        <is>
          <t>U1</t>
        </is>
      </c>
      <c r="AW849" t="inlineStr">
        <is>
          <t>U</t>
        </is>
      </c>
      <c r="AX849" t="inlineStr">
        <is>
          <t>Unlisted</t>
        </is>
      </c>
      <c r="AY849" t="n">
        <v>5162</v>
      </c>
      <c r="AZ849" t="inlineStr">
        <is>
          <t>Plastics materials and basic forms and shapes wholesale dealing in</t>
        </is>
      </c>
      <c r="BA849" t="inlineStr">
        <is>
          <t>Colombia</t>
        </is>
      </c>
      <c r="BB849" t="inlineStr">
        <is>
          <t>Ipiales</t>
        </is>
      </c>
      <c r="BC849" t="inlineStr">
        <is>
          <t>www.agroganadero.com.co</t>
        </is>
      </c>
      <c r="BD849" s="6" t="n">
        <v>29273</v>
      </c>
      <c r="BE849" t="inlineStr">
        <is>
          <t>This company is primarily engaged in the wholesale trade of farm product raw materials. It distributes and sells a wide range of agricultural products, such as grains, field beans, livestock, and other farm product raw materials. It was incorporated in 1980. The company has a registered office located in Ipiales, Colombia.The company is also involved in the wholesale trade of grains, such as corn, wheat, oats, barley, and unpolished rice; dry beans; and soybeans and other inedible beans. In addition, it is engaged in the operation of country or terminal grain elevators primarily for the purpose of wholesaling. The company operates principally in Colombia.</t>
        </is>
      </c>
      <c r="BF849" t="inlineStr">
        <is>
          <t>Active (reorganization)</t>
        </is>
      </c>
      <c r="BG849" t="inlineStr">
        <is>
          <t>Wholesale</t>
        </is>
      </c>
      <c r="BH849" t="inlineStr">
        <is>
          <t>Engaged in the wholesale trade of farm product raw materials</t>
        </is>
      </c>
      <c r="BI849" t="inlineStr">
        <is>
          <t>Distributes and sells a wide range of agricultural products, such as grains, field beans, livestock, and other farm product raw materials</t>
        </is>
      </c>
      <c r="CE849">
        <f>IFERROR(SUM(BU849:BV849)/2,0)</f>
        <v/>
      </c>
      <c r="CF849">
        <f>IFERROR(SUM(CE849:CE849)/1,0)</f>
        <v/>
      </c>
      <c r="CG849">
        <f>IFERROR(SUM(BW849:BX849)/2,0)</f>
        <v/>
      </c>
      <c r="CH849">
        <f>IFERROR(SUM(CG849:CG849)/1,0)</f>
        <v/>
      </c>
      <c r="CI849">
        <f>IFERROR(SUM(BY849:BZ849)/2,0)</f>
        <v/>
      </c>
      <c r="CJ849">
        <f>IFERROR(SUM(CI849:CI849)/1,0)</f>
        <v/>
      </c>
      <c r="CK849">
        <f>IFERROR(SUM(CA849:CB849)/2,0)</f>
        <v/>
      </c>
      <c r="CL849">
        <f>IFERROR(SUM(CK849:CK849)/1,0)</f>
        <v/>
      </c>
      <c r="CM849">
        <f>IFERROR(SUM(CC849:CD849)/2,0)</f>
        <v/>
      </c>
      <c r="CN849">
        <f>IFERROR(SUM(CM849:CM849)/1,0)</f>
        <v/>
      </c>
      <c r="CO849">
        <f>IFERROR(SUM(BS849:BT849)/2,0)</f>
        <v/>
      </c>
      <c r="CP849">
        <f>IFERROR(SUM(CO849:CO849)/1,0)</f>
        <v/>
      </c>
    </row>
    <row r="850">
      <c r="A850" t="n">
        <v>825</v>
      </c>
      <c r="D850">
        <f>IF(AX850="Listed","Yes","No")</f>
        <v/>
      </c>
      <c r="E850">
        <f>IFERROR(IF(AE850&lt;0,"Yes","No"),"No")</f>
        <v/>
      </c>
      <c r="F850">
        <f>IF(BK850="Unqualified","Yes","No")</f>
        <v/>
      </c>
      <c r="G850">
        <f>IF(COUNTIF($D$850:$F$850,"Yes")=3,"Yes","No")</f>
        <v/>
      </c>
      <c r="U850">
        <f>IFERROR(BQ850/BL850,0)</f>
        <v/>
      </c>
      <c r="V850">
        <f>IFERROR(SUM(BQ850:BQ850)/SUM(BL850:BL850),0)</f>
        <v/>
      </c>
      <c r="W850">
        <f>IFERROR(MAX(U850:U850)-MIN(U850:U850),0)</f>
        <v/>
      </c>
      <c r="X850">
        <f>IFERROR(BQ850/(BL850-BQ850),0)</f>
        <v/>
      </c>
      <c r="Y850">
        <f>IFERROR(SUM(BQ850:BQ850)/(SUM(BL850:BL850)-SUM(BQ850:BQ850)),0)</f>
        <v/>
      </c>
      <c r="Z850">
        <f>IFERROR(MAX(X850:X850)-MIN(X850:X850),0)</f>
        <v/>
      </c>
      <c r="AA850">
        <f>IFERROR(BO850/BP850,0)</f>
        <v/>
      </c>
      <c r="AB850">
        <f>IFERROR(SUM(BO850:BO850)/SUM(BP850:BP850),0)</f>
        <v/>
      </c>
      <c r="AC850">
        <f>IFERROR(MAX(AA850:AA850)-MIN(AA850:AA850),0)</f>
        <v/>
      </c>
      <c r="AD850">
        <f>IFERROR(SUM(BL850:BL850)/1,0)</f>
        <v/>
      </c>
      <c r="AE850">
        <f>IFERROR(SUM(BQ850:BQ850)/1,0)</f>
        <v/>
      </c>
      <c r="AF850">
        <f>IFERROR(SUM(BP850:BP850)/1,0)</f>
        <v/>
      </c>
      <c r="AG850">
        <f>IFERROR(CJ850,0)</f>
        <v/>
      </c>
      <c r="AH850">
        <f>IFERROR(SUM(BR850:BR850)/1,0)</f>
        <v/>
      </c>
      <c r="AI850">
        <f>IFERROR(CL850,0)</f>
        <v/>
      </c>
      <c r="AJ850">
        <f>IFERROR(CN850,0)</f>
        <v/>
      </c>
      <c r="AK850">
        <f>IFERROR(CP850,0)</f>
        <v/>
      </c>
      <c r="AL850">
        <f>IFERROR(SUM(BN850:BN850)/1,0)</f>
        <v/>
      </c>
      <c r="AM850">
        <f>IFERROR(SUM(BJ850:BJ850)/1,0)</f>
        <v/>
      </c>
      <c r="AN850">
        <f>IFERROR(AH850/AD850,0)</f>
        <v/>
      </c>
      <c r="AO850">
        <f>IFERROR(AF850/AD850,0)</f>
        <v/>
      </c>
      <c r="AP850">
        <f>IFERROR(AI850/AK850,0)</f>
        <v/>
      </c>
      <c r="AQ850">
        <f>IFERROR(AJ850/AK850,0)</f>
        <v/>
      </c>
      <c r="AR850">
        <f>IFERROR(AG850/AK850,0)</f>
        <v/>
      </c>
      <c r="AS850">
        <f>IFERROR(365/(AL850/AG850), "")</f>
        <v/>
      </c>
      <c r="AT850" t="inlineStr">
        <is>
          <t>MXEPR090130DZ0</t>
        </is>
      </c>
      <c r="AU850" t="inlineStr">
        <is>
          <t>Elite Produce</t>
        </is>
      </c>
      <c r="AV850" t="inlineStr">
        <is>
          <t>U1</t>
        </is>
      </c>
      <c r="AW850" t="inlineStr">
        <is>
          <t>U</t>
        </is>
      </c>
      <c r="AX850" t="inlineStr">
        <is>
          <t>Unlisted</t>
        </is>
      </c>
      <c r="AY850" t="n">
        <v>5148</v>
      </c>
      <c r="AZ850" t="inlineStr">
        <is>
          <t>Fresh fruits and vegetables wholesale dealing in</t>
        </is>
      </c>
      <c r="BA850" t="inlineStr">
        <is>
          <t>Mexico</t>
        </is>
      </c>
      <c r="BB850" t="inlineStr">
        <is>
          <t>Zapopan</t>
        </is>
      </c>
      <c r="BC850" t="inlineStr">
        <is>
          <t>www.eliteproduce.mx</t>
        </is>
      </c>
      <c r="BD850" s="6" t="n">
        <v>39843</v>
      </c>
      <c r="BE850" t="inlineStr">
        <is>
          <t>This company is engaged in the exportation of fresh fruits from Mexico to various international markets, including Canada, Europe, Japan, and the USA. It conducts business from its registered head office located in Zapopan, Mexico. The company specialises in providing high-quality produce such as avocados, grapefruits, mangoes, and papayas. With over 20 years of experience, the company prioritizes offering top-notch fruits under its "ELITE PRODUCE" brand, emphasizing experience, quality, and guarantee to ensure customer satisfaction.</t>
        </is>
      </c>
      <c r="BF850" t="inlineStr">
        <is>
          <t>Active</t>
        </is>
      </c>
      <c r="BG850" t="inlineStr">
        <is>
          <t>Manufacturing</t>
        </is>
      </c>
      <c r="BH850" t="inlineStr">
        <is>
          <t>Engaged in the exportation of fresh fruits from Mexico to various international markets, including Canada, Europe, Japan, and the USA</t>
        </is>
      </c>
      <c r="BI850" t="inlineStr">
        <is>
          <t>Providing high-quality produce such as avocados, grapefruits, mangoes, and papayas</t>
        </is>
      </c>
      <c r="CE850">
        <f>IFERROR(SUM(BU850:BV850)/2,0)</f>
        <v/>
      </c>
      <c r="CF850">
        <f>IFERROR(SUM(CE850:CE850)/1,0)</f>
        <v/>
      </c>
      <c r="CG850">
        <f>IFERROR(SUM(BW850:BX850)/2,0)</f>
        <v/>
      </c>
      <c r="CH850">
        <f>IFERROR(SUM(CG850:CG850)/1,0)</f>
        <v/>
      </c>
      <c r="CI850">
        <f>IFERROR(SUM(BY850:BZ850)/2,0)</f>
        <v/>
      </c>
      <c r="CJ850">
        <f>IFERROR(SUM(CI850:CI850)/1,0)</f>
        <v/>
      </c>
      <c r="CK850">
        <f>IFERROR(SUM(CA850:CB850)/2,0)</f>
        <v/>
      </c>
      <c r="CL850">
        <f>IFERROR(SUM(CK850:CK850)/1,0)</f>
        <v/>
      </c>
      <c r="CM850">
        <f>IFERROR(SUM(CC850:CD850)/2,0)</f>
        <v/>
      </c>
      <c r="CN850">
        <f>IFERROR(SUM(CM850:CM850)/1,0)</f>
        <v/>
      </c>
      <c r="CO850">
        <f>IFERROR(SUM(BS850:BT850)/2,0)</f>
        <v/>
      </c>
      <c r="CP850">
        <f>IFERROR(SUM(CO850:CO850)/1,0)</f>
        <v/>
      </c>
    </row>
    <row r="851">
      <c r="A851" t="n">
        <v>826</v>
      </c>
      <c r="D851">
        <f>IF(AX851="Listed","Yes","No")</f>
        <v/>
      </c>
      <c r="E851">
        <f>IFERROR(IF(AE851&lt;0,"Yes","No"),"No")</f>
        <v/>
      </c>
      <c r="F851">
        <f>IF(BK851="Unqualified","Yes","No")</f>
        <v/>
      </c>
      <c r="G851">
        <f>IF(COUNTIF($D$851:$F$851,"Yes")=3,"Yes","No")</f>
        <v/>
      </c>
      <c r="U851">
        <f>IFERROR(BQ851/BL851,0)</f>
        <v/>
      </c>
      <c r="V851">
        <f>IFERROR(SUM(BQ851:BQ851)/SUM(BL851:BL851),0)</f>
        <v/>
      </c>
      <c r="W851">
        <f>IFERROR(MAX(U851:U851)-MIN(U851:U851),0)</f>
        <v/>
      </c>
      <c r="X851">
        <f>IFERROR(BQ851/(BL851-BQ851),0)</f>
        <v/>
      </c>
      <c r="Y851">
        <f>IFERROR(SUM(BQ851:BQ851)/(SUM(BL851:BL851)-SUM(BQ851:BQ851)),0)</f>
        <v/>
      </c>
      <c r="Z851">
        <f>IFERROR(MAX(X851:X851)-MIN(X851:X851),0)</f>
        <v/>
      </c>
      <c r="AA851">
        <f>IFERROR(BO851/BP851,0)</f>
        <v/>
      </c>
      <c r="AB851">
        <f>IFERROR(SUM(BO851:BO851)/SUM(BP851:BP851),0)</f>
        <v/>
      </c>
      <c r="AC851">
        <f>IFERROR(MAX(AA851:AA851)-MIN(AA851:AA851),0)</f>
        <v/>
      </c>
      <c r="AD851">
        <f>IFERROR(SUM(BL851:BL851)/1,0)</f>
        <v/>
      </c>
      <c r="AE851">
        <f>IFERROR(SUM(BQ851:BQ851)/1,0)</f>
        <v/>
      </c>
      <c r="AF851">
        <f>IFERROR(SUM(BP851:BP851)/1,0)</f>
        <v/>
      </c>
      <c r="AG851">
        <f>IFERROR(CJ851,0)</f>
        <v/>
      </c>
      <c r="AH851">
        <f>IFERROR(SUM(BR851:BR851)/1,0)</f>
        <v/>
      </c>
      <c r="AI851">
        <f>IFERROR(CL851,0)</f>
        <v/>
      </c>
      <c r="AJ851">
        <f>IFERROR(CN851,0)</f>
        <v/>
      </c>
      <c r="AK851">
        <f>IFERROR(CP851,0)</f>
        <v/>
      </c>
      <c r="AL851">
        <f>IFERROR(SUM(BN851:BN851)/1,0)</f>
        <v/>
      </c>
      <c r="AM851">
        <f>IFERROR(SUM(BJ851:BJ851)/1,0)</f>
        <v/>
      </c>
      <c r="AN851">
        <f>IFERROR(AH851/AD851,0)</f>
        <v/>
      </c>
      <c r="AO851">
        <f>IFERROR(AF851/AD851,0)</f>
        <v/>
      </c>
      <c r="AP851">
        <f>IFERROR(AI851/AK851,0)</f>
        <v/>
      </c>
      <c r="AQ851">
        <f>IFERROR(AJ851/AK851,0)</f>
        <v/>
      </c>
      <c r="AR851">
        <f>IFERROR(AG851/AK851,0)</f>
        <v/>
      </c>
      <c r="AS851">
        <f>IFERROR(365/(AL851/AG851), "")</f>
        <v/>
      </c>
      <c r="AT851" t="inlineStr">
        <is>
          <t>CO170006702860</t>
        </is>
      </c>
      <c r="AU851" t="inlineStr">
        <is>
          <t>Cooperativa de Caficultores DEL Suroccidente DEL Valle</t>
        </is>
      </c>
      <c r="AV851" t="inlineStr">
        <is>
          <t>U1</t>
        </is>
      </c>
      <c r="AW851" t="inlineStr">
        <is>
          <t>U</t>
        </is>
      </c>
      <c r="AX851" t="inlineStr">
        <is>
          <t>Unlisted</t>
        </is>
      </c>
      <c r="AY851" t="n">
        <v>5153</v>
      </c>
      <c r="AZ851" t="inlineStr">
        <is>
          <t>Grain and field beans wholesale dealing in</t>
        </is>
      </c>
      <c r="BA851" t="inlineStr">
        <is>
          <t>Colombia</t>
        </is>
      </c>
      <c r="BB851" t="inlineStr">
        <is>
          <t>Restrepo</t>
        </is>
      </c>
      <c r="BC851" t="inlineStr">
        <is>
          <t>cafioccidente.com</t>
        </is>
      </c>
      <c r="BD851" s="6" t="n">
        <v>22553</v>
      </c>
      <c r="BE851" t="inlineStr">
        <is>
          <t>The company is an entity based in Colombia that is engaged in the wholesale trade of grocery products. It started its operations in the year 1961. The registered business office of the company is located in Restrepo, Colombia. The company offers a wide range of products, such as audio/video, baby needs, bakery, beer, carbonated beverages, cigarettes, confectioneries, cosmetics/toiletries, counter items, dairy, detergents/bleach, fastfood, fragrances, frozen food, grocery, hardware, home accessories, home care/home ware, ice cream, juices, medications, news paper-magazines, picnic-outdoor, publications, sandwiches and other catering, shaving aids, shoe care, snacks, special items, stationery-school supplies, sunglasses, tissue-paper-foil-nylon, toys, water, and wear items. These products are offered to the general public.The company has its active operations within the country.</t>
        </is>
      </c>
      <c r="BF851" t="inlineStr">
        <is>
          <t>Active</t>
        </is>
      </c>
      <c r="BG851" t="inlineStr">
        <is>
          <t>Wholesale</t>
        </is>
      </c>
      <c r="BH851" t="inlineStr">
        <is>
          <t>Engaged in the wholesale trade of grocery products</t>
        </is>
      </c>
      <c r="BI851" t="inlineStr">
        <is>
          <t>Grocery products</t>
        </is>
      </c>
      <c r="CE851">
        <f>IFERROR(SUM(BU851:BV851)/2,0)</f>
        <v/>
      </c>
      <c r="CF851">
        <f>IFERROR(SUM(CE851:CE851)/1,0)</f>
        <v/>
      </c>
      <c r="CG851">
        <f>IFERROR(SUM(BW851:BX851)/2,0)</f>
        <v/>
      </c>
      <c r="CH851">
        <f>IFERROR(SUM(CG851:CG851)/1,0)</f>
        <v/>
      </c>
      <c r="CI851">
        <f>IFERROR(SUM(BY851:BZ851)/2,0)</f>
        <v/>
      </c>
      <c r="CJ851">
        <f>IFERROR(SUM(CI851:CI851)/1,0)</f>
        <v/>
      </c>
      <c r="CK851">
        <f>IFERROR(SUM(CA851:CB851)/2,0)</f>
        <v/>
      </c>
      <c r="CL851">
        <f>IFERROR(SUM(CK851:CK851)/1,0)</f>
        <v/>
      </c>
      <c r="CM851">
        <f>IFERROR(SUM(CC851:CD851)/2,0)</f>
        <v/>
      </c>
      <c r="CN851">
        <f>IFERROR(SUM(CM851:CM851)/1,0)</f>
        <v/>
      </c>
      <c r="CO851">
        <f>IFERROR(SUM(BS851:BT851)/2,0)</f>
        <v/>
      </c>
      <c r="CP851">
        <f>IFERROR(SUM(CO851:CO851)/1,0)</f>
        <v/>
      </c>
    </row>
    <row r="852">
      <c r="A852" t="n">
        <v>827</v>
      </c>
      <c r="D852">
        <f>IF(AX852="Listed","Yes","No")</f>
        <v/>
      </c>
      <c r="E852">
        <f>IFERROR(IF(AE852&lt;0,"Yes","No"),"No")</f>
        <v/>
      </c>
      <c r="F852">
        <f>IF(BK852="Unqualified","Yes","No")</f>
        <v/>
      </c>
      <c r="G852">
        <f>IF(COUNTIF($D$852:$F$852,"Yes")=3,"Yes","No")</f>
        <v/>
      </c>
      <c r="U852">
        <f>IFERROR(BQ852/BL852,0)</f>
        <v/>
      </c>
      <c r="V852">
        <f>IFERROR(SUM(BQ852:BQ852)/SUM(BL852:BL852),0)</f>
        <v/>
      </c>
      <c r="W852">
        <f>IFERROR(MAX(U852:U852)-MIN(U852:U852),0)</f>
        <v/>
      </c>
      <c r="X852">
        <f>IFERROR(BQ852/(BL852-BQ852),0)</f>
        <v/>
      </c>
      <c r="Y852">
        <f>IFERROR(SUM(BQ852:BQ852)/(SUM(BL852:BL852)-SUM(BQ852:BQ852)),0)</f>
        <v/>
      </c>
      <c r="Z852">
        <f>IFERROR(MAX(X852:X852)-MIN(X852:X852),0)</f>
        <v/>
      </c>
      <c r="AA852">
        <f>IFERROR(BO852/BP852,0)</f>
        <v/>
      </c>
      <c r="AB852">
        <f>IFERROR(SUM(BO852:BO852)/SUM(BP852:BP852),0)</f>
        <v/>
      </c>
      <c r="AC852">
        <f>IFERROR(MAX(AA852:AA852)-MIN(AA852:AA852),0)</f>
        <v/>
      </c>
      <c r="AD852">
        <f>IFERROR(SUM(BL852:BL852)/1,0)</f>
        <v/>
      </c>
      <c r="AE852">
        <f>IFERROR(SUM(BQ852:BQ852)/1,0)</f>
        <v/>
      </c>
      <c r="AF852">
        <f>IFERROR(SUM(BP852:BP852)/1,0)</f>
        <v/>
      </c>
      <c r="AG852">
        <f>IFERROR(CJ852,0)</f>
        <v/>
      </c>
      <c r="AH852">
        <f>IFERROR(SUM(BR852:BR852)/1,0)</f>
        <v/>
      </c>
      <c r="AI852">
        <f>IFERROR(CL852,0)</f>
        <v/>
      </c>
      <c r="AJ852">
        <f>IFERROR(CN852,0)</f>
        <v/>
      </c>
      <c r="AK852">
        <f>IFERROR(CP852,0)</f>
        <v/>
      </c>
      <c r="AL852">
        <f>IFERROR(SUM(BN852:BN852)/1,0)</f>
        <v/>
      </c>
      <c r="AM852">
        <f>IFERROR(SUM(BJ852:BJ852)/1,0)</f>
        <v/>
      </c>
      <c r="AN852">
        <f>IFERROR(AH852/AD852,0)</f>
        <v/>
      </c>
      <c r="AO852">
        <f>IFERROR(AF852/AD852,0)</f>
        <v/>
      </c>
      <c r="AP852">
        <f>IFERROR(AI852/AK852,0)</f>
        <v/>
      </c>
      <c r="AQ852">
        <f>IFERROR(AJ852/AK852,0)</f>
        <v/>
      </c>
      <c r="AR852">
        <f>IFERROR(AG852/AK852,0)</f>
        <v/>
      </c>
      <c r="AS852">
        <f>IFERROR(365/(AL852/AG852), "")</f>
        <v/>
      </c>
      <c r="AT852" t="inlineStr">
        <is>
          <t>CO170003353710</t>
        </is>
      </c>
      <c r="AU852" t="inlineStr">
        <is>
          <t>EL Constructor Inversiones S A</t>
        </is>
      </c>
      <c r="AV852" t="inlineStr">
        <is>
          <t>U1</t>
        </is>
      </c>
      <c r="AW852" t="inlineStr">
        <is>
          <t>U</t>
        </is>
      </c>
      <c r="AX852" t="inlineStr">
        <is>
          <t>Unlisted</t>
        </is>
      </c>
      <c r="AY852" t="n">
        <v>5032</v>
      </c>
      <c r="AZ852" t="inlineStr">
        <is>
          <t>Brick, stone, and related construction materials wholesale dealing in</t>
        </is>
      </c>
      <c r="BA852" t="inlineStr">
        <is>
          <t>Colombia</t>
        </is>
      </c>
      <c r="BB852" t="inlineStr">
        <is>
          <t>Cartagena</t>
        </is>
      </c>
      <c r="BC852" t="inlineStr">
        <is>
          <t>www.almacenconstructor.com</t>
        </is>
      </c>
      <c r="BD852" s="6" t="n">
        <v>36047</v>
      </c>
      <c r="BE852" t="inlineStr">
        <is>
          <t>The company is engaged in the wholesale of construction materials, hardware, plumbing and heating equipment and supplies. It was incorporated in September of 1998 and has its registered head office in the city of Cartagena in Colombia. The company's products include stairs/railings, roof windows, carpets, ceramic tiles, hardwood products, laminates, mats and area rugs, runners, trims, vinyl, exterior and interior doors, and storm/screen doors; building materials such as farm and ranch products, ceiling supplies, drainage and fence products, insulation and masonry products, roofing products, sidings, and yard buildings; giftware and seasonal items such as lawn and garden supplies; and lumber and hand tools. It conducts its business activities in Cartagena and serves the general public of the city as well as the surrounding areas.</t>
        </is>
      </c>
      <c r="BF852" t="inlineStr">
        <is>
          <t>Active</t>
        </is>
      </c>
      <c r="BG852" t="inlineStr">
        <is>
          <t>Wholesale</t>
        </is>
      </c>
      <c r="BH852" t="inlineStr">
        <is>
          <t>Engaged in the wholesale of construction materials, hardware, plumbing and heating equipment and supplies</t>
        </is>
      </c>
      <c r="BI852" t="inlineStr">
        <is>
          <t>Stairs/railings, roof windows, carpets, ceramic tiles, hardwood products, laminates, mats and area rugs, runners, trims, vinyl, exterior and interior doors, and storm/screen doors; Building materials (farm and ranch products, ceiling supplies, drainage and fence products, insulation and masonry products, roofing products, sidings, and yard buildings); Giftware and seasonal items (lawn and garden supplies); Lumber and hand tools</t>
        </is>
      </c>
      <c r="CE852">
        <f>IFERROR(SUM(BU852:BV852)/2,0)</f>
        <v/>
      </c>
      <c r="CF852">
        <f>IFERROR(SUM(CE852:CE852)/1,0)</f>
        <v/>
      </c>
      <c r="CG852">
        <f>IFERROR(SUM(BW852:BX852)/2,0)</f>
        <v/>
      </c>
      <c r="CH852">
        <f>IFERROR(SUM(CG852:CG852)/1,0)</f>
        <v/>
      </c>
      <c r="CI852">
        <f>IFERROR(SUM(BY852:BZ852)/2,0)</f>
        <v/>
      </c>
      <c r="CJ852">
        <f>IFERROR(SUM(CI852:CI852)/1,0)</f>
        <v/>
      </c>
      <c r="CK852">
        <f>IFERROR(SUM(CA852:CB852)/2,0)</f>
        <v/>
      </c>
      <c r="CL852">
        <f>IFERROR(SUM(CK852:CK852)/1,0)</f>
        <v/>
      </c>
      <c r="CM852">
        <f>IFERROR(SUM(CC852:CD852)/2,0)</f>
        <v/>
      </c>
      <c r="CN852">
        <f>IFERROR(SUM(CM852:CM852)/1,0)</f>
        <v/>
      </c>
      <c r="CO852">
        <f>IFERROR(SUM(BS852:BT852)/2,0)</f>
        <v/>
      </c>
      <c r="CP852">
        <f>IFERROR(SUM(CO852:CO852)/1,0)</f>
        <v/>
      </c>
    </row>
    <row r="853">
      <c r="A853" t="n">
        <v>828</v>
      </c>
      <c r="D853">
        <f>IF(AX853="Listed","Yes","No")</f>
        <v/>
      </c>
      <c r="E853">
        <f>IFERROR(IF(AE853&lt;0,"Yes","No"),"No")</f>
        <v/>
      </c>
      <c r="F853">
        <f>IF(BK853="Unqualified","Yes","No")</f>
        <v/>
      </c>
      <c r="G853">
        <f>IF(COUNTIF($D$853:$F$853,"Yes")=3,"Yes","No")</f>
        <v/>
      </c>
      <c r="U853">
        <f>IFERROR(BQ853/BL853,0)</f>
        <v/>
      </c>
      <c r="V853">
        <f>IFERROR(SUM(BQ853:BQ853)/SUM(BL853:BL853),0)</f>
        <v/>
      </c>
      <c r="W853">
        <f>IFERROR(MAX(U853:U853)-MIN(U853:U853),0)</f>
        <v/>
      </c>
      <c r="X853">
        <f>IFERROR(BQ853/(BL853-BQ853),0)</f>
        <v/>
      </c>
      <c r="Y853">
        <f>IFERROR(SUM(BQ853:BQ853)/(SUM(BL853:BL853)-SUM(BQ853:BQ853)),0)</f>
        <v/>
      </c>
      <c r="Z853">
        <f>IFERROR(MAX(X853:X853)-MIN(X853:X853),0)</f>
        <v/>
      </c>
      <c r="AA853">
        <f>IFERROR(BO853/BP853,0)</f>
        <v/>
      </c>
      <c r="AB853">
        <f>IFERROR(SUM(BO853:BO853)/SUM(BP853:BP853),0)</f>
        <v/>
      </c>
      <c r="AC853">
        <f>IFERROR(MAX(AA853:AA853)-MIN(AA853:AA853),0)</f>
        <v/>
      </c>
      <c r="AD853">
        <f>IFERROR(SUM(BL853:BL853)/1,0)</f>
        <v/>
      </c>
      <c r="AE853">
        <f>IFERROR(SUM(BQ853:BQ853)/1,0)</f>
        <v/>
      </c>
      <c r="AF853">
        <f>IFERROR(SUM(BP853:BP853)/1,0)</f>
        <v/>
      </c>
      <c r="AG853">
        <f>IFERROR(CJ853,0)</f>
        <v/>
      </c>
      <c r="AH853">
        <f>IFERROR(SUM(BR853:BR853)/1,0)</f>
        <v/>
      </c>
      <c r="AI853">
        <f>IFERROR(CL853,0)</f>
        <v/>
      </c>
      <c r="AJ853">
        <f>IFERROR(CN853,0)</f>
        <v/>
      </c>
      <c r="AK853">
        <f>IFERROR(CP853,0)</f>
        <v/>
      </c>
      <c r="AL853">
        <f>IFERROR(SUM(BN853:BN853)/1,0)</f>
        <v/>
      </c>
      <c r="AM853">
        <f>IFERROR(SUM(BJ853:BJ853)/1,0)</f>
        <v/>
      </c>
      <c r="AN853">
        <f>IFERROR(AH853/AD853,0)</f>
        <v/>
      </c>
      <c r="AO853">
        <f>IFERROR(AF853/AD853,0)</f>
        <v/>
      </c>
      <c r="AP853">
        <f>IFERROR(AI853/AK853,0)</f>
        <v/>
      </c>
      <c r="AQ853">
        <f>IFERROR(AJ853/AK853,0)</f>
        <v/>
      </c>
      <c r="AR853">
        <f>IFERROR(AG853/AK853,0)</f>
        <v/>
      </c>
      <c r="AS853">
        <f>IFERROR(365/(AL853/AG853), "")</f>
        <v/>
      </c>
      <c r="AT853" t="inlineStr">
        <is>
          <t>CO170006213450</t>
        </is>
      </c>
      <c r="AU853" t="inlineStr">
        <is>
          <t>Cooperativa de Caficultores DEL Occidente de Antioquia</t>
        </is>
      </c>
      <c r="AV853" t="inlineStr">
        <is>
          <t>U1</t>
        </is>
      </c>
      <c r="AW853" t="inlineStr">
        <is>
          <t>U</t>
        </is>
      </c>
      <c r="AX853" t="inlineStr">
        <is>
          <t>Unlisted</t>
        </is>
      </c>
      <c r="AY853" t="n">
        <v>5141</v>
      </c>
      <c r="AZ853" t="inlineStr">
        <is>
          <t>Groceries, general line wholesale dealing in</t>
        </is>
      </c>
      <c r="BA853" t="inlineStr">
        <is>
          <t>Colombia</t>
        </is>
      </c>
      <c r="BB853" t="inlineStr">
        <is>
          <t>Medellin</t>
        </is>
      </c>
      <c r="BC853" t="inlineStr">
        <is>
          <t>www.copeoccidente.com.co</t>
        </is>
      </c>
      <c r="BD853" s="6" t="n">
        <v>35375</v>
      </c>
      <c r="BE853" t="inlineStr">
        <is>
          <t>The company operates as a cooperative of coffee growers in Western Antioquia. It was incorporated in 1961 and has its registered business office located in Medellin, Colombia.The company specializes in promoting the business interests of its members. It is responsible for providing practical business support, human resource, training, information and advice for the business development of its members. It organizes seminars, conferences, informal meetings and trade missions to promote trade and business of the members. In addition, it has team of professional staff and other specialists with expertise in providing necessary assistance and services to its members and clients.</t>
        </is>
      </c>
      <c r="BF853" t="inlineStr">
        <is>
          <t>Active</t>
        </is>
      </c>
      <c r="BG853" t="inlineStr">
        <is>
          <t>Services</t>
        </is>
      </c>
      <c r="BH853" t="inlineStr">
        <is>
          <t>Operates as a cooperative of coffee growers in Western Antioquia</t>
        </is>
      </c>
      <c r="BI853" t="inlineStr">
        <is>
          <t>Cooperative of coffee growers</t>
        </is>
      </c>
      <c r="CE853">
        <f>IFERROR(SUM(BU853:BV853)/2,0)</f>
        <v/>
      </c>
      <c r="CF853">
        <f>IFERROR(SUM(CE853:CE853)/1,0)</f>
        <v/>
      </c>
      <c r="CG853">
        <f>IFERROR(SUM(BW853:BX853)/2,0)</f>
        <v/>
      </c>
      <c r="CH853">
        <f>IFERROR(SUM(CG853:CG853)/1,0)</f>
        <v/>
      </c>
      <c r="CI853">
        <f>IFERROR(SUM(BY853:BZ853)/2,0)</f>
        <v/>
      </c>
      <c r="CJ853">
        <f>IFERROR(SUM(CI853:CI853)/1,0)</f>
        <v/>
      </c>
      <c r="CK853">
        <f>IFERROR(SUM(CA853:CB853)/2,0)</f>
        <v/>
      </c>
      <c r="CL853">
        <f>IFERROR(SUM(CK853:CK853)/1,0)</f>
        <v/>
      </c>
      <c r="CM853">
        <f>IFERROR(SUM(CC853:CD853)/2,0)</f>
        <v/>
      </c>
      <c r="CN853">
        <f>IFERROR(SUM(CM853:CM853)/1,0)</f>
        <v/>
      </c>
      <c r="CO853">
        <f>IFERROR(SUM(BS853:BT853)/2,0)</f>
        <v/>
      </c>
      <c r="CP853">
        <f>IFERROR(SUM(CO853:CO853)/1,0)</f>
        <v/>
      </c>
    </row>
    <row r="854">
      <c r="A854" t="n">
        <v>829</v>
      </c>
      <c r="D854">
        <f>IF(AX854="Listed","Yes","No")</f>
        <v/>
      </c>
      <c r="E854">
        <f>IFERROR(IF(AE854&lt;0,"Yes","No"),"No")</f>
        <v/>
      </c>
      <c r="F854">
        <f>IF(BK854="Unqualified","Yes","No")</f>
        <v/>
      </c>
      <c r="G854">
        <f>IF(COUNTIF($D$854:$F$854,"Yes")=3,"Yes","No")</f>
        <v/>
      </c>
      <c r="U854">
        <f>IFERROR(BQ854/BL854,0)</f>
        <v/>
      </c>
      <c r="V854">
        <f>IFERROR(SUM(BQ854:BQ854)/SUM(BL854:BL854),0)</f>
        <v/>
      </c>
      <c r="W854">
        <f>IFERROR(MAX(U854:U854)-MIN(U854:U854),0)</f>
        <v/>
      </c>
      <c r="X854">
        <f>IFERROR(BQ854/(BL854-BQ854),0)</f>
        <v/>
      </c>
      <c r="Y854">
        <f>IFERROR(SUM(BQ854:BQ854)/(SUM(BL854:BL854)-SUM(BQ854:BQ854)),0)</f>
        <v/>
      </c>
      <c r="Z854">
        <f>IFERROR(MAX(X854:X854)-MIN(X854:X854),0)</f>
        <v/>
      </c>
      <c r="AA854">
        <f>IFERROR(BO854/BP854,0)</f>
        <v/>
      </c>
      <c r="AB854">
        <f>IFERROR(SUM(BO854:BO854)/SUM(BP854:BP854),0)</f>
        <v/>
      </c>
      <c r="AC854">
        <f>IFERROR(MAX(AA854:AA854)-MIN(AA854:AA854),0)</f>
        <v/>
      </c>
      <c r="AD854">
        <f>IFERROR(SUM(BL854:BL854)/1,0)</f>
        <v/>
      </c>
      <c r="AE854">
        <f>IFERROR(SUM(BQ854:BQ854)/1,0)</f>
        <v/>
      </c>
      <c r="AF854">
        <f>IFERROR(SUM(BP854:BP854)/1,0)</f>
        <v/>
      </c>
      <c r="AG854">
        <f>IFERROR(CJ854,0)</f>
        <v/>
      </c>
      <c r="AH854">
        <f>IFERROR(SUM(BR854:BR854)/1,0)</f>
        <v/>
      </c>
      <c r="AI854">
        <f>IFERROR(CL854,0)</f>
        <v/>
      </c>
      <c r="AJ854">
        <f>IFERROR(CN854,0)</f>
        <v/>
      </c>
      <c r="AK854">
        <f>IFERROR(CP854,0)</f>
        <v/>
      </c>
      <c r="AL854">
        <f>IFERROR(SUM(BN854:BN854)/1,0)</f>
        <v/>
      </c>
      <c r="AM854">
        <f>IFERROR(SUM(BJ854:BJ854)/1,0)</f>
        <v/>
      </c>
      <c r="AN854">
        <f>IFERROR(AH854/AD854,0)</f>
        <v/>
      </c>
      <c r="AO854">
        <f>IFERROR(AF854/AD854,0)</f>
        <v/>
      </c>
      <c r="AP854">
        <f>IFERROR(AI854/AK854,0)</f>
        <v/>
      </c>
      <c r="AQ854">
        <f>IFERROR(AJ854/AK854,0)</f>
        <v/>
      </c>
      <c r="AR854">
        <f>IFERROR(AG854/AK854,0)</f>
        <v/>
      </c>
      <c r="AS854">
        <f>IFERROR(365/(AL854/AG854), "")</f>
        <v/>
      </c>
      <c r="AT854" t="inlineStr">
        <is>
          <t>CO170001075890</t>
        </is>
      </c>
      <c r="AU854" t="inlineStr">
        <is>
          <t>Nuruena SAS</t>
        </is>
      </c>
      <c r="AV854" t="inlineStr">
        <is>
          <t>U1</t>
        </is>
      </c>
      <c r="AW854" t="inlineStr">
        <is>
          <t>U</t>
        </is>
      </c>
      <c r="AX854" t="inlineStr">
        <is>
          <t>Unlisted</t>
        </is>
      </c>
      <c r="AY854" t="n">
        <v>5032</v>
      </c>
      <c r="AZ854" t="inlineStr">
        <is>
          <t>Brick, stone, and related construction materials wholesale dealing in</t>
        </is>
      </c>
      <c r="BA854" t="inlineStr">
        <is>
          <t>Colombia</t>
        </is>
      </c>
      <c r="BB854" t="inlineStr">
        <is>
          <t>Bogota</t>
        </is>
      </c>
      <c r="BC854" t="inlineStr">
        <is>
          <t>nuruena.com.co</t>
        </is>
      </c>
      <c r="BD854" s="6" t="n">
        <v>23246</v>
      </c>
      <c r="BE854" t="inlineStr">
        <is>
          <t>The company is primarily engaged in the wholesale trade of construction materials and other related products. It was incorporated in August of 1963. The company has a registered office located in Bogota, Colombia.The company is involved in the distribution and sale of a wide range of construction materials, including lumber, plywood, reconstituted wood fiber products, wood fencing, doors and windows with frames, wood roofing and siding, wood and metal millwork, building board, prefabricated wood buildings, kitchen cabinets, fiberboard, wood flooring, moldings, panelling, particleboard, wood shingles, structural assemblies, wallboard, brick, stone, cement, lime, construction sand, gravel, asphalt, concrete mixtures, and structural clay products. The company operates principally in Colombia.</t>
        </is>
      </c>
      <c r="BF854" t="inlineStr">
        <is>
          <t>Active</t>
        </is>
      </c>
      <c r="BG854" t="inlineStr">
        <is>
          <t>Wholesale</t>
        </is>
      </c>
      <c r="BH854" t="inlineStr">
        <is>
          <t>Engaged in the wholesale trade of construction materials and other related products</t>
        </is>
      </c>
      <c r="BI854" t="inlineStr">
        <is>
          <t>Construction materials and other related products</t>
        </is>
      </c>
      <c r="CE854">
        <f>IFERROR(SUM(BU854:BV854)/2,0)</f>
        <v/>
      </c>
      <c r="CF854">
        <f>IFERROR(SUM(CE854:CE854)/1,0)</f>
        <v/>
      </c>
      <c r="CG854">
        <f>IFERROR(SUM(BW854:BX854)/2,0)</f>
        <v/>
      </c>
      <c r="CH854">
        <f>IFERROR(SUM(CG854:CG854)/1,0)</f>
        <v/>
      </c>
      <c r="CI854">
        <f>IFERROR(SUM(BY854:BZ854)/2,0)</f>
        <v/>
      </c>
      <c r="CJ854">
        <f>IFERROR(SUM(CI854:CI854)/1,0)</f>
        <v/>
      </c>
      <c r="CK854">
        <f>IFERROR(SUM(CA854:CB854)/2,0)</f>
        <v/>
      </c>
      <c r="CL854">
        <f>IFERROR(SUM(CK854:CK854)/1,0)</f>
        <v/>
      </c>
      <c r="CM854">
        <f>IFERROR(SUM(CC854:CD854)/2,0)</f>
        <v/>
      </c>
      <c r="CN854">
        <f>IFERROR(SUM(CM854:CM854)/1,0)</f>
        <v/>
      </c>
      <c r="CO854">
        <f>IFERROR(SUM(BS854:BT854)/2,0)</f>
        <v/>
      </c>
      <c r="CP854">
        <f>IFERROR(SUM(CO854:CO854)/1,0)</f>
        <v/>
      </c>
    </row>
    <row r="855">
      <c r="A855" t="n">
        <v>830</v>
      </c>
      <c r="D855">
        <f>IF(AX855="Listed","Yes","No")</f>
        <v/>
      </c>
      <c r="E855">
        <f>IFERROR(IF(AE855&lt;0,"Yes","No"),"No")</f>
        <v/>
      </c>
      <c r="F855">
        <f>IF(BK855="Unqualified","Yes","No")</f>
        <v/>
      </c>
      <c r="G855">
        <f>IF(COUNTIF($D$855:$F$855,"Yes")=3,"Yes","No")</f>
        <v/>
      </c>
      <c r="U855">
        <f>IFERROR(BQ855/BL855,0)</f>
        <v/>
      </c>
      <c r="V855">
        <f>IFERROR(SUM(BQ855:BQ855)/SUM(BL855:BL855),0)</f>
        <v/>
      </c>
      <c r="W855">
        <f>IFERROR(MAX(U855:U855)-MIN(U855:U855),0)</f>
        <v/>
      </c>
      <c r="X855">
        <f>IFERROR(BQ855/(BL855-BQ855),0)</f>
        <v/>
      </c>
      <c r="Y855">
        <f>IFERROR(SUM(BQ855:BQ855)/(SUM(BL855:BL855)-SUM(BQ855:BQ855)),0)</f>
        <v/>
      </c>
      <c r="Z855">
        <f>IFERROR(MAX(X855:X855)-MIN(X855:X855),0)</f>
        <v/>
      </c>
      <c r="AA855">
        <f>IFERROR(BO855/BP855,0)</f>
        <v/>
      </c>
      <c r="AB855">
        <f>IFERROR(SUM(BO855:BO855)/SUM(BP855:BP855),0)</f>
        <v/>
      </c>
      <c r="AC855">
        <f>IFERROR(MAX(AA855:AA855)-MIN(AA855:AA855),0)</f>
        <v/>
      </c>
      <c r="AD855">
        <f>IFERROR(SUM(BL855:BL855)/1,0)</f>
        <v/>
      </c>
      <c r="AE855">
        <f>IFERROR(SUM(BQ855:BQ855)/1,0)</f>
        <v/>
      </c>
      <c r="AF855">
        <f>IFERROR(SUM(BP855:BP855)/1,0)</f>
        <v/>
      </c>
      <c r="AG855">
        <f>IFERROR(CJ855,0)</f>
        <v/>
      </c>
      <c r="AH855">
        <f>IFERROR(SUM(BR855:BR855)/1,0)</f>
        <v/>
      </c>
      <c r="AI855">
        <f>IFERROR(CL855,0)</f>
        <v/>
      </c>
      <c r="AJ855">
        <f>IFERROR(CN855,0)</f>
        <v/>
      </c>
      <c r="AK855">
        <f>IFERROR(CP855,0)</f>
        <v/>
      </c>
      <c r="AL855">
        <f>IFERROR(SUM(BN855:BN855)/1,0)</f>
        <v/>
      </c>
      <c r="AM855">
        <f>IFERROR(SUM(BJ855:BJ855)/1,0)</f>
        <v/>
      </c>
      <c r="AN855">
        <f>IFERROR(AH855/AD855,0)</f>
        <v/>
      </c>
      <c r="AO855">
        <f>IFERROR(AF855/AD855,0)</f>
        <v/>
      </c>
      <c r="AP855">
        <f>IFERROR(AI855/AK855,0)</f>
        <v/>
      </c>
      <c r="AQ855">
        <f>IFERROR(AJ855/AK855,0)</f>
        <v/>
      </c>
      <c r="AR855">
        <f>IFERROR(AG855/AK855,0)</f>
        <v/>
      </c>
      <c r="AS855">
        <f>IFERROR(365/(AL855/AG855), "")</f>
        <v/>
      </c>
      <c r="AT855" t="inlineStr">
        <is>
          <t>CO170028602190</t>
        </is>
      </c>
      <c r="AU855" t="inlineStr">
        <is>
          <t>Alianza Farmaceutica Corp Sociedad POR Acciones Simplificada</t>
        </is>
      </c>
      <c r="AV855" t="inlineStr">
        <is>
          <t>U1</t>
        </is>
      </c>
      <c r="AW855" t="inlineStr">
        <is>
          <t>U</t>
        </is>
      </c>
      <c r="AX855" t="inlineStr">
        <is>
          <t>Unlisted</t>
        </is>
      </c>
      <c r="AY855" t="n">
        <v>5122</v>
      </c>
      <c r="AZ855" t="inlineStr">
        <is>
          <t>Drugs, drug proprietaries, and druggists' sundries wholesale dealing in</t>
        </is>
      </c>
      <c r="BA855" t="inlineStr">
        <is>
          <t>Colombia</t>
        </is>
      </c>
      <c r="BB855" t="inlineStr">
        <is>
          <t>Barranquilla</t>
        </is>
      </c>
      <c r="BC855" t="inlineStr">
        <is>
          <t>alianzafarmaceuticacorp.com</t>
        </is>
      </c>
      <c r="BD855" s="6" t="n">
        <v>40795</v>
      </c>
      <c r="BE855" t="inlineStr">
        <is>
          <t>This company operates as a drug store engaged in the sale of pharmaceutical goods. It was incorporated in September of 2011 and conducts business from its registered head office located in Barranquilla, Colombia. The company primarily sells the following products: biological and medical products; botanical drugs and herbs; and pharmaceutical products intended for internal and external consumption in such forms as ampoules, tablets, capsules, vials, ointments, powders, solutions, and suspensions. In addition, the company sells these particular products: antiseptics, bandages, blood plasma, cosmetics, hair preparations, perfumes, nonelectric razors and razor blades, and toothbrushes. In addition, the company's knowledgeable sales staff works closely with customers to assure timely deliveries that meet and exceed their expectations.</t>
        </is>
      </c>
      <c r="BF855" t="inlineStr">
        <is>
          <t>Active</t>
        </is>
      </c>
      <c r="BG855" t="inlineStr">
        <is>
          <t>Retail</t>
        </is>
      </c>
      <c r="BH855" t="inlineStr">
        <is>
          <t>Operates as a drug store engaged in the sale of pharmaceutical goods</t>
        </is>
      </c>
      <c r="BI855" t="inlineStr">
        <is>
          <t>Pharmaceutical goods</t>
        </is>
      </c>
      <c r="CE855">
        <f>IFERROR(SUM(BU855:BV855)/2,0)</f>
        <v/>
      </c>
      <c r="CF855">
        <f>IFERROR(SUM(CE855:CE855)/1,0)</f>
        <v/>
      </c>
      <c r="CG855">
        <f>IFERROR(SUM(BW855:BX855)/2,0)</f>
        <v/>
      </c>
      <c r="CH855">
        <f>IFERROR(SUM(CG855:CG855)/1,0)</f>
        <v/>
      </c>
      <c r="CI855">
        <f>IFERROR(SUM(BY855:BZ855)/2,0)</f>
        <v/>
      </c>
      <c r="CJ855">
        <f>IFERROR(SUM(CI855:CI855)/1,0)</f>
        <v/>
      </c>
      <c r="CK855">
        <f>IFERROR(SUM(CA855:CB855)/2,0)</f>
        <v/>
      </c>
      <c r="CL855">
        <f>IFERROR(SUM(CK855:CK855)/1,0)</f>
        <v/>
      </c>
      <c r="CM855">
        <f>IFERROR(SUM(CC855:CD855)/2,0)</f>
        <v/>
      </c>
      <c r="CN855">
        <f>IFERROR(SUM(CM855:CM855)/1,0)</f>
        <v/>
      </c>
      <c r="CO855">
        <f>IFERROR(SUM(BS855:BT855)/2,0)</f>
        <v/>
      </c>
      <c r="CP855">
        <f>IFERROR(SUM(CO855:CO855)/1,0)</f>
        <v/>
      </c>
    </row>
    <row r="856">
      <c r="A856" t="n">
        <v>831</v>
      </c>
      <c r="D856">
        <f>IF(AX856="Listed","Yes","No")</f>
        <v/>
      </c>
      <c r="E856">
        <f>IFERROR(IF(AE856&lt;0,"Yes","No"),"No")</f>
        <v/>
      </c>
      <c r="F856">
        <f>IF(BK856="Unqualified","Yes","No")</f>
        <v/>
      </c>
      <c r="G856">
        <f>IF(COUNTIF($D$856:$F$856,"Yes")=3,"Yes","No")</f>
        <v/>
      </c>
      <c r="U856">
        <f>IFERROR(BQ856/BL856,0)</f>
        <v/>
      </c>
      <c r="V856">
        <f>IFERROR(SUM(BQ856:BQ856)/SUM(BL856:BL856),0)</f>
        <v/>
      </c>
      <c r="W856">
        <f>IFERROR(MAX(U856:U856)-MIN(U856:U856),0)</f>
        <v/>
      </c>
      <c r="X856">
        <f>IFERROR(BQ856/(BL856-BQ856),0)</f>
        <v/>
      </c>
      <c r="Y856">
        <f>IFERROR(SUM(BQ856:BQ856)/(SUM(BL856:BL856)-SUM(BQ856:BQ856)),0)</f>
        <v/>
      </c>
      <c r="Z856">
        <f>IFERROR(MAX(X856:X856)-MIN(X856:X856),0)</f>
        <v/>
      </c>
      <c r="AA856">
        <f>IFERROR(BO856/BP856,0)</f>
        <v/>
      </c>
      <c r="AB856">
        <f>IFERROR(SUM(BO856:BO856)/SUM(BP856:BP856),0)</f>
        <v/>
      </c>
      <c r="AC856">
        <f>IFERROR(MAX(AA856:AA856)-MIN(AA856:AA856),0)</f>
        <v/>
      </c>
      <c r="AD856">
        <f>IFERROR(SUM(BL856:BL856)/1,0)</f>
        <v/>
      </c>
      <c r="AE856">
        <f>IFERROR(SUM(BQ856:BQ856)/1,0)</f>
        <v/>
      </c>
      <c r="AF856">
        <f>IFERROR(SUM(BP856:BP856)/1,0)</f>
        <v/>
      </c>
      <c r="AG856">
        <f>IFERROR(CJ856,0)</f>
        <v/>
      </c>
      <c r="AH856">
        <f>IFERROR(SUM(BR856:BR856)/1,0)</f>
        <v/>
      </c>
      <c r="AI856">
        <f>IFERROR(CL856,0)</f>
        <v/>
      </c>
      <c r="AJ856">
        <f>IFERROR(CN856,0)</f>
        <v/>
      </c>
      <c r="AK856">
        <f>IFERROR(CP856,0)</f>
        <v/>
      </c>
      <c r="AL856">
        <f>IFERROR(SUM(BN856:BN856)/1,0)</f>
        <v/>
      </c>
      <c r="AM856">
        <f>IFERROR(SUM(BJ856:BJ856)/1,0)</f>
        <v/>
      </c>
      <c r="AN856">
        <f>IFERROR(AH856/AD856,0)</f>
        <v/>
      </c>
      <c r="AO856">
        <f>IFERROR(AF856/AD856,0)</f>
        <v/>
      </c>
      <c r="AP856">
        <f>IFERROR(AI856/AK856,0)</f>
        <v/>
      </c>
      <c r="AQ856">
        <f>IFERROR(AJ856/AK856,0)</f>
        <v/>
      </c>
      <c r="AR856">
        <f>IFERROR(AG856/AK856,0)</f>
        <v/>
      </c>
      <c r="AS856">
        <f>IFERROR(365/(AL856/AG856), "")</f>
        <v/>
      </c>
      <c r="AT856" t="inlineStr">
        <is>
          <t>CO170001141900</t>
        </is>
      </c>
      <c r="AU856" t="inlineStr">
        <is>
          <t>Bioquifar Pharmaceutica S A</t>
        </is>
      </c>
      <c r="AV856" t="inlineStr">
        <is>
          <t>U1</t>
        </is>
      </c>
      <c r="AW856" t="inlineStr">
        <is>
          <t>U</t>
        </is>
      </c>
      <c r="AX856" t="inlineStr">
        <is>
          <t>Unlisted</t>
        </is>
      </c>
      <c r="AY856" t="n">
        <v>5122</v>
      </c>
      <c r="AZ856" t="inlineStr">
        <is>
          <t>Drugs, drug proprietaries, and druggists' sundries wholesale dealing in</t>
        </is>
      </c>
      <c r="BA856" t="inlineStr">
        <is>
          <t>Colombia</t>
        </is>
      </c>
      <c r="BB856" t="inlineStr">
        <is>
          <t>Bogota</t>
        </is>
      </c>
      <c r="BC856" t="inlineStr">
        <is>
          <t>bioquifar.com</t>
        </is>
      </c>
      <c r="BD856" s="6" t="n">
        <v>33647</v>
      </c>
      <c r="BE856" t="inlineStr">
        <is>
          <t>The company is engaged in the wholesale trade and marketing of perfume and cosmetics. The company was incorporated in February of 1992. The registered head office of the company is located in Bogota, Colombia. The company's products include skin care and make-up. Its range of skin care products include facial cleansers, exfoliating treatments and masks, as well as moisturizing and firming products. Lastly, the company offers skin-care creams, lotions, powders, perfumes, lipsticks, fingernail and toe nail polish, eye and facial makeup, permanent waves, colored contact lenses, hair colors, hair sprays and gels, deodorants, baby products, bath oils, bubble baths, and bath salts.</t>
        </is>
      </c>
      <c r="BF856" t="inlineStr">
        <is>
          <t>Active</t>
        </is>
      </c>
      <c r="BG856" t="inlineStr">
        <is>
          <t>Wholesale</t>
        </is>
      </c>
      <c r="BH856" t="inlineStr">
        <is>
          <t>Wholesale trade and marketing of perfume and cosmetics</t>
        </is>
      </c>
      <c r="BI856" t="inlineStr">
        <is>
          <t>Facial cleansers, exfoliating treatments and masks, as well as moisturizing and firming products</t>
        </is>
      </c>
      <c r="CE856">
        <f>IFERROR(SUM(BU856:BV856)/2,0)</f>
        <v/>
      </c>
      <c r="CF856">
        <f>IFERROR(SUM(CE856:CE856)/1,0)</f>
        <v/>
      </c>
      <c r="CG856">
        <f>IFERROR(SUM(BW856:BX856)/2,0)</f>
        <v/>
      </c>
      <c r="CH856">
        <f>IFERROR(SUM(CG856:CG856)/1,0)</f>
        <v/>
      </c>
      <c r="CI856">
        <f>IFERROR(SUM(BY856:BZ856)/2,0)</f>
        <v/>
      </c>
      <c r="CJ856">
        <f>IFERROR(SUM(CI856:CI856)/1,0)</f>
        <v/>
      </c>
      <c r="CK856">
        <f>IFERROR(SUM(CA856:CB856)/2,0)</f>
        <v/>
      </c>
      <c r="CL856">
        <f>IFERROR(SUM(CK856:CK856)/1,0)</f>
        <v/>
      </c>
      <c r="CM856">
        <f>IFERROR(SUM(CC856:CD856)/2,0)</f>
        <v/>
      </c>
      <c r="CN856">
        <f>IFERROR(SUM(CM856:CM856)/1,0)</f>
        <v/>
      </c>
      <c r="CO856">
        <f>IFERROR(SUM(BS856:BT856)/2,0)</f>
        <v/>
      </c>
      <c r="CP856">
        <f>IFERROR(SUM(CO856:CO856)/1,0)</f>
        <v/>
      </c>
    </row>
    <row r="857">
      <c r="A857" t="n">
        <v>832</v>
      </c>
      <c r="D857">
        <f>IF(AX857="Listed","Yes","No")</f>
        <v/>
      </c>
      <c r="E857">
        <f>IFERROR(IF(AE857&lt;0,"Yes","No"),"No")</f>
        <v/>
      </c>
      <c r="F857">
        <f>IF(BK857="Unqualified","Yes","No")</f>
        <v/>
      </c>
      <c r="G857">
        <f>IF(COUNTIF($D$857:$F$857,"Yes")=3,"Yes","No")</f>
        <v/>
      </c>
      <c r="U857">
        <f>IFERROR(BQ857/BL857,0)</f>
        <v/>
      </c>
      <c r="V857">
        <f>IFERROR(SUM(BQ857:BQ857)/SUM(BL857:BL857),0)</f>
        <v/>
      </c>
      <c r="W857">
        <f>IFERROR(MAX(U857:U857)-MIN(U857:U857),0)</f>
        <v/>
      </c>
      <c r="X857">
        <f>IFERROR(BQ857/(BL857-BQ857),0)</f>
        <v/>
      </c>
      <c r="Y857">
        <f>IFERROR(SUM(BQ857:BQ857)/(SUM(BL857:BL857)-SUM(BQ857:BQ857)),0)</f>
        <v/>
      </c>
      <c r="Z857">
        <f>IFERROR(MAX(X857:X857)-MIN(X857:X857),0)</f>
        <v/>
      </c>
      <c r="AA857">
        <f>IFERROR(BO857/BP857,0)</f>
        <v/>
      </c>
      <c r="AB857">
        <f>IFERROR(SUM(BO857:BO857)/SUM(BP857:BP857),0)</f>
        <v/>
      </c>
      <c r="AC857">
        <f>IFERROR(MAX(AA857:AA857)-MIN(AA857:AA857),0)</f>
        <v/>
      </c>
      <c r="AD857">
        <f>IFERROR(SUM(BL857:BL857)/1,0)</f>
        <v/>
      </c>
      <c r="AE857">
        <f>IFERROR(SUM(BQ857:BQ857)/1,0)</f>
        <v/>
      </c>
      <c r="AF857">
        <f>IFERROR(SUM(BP857:BP857)/1,0)</f>
        <v/>
      </c>
      <c r="AG857">
        <f>IFERROR(CJ857,0)</f>
        <v/>
      </c>
      <c r="AH857">
        <f>IFERROR(SUM(BR857:BR857)/1,0)</f>
        <v/>
      </c>
      <c r="AI857">
        <f>IFERROR(CL857,0)</f>
        <v/>
      </c>
      <c r="AJ857">
        <f>IFERROR(CN857,0)</f>
        <v/>
      </c>
      <c r="AK857">
        <f>IFERROR(CP857,0)</f>
        <v/>
      </c>
      <c r="AL857">
        <f>IFERROR(SUM(BN857:BN857)/1,0)</f>
        <v/>
      </c>
      <c r="AM857">
        <f>IFERROR(SUM(BJ857:BJ857)/1,0)</f>
        <v/>
      </c>
      <c r="AN857">
        <f>IFERROR(AH857/AD857,0)</f>
        <v/>
      </c>
      <c r="AO857">
        <f>IFERROR(AF857/AD857,0)</f>
        <v/>
      </c>
      <c r="AP857">
        <f>IFERROR(AI857/AK857,0)</f>
        <v/>
      </c>
      <c r="AQ857">
        <f>IFERROR(AJ857/AK857,0)</f>
        <v/>
      </c>
      <c r="AR857">
        <f>IFERROR(AG857/AK857,0)</f>
        <v/>
      </c>
      <c r="AS857">
        <f>IFERROR(365/(AL857/AG857), "")</f>
        <v/>
      </c>
      <c r="AT857" t="inlineStr">
        <is>
          <t>CO170028897200</t>
        </is>
      </c>
      <c r="AU857" t="inlineStr">
        <is>
          <t>Comercializadora Malta S A S</t>
        </is>
      </c>
      <c r="AV857" t="inlineStr">
        <is>
          <t>U1</t>
        </is>
      </c>
      <c r="AW857" t="inlineStr">
        <is>
          <t>U</t>
        </is>
      </c>
      <c r="AX857" t="inlineStr">
        <is>
          <t>Unlisted</t>
        </is>
      </c>
      <c r="AY857" t="n">
        <v>5141</v>
      </c>
      <c r="AZ857" t="inlineStr">
        <is>
          <t>Groceries, general line wholesale dealing in</t>
        </is>
      </c>
      <c r="BA857" t="inlineStr">
        <is>
          <t>Colombia</t>
        </is>
      </c>
      <c r="BB857" t="inlineStr">
        <is>
          <t>Cali</t>
        </is>
      </c>
      <c r="BC857" t="inlineStr">
        <is>
          <t>www.comercializadoramalta.com</t>
        </is>
      </c>
      <c r="BD857" s="6" t="n">
        <v>40763</v>
      </c>
      <c r="BE857" t="inlineStr">
        <is>
          <t>This company operates in the meat distribution and processing industry. It conducts business from its registered head office located in Cali, Colombia. The company was founded in 2011. The company specialises in beef cuts such as steaks, roasts, ground beef, offals, pork cuts such as chops, bacon, sausages, processed meat products such as cured meats, deli meats, smoked meats, frozen meat products such as frozen beef and pork cuts, frozen ready-to-eat meals, frozen meatballs and patties. The company aim to enhance the culinary experiences of the customers, fostering lasting relationships with partners and the communities.</t>
        </is>
      </c>
      <c r="BF857" t="inlineStr">
        <is>
          <t>Active</t>
        </is>
      </c>
      <c r="BG857" t="inlineStr">
        <is>
          <t>Manufacturing</t>
        </is>
      </c>
      <c r="BH857" t="inlineStr">
        <is>
          <t>Operates in the meat distribution and processing industry</t>
        </is>
      </c>
      <c r="BI857" t="inlineStr">
        <is>
          <t>Beef cuts such as steaks, roasts, ground beef, offals, pork cuts such as chops, bacon, sausages, processed meat products such as cured meats, deli meats, smoked meats, frozen meat products such as frozen beef and pork cuts, frozen ready-to-eat meals, frozen meatballs and patties</t>
        </is>
      </c>
      <c r="CE857">
        <f>IFERROR(SUM(BU857:BV857)/2,0)</f>
        <v/>
      </c>
      <c r="CF857">
        <f>IFERROR(SUM(CE857:CE857)/1,0)</f>
        <v/>
      </c>
      <c r="CG857">
        <f>IFERROR(SUM(BW857:BX857)/2,0)</f>
        <v/>
      </c>
      <c r="CH857">
        <f>IFERROR(SUM(CG857:CG857)/1,0)</f>
        <v/>
      </c>
      <c r="CI857">
        <f>IFERROR(SUM(BY857:BZ857)/2,0)</f>
        <v/>
      </c>
      <c r="CJ857">
        <f>IFERROR(SUM(CI857:CI857)/1,0)</f>
        <v/>
      </c>
      <c r="CK857">
        <f>IFERROR(SUM(CA857:CB857)/2,0)</f>
        <v/>
      </c>
      <c r="CL857">
        <f>IFERROR(SUM(CK857:CK857)/1,0)</f>
        <v/>
      </c>
      <c r="CM857">
        <f>IFERROR(SUM(CC857:CD857)/2,0)</f>
        <v/>
      </c>
      <c r="CN857">
        <f>IFERROR(SUM(CM857:CM857)/1,0)</f>
        <v/>
      </c>
      <c r="CO857">
        <f>IFERROR(SUM(BS857:BT857)/2,0)</f>
        <v/>
      </c>
      <c r="CP857">
        <f>IFERROR(SUM(CO857:CO857)/1,0)</f>
        <v/>
      </c>
    </row>
    <row r="858">
      <c r="A858" t="n">
        <v>833</v>
      </c>
      <c r="D858">
        <f>IF(AX858="Listed","Yes","No")</f>
        <v/>
      </c>
      <c r="E858">
        <f>IFERROR(IF(AE858&lt;0,"Yes","No"),"No")</f>
        <v/>
      </c>
      <c r="F858">
        <f>IF(BK858="Unqualified","Yes","No")</f>
        <v/>
      </c>
      <c r="G858">
        <f>IF(COUNTIF($D$858:$F$858,"Yes")=3,"Yes","No")</f>
        <v/>
      </c>
      <c r="U858">
        <f>IFERROR(BQ858/BL858,0)</f>
        <v/>
      </c>
      <c r="V858">
        <f>IFERROR(SUM(BQ858:BQ858)/SUM(BL858:BL858),0)</f>
        <v/>
      </c>
      <c r="W858">
        <f>IFERROR(MAX(U858:U858)-MIN(U858:U858),0)</f>
        <v/>
      </c>
      <c r="X858">
        <f>IFERROR(BQ858/(BL858-BQ858),0)</f>
        <v/>
      </c>
      <c r="Y858">
        <f>IFERROR(SUM(BQ858:BQ858)/(SUM(BL858:BL858)-SUM(BQ858:BQ858)),0)</f>
        <v/>
      </c>
      <c r="Z858">
        <f>IFERROR(MAX(X858:X858)-MIN(X858:X858),0)</f>
        <v/>
      </c>
      <c r="AA858">
        <f>IFERROR(BO858/BP858,0)</f>
        <v/>
      </c>
      <c r="AB858">
        <f>IFERROR(SUM(BO858:BO858)/SUM(BP858:BP858),0)</f>
        <v/>
      </c>
      <c r="AC858">
        <f>IFERROR(MAX(AA858:AA858)-MIN(AA858:AA858),0)</f>
        <v/>
      </c>
      <c r="AD858">
        <f>IFERROR(SUM(BL858:BL858)/1,0)</f>
        <v/>
      </c>
      <c r="AE858">
        <f>IFERROR(SUM(BQ858:BQ858)/1,0)</f>
        <v/>
      </c>
      <c r="AF858">
        <f>IFERROR(SUM(BP858:BP858)/1,0)</f>
        <v/>
      </c>
      <c r="AG858">
        <f>IFERROR(CJ858,0)</f>
        <v/>
      </c>
      <c r="AH858">
        <f>IFERROR(SUM(BR858:BR858)/1,0)</f>
        <v/>
      </c>
      <c r="AI858">
        <f>IFERROR(CL858,0)</f>
        <v/>
      </c>
      <c r="AJ858">
        <f>IFERROR(CN858,0)</f>
        <v/>
      </c>
      <c r="AK858">
        <f>IFERROR(CP858,0)</f>
        <v/>
      </c>
      <c r="AL858">
        <f>IFERROR(SUM(BN858:BN858)/1,0)</f>
        <v/>
      </c>
      <c r="AM858">
        <f>IFERROR(SUM(BJ858:BJ858)/1,0)</f>
        <v/>
      </c>
      <c r="AN858">
        <f>IFERROR(AH858/AD858,0)</f>
        <v/>
      </c>
      <c r="AO858">
        <f>IFERROR(AF858/AD858,0)</f>
        <v/>
      </c>
      <c r="AP858">
        <f>IFERROR(AI858/AK858,0)</f>
        <v/>
      </c>
      <c r="AQ858">
        <f>IFERROR(AJ858/AK858,0)</f>
        <v/>
      </c>
      <c r="AR858">
        <f>IFERROR(AG858/AK858,0)</f>
        <v/>
      </c>
      <c r="AS858">
        <f>IFERROR(365/(AL858/AG858), "")</f>
        <v/>
      </c>
      <c r="AT858" t="inlineStr">
        <is>
          <t>CO170001671890</t>
        </is>
      </c>
      <c r="AU858" t="inlineStr">
        <is>
          <t>Comercializadora Duarquint S A S</t>
        </is>
      </c>
      <c r="AV858" t="inlineStr">
        <is>
          <t>U1</t>
        </is>
      </c>
      <c r="AW858" t="inlineStr">
        <is>
          <t>U</t>
        </is>
      </c>
      <c r="AX858" t="inlineStr">
        <is>
          <t>Unlisted</t>
        </is>
      </c>
      <c r="AY858" t="n">
        <v>5122</v>
      </c>
      <c r="AZ858" t="inlineStr">
        <is>
          <t>Drugs, drug proprietaries, and druggists' sundries wholesale dealing in</t>
        </is>
      </c>
      <c r="BA858" t="inlineStr">
        <is>
          <t>Colombia</t>
        </is>
      </c>
      <c r="BB858" t="inlineStr">
        <is>
          <t>Bogota</t>
        </is>
      </c>
      <c r="BC858" t="inlineStr">
        <is>
          <t>www.duarquint.com</t>
        </is>
      </c>
      <c r="BD858" s="6" t="n">
        <v>37040</v>
      </c>
      <c r="BE858" t="inlineStr">
        <is>
          <t>The company is engaged in the wholesale distribution of pharmaceutical goods. It was incorporated in 2001 and conducts business from its registered head office located in Bogota, Colombia.The company primarily sells the following products: pharmaceutical products intended for internal and external consumption in such forms as ampoules, tablets, capsules, vials, ointments, powders, solutions, and suspensions; biological and medical products; and botanical drugs and herbs. In addition, the company sells these particular products: antiseptics, bandages, blood plasma, cosmetics, hair preparations, perfumes, nonelectric razors and razor blades, and toothpaste and toothbrushes. Further, the company aims to be a leader in Latin America that drives the supply chain of the pharmaceutical industry and to contribute to improve the health of the citizens in Colombia.</t>
        </is>
      </c>
      <c r="BF858" t="inlineStr">
        <is>
          <t>Active</t>
        </is>
      </c>
      <c r="BG858" t="inlineStr">
        <is>
          <t>Wholesale</t>
        </is>
      </c>
      <c r="BH858" t="inlineStr">
        <is>
          <t>Engaged in the wholesale distribution of pharmaceutical goods</t>
        </is>
      </c>
      <c r="BI858" t="inlineStr">
        <is>
          <t>Pharmaceutical goods</t>
        </is>
      </c>
      <c r="CE858">
        <f>IFERROR(SUM(BU858:BV858)/2,0)</f>
        <v/>
      </c>
      <c r="CF858">
        <f>IFERROR(SUM(CE858:CE858)/1,0)</f>
        <v/>
      </c>
      <c r="CG858">
        <f>IFERROR(SUM(BW858:BX858)/2,0)</f>
        <v/>
      </c>
      <c r="CH858">
        <f>IFERROR(SUM(CG858:CG858)/1,0)</f>
        <v/>
      </c>
      <c r="CI858">
        <f>IFERROR(SUM(BY858:BZ858)/2,0)</f>
        <v/>
      </c>
      <c r="CJ858">
        <f>IFERROR(SUM(CI858:CI858)/1,0)</f>
        <v/>
      </c>
      <c r="CK858">
        <f>IFERROR(SUM(CA858:CB858)/2,0)</f>
        <v/>
      </c>
      <c r="CL858">
        <f>IFERROR(SUM(CK858:CK858)/1,0)</f>
        <v/>
      </c>
      <c r="CM858">
        <f>IFERROR(SUM(CC858:CD858)/2,0)</f>
        <v/>
      </c>
      <c r="CN858">
        <f>IFERROR(SUM(CM858:CM858)/1,0)</f>
        <v/>
      </c>
      <c r="CO858">
        <f>IFERROR(SUM(BS858:BT858)/2,0)</f>
        <v/>
      </c>
      <c r="CP858">
        <f>IFERROR(SUM(CO858:CO858)/1,0)</f>
        <v/>
      </c>
    </row>
    <row r="859">
      <c r="A859" t="n">
        <v>834</v>
      </c>
      <c r="D859">
        <f>IF(AX859="Listed","Yes","No")</f>
        <v/>
      </c>
      <c r="E859">
        <f>IFERROR(IF(AE859&lt;0,"Yes","No"),"No")</f>
        <v/>
      </c>
      <c r="F859">
        <f>IF(BK859="Unqualified","Yes","No")</f>
        <v/>
      </c>
      <c r="G859">
        <f>IF(COUNTIF($D$859:$F$859,"Yes")=3,"Yes","No")</f>
        <v/>
      </c>
      <c r="U859">
        <f>IFERROR(BQ859/BL859,0)</f>
        <v/>
      </c>
      <c r="V859">
        <f>IFERROR(SUM(BQ859:BQ859)/SUM(BL859:BL859),0)</f>
        <v/>
      </c>
      <c r="W859">
        <f>IFERROR(MAX(U859:U859)-MIN(U859:U859),0)</f>
        <v/>
      </c>
      <c r="X859">
        <f>IFERROR(BQ859/(BL859-BQ859),0)</f>
        <v/>
      </c>
      <c r="Y859">
        <f>IFERROR(SUM(BQ859:BQ859)/(SUM(BL859:BL859)-SUM(BQ859:BQ859)),0)</f>
        <v/>
      </c>
      <c r="Z859">
        <f>IFERROR(MAX(X859:X859)-MIN(X859:X859),0)</f>
        <v/>
      </c>
      <c r="AA859">
        <f>IFERROR(BO859/BP859,0)</f>
        <v/>
      </c>
      <c r="AB859">
        <f>IFERROR(SUM(BO859:BO859)/SUM(BP859:BP859),0)</f>
        <v/>
      </c>
      <c r="AC859">
        <f>IFERROR(MAX(AA859:AA859)-MIN(AA859:AA859),0)</f>
        <v/>
      </c>
      <c r="AD859">
        <f>IFERROR(SUM(BL859:BL859)/1,0)</f>
        <v/>
      </c>
      <c r="AE859">
        <f>IFERROR(SUM(BQ859:BQ859)/1,0)</f>
        <v/>
      </c>
      <c r="AF859">
        <f>IFERROR(SUM(BP859:BP859)/1,0)</f>
        <v/>
      </c>
      <c r="AG859">
        <f>IFERROR(CJ859,0)</f>
        <v/>
      </c>
      <c r="AH859">
        <f>IFERROR(SUM(BR859:BR859)/1,0)</f>
        <v/>
      </c>
      <c r="AI859">
        <f>IFERROR(CL859,0)</f>
        <v/>
      </c>
      <c r="AJ859">
        <f>IFERROR(CN859,0)</f>
        <v/>
      </c>
      <c r="AK859">
        <f>IFERROR(CP859,0)</f>
        <v/>
      </c>
      <c r="AL859">
        <f>IFERROR(SUM(BN859:BN859)/1,0)</f>
        <v/>
      </c>
      <c r="AM859">
        <f>IFERROR(SUM(BJ859:BJ859)/1,0)</f>
        <v/>
      </c>
      <c r="AN859">
        <f>IFERROR(AH859/AD859,0)</f>
        <v/>
      </c>
      <c r="AO859">
        <f>IFERROR(AF859/AD859,0)</f>
        <v/>
      </c>
      <c r="AP859">
        <f>IFERROR(AI859/AK859,0)</f>
        <v/>
      </c>
      <c r="AQ859">
        <f>IFERROR(AJ859/AK859,0)</f>
        <v/>
      </c>
      <c r="AR859">
        <f>IFERROR(AG859/AK859,0)</f>
        <v/>
      </c>
      <c r="AS859">
        <f>IFERROR(365/(AL859/AG859), "")</f>
        <v/>
      </c>
      <c r="AT859" t="inlineStr">
        <is>
          <t>CO170001357580</t>
        </is>
      </c>
      <c r="AU859" t="inlineStr">
        <is>
          <t>Quimica Lider SAS</t>
        </is>
      </c>
      <c r="AV859" t="inlineStr">
        <is>
          <t>U1</t>
        </is>
      </c>
      <c r="AW859" t="inlineStr">
        <is>
          <t>B+</t>
        </is>
      </c>
      <c r="AX859" t="inlineStr">
        <is>
          <t>Unlisted</t>
        </is>
      </c>
      <c r="AY859" t="n">
        <v>5162</v>
      </c>
      <c r="AZ859" t="inlineStr">
        <is>
          <t>Plastics materials and basic forms and shapes wholesale dealing in</t>
        </is>
      </c>
      <c r="BA859" t="inlineStr">
        <is>
          <t>Colombia</t>
        </is>
      </c>
      <c r="BB859" t="inlineStr">
        <is>
          <t>Funza</t>
        </is>
      </c>
      <c r="BC859" t="inlineStr">
        <is>
          <t>www.quimicalider.com</t>
        </is>
      </c>
      <c r="BD859" s="6" t="n">
        <v>35741</v>
      </c>
      <c r="BE859" t="inlineStr">
        <is>
          <t>This company is engaged in the development, manufacturing, and distribution of chemical solutions for various applications. It conducts business from its registered head office located in Funza, Colombia. The company was established in November 1997. The company specialises in offering a comprehensive range of chemical solutions tailored to various industries including high-quality ingredients for cosmetics and personal care, effective cleaning and disinfection solutions, specialized agrochemicals for agriculture, and veterinary products for animal care. The company is committed to innovation and sustainability, offering technical support and ensuring their products meet rigorous standards for performance and safety. With a focus on enhancing client satisfaction and fostering environmental responsibility, the company aims to deliver cutting-edge solutions that contribute to both industry advancement and sustainable practices.</t>
        </is>
      </c>
      <c r="BF859" t="inlineStr">
        <is>
          <t>Active</t>
        </is>
      </c>
      <c r="BG859" t="inlineStr">
        <is>
          <t>Services</t>
        </is>
      </c>
      <c r="BH859" t="inlineStr">
        <is>
          <t>Engaged in the development, manufacturing, and distribution of chemical solutions for various applications</t>
        </is>
      </c>
      <c r="BI859" t="inlineStr">
        <is>
          <t>Offering a comprehensive range of chemical solutions tailored to various industries including high-quality ingredients for cosmetics and personal care, effective cleaning and disinfection solutions, specialized agrochemicals for agriculture, and veterinary products for animal care</t>
        </is>
      </c>
      <c r="CE859">
        <f>IFERROR(SUM(BU859:BV859)/2,0)</f>
        <v/>
      </c>
      <c r="CF859">
        <f>IFERROR(SUM(CE859:CE859)/1,0)</f>
        <v/>
      </c>
      <c r="CG859">
        <f>IFERROR(SUM(BW859:BX859)/2,0)</f>
        <v/>
      </c>
      <c r="CH859">
        <f>IFERROR(SUM(CG859:CG859)/1,0)</f>
        <v/>
      </c>
      <c r="CI859">
        <f>IFERROR(SUM(BY859:BZ859)/2,0)</f>
        <v/>
      </c>
      <c r="CJ859">
        <f>IFERROR(SUM(CI859:CI859)/1,0)</f>
        <v/>
      </c>
      <c r="CK859">
        <f>IFERROR(SUM(CA859:CB859)/2,0)</f>
        <v/>
      </c>
      <c r="CL859">
        <f>IFERROR(SUM(CK859:CK859)/1,0)</f>
        <v/>
      </c>
      <c r="CM859">
        <f>IFERROR(SUM(CC859:CD859)/2,0)</f>
        <v/>
      </c>
      <c r="CN859">
        <f>IFERROR(SUM(CM859:CM859)/1,0)</f>
        <v/>
      </c>
      <c r="CO859">
        <f>IFERROR(SUM(BS859:BT859)/2,0)</f>
        <v/>
      </c>
      <c r="CP859">
        <f>IFERROR(SUM(CO859:CO859)/1,0)</f>
        <v/>
      </c>
    </row>
    <row r="860">
      <c r="A860" t="n">
        <v>835</v>
      </c>
      <c r="D860">
        <f>IF(AX860="Listed","Yes","No")</f>
        <v/>
      </c>
      <c r="E860">
        <f>IFERROR(IF(AE860&lt;0,"Yes","No"),"No")</f>
        <v/>
      </c>
      <c r="F860">
        <f>IF(BK860="Unqualified","Yes","No")</f>
        <v/>
      </c>
      <c r="G860">
        <f>IF(COUNTIF($D$860:$F$860,"Yes")=3,"Yes","No")</f>
        <v/>
      </c>
      <c r="U860">
        <f>IFERROR(BQ860/BL860,0)</f>
        <v/>
      </c>
      <c r="V860">
        <f>IFERROR(SUM(BQ860:BQ860)/SUM(BL860:BL860),0)</f>
        <v/>
      </c>
      <c r="W860">
        <f>IFERROR(MAX(U860:U860)-MIN(U860:U860),0)</f>
        <v/>
      </c>
      <c r="X860">
        <f>IFERROR(BQ860/(BL860-BQ860),0)</f>
        <v/>
      </c>
      <c r="Y860">
        <f>IFERROR(SUM(BQ860:BQ860)/(SUM(BL860:BL860)-SUM(BQ860:BQ860)),0)</f>
        <v/>
      </c>
      <c r="Z860">
        <f>IFERROR(MAX(X860:X860)-MIN(X860:X860),0)</f>
        <v/>
      </c>
      <c r="AA860">
        <f>IFERROR(BO860/BP860,0)</f>
        <v/>
      </c>
      <c r="AB860">
        <f>IFERROR(SUM(BO860:BO860)/SUM(BP860:BP860),0)</f>
        <v/>
      </c>
      <c r="AC860">
        <f>IFERROR(MAX(AA860:AA860)-MIN(AA860:AA860),0)</f>
        <v/>
      </c>
      <c r="AD860">
        <f>IFERROR(SUM(BL860:BL860)/1,0)</f>
        <v/>
      </c>
      <c r="AE860">
        <f>IFERROR(SUM(BQ860:BQ860)/1,0)</f>
        <v/>
      </c>
      <c r="AF860">
        <f>IFERROR(SUM(BP860:BP860)/1,0)</f>
        <v/>
      </c>
      <c r="AG860">
        <f>IFERROR(CJ860,0)</f>
        <v/>
      </c>
      <c r="AH860">
        <f>IFERROR(SUM(BR860:BR860)/1,0)</f>
        <v/>
      </c>
      <c r="AI860">
        <f>IFERROR(CL860,0)</f>
        <v/>
      </c>
      <c r="AJ860">
        <f>IFERROR(CN860,0)</f>
        <v/>
      </c>
      <c r="AK860">
        <f>IFERROR(CP860,0)</f>
        <v/>
      </c>
      <c r="AL860">
        <f>IFERROR(SUM(BN860:BN860)/1,0)</f>
        <v/>
      </c>
      <c r="AM860">
        <f>IFERROR(SUM(BJ860:BJ860)/1,0)</f>
        <v/>
      </c>
      <c r="AN860">
        <f>IFERROR(AH860/AD860,0)</f>
        <v/>
      </c>
      <c r="AO860">
        <f>IFERROR(AF860/AD860,0)</f>
        <v/>
      </c>
      <c r="AP860">
        <f>IFERROR(AI860/AK860,0)</f>
        <v/>
      </c>
      <c r="AQ860">
        <f>IFERROR(AJ860/AK860,0)</f>
        <v/>
      </c>
      <c r="AR860">
        <f>IFERROR(AG860/AK860,0)</f>
        <v/>
      </c>
      <c r="AS860">
        <f>IFERROR(365/(AL860/AG860), "")</f>
        <v/>
      </c>
      <c r="AT860" t="inlineStr">
        <is>
          <t>CO170021872050</t>
        </is>
      </c>
      <c r="AU860" t="inlineStr">
        <is>
          <t>RED Bull Colombia SAS</t>
        </is>
      </c>
      <c r="AV860" t="inlineStr">
        <is>
          <t>U1</t>
        </is>
      </c>
      <c r="AW860" t="inlineStr">
        <is>
          <t>U</t>
        </is>
      </c>
      <c r="AX860" t="inlineStr">
        <is>
          <t>Unlisted</t>
        </is>
      </c>
      <c r="AY860" t="n">
        <v>5181</v>
      </c>
      <c r="AZ860" t="inlineStr">
        <is>
          <t>Beer and ale wholesale dealing in</t>
        </is>
      </c>
      <c r="BA860" t="inlineStr">
        <is>
          <t>Colombia</t>
        </is>
      </c>
      <c r="BB860" t="inlineStr">
        <is>
          <t>Bogota</t>
        </is>
      </c>
      <c r="BC860" t="inlineStr">
        <is>
          <t>www.redbull.co</t>
        </is>
      </c>
      <c r="BD860" s="6" t="n">
        <v>40050</v>
      </c>
      <c r="BE860" t="inlineStr">
        <is>
          <t>The company is engaged in the sale of Red Bull energy drink and Red Bull Sugarfree drink. It was incorporated in 2009 and it conducts business from its registered head office which is located in Bogota, Colombia.The company is also involved in the sale of a general line of food, such as canned and frozen foods, coffee, tea, fresh fruits and vegetables, baked goods, fresh and prepared meat and meat products, fish and seafood, and cheese and other dairy products. In addition, the company employs highly skilled professional staff capable of catering various customers, including corporations, business professionals, small and large groups, and other business individuals from different sectors.</t>
        </is>
      </c>
      <c r="BF860" t="inlineStr">
        <is>
          <t>Active</t>
        </is>
      </c>
      <c r="BG860" t="inlineStr">
        <is>
          <t>Wholesale</t>
        </is>
      </c>
      <c r="BH860" t="inlineStr">
        <is>
          <t>Engaged in the sale of Red Bull energy drink and Red Bull Sugarfree drink</t>
        </is>
      </c>
      <c r="BI860" t="inlineStr">
        <is>
          <t>Red Bull energy drink and Red Bull Sugarfree drink</t>
        </is>
      </c>
      <c r="CE860">
        <f>IFERROR(SUM(BU860:BV860)/2,0)</f>
        <v/>
      </c>
      <c r="CF860">
        <f>IFERROR(SUM(CE860:CE860)/1,0)</f>
        <v/>
      </c>
      <c r="CG860">
        <f>IFERROR(SUM(BW860:BX860)/2,0)</f>
        <v/>
      </c>
      <c r="CH860">
        <f>IFERROR(SUM(CG860:CG860)/1,0)</f>
        <v/>
      </c>
      <c r="CI860">
        <f>IFERROR(SUM(BY860:BZ860)/2,0)</f>
        <v/>
      </c>
      <c r="CJ860">
        <f>IFERROR(SUM(CI860:CI860)/1,0)</f>
        <v/>
      </c>
      <c r="CK860">
        <f>IFERROR(SUM(CA860:CB860)/2,0)</f>
        <v/>
      </c>
      <c r="CL860">
        <f>IFERROR(SUM(CK860:CK860)/1,0)</f>
        <v/>
      </c>
      <c r="CM860">
        <f>IFERROR(SUM(CC860:CD860)/2,0)</f>
        <v/>
      </c>
      <c r="CN860">
        <f>IFERROR(SUM(CM860:CM860)/1,0)</f>
        <v/>
      </c>
      <c r="CO860">
        <f>IFERROR(SUM(BS860:BT860)/2,0)</f>
        <v/>
      </c>
      <c r="CP860">
        <f>IFERROR(SUM(CO860:CO860)/1,0)</f>
        <v/>
      </c>
    </row>
    <row r="861">
      <c r="A861" t="n">
        <v>836</v>
      </c>
      <c r="D861">
        <f>IF(AX861="Listed","Yes","No")</f>
        <v/>
      </c>
      <c r="E861">
        <f>IFERROR(IF(AE861&lt;0,"Yes","No"),"No")</f>
        <v/>
      </c>
      <c r="F861">
        <f>IF(BK861="Unqualified","Yes","No")</f>
        <v/>
      </c>
      <c r="G861">
        <f>IF(COUNTIF($D$861:$F$861,"Yes")=3,"Yes","No")</f>
        <v/>
      </c>
      <c r="U861">
        <f>IFERROR(BQ861/BL861,0)</f>
        <v/>
      </c>
      <c r="V861">
        <f>IFERROR(SUM(BQ861:BQ861)/SUM(BL861:BL861),0)</f>
        <v/>
      </c>
      <c r="W861">
        <f>IFERROR(MAX(U861:U861)-MIN(U861:U861),0)</f>
        <v/>
      </c>
      <c r="X861">
        <f>IFERROR(BQ861/(BL861-BQ861),0)</f>
        <v/>
      </c>
      <c r="Y861">
        <f>IFERROR(SUM(BQ861:BQ861)/(SUM(BL861:BL861)-SUM(BQ861:BQ861)),0)</f>
        <v/>
      </c>
      <c r="Z861">
        <f>IFERROR(MAX(X861:X861)-MIN(X861:X861),0)</f>
        <v/>
      </c>
      <c r="AA861">
        <f>IFERROR(BO861/BP861,0)</f>
        <v/>
      </c>
      <c r="AB861">
        <f>IFERROR(SUM(BO861:BO861)/SUM(BP861:BP861),0)</f>
        <v/>
      </c>
      <c r="AC861">
        <f>IFERROR(MAX(AA861:AA861)-MIN(AA861:AA861),0)</f>
        <v/>
      </c>
      <c r="AD861">
        <f>IFERROR(SUM(BL861:BL861)/1,0)</f>
        <v/>
      </c>
      <c r="AE861">
        <f>IFERROR(SUM(BQ861:BQ861)/1,0)</f>
        <v/>
      </c>
      <c r="AF861">
        <f>IFERROR(SUM(BP861:BP861)/1,0)</f>
        <v/>
      </c>
      <c r="AG861">
        <f>IFERROR(CJ861,0)</f>
        <v/>
      </c>
      <c r="AH861">
        <f>IFERROR(SUM(BR861:BR861)/1,0)</f>
        <v/>
      </c>
      <c r="AI861">
        <f>IFERROR(CL861,0)</f>
        <v/>
      </c>
      <c r="AJ861">
        <f>IFERROR(CN861,0)</f>
        <v/>
      </c>
      <c r="AK861">
        <f>IFERROR(CP861,0)</f>
        <v/>
      </c>
      <c r="AL861">
        <f>IFERROR(SUM(BN861:BN861)/1,0)</f>
        <v/>
      </c>
      <c r="AM861">
        <f>IFERROR(SUM(BJ861:BJ861)/1,0)</f>
        <v/>
      </c>
      <c r="AN861">
        <f>IFERROR(AH861/AD861,0)</f>
        <v/>
      </c>
      <c r="AO861">
        <f>IFERROR(AF861/AD861,0)</f>
        <v/>
      </c>
      <c r="AP861">
        <f>IFERROR(AI861/AK861,0)</f>
        <v/>
      </c>
      <c r="AQ861">
        <f>IFERROR(AJ861/AK861,0)</f>
        <v/>
      </c>
      <c r="AR861">
        <f>IFERROR(AG861/AK861,0)</f>
        <v/>
      </c>
      <c r="AS861">
        <f>IFERROR(365/(AL861/AG861), "")</f>
        <v/>
      </c>
      <c r="AT861" t="inlineStr">
        <is>
          <t>CO170029709750</t>
        </is>
      </c>
      <c r="AU861" t="inlineStr">
        <is>
          <t>Netdata Colombia SAS</t>
        </is>
      </c>
      <c r="AV861" t="inlineStr">
        <is>
          <t>U1</t>
        </is>
      </c>
      <c r="AW861" t="inlineStr">
        <is>
          <t>U</t>
        </is>
      </c>
      <c r="AX861" t="inlineStr">
        <is>
          <t>Unlisted</t>
        </is>
      </c>
      <c r="AY861" t="n">
        <v>5064</v>
      </c>
      <c r="AZ861" t="inlineStr">
        <is>
          <t>Electrical appliances, television and radio sets wholesale dealing in</t>
        </is>
      </c>
      <c r="BA861" t="inlineStr">
        <is>
          <t>Colombia</t>
        </is>
      </c>
      <c r="BB861" t="inlineStr">
        <is>
          <t>Bogota</t>
        </is>
      </c>
      <c r="BC861" t="inlineStr">
        <is>
          <t>www.netdatanetworks.com</t>
        </is>
      </c>
      <c r="BD861" s="6" t="n">
        <v>41284</v>
      </c>
      <c r="BE861" t="inlineStr">
        <is>
          <t>This company is engaged in managing, implementing and optimizing cybersecurity solutions from a strategic approach, pointing directly to its clients' business goals and enabling new ways to help them grow. It was incorporated in 2013 and conducts business from its registered head office located in Bogota, Colombia.The company's clients include Gelsa, Konecta, Universidad de La Sabana, Terpel, Siigo, Grupo Nutresa, Banco Pichincha, Celsia, Argos, and EPM.</t>
        </is>
      </c>
      <c r="BF861" t="inlineStr">
        <is>
          <t>Active</t>
        </is>
      </c>
      <c r="BG861" t="inlineStr">
        <is>
          <t>Services</t>
        </is>
      </c>
      <c r="BH861" t="inlineStr">
        <is>
          <t>Engaged in managing, implementing and optimizing cybersecurity solutions from a strategic approach, pointing directly to its clients' business goals and enabling new ways to help them grow</t>
        </is>
      </c>
      <c r="BI861" t="inlineStr">
        <is>
          <t>Managing, implementing and optimizing cybersecurity solutions from a strategic approach, pointing directly to its clients' business goals and enabling new ways to help them grow</t>
        </is>
      </c>
      <c r="CE861">
        <f>IFERROR(SUM(BU861:BV861)/2,0)</f>
        <v/>
      </c>
      <c r="CF861">
        <f>IFERROR(SUM(CE861:CE861)/1,0)</f>
        <v/>
      </c>
      <c r="CG861">
        <f>IFERROR(SUM(BW861:BX861)/2,0)</f>
        <v/>
      </c>
      <c r="CH861">
        <f>IFERROR(SUM(CG861:CG861)/1,0)</f>
        <v/>
      </c>
      <c r="CI861">
        <f>IFERROR(SUM(BY861:BZ861)/2,0)</f>
        <v/>
      </c>
      <c r="CJ861">
        <f>IFERROR(SUM(CI861:CI861)/1,0)</f>
        <v/>
      </c>
      <c r="CK861">
        <f>IFERROR(SUM(CA861:CB861)/2,0)</f>
        <v/>
      </c>
      <c r="CL861">
        <f>IFERROR(SUM(CK861:CK861)/1,0)</f>
        <v/>
      </c>
      <c r="CM861">
        <f>IFERROR(SUM(CC861:CD861)/2,0)</f>
        <v/>
      </c>
      <c r="CN861">
        <f>IFERROR(SUM(CM861:CM861)/1,0)</f>
        <v/>
      </c>
      <c r="CO861">
        <f>IFERROR(SUM(BS861:BT861)/2,0)</f>
        <v/>
      </c>
      <c r="CP861">
        <f>IFERROR(SUM(CO861:CO861)/1,0)</f>
        <v/>
      </c>
    </row>
    <row r="862">
      <c r="A862" t="n">
        <v>837</v>
      </c>
      <c r="D862">
        <f>IF(AX862="Listed","Yes","No")</f>
        <v/>
      </c>
      <c r="E862">
        <f>IFERROR(IF(AE862&lt;0,"Yes","No"),"No")</f>
        <v/>
      </c>
      <c r="F862">
        <f>IF(BK862="Unqualified","Yes","No")</f>
        <v/>
      </c>
      <c r="G862">
        <f>IF(COUNTIF($D$862:$F$862,"Yes")=3,"Yes","No")</f>
        <v/>
      </c>
      <c r="U862">
        <f>IFERROR(BQ862/BL862,0)</f>
        <v/>
      </c>
      <c r="V862">
        <f>IFERROR(SUM(BQ862:BQ862)/SUM(BL862:BL862),0)</f>
        <v/>
      </c>
      <c r="W862">
        <f>IFERROR(MAX(U862:U862)-MIN(U862:U862),0)</f>
        <v/>
      </c>
      <c r="X862">
        <f>IFERROR(BQ862/(BL862-BQ862),0)</f>
        <v/>
      </c>
      <c r="Y862">
        <f>IFERROR(SUM(BQ862:BQ862)/(SUM(BL862:BL862)-SUM(BQ862:BQ862)),0)</f>
        <v/>
      </c>
      <c r="Z862">
        <f>IFERROR(MAX(X862:X862)-MIN(X862:X862),0)</f>
        <v/>
      </c>
      <c r="AA862">
        <f>IFERROR(BO862/BP862,0)</f>
        <v/>
      </c>
      <c r="AB862">
        <f>IFERROR(SUM(BO862:BO862)/SUM(BP862:BP862),0)</f>
        <v/>
      </c>
      <c r="AC862">
        <f>IFERROR(MAX(AA862:AA862)-MIN(AA862:AA862),0)</f>
        <v/>
      </c>
      <c r="AD862">
        <f>IFERROR(SUM(BL862:BL862)/1,0)</f>
        <v/>
      </c>
      <c r="AE862">
        <f>IFERROR(SUM(BQ862:BQ862)/1,0)</f>
        <v/>
      </c>
      <c r="AF862">
        <f>IFERROR(SUM(BP862:BP862)/1,0)</f>
        <v/>
      </c>
      <c r="AG862">
        <f>IFERROR(CJ862,0)</f>
        <v/>
      </c>
      <c r="AH862">
        <f>IFERROR(SUM(BR862:BR862)/1,0)</f>
        <v/>
      </c>
      <c r="AI862">
        <f>IFERROR(CL862,0)</f>
        <v/>
      </c>
      <c r="AJ862">
        <f>IFERROR(CN862,0)</f>
        <v/>
      </c>
      <c r="AK862">
        <f>IFERROR(CP862,0)</f>
        <v/>
      </c>
      <c r="AL862">
        <f>IFERROR(SUM(BN862:BN862)/1,0)</f>
        <v/>
      </c>
      <c r="AM862">
        <f>IFERROR(SUM(BJ862:BJ862)/1,0)</f>
        <v/>
      </c>
      <c r="AN862">
        <f>IFERROR(AH862/AD862,0)</f>
        <v/>
      </c>
      <c r="AO862">
        <f>IFERROR(AF862/AD862,0)</f>
        <v/>
      </c>
      <c r="AP862">
        <f>IFERROR(AI862/AK862,0)</f>
        <v/>
      </c>
      <c r="AQ862">
        <f>IFERROR(AJ862/AK862,0)</f>
        <v/>
      </c>
      <c r="AR862">
        <f>IFERROR(AG862/AK862,0)</f>
        <v/>
      </c>
      <c r="AS862">
        <f>IFERROR(365/(AL862/AG862), "")</f>
        <v/>
      </c>
      <c r="AT862" t="inlineStr">
        <is>
          <t>MXIMA901031AU5</t>
        </is>
      </c>
      <c r="AU862" t="inlineStr">
        <is>
          <t>Industrial Mafra</t>
        </is>
      </c>
      <c r="AV862" t="inlineStr">
        <is>
          <t>U1</t>
        </is>
      </c>
      <c r="AW862" t="inlineStr">
        <is>
          <t>U</t>
        </is>
      </c>
      <c r="AX862" t="inlineStr">
        <is>
          <t>Unlisted</t>
        </is>
      </c>
      <c r="AY862" t="n">
        <v>5169</v>
      </c>
      <c r="AZ862" t="inlineStr">
        <is>
          <t>Chemicals and allied products, not elsewhere classified wholesale dealing in</t>
        </is>
      </c>
      <c r="BA862" t="inlineStr">
        <is>
          <t>Mexico</t>
        </is>
      </c>
      <c r="BB862" t="inlineStr">
        <is>
          <t>Ecatepec De Morelos</t>
        </is>
      </c>
      <c r="BC862" t="inlineStr">
        <is>
          <t>www.industrialmafra.com.mx</t>
        </is>
      </c>
      <c r="BD862" s="6" t="n">
        <v>33177</v>
      </c>
      <c r="BE862" t="inlineStr">
        <is>
          <t>This company is engaged in the wholesale distribution of chemicals and chemical products. It was incorporated in October 1990 and has its registered business office located in Ecatepec De Morelos, Mexico. The company offers a wide range of chemicals that include catalysts and intermediates, construction chemicals, dyestuffs and brighteners, petrochemicals, polymer initiators and additives, surfactants, and trace elements. It also offers chemicals that are used in the applications of batteries, filtration, metal treatment, and water treatment. Some of the company's products are offered to the food, healthcare, construction and environmental sectors.</t>
        </is>
      </c>
      <c r="BF862" t="inlineStr">
        <is>
          <t>Active</t>
        </is>
      </c>
      <c r="BG862" t="inlineStr">
        <is>
          <t>Wholesale</t>
        </is>
      </c>
      <c r="BH862" t="inlineStr">
        <is>
          <t>Engaged in the wholesale distribution of chemicals and chemical products</t>
        </is>
      </c>
      <c r="BI862" t="inlineStr">
        <is>
          <t>Offers a wide range of chemicals that include catalysts and intermediates, construction chemicals, dyestuffs and brighteners, petrochemicals, polymer initiators and additives, surfactants, and trace elements</t>
        </is>
      </c>
      <c r="CE862">
        <f>IFERROR(SUM(BU862:BV862)/2,0)</f>
        <v/>
      </c>
      <c r="CF862">
        <f>IFERROR(SUM(CE862:CE862)/1,0)</f>
        <v/>
      </c>
      <c r="CG862">
        <f>IFERROR(SUM(BW862:BX862)/2,0)</f>
        <v/>
      </c>
      <c r="CH862">
        <f>IFERROR(SUM(CG862:CG862)/1,0)</f>
        <v/>
      </c>
      <c r="CI862">
        <f>IFERROR(SUM(BY862:BZ862)/2,0)</f>
        <v/>
      </c>
      <c r="CJ862">
        <f>IFERROR(SUM(CI862:CI862)/1,0)</f>
        <v/>
      </c>
      <c r="CK862">
        <f>IFERROR(SUM(CA862:CB862)/2,0)</f>
        <v/>
      </c>
      <c r="CL862">
        <f>IFERROR(SUM(CK862:CK862)/1,0)</f>
        <v/>
      </c>
      <c r="CM862">
        <f>IFERROR(SUM(CC862:CD862)/2,0)</f>
        <v/>
      </c>
      <c r="CN862">
        <f>IFERROR(SUM(CM862:CM862)/1,0)</f>
        <v/>
      </c>
      <c r="CO862">
        <f>IFERROR(SUM(BS862:BT862)/2,0)</f>
        <v/>
      </c>
      <c r="CP862">
        <f>IFERROR(SUM(CO862:CO862)/1,0)</f>
        <v/>
      </c>
    </row>
    <row r="863">
      <c r="A863" t="n">
        <v>838</v>
      </c>
      <c r="D863">
        <f>IF(AX863="Listed","Yes","No")</f>
        <v/>
      </c>
      <c r="E863">
        <f>IFERROR(IF(AE863&lt;0,"Yes","No"),"No")</f>
        <v/>
      </c>
      <c r="F863">
        <f>IF(BK863="Unqualified","Yes","No")</f>
        <v/>
      </c>
      <c r="G863">
        <f>IF(COUNTIF($D$863:$F$863,"Yes")=3,"Yes","No")</f>
        <v/>
      </c>
      <c r="U863">
        <f>IFERROR(BQ863/BL863,0)</f>
        <v/>
      </c>
      <c r="V863">
        <f>IFERROR(SUM(BQ863:BQ863)/SUM(BL863:BL863),0)</f>
        <v/>
      </c>
      <c r="W863">
        <f>IFERROR(MAX(U863:U863)-MIN(U863:U863),0)</f>
        <v/>
      </c>
      <c r="X863">
        <f>IFERROR(BQ863/(BL863-BQ863),0)</f>
        <v/>
      </c>
      <c r="Y863">
        <f>IFERROR(SUM(BQ863:BQ863)/(SUM(BL863:BL863)-SUM(BQ863:BQ863)),0)</f>
        <v/>
      </c>
      <c r="Z863">
        <f>IFERROR(MAX(X863:X863)-MIN(X863:X863),0)</f>
        <v/>
      </c>
      <c r="AA863">
        <f>IFERROR(BO863/BP863,0)</f>
        <v/>
      </c>
      <c r="AB863">
        <f>IFERROR(SUM(BO863:BO863)/SUM(BP863:BP863),0)</f>
        <v/>
      </c>
      <c r="AC863">
        <f>IFERROR(MAX(AA863:AA863)-MIN(AA863:AA863),0)</f>
        <v/>
      </c>
      <c r="AD863">
        <f>IFERROR(SUM(BL863:BL863)/1,0)</f>
        <v/>
      </c>
      <c r="AE863">
        <f>IFERROR(SUM(BQ863:BQ863)/1,0)</f>
        <v/>
      </c>
      <c r="AF863">
        <f>IFERROR(SUM(BP863:BP863)/1,0)</f>
        <v/>
      </c>
      <c r="AG863">
        <f>IFERROR(CJ863,0)</f>
        <v/>
      </c>
      <c r="AH863">
        <f>IFERROR(SUM(BR863:BR863)/1,0)</f>
        <v/>
      </c>
      <c r="AI863">
        <f>IFERROR(CL863,0)</f>
        <v/>
      </c>
      <c r="AJ863">
        <f>IFERROR(CN863,0)</f>
        <v/>
      </c>
      <c r="AK863">
        <f>IFERROR(CP863,0)</f>
        <v/>
      </c>
      <c r="AL863">
        <f>IFERROR(SUM(BN863:BN863)/1,0)</f>
        <v/>
      </c>
      <c r="AM863">
        <f>IFERROR(SUM(BJ863:BJ863)/1,0)</f>
        <v/>
      </c>
      <c r="AN863">
        <f>IFERROR(AH863/AD863,0)</f>
        <v/>
      </c>
      <c r="AO863">
        <f>IFERROR(AF863/AD863,0)</f>
        <v/>
      </c>
      <c r="AP863">
        <f>IFERROR(AI863/AK863,0)</f>
        <v/>
      </c>
      <c r="AQ863">
        <f>IFERROR(AJ863/AK863,0)</f>
        <v/>
      </c>
      <c r="AR863">
        <f>IFERROR(AG863/AK863,0)</f>
        <v/>
      </c>
      <c r="AS863">
        <f>IFERROR(365/(AL863/AG863), "")</f>
        <v/>
      </c>
      <c r="AT863" t="inlineStr">
        <is>
          <t>CO170003943040</t>
        </is>
      </c>
      <c r="AU863" t="inlineStr">
        <is>
          <t>Caribe S A S</t>
        </is>
      </c>
      <c r="AV863" t="inlineStr">
        <is>
          <t>U1</t>
        </is>
      </c>
      <c r="AW863" t="inlineStr">
        <is>
          <t>U</t>
        </is>
      </c>
      <c r="AX863" t="inlineStr">
        <is>
          <t>Unlisted</t>
        </is>
      </c>
      <c r="AY863" t="n">
        <v>5012</v>
      </c>
      <c r="AZ863" t="inlineStr">
        <is>
          <t>Automobiles and Other Motor Vehicles wholesale dealing in</t>
        </is>
      </c>
      <c r="BA863" t="inlineStr">
        <is>
          <t>Colombia</t>
        </is>
      </c>
      <c r="BB863" t="inlineStr">
        <is>
          <t>Cali</t>
        </is>
      </c>
      <c r="BC863" t="inlineStr">
        <is>
          <t>www.renaultcali.com</t>
        </is>
      </c>
      <c r="BD863" s="6" t="n">
        <v>19815</v>
      </c>
      <c r="BE863" t="inlineStr">
        <is>
          <t>The company operates as a motor vehicle dealer which is engaged in the sale of new and used cars and light motor vehicles and their maintenance and repair. It was incorporated in April of 1954 and has a registered head office located in Cali, Colombia.The company sells different types of cars and light motor vehicles with different models under various brands. It also provides repair and maintenance services, such as automotive tune-ups, automotive electrical repair, battery and ignition repair, fuel system conversion, generator and starter repair, and brake work. Moreover, the company employs mechanics with specialized technical skills to diagnose and repair the mechanical and electrical systems for automotive vehicles, repair automotive interiors, and paint or repair automotive exteriors.</t>
        </is>
      </c>
      <c r="BF863" t="inlineStr">
        <is>
          <t>Active</t>
        </is>
      </c>
      <c r="BG863" t="inlineStr">
        <is>
          <t>Retail; Services</t>
        </is>
      </c>
      <c r="BH863" t="inlineStr">
        <is>
          <t>Operates as a motor vehicle dealer which is engaged in the sale of new and used cars and light motor vehicles and their maintenance and repair</t>
        </is>
      </c>
      <c r="BI863" t="inlineStr">
        <is>
          <t>New and used cars and light motor vehicles and their maintenance and repair</t>
        </is>
      </c>
      <c r="CE863">
        <f>IFERROR(SUM(BU863:BV863)/2,0)</f>
        <v/>
      </c>
      <c r="CF863">
        <f>IFERROR(SUM(CE863:CE863)/1,0)</f>
        <v/>
      </c>
      <c r="CG863">
        <f>IFERROR(SUM(BW863:BX863)/2,0)</f>
        <v/>
      </c>
      <c r="CH863">
        <f>IFERROR(SUM(CG863:CG863)/1,0)</f>
        <v/>
      </c>
      <c r="CI863">
        <f>IFERROR(SUM(BY863:BZ863)/2,0)</f>
        <v/>
      </c>
      <c r="CJ863">
        <f>IFERROR(SUM(CI863:CI863)/1,0)</f>
        <v/>
      </c>
      <c r="CK863">
        <f>IFERROR(SUM(CA863:CB863)/2,0)</f>
        <v/>
      </c>
      <c r="CL863">
        <f>IFERROR(SUM(CK863:CK863)/1,0)</f>
        <v/>
      </c>
      <c r="CM863">
        <f>IFERROR(SUM(CC863:CD863)/2,0)</f>
        <v/>
      </c>
      <c r="CN863">
        <f>IFERROR(SUM(CM863:CM863)/1,0)</f>
        <v/>
      </c>
      <c r="CO863">
        <f>IFERROR(SUM(BS863:BT863)/2,0)</f>
        <v/>
      </c>
      <c r="CP863">
        <f>IFERROR(SUM(CO863:CO863)/1,0)</f>
        <v/>
      </c>
    </row>
    <row r="864">
      <c r="A864" t="n">
        <v>839</v>
      </c>
      <c r="D864">
        <f>IF(AX864="Listed","Yes","No")</f>
        <v/>
      </c>
      <c r="E864">
        <f>IFERROR(IF(AE864&lt;0,"Yes","No"),"No")</f>
        <v/>
      </c>
      <c r="F864">
        <f>IF(BK864="Unqualified","Yes","No")</f>
        <v/>
      </c>
      <c r="G864">
        <f>IF(COUNTIF($D$864:$F$864,"Yes")=3,"Yes","No")</f>
        <v/>
      </c>
      <c r="U864">
        <f>IFERROR(BQ864/BL864,0)</f>
        <v/>
      </c>
      <c r="V864">
        <f>IFERROR(SUM(BQ864:BQ864)/SUM(BL864:BL864),0)</f>
        <v/>
      </c>
      <c r="W864">
        <f>IFERROR(MAX(U864:U864)-MIN(U864:U864),0)</f>
        <v/>
      </c>
      <c r="X864">
        <f>IFERROR(BQ864/(BL864-BQ864),0)</f>
        <v/>
      </c>
      <c r="Y864">
        <f>IFERROR(SUM(BQ864:BQ864)/(SUM(BL864:BL864)-SUM(BQ864:BQ864)),0)</f>
        <v/>
      </c>
      <c r="Z864">
        <f>IFERROR(MAX(X864:X864)-MIN(X864:X864),0)</f>
        <v/>
      </c>
      <c r="AA864">
        <f>IFERROR(BO864/BP864,0)</f>
        <v/>
      </c>
      <c r="AB864">
        <f>IFERROR(SUM(BO864:BO864)/SUM(BP864:BP864),0)</f>
        <v/>
      </c>
      <c r="AC864">
        <f>IFERROR(MAX(AA864:AA864)-MIN(AA864:AA864),0)</f>
        <v/>
      </c>
      <c r="AD864">
        <f>IFERROR(SUM(BL864:BL864)/1,0)</f>
        <v/>
      </c>
      <c r="AE864">
        <f>IFERROR(SUM(BQ864:BQ864)/1,0)</f>
        <v/>
      </c>
      <c r="AF864">
        <f>IFERROR(SUM(BP864:BP864)/1,0)</f>
        <v/>
      </c>
      <c r="AG864">
        <f>IFERROR(CJ864,0)</f>
        <v/>
      </c>
      <c r="AH864">
        <f>IFERROR(SUM(BR864:BR864)/1,0)</f>
        <v/>
      </c>
      <c r="AI864">
        <f>IFERROR(CL864,0)</f>
        <v/>
      </c>
      <c r="AJ864">
        <f>IFERROR(CN864,0)</f>
        <v/>
      </c>
      <c r="AK864">
        <f>IFERROR(CP864,0)</f>
        <v/>
      </c>
      <c r="AL864">
        <f>IFERROR(SUM(BN864:BN864)/1,0)</f>
        <v/>
      </c>
      <c r="AM864">
        <f>IFERROR(SUM(BJ864:BJ864)/1,0)</f>
        <v/>
      </c>
      <c r="AN864">
        <f>IFERROR(AH864/AD864,0)</f>
        <v/>
      </c>
      <c r="AO864">
        <f>IFERROR(AF864/AD864,0)</f>
        <v/>
      </c>
      <c r="AP864">
        <f>IFERROR(AI864/AK864,0)</f>
        <v/>
      </c>
      <c r="AQ864">
        <f>IFERROR(AJ864/AK864,0)</f>
        <v/>
      </c>
      <c r="AR864">
        <f>IFERROR(AG864/AK864,0)</f>
        <v/>
      </c>
      <c r="AS864">
        <f>IFERROR(365/(AL864/AG864), "")</f>
        <v/>
      </c>
      <c r="AT864" t="inlineStr">
        <is>
          <t>CO170012585570</t>
        </is>
      </c>
      <c r="AU864" t="inlineStr">
        <is>
          <t>Importaciones Y Asesorias Tropi S A S</t>
        </is>
      </c>
      <c r="AV864" t="inlineStr">
        <is>
          <t>U1</t>
        </is>
      </c>
      <c r="AW864" t="inlineStr">
        <is>
          <t>U</t>
        </is>
      </c>
      <c r="AX864" t="inlineStr">
        <is>
          <t>Unlisted</t>
        </is>
      </c>
      <c r="AY864" t="n">
        <v>5085</v>
      </c>
      <c r="AZ864" t="inlineStr">
        <is>
          <t>Industrial supplies wholesale dealing in</t>
        </is>
      </c>
      <c r="BA864" t="inlineStr">
        <is>
          <t>Colombia</t>
        </is>
      </c>
      <c r="BB864" t="inlineStr">
        <is>
          <t>Cali</t>
        </is>
      </c>
      <c r="BC864" t="inlineStr">
        <is>
          <t>www.importropi.com/cgi-sys/defaultwebpage.cgi</t>
        </is>
      </c>
      <c r="BD864" s="6" t="n">
        <v>33673</v>
      </c>
      <c r="BE864" t="inlineStr">
        <is>
          <t>This company is engaged in the development of commercial and logistical strategies that allow the positioning of mass consumption products. It was founded in 1996 and has its registered head office located in Yumbo, Colombia. The company's products include oils, canned, pasta, drinks, snacks, instant soup, oats/cereals, coffee, sweeteners, jellies, margarine, sauce/jams, vinegars/capers, corn flour, home care, personal care, and baby products. The corporate mission is to be a leading company in the development and positioning of its own and represented brands in Colombia, being the main supplier in the portfolio of its clients and sales forces.</t>
        </is>
      </c>
      <c r="BF864" t="inlineStr">
        <is>
          <t>Active</t>
        </is>
      </c>
      <c r="BG864" t="inlineStr">
        <is>
          <t>Wholesale</t>
        </is>
      </c>
      <c r="BH864" t="inlineStr">
        <is>
          <t>Engaged in the development of commercial and logistical strategies that allow the positioning of mass consumption products</t>
        </is>
      </c>
      <c r="BI864" t="inlineStr">
        <is>
          <t>Oils, canned, pasta, drinks, snacks, instant soup, oats/cereals, coffee, sweeteners, jellies, margarine, sauce/jams, vinegars/capers, corn flour, home care, personal care, and baby products</t>
        </is>
      </c>
      <c r="CE864">
        <f>IFERROR(SUM(BU864:BV864)/2,0)</f>
        <v/>
      </c>
      <c r="CF864">
        <f>IFERROR(SUM(CE864:CE864)/1,0)</f>
        <v/>
      </c>
      <c r="CG864">
        <f>IFERROR(SUM(BW864:BX864)/2,0)</f>
        <v/>
      </c>
      <c r="CH864">
        <f>IFERROR(SUM(CG864:CG864)/1,0)</f>
        <v/>
      </c>
      <c r="CI864">
        <f>IFERROR(SUM(BY864:BZ864)/2,0)</f>
        <v/>
      </c>
      <c r="CJ864">
        <f>IFERROR(SUM(CI864:CI864)/1,0)</f>
        <v/>
      </c>
      <c r="CK864">
        <f>IFERROR(SUM(CA864:CB864)/2,0)</f>
        <v/>
      </c>
      <c r="CL864">
        <f>IFERROR(SUM(CK864:CK864)/1,0)</f>
        <v/>
      </c>
      <c r="CM864">
        <f>IFERROR(SUM(CC864:CD864)/2,0)</f>
        <v/>
      </c>
      <c r="CN864">
        <f>IFERROR(SUM(CM864:CM864)/1,0)</f>
        <v/>
      </c>
      <c r="CO864">
        <f>IFERROR(SUM(BS864:BT864)/2,0)</f>
        <v/>
      </c>
      <c r="CP864">
        <f>IFERROR(SUM(CO864:CO864)/1,0)</f>
        <v/>
      </c>
    </row>
    <row r="865">
      <c r="A865" t="n">
        <v>840</v>
      </c>
      <c r="D865">
        <f>IF(AX865="Listed","Yes","No")</f>
        <v/>
      </c>
      <c r="E865">
        <f>IFERROR(IF(AE865&lt;0,"Yes","No"),"No")</f>
        <v/>
      </c>
      <c r="F865">
        <f>IF(BK865="Unqualified","Yes","No")</f>
        <v/>
      </c>
      <c r="G865">
        <f>IF(COUNTIF($D$865:$F$865,"Yes")=3,"Yes","No")</f>
        <v/>
      </c>
      <c r="U865">
        <f>IFERROR(BQ865/BL865,0)</f>
        <v/>
      </c>
      <c r="V865">
        <f>IFERROR(SUM(BQ865:BQ865)/SUM(BL865:BL865),0)</f>
        <v/>
      </c>
      <c r="W865">
        <f>IFERROR(MAX(U865:U865)-MIN(U865:U865),0)</f>
        <v/>
      </c>
      <c r="X865">
        <f>IFERROR(BQ865/(BL865-BQ865),0)</f>
        <v/>
      </c>
      <c r="Y865">
        <f>IFERROR(SUM(BQ865:BQ865)/(SUM(BL865:BL865)-SUM(BQ865:BQ865)),0)</f>
        <v/>
      </c>
      <c r="Z865">
        <f>IFERROR(MAX(X865:X865)-MIN(X865:X865),0)</f>
        <v/>
      </c>
      <c r="AA865">
        <f>IFERROR(BO865/BP865,0)</f>
        <v/>
      </c>
      <c r="AB865">
        <f>IFERROR(SUM(BO865:BO865)/SUM(BP865:BP865),0)</f>
        <v/>
      </c>
      <c r="AC865">
        <f>IFERROR(MAX(AA865:AA865)-MIN(AA865:AA865),0)</f>
        <v/>
      </c>
      <c r="AD865">
        <f>IFERROR(SUM(BL865:BL865)/1,0)</f>
        <v/>
      </c>
      <c r="AE865">
        <f>IFERROR(SUM(BQ865:BQ865)/1,0)</f>
        <v/>
      </c>
      <c r="AF865">
        <f>IFERROR(SUM(BP865:BP865)/1,0)</f>
        <v/>
      </c>
      <c r="AG865">
        <f>IFERROR(CJ865,0)</f>
        <v/>
      </c>
      <c r="AH865">
        <f>IFERROR(SUM(BR865:BR865)/1,0)</f>
        <v/>
      </c>
      <c r="AI865">
        <f>IFERROR(CL865,0)</f>
        <v/>
      </c>
      <c r="AJ865">
        <f>IFERROR(CN865,0)</f>
        <v/>
      </c>
      <c r="AK865">
        <f>IFERROR(CP865,0)</f>
        <v/>
      </c>
      <c r="AL865">
        <f>IFERROR(SUM(BN865:BN865)/1,0)</f>
        <v/>
      </c>
      <c r="AM865">
        <f>IFERROR(SUM(BJ865:BJ865)/1,0)</f>
        <v/>
      </c>
      <c r="AN865">
        <f>IFERROR(AH865/AD865,0)</f>
        <v/>
      </c>
      <c r="AO865">
        <f>IFERROR(AF865/AD865,0)</f>
        <v/>
      </c>
      <c r="AP865">
        <f>IFERROR(AI865/AK865,0)</f>
        <v/>
      </c>
      <c r="AQ865">
        <f>IFERROR(AJ865/AK865,0)</f>
        <v/>
      </c>
      <c r="AR865">
        <f>IFERROR(AG865/AK865,0)</f>
        <v/>
      </c>
      <c r="AS865">
        <f>IFERROR(365/(AL865/AG865), "")</f>
        <v/>
      </c>
      <c r="AT865" t="inlineStr">
        <is>
          <t>CO170004160870</t>
        </is>
      </c>
      <c r="AU865" t="inlineStr">
        <is>
          <t>Casa Restrepo S A</t>
        </is>
      </c>
      <c r="AV865" t="inlineStr">
        <is>
          <t>U1</t>
        </is>
      </c>
      <c r="AW865" t="inlineStr">
        <is>
          <t>U</t>
        </is>
      </c>
      <c r="AX865" t="inlineStr">
        <is>
          <t>Unlisted</t>
        </is>
      </c>
      <c r="AY865" t="n">
        <v>5012</v>
      </c>
      <c r="AZ865" t="inlineStr">
        <is>
          <t>Automobiles and Other Motor Vehicles wholesale dealing in</t>
        </is>
      </c>
      <c r="BA865" t="inlineStr">
        <is>
          <t>Colombia</t>
        </is>
      </c>
      <c r="BB865" t="inlineStr">
        <is>
          <t>Manizales</t>
        </is>
      </c>
      <c r="BC865" t="inlineStr">
        <is>
          <t>www.casarestrepo.com</t>
        </is>
      </c>
      <c r="BD865" s="6" t="n">
        <v>14224</v>
      </c>
      <c r="BE865" t="inlineStr">
        <is>
          <t>This company is primarily engaged in the import and retail trade of motor vehicles, vehicle parts and accessories in Colombia. With registered office located in Manizales, Colombia, the company was incorporated in 1952.The company sells new cars, vans, trucks, and SUVs (sports utility vehicles) under the Chevrolet brand. It also offers other leading brands through its fleet of pre-owned vehicles. In addition, it offers services, such as vehicle financing and leasing as well as provides a range of after-sales services, including vehicle check-up, parts replacement, repair and maintenance. The company aims to be strong and achieve recognition in the regional market through a high quality in each of its processes, the adoption of new technologies and an attitude of service of all employees.</t>
        </is>
      </c>
      <c r="BF865" t="inlineStr">
        <is>
          <t>Active</t>
        </is>
      </c>
      <c r="BG865" t="inlineStr">
        <is>
          <t>Wholesale; Retail</t>
        </is>
      </c>
      <c r="BH865" t="inlineStr">
        <is>
          <t>Primarily engaged in the import and retail trade of motor vehicles, vehicle parts and accessories in Colombia</t>
        </is>
      </c>
      <c r="BI865" t="inlineStr">
        <is>
          <t>Motor vehicles, vehicle parts and accessories</t>
        </is>
      </c>
      <c r="CE865">
        <f>IFERROR(SUM(BU865:BV865)/2,0)</f>
        <v/>
      </c>
      <c r="CF865">
        <f>IFERROR(SUM(CE865:CE865)/1,0)</f>
        <v/>
      </c>
      <c r="CG865">
        <f>IFERROR(SUM(BW865:BX865)/2,0)</f>
        <v/>
      </c>
      <c r="CH865">
        <f>IFERROR(SUM(CG865:CG865)/1,0)</f>
        <v/>
      </c>
      <c r="CI865">
        <f>IFERROR(SUM(BY865:BZ865)/2,0)</f>
        <v/>
      </c>
      <c r="CJ865">
        <f>IFERROR(SUM(CI865:CI865)/1,0)</f>
        <v/>
      </c>
      <c r="CK865">
        <f>IFERROR(SUM(CA865:CB865)/2,0)</f>
        <v/>
      </c>
      <c r="CL865">
        <f>IFERROR(SUM(CK865:CK865)/1,0)</f>
        <v/>
      </c>
      <c r="CM865">
        <f>IFERROR(SUM(CC865:CD865)/2,0)</f>
        <v/>
      </c>
      <c r="CN865">
        <f>IFERROR(SUM(CM865:CM865)/1,0)</f>
        <v/>
      </c>
      <c r="CO865">
        <f>IFERROR(SUM(BS865:BT865)/2,0)</f>
        <v/>
      </c>
      <c r="CP865">
        <f>IFERROR(SUM(CO865:CO865)/1,0)</f>
        <v/>
      </c>
    </row>
    <row r="866">
      <c r="A866" t="n">
        <v>841</v>
      </c>
      <c r="D866">
        <f>IF(AX866="Listed","Yes","No")</f>
        <v/>
      </c>
      <c r="E866">
        <f>IFERROR(IF(AE866&lt;0,"Yes","No"),"No")</f>
        <v/>
      </c>
      <c r="F866">
        <f>IF(BK866="Unqualified","Yes","No")</f>
        <v/>
      </c>
      <c r="G866">
        <f>IF(COUNTIF($D$866:$F$866,"Yes")=3,"Yes","No")</f>
        <v/>
      </c>
      <c r="U866">
        <f>IFERROR(BQ866/BL866,0)</f>
        <v/>
      </c>
      <c r="V866">
        <f>IFERROR(SUM(BQ866:BQ866)/SUM(BL866:BL866),0)</f>
        <v/>
      </c>
      <c r="W866">
        <f>IFERROR(MAX(U866:U866)-MIN(U866:U866),0)</f>
        <v/>
      </c>
      <c r="X866">
        <f>IFERROR(BQ866/(BL866-BQ866),0)</f>
        <v/>
      </c>
      <c r="Y866">
        <f>IFERROR(SUM(BQ866:BQ866)/(SUM(BL866:BL866)-SUM(BQ866:BQ866)),0)</f>
        <v/>
      </c>
      <c r="Z866">
        <f>IFERROR(MAX(X866:X866)-MIN(X866:X866),0)</f>
        <v/>
      </c>
      <c r="AA866">
        <f>IFERROR(BO866/BP866,0)</f>
        <v/>
      </c>
      <c r="AB866">
        <f>IFERROR(SUM(BO866:BO866)/SUM(BP866:BP866),0)</f>
        <v/>
      </c>
      <c r="AC866">
        <f>IFERROR(MAX(AA866:AA866)-MIN(AA866:AA866),0)</f>
        <v/>
      </c>
      <c r="AD866">
        <f>IFERROR(SUM(BL866:BL866)/1,0)</f>
        <v/>
      </c>
      <c r="AE866">
        <f>IFERROR(SUM(BQ866:BQ866)/1,0)</f>
        <v/>
      </c>
      <c r="AF866">
        <f>IFERROR(SUM(BP866:BP866)/1,0)</f>
        <v/>
      </c>
      <c r="AG866">
        <f>IFERROR(CJ866,0)</f>
        <v/>
      </c>
      <c r="AH866">
        <f>IFERROR(SUM(BR866:BR866)/1,0)</f>
        <v/>
      </c>
      <c r="AI866">
        <f>IFERROR(CL866,0)</f>
        <v/>
      </c>
      <c r="AJ866">
        <f>IFERROR(CN866,0)</f>
        <v/>
      </c>
      <c r="AK866">
        <f>IFERROR(CP866,0)</f>
        <v/>
      </c>
      <c r="AL866">
        <f>IFERROR(SUM(BN866:BN866)/1,0)</f>
        <v/>
      </c>
      <c r="AM866">
        <f>IFERROR(SUM(BJ866:BJ866)/1,0)</f>
        <v/>
      </c>
      <c r="AN866">
        <f>IFERROR(AH866/AD866,0)</f>
        <v/>
      </c>
      <c r="AO866">
        <f>IFERROR(AF866/AD866,0)</f>
        <v/>
      </c>
      <c r="AP866">
        <f>IFERROR(AI866/AK866,0)</f>
        <v/>
      </c>
      <c r="AQ866">
        <f>IFERROR(AJ866/AK866,0)</f>
        <v/>
      </c>
      <c r="AR866">
        <f>IFERROR(AG866/AK866,0)</f>
        <v/>
      </c>
      <c r="AS866">
        <f>IFERROR(365/(AL866/AG866), "")</f>
        <v/>
      </c>
      <c r="AT866" t="inlineStr">
        <is>
          <t>CO170002416600</t>
        </is>
      </c>
      <c r="AU866" t="inlineStr">
        <is>
          <t>Suministros Radiograficos S A S</t>
        </is>
      </c>
      <c r="AV866" t="inlineStr">
        <is>
          <t>U1</t>
        </is>
      </c>
      <c r="AW866" t="inlineStr">
        <is>
          <t>U</t>
        </is>
      </c>
      <c r="AX866" t="inlineStr">
        <is>
          <t>Unlisted</t>
        </is>
      </c>
      <c r="AY866" t="n">
        <v>5122</v>
      </c>
      <c r="AZ866" t="inlineStr">
        <is>
          <t>Drugs, drug proprietaries, and druggists' sundries wholesale dealing in</t>
        </is>
      </c>
      <c r="BA866" t="inlineStr">
        <is>
          <t>Colombia</t>
        </is>
      </c>
      <c r="BB866" t="inlineStr">
        <is>
          <t>Medellin</t>
        </is>
      </c>
      <c r="BC866" t="inlineStr">
        <is>
          <t>www.suministros.com.co</t>
        </is>
      </c>
      <c r="BD866" s="6" t="n">
        <v>33059</v>
      </c>
      <c r="BE866" t="inlineStr">
        <is>
          <t>This company is engaged in importing and marketing high-tech medical equipment. It conducts business from its registered head office located in Medellin, Colombia. The company specialises in offering a range of high-tech medical equipment, including X-ray machines, digital radiography systems, fluoroscopy equipment, portable radiography units, radiographic film and chemicals, accessories like cassettes and grids, radiation protection gear, image processing software, and quality assurance tools.</t>
        </is>
      </c>
      <c r="BF866" t="inlineStr">
        <is>
          <t>Active</t>
        </is>
      </c>
      <c r="BG866" t="inlineStr">
        <is>
          <t>Wholesale; Retail</t>
        </is>
      </c>
      <c r="BH866" t="inlineStr">
        <is>
          <t>Engaged in importing and marketing high-tech medical equipment</t>
        </is>
      </c>
      <c r="BI866" t="inlineStr">
        <is>
          <t>High-tech medical equipment, including X-ray machines, digital radiography systems, fluoroscopy equipment, portable radiography units, radiographic film and chemicals, accessories like cassettes and grids, radiation protection gear, image processing software, and quality assurance tools</t>
        </is>
      </c>
      <c r="CE866">
        <f>IFERROR(SUM(BU866:BV866)/2,0)</f>
        <v/>
      </c>
      <c r="CF866">
        <f>IFERROR(SUM(CE866:CE866)/1,0)</f>
        <v/>
      </c>
      <c r="CG866">
        <f>IFERROR(SUM(BW866:BX866)/2,0)</f>
        <v/>
      </c>
      <c r="CH866">
        <f>IFERROR(SUM(CG866:CG866)/1,0)</f>
        <v/>
      </c>
      <c r="CI866">
        <f>IFERROR(SUM(BY866:BZ866)/2,0)</f>
        <v/>
      </c>
      <c r="CJ866">
        <f>IFERROR(SUM(CI866:CI866)/1,0)</f>
        <v/>
      </c>
      <c r="CK866">
        <f>IFERROR(SUM(CA866:CB866)/2,0)</f>
        <v/>
      </c>
      <c r="CL866">
        <f>IFERROR(SUM(CK866:CK866)/1,0)</f>
        <v/>
      </c>
      <c r="CM866">
        <f>IFERROR(SUM(CC866:CD866)/2,0)</f>
        <v/>
      </c>
      <c r="CN866">
        <f>IFERROR(SUM(CM866:CM866)/1,0)</f>
        <v/>
      </c>
      <c r="CO866">
        <f>IFERROR(SUM(BS866:BT866)/2,0)</f>
        <v/>
      </c>
      <c r="CP866">
        <f>IFERROR(SUM(CO866:CO866)/1,0)</f>
        <v/>
      </c>
    </row>
    <row r="867">
      <c r="A867" t="n">
        <v>842</v>
      </c>
      <c r="D867">
        <f>IF(AX867="Listed","Yes","No")</f>
        <v/>
      </c>
      <c r="E867">
        <f>IFERROR(IF(AE867&lt;0,"Yes","No"),"No")</f>
        <v/>
      </c>
      <c r="F867">
        <f>IF(BK867="Unqualified","Yes","No")</f>
        <v/>
      </c>
      <c r="G867">
        <f>IF(COUNTIF($D$867:$F$867,"Yes")=3,"Yes","No")</f>
        <v/>
      </c>
      <c r="U867">
        <f>IFERROR(BQ867/BL867,0)</f>
        <v/>
      </c>
      <c r="V867">
        <f>IFERROR(SUM(BQ867:BQ867)/SUM(BL867:BL867),0)</f>
        <v/>
      </c>
      <c r="W867">
        <f>IFERROR(MAX(U867:U867)-MIN(U867:U867),0)</f>
        <v/>
      </c>
      <c r="X867">
        <f>IFERROR(BQ867/(BL867-BQ867),0)</f>
        <v/>
      </c>
      <c r="Y867">
        <f>IFERROR(SUM(BQ867:BQ867)/(SUM(BL867:BL867)-SUM(BQ867:BQ867)),0)</f>
        <v/>
      </c>
      <c r="Z867">
        <f>IFERROR(MAX(X867:X867)-MIN(X867:X867),0)</f>
        <v/>
      </c>
      <c r="AA867">
        <f>IFERROR(BO867/BP867,0)</f>
        <v/>
      </c>
      <c r="AB867">
        <f>IFERROR(SUM(BO867:BO867)/SUM(BP867:BP867),0)</f>
        <v/>
      </c>
      <c r="AC867">
        <f>IFERROR(MAX(AA867:AA867)-MIN(AA867:AA867),0)</f>
        <v/>
      </c>
      <c r="AD867">
        <f>IFERROR(SUM(BL867:BL867)/1,0)</f>
        <v/>
      </c>
      <c r="AE867">
        <f>IFERROR(SUM(BQ867:BQ867)/1,0)</f>
        <v/>
      </c>
      <c r="AF867">
        <f>IFERROR(SUM(BP867:BP867)/1,0)</f>
        <v/>
      </c>
      <c r="AG867">
        <f>IFERROR(CJ867,0)</f>
        <v/>
      </c>
      <c r="AH867">
        <f>IFERROR(SUM(BR867:BR867)/1,0)</f>
        <v/>
      </c>
      <c r="AI867">
        <f>IFERROR(CL867,0)</f>
        <v/>
      </c>
      <c r="AJ867">
        <f>IFERROR(CN867,0)</f>
        <v/>
      </c>
      <c r="AK867">
        <f>IFERROR(CP867,0)</f>
        <v/>
      </c>
      <c r="AL867">
        <f>IFERROR(SUM(BN867:BN867)/1,0)</f>
        <v/>
      </c>
      <c r="AM867">
        <f>IFERROR(SUM(BJ867:BJ867)/1,0)</f>
        <v/>
      </c>
      <c r="AN867">
        <f>IFERROR(AH867/AD867,0)</f>
        <v/>
      </c>
      <c r="AO867">
        <f>IFERROR(AF867/AD867,0)</f>
        <v/>
      </c>
      <c r="AP867">
        <f>IFERROR(AI867/AK867,0)</f>
        <v/>
      </c>
      <c r="AQ867">
        <f>IFERROR(AJ867/AK867,0)</f>
        <v/>
      </c>
      <c r="AR867">
        <f>IFERROR(AG867/AK867,0)</f>
        <v/>
      </c>
      <c r="AS867">
        <f>IFERROR(365/(AL867/AG867), "")</f>
        <v/>
      </c>
      <c r="AT867" t="inlineStr">
        <is>
          <t>CO170003374600</t>
        </is>
      </c>
      <c r="AU867" t="inlineStr">
        <is>
          <t>Comercializadora Camdun S A S</t>
        </is>
      </c>
      <c r="AV867" t="inlineStr">
        <is>
          <t>U1</t>
        </is>
      </c>
      <c r="AW867" t="inlineStr">
        <is>
          <t>U</t>
        </is>
      </c>
      <c r="AX867" t="inlineStr">
        <is>
          <t>Unlisted</t>
        </is>
      </c>
      <c r="AY867" t="n">
        <v>5085</v>
      </c>
      <c r="AZ867" t="inlineStr">
        <is>
          <t>Industrial supplies wholesale dealing in</t>
        </is>
      </c>
      <c r="BA867" t="inlineStr">
        <is>
          <t>Colombia</t>
        </is>
      </c>
      <c r="BB867" t="inlineStr">
        <is>
          <t>Cucuta</t>
        </is>
      </c>
      <c r="BC867" t="inlineStr">
        <is>
          <t>comercializadoracamdun.blogspot.bg</t>
        </is>
      </c>
      <c r="BD867" s="6" t="n">
        <v>36006</v>
      </c>
      <c r="BE867" t="inlineStr">
        <is>
          <t>This company is engaged in the distribution of a range of products under the categories of personal care, oral care, home cleaning, confectionery products, food pantry, baby care, pet lines, and over-the-counter products. It was incorporated in 1998 and conducts business from its registered head office located in Cucuta, Colombia.The company's products include bath soaps, liquid soaps, deodorant, toothpaste, mouthwash, clean stain remover, multipurpose cleaner, fabric softener, tomato sauce, mayonnaise, mustard sauce, margarine, and olive oil.</t>
        </is>
      </c>
      <c r="BF867" t="inlineStr">
        <is>
          <t>Active</t>
        </is>
      </c>
      <c r="BG867" t="inlineStr">
        <is>
          <t>Wholesale; Retail</t>
        </is>
      </c>
      <c r="BH867" t="inlineStr">
        <is>
          <t>Engaged in the distribution of a range of products under the categories of personal care, oral care, home cleaning, confectionery products, food pantry, baby care, pet lines, and over-the-counter products</t>
        </is>
      </c>
      <c r="BI867" t="inlineStr">
        <is>
          <t>Products under the categories of personal care, oral care, home cleaning, confectionery products, food pantry, baby care, pet lines, and over-the-counter products</t>
        </is>
      </c>
      <c r="CE867">
        <f>IFERROR(SUM(BU867:BV867)/2,0)</f>
        <v/>
      </c>
      <c r="CF867">
        <f>IFERROR(SUM(CE867:CE867)/1,0)</f>
        <v/>
      </c>
      <c r="CG867">
        <f>IFERROR(SUM(BW867:BX867)/2,0)</f>
        <v/>
      </c>
      <c r="CH867">
        <f>IFERROR(SUM(CG867:CG867)/1,0)</f>
        <v/>
      </c>
      <c r="CI867">
        <f>IFERROR(SUM(BY867:BZ867)/2,0)</f>
        <v/>
      </c>
      <c r="CJ867">
        <f>IFERROR(SUM(CI867:CI867)/1,0)</f>
        <v/>
      </c>
      <c r="CK867">
        <f>IFERROR(SUM(CA867:CB867)/2,0)</f>
        <v/>
      </c>
      <c r="CL867">
        <f>IFERROR(SUM(CK867:CK867)/1,0)</f>
        <v/>
      </c>
      <c r="CM867">
        <f>IFERROR(SUM(CC867:CD867)/2,0)</f>
        <v/>
      </c>
      <c r="CN867">
        <f>IFERROR(SUM(CM867:CM867)/1,0)</f>
        <v/>
      </c>
      <c r="CO867">
        <f>IFERROR(SUM(BS867:BT867)/2,0)</f>
        <v/>
      </c>
      <c r="CP867">
        <f>IFERROR(SUM(CO867:CO867)/1,0)</f>
        <v/>
      </c>
    </row>
    <row r="868">
      <c r="A868" t="n">
        <v>843</v>
      </c>
      <c r="D868">
        <f>IF(AX868="Listed","Yes","No")</f>
        <v/>
      </c>
      <c r="E868">
        <f>IFERROR(IF(AE868&lt;0,"Yes","No"),"No")</f>
        <v/>
      </c>
      <c r="F868">
        <f>IF(BK868="Unqualified","Yes","No")</f>
        <v/>
      </c>
      <c r="G868">
        <f>IF(COUNTIF($D$868:$F$868,"Yes")=3,"Yes","No")</f>
        <v/>
      </c>
      <c r="U868">
        <f>IFERROR(BQ868/BL868,0)</f>
        <v/>
      </c>
      <c r="V868">
        <f>IFERROR(SUM(BQ868:BQ868)/SUM(BL868:BL868),0)</f>
        <v/>
      </c>
      <c r="W868">
        <f>IFERROR(MAX(U868:U868)-MIN(U868:U868),0)</f>
        <v/>
      </c>
      <c r="X868">
        <f>IFERROR(BQ868/(BL868-BQ868),0)</f>
        <v/>
      </c>
      <c r="Y868">
        <f>IFERROR(SUM(BQ868:BQ868)/(SUM(BL868:BL868)-SUM(BQ868:BQ868)),0)</f>
        <v/>
      </c>
      <c r="Z868">
        <f>IFERROR(MAX(X868:X868)-MIN(X868:X868),0)</f>
        <v/>
      </c>
      <c r="AA868">
        <f>IFERROR(BO868/BP868,0)</f>
        <v/>
      </c>
      <c r="AB868">
        <f>IFERROR(SUM(BO868:BO868)/SUM(BP868:BP868),0)</f>
        <v/>
      </c>
      <c r="AC868">
        <f>IFERROR(MAX(AA868:AA868)-MIN(AA868:AA868),0)</f>
        <v/>
      </c>
      <c r="AD868">
        <f>IFERROR(SUM(BL868:BL868)/1,0)</f>
        <v/>
      </c>
      <c r="AE868">
        <f>IFERROR(SUM(BQ868:BQ868)/1,0)</f>
        <v/>
      </c>
      <c r="AF868">
        <f>IFERROR(SUM(BP868:BP868)/1,0)</f>
        <v/>
      </c>
      <c r="AG868">
        <f>IFERROR(CJ868,0)</f>
        <v/>
      </c>
      <c r="AH868">
        <f>IFERROR(SUM(BR868:BR868)/1,0)</f>
        <v/>
      </c>
      <c r="AI868">
        <f>IFERROR(CL868,0)</f>
        <v/>
      </c>
      <c r="AJ868">
        <f>IFERROR(CN868,0)</f>
        <v/>
      </c>
      <c r="AK868">
        <f>IFERROR(CP868,0)</f>
        <v/>
      </c>
      <c r="AL868">
        <f>IFERROR(SUM(BN868:BN868)/1,0)</f>
        <v/>
      </c>
      <c r="AM868">
        <f>IFERROR(SUM(BJ868:BJ868)/1,0)</f>
        <v/>
      </c>
      <c r="AN868">
        <f>IFERROR(AH868/AD868,0)</f>
        <v/>
      </c>
      <c r="AO868">
        <f>IFERROR(AF868/AD868,0)</f>
        <v/>
      </c>
      <c r="AP868">
        <f>IFERROR(AI868/AK868,0)</f>
        <v/>
      </c>
      <c r="AQ868">
        <f>IFERROR(AJ868/AK868,0)</f>
        <v/>
      </c>
      <c r="AR868">
        <f>IFERROR(AG868/AK868,0)</f>
        <v/>
      </c>
      <c r="AS868">
        <f>IFERROR(365/(AL868/AG868), "")</f>
        <v/>
      </c>
      <c r="AT868" t="inlineStr">
        <is>
          <t>CO170024640010</t>
        </is>
      </c>
      <c r="AU868" t="inlineStr">
        <is>
          <t>Next Pharma Sourcing S A S</t>
        </is>
      </c>
      <c r="AV868" t="inlineStr">
        <is>
          <t>U1</t>
        </is>
      </c>
      <c r="AW868" t="inlineStr">
        <is>
          <t>U</t>
        </is>
      </c>
      <c r="AX868" t="inlineStr">
        <is>
          <t>Unlisted</t>
        </is>
      </c>
      <c r="AY868" t="n">
        <v>5122</v>
      </c>
      <c r="AZ868" t="inlineStr">
        <is>
          <t>Drugs, drug proprietaries, and druggists' sundries wholesale dealing in</t>
        </is>
      </c>
      <c r="BA868" t="inlineStr">
        <is>
          <t>Colombia</t>
        </is>
      </c>
      <c r="BB868" t="inlineStr">
        <is>
          <t>Bogota</t>
        </is>
      </c>
      <c r="BC868" t="inlineStr">
        <is>
          <t>nextpharmasourcing.com.co/cgi-sys/suspendedpage.cgi</t>
        </is>
      </c>
      <c r="BD868" s="6" t="n">
        <v>40430</v>
      </c>
      <c r="BE868" t="inlineStr">
        <is>
          <t>This company is engaged in the wholesale distribution of drugs and druggists' sundries. It was founded in 2010. The registered head office of the company is strategically located in Bogota, Colombia.The company is primarily involved in the merchant wholesale distribution of western drugs, raw drug materials, health care products, food and medical apparatus, chemical agents, Chinese herbal products, bio-drug materials, anti-biotics, chemical drugs, and biological drugs intended for internal and external consumption in such forms as ampoules, tablets, capsules, vials, ointments, powders, solutions, and suspensions. It is also involved in the distribution of therapy equipment, thermometers, medical glassware, first-aid kits, and hospital equipment and supplies. The company principally conducts its business operations within the country.</t>
        </is>
      </c>
      <c r="BF868" t="inlineStr">
        <is>
          <t>Active</t>
        </is>
      </c>
      <c r="BG868" t="inlineStr">
        <is>
          <t>Wholesale</t>
        </is>
      </c>
      <c r="BH868" t="inlineStr">
        <is>
          <t>Engaged in the wholesale distribution of drugs and druggists' sundries</t>
        </is>
      </c>
      <c r="BI868" t="inlineStr">
        <is>
          <t>Western drugs, raw drug materials, health care products, food and medical apparatus, chemical agents, Chinese herbal products, bio-drug materials, anti-biotics, chemical drugs, and biological drugs</t>
        </is>
      </c>
      <c r="CE868">
        <f>IFERROR(SUM(BU868:BV868)/2,0)</f>
        <v/>
      </c>
      <c r="CF868">
        <f>IFERROR(SUM(CE868:CE868)/1,0)</f>
        <v/>
      </c>
      <c r="CG868">
        <f>IFERROR(SUM(BW868:BX868)/2,0)</f>
        <v/>
      </c>
      <c r="CH868">
        <f>IFERROR(SUM(CG868:CG868)/1,0)</f>
        <v/>
      </c>
      <c r="CI868">
        <f>IFERROR(SUM(BY868:BZ868)/2,0)</f>
        <v/>
      </c>
      <c r="CJ868">
        <f>IFERROR(SUM(CI868:CI868)/1,0)</f>
        <v/>
      </c>
      <c r="CK868">
        <f>IFERROR(SUM(CA868:CB868)/2,0)</f>
        <v/>
      </c>
      <c r="CL868">
        <f>IFERROR(SUM(CK868:CK868)/1,0)</f>
        <v/>
      </c>
      <c r="CM868">
        <f>IFERROR(SUM(CC868:CD868)/2,0)</f>
        <v/>
      </c>
      <c r="CN868">
        <f>IFERROR(SUM(CM868:CM868)/1,0)</f>
        <v/>
      </c>
      <c r="CO868">
        <f>IFERROR(SUM(BS868:BT868)/2,0)</f>
        <v/>
      </c>
      <c r="CP868">
        <f>IFERROR(SUM(CO868:CO868)/1,0)</f>
        <v/>
      </c>
    </row>
    <row r="869">
      <c r="A869" t="n">
        <v>844</v>
      </c>
      <c r="D869">
        <f>IF(AX869="Listed","Yes","No")</f>
        <v/>
      </c>
      <c r="E869">
        <f>IFERROR(IF(AE869&lt;0,"Yes","No"),"No")</f>
        <v/>
      </c>
      <c r="F869">
        <f>IF(BK869="Unqualified","Yes","No")</f>
        <v/>
      </c>
      <c r="G869">
        <f>IF(COUNTIF($D$869:$F$869,"Yes")=3,"Yes","No")</f>
        <v/>
      </c>
      <c r="U869">
        <f>IFERROR(BQ869/BL869,0)</f>
        <v/>
      </c>
      <c r="V869">
        <f>IFERROR(SUM(BQ869:BQ869)/SUM(BL869:BL869),0)</f>
        <v/>
      </c>
      <c r="W869">
        <f>IFERROR(MAX(U869:U869)-MIN(U869:U869),0)</f>
        <v/>
      </c>
      <c r="X869">
        <f>IFERROR(BQ869/(BL869-BQ869),0)</f>
        <v/>
      </c>
      <c r="Y869">
        <f>IFERROR(SUM(BQ869:BQ869)/(SUM(BL869:BL869)-SUM(BQ869:BQ869)),0)</f>
        <v/>
      </c>
      <c r="Z869">
        <f>IFERROR(MAX(X869:X869)-MIN(X869:X869),0)</f>
        <v/>
      </c>
      <c r="AA869">
        <f>IFERROR(BO869/BP869,0)</f>
        <v/>
      </c>
      <c r="AB869">
        <f>IFERROR(SUM(BO869:BO869)/SUM(BP869:BP869),0)</f>
        <v/>
      </c>
      <c r="AC869">
        <f>IFERROR(MAX(AA869:AA869)-MIN(AA869:AA869),0)</f>
        <v/>
      </c>
      <c r="AD869">
        <f>IFERROR(SUM(BL869:BL869)/1,0)</f>
        <v/>
      </c>
      <c r="AE869">
        <f>IFERROR(SUM(BQ869:BQ869)/1,0)</f>
        <v/>
      </c>
      <c r="AF869">
        <f>IFERROR(SUM(BP869:BP869)/1,0)</f>
        <v/>
      </c>
      <c r="AG869">
        <f>IFERROR(CJ869,0)</f>
        <v/>
      </c>
      <c r="AH869">
        <f>IFERROR(SUM(BR869:BR869)/1,0)</f>
        <v/>
      </c>
      <c r="AI869">
        <f>IFERROR(CL869,0)</f>
        <v/>
      </c>
      <c r="AJ869">
        <f>IFERROR(CN869,0)</f>
        <v/>
      </c>
      <c r="AK869">
        <f>IFERROR(CP869,0)</f>
        <v/>
      </c>
      <c r="AL869">
        <f>IFERROR(SUM(BN869:BN869)/1,0)</f>
        <v/>
      </c>
      <c r="AM869">
        <f>IFERROR(SUM(BJ869:BJ869)/1,0)</f>
        <v/>
      </c>
      <c r="AN869">
        <f>IFERROR(AH869/AD869,0)</f>
        <v/>
      </c>
      <c r="AO869">
        <f>IFERROR(AF869/AD869,0)</f>
        <v/>
      </c>
      <c r="AP869">
        <f>IFERROR(AI869/AK869,0)</f>
        <v/>
      </c>
      <c r="AQ869">
        <f>IFERROR(AJ869/AK869,0)</f>
        <v/>
      </c>
      <c r="AR869">
        <f>IFERROR(AG869/AK869,0)</f>
        <v/>
      </c>
      <c r="AS869">
        <f>IFERROR(365/(AL869/AG869), "")</f>
        <v/>
      </c>
      <c r="AT869" t="inlineStr">
        <is>
          <t>CO170002254930</t>
        </is>
      </c>
      <c r="AU869" t="inlineStr">
        <is>
          <t>Distribuciones Hernandez Hernandez &amp; Compania Ltda</t>
        </is>
      </c>
      <c r="AV869" t="inlineStr">
        <is>
          <t>U1</t>
        </is>
      </c>
      <c r="AW869" t="inlineStr">
        <is>
          <t>B+</t>
        </is>
      </c>
      <c r="AX869" t="inlineStr">
        <is>
          <t>Unlisted</t>
        </is>
      </c>
      <c r="AY869" t="n">
        <v>5153</v>
      </c>
      <c r="AZ869" t="inlineStr">
        <is>
          <t>Grain and field beans wholesale dealing in</t>
        </is>
      </c>
      <c r="BA869" t="inlineStr">
        <is>
          <t>Colombia</t>
        </is>
      </c>
      <c r="BB869" t="inlineStr">
        <is>
          <t>Sincelejo</t>
        </is>
      </c>
      <c r="BC869" t="inlineStr">
        <is>
          <t>www.distribucioneshyh.com</t>
        </is>
      </c>
      <c r="BD869" s="6" t="n">
        <v>32561</v>
      </c>
      <c r="BE869" t="inlineStr">
        <is>
          <t>This company is a Colombian-based firm engaged in the wholesale distribution of agricultural raw materials and live animals. It was incorporated in 1989 and conducts its business from its registered head office located in Sincelejo. It operates its business primarily in the domestic market. It is registered as a limited liability company.The company markets products and services for crops (corn, cotton, rice), with seeds, agrochemicals, fumigation equipment and fertilisers and livestock, dedicated to offer products and advice for the adequacy, establishment and maintenance of pastures. It also sells products for food (mineralised salts and silages), and health (veterinary medicines) of livestock. It complements the portfolio with a fumigation company, through which it offers the weed control service in paddocks at all costs.</t>
        </is>
      </c>
      <c r="BF869" t="inlineStr">
        <is>
          <t>Active</t>
        </is>
      </c>
      <c r="BG869" t="inlineStr">
        <is>
          <t>Wholesale</t>
        </is>
      </c>
      <c r="BH869" t="inlineStr">
        <is>
          <t>Engaged in the wholesale distribution of agricultural raw materials and live animals</t>
        </is>
      </c>
      <c r="BI869" t="inlineStr">
        <is>
          <t>Products and services for crops (corn, cotton, rice), with seeds, agrochemicals, fumigation equipment and fertilisers and livestock; Products for food (mineralised salts and silages), and health (veterinary medicines) of livestock</t>
        </is>
      </c>
      <c r="CE869">
        <f>IFERROR(SUM(BU869:BV869)/2,0)</f>
        <v/>
      </c>
      <c r="CF869">
        <f>IFERROR(SUM(CE869:CE869)/1,0)</f>
        <v/>
      </c>
      <c r="CG869">
        <f>IFERROR(SUM(BW869:BX869)/2,0)</f>
        <v/>
      </c>
      <c r="CH869">
        <f>IFERROR(SUM(CG869:CG869)/1,0)</f>
        <v/>
      </c>
      <c r="CI869">
        <f>IFERROR(SUM(BY869:BZ869)/2,0)</f>
        <v/>
      </c>
      <c r="CJ869">
        <f>IFERROR(SUM(CI869:CI869)/1,0)</f>
        <v/>
      </c>
      <c r="CK869">
        <f>IFERROR(SUM(CA869:CB869)/2,0)</f>
        <v/>
      </c>
      <c r="CL869">
        <f>IFERROR(SUM(CK869:CK869)/1,0)</f>
        <v/>
      </c>
      <c r="CM869">
        <f>IFERROR(SUM(CC869:CD869)/2,0)</f>
        <v/>
      </c>
      <c r="CN869">
        <f>IFERROR(SUM(CM869:CM869)/1,0)</f>
        <v/>
      </c>
      <c r="CO869">
        <f>IFERROR(SUM(BS869:BT869)/2,0)</f>
        <v/>
      </c>
      <c r="CP869">
        <f>IFERROR(SUM(CO869:CO869)/1,0)</f>
        <v/>
      </c>
    </row>
    <row r="870">
      <c r="A870" t="n">
        <v>845</v>
      </c>
      <c r="D870">
        <f>IF(AX870="Listed","Yes","No")</f>
        <v/>
      </c>
      <c r="E870">
        <f>IFERROR(IF(AE870&lt;0,"Yes","No"),"No")</f>
        <v/>
      </c>
      <c r="F870">
        <f>IF(BK870="Unqualified","Yes","No")</f>
        <v/>
      </c>
      <c r="G870">
        <f>IF(COUNTIF($D$870:$F$870,"Yes")=3,"Yes","No")</f>
        <v/>
      </c>
      <c r="U870">
        <f>IFERROR(BQ870/BL870,0)</f>
        <v/>
      </c>
      <c r="V870">
        <f>IFERROR(SUM(BQ870:BQ870)/SUM(BL870:BL870),0)</f>
        <v/>
      </c>
      <c r="W870">
        <f>IFERROR(MAX(U870:U870)-MIN(U870:U870),0)</f>
        <v/>
      </c>
      <c r="X870">
        <f>IFERROR(BQ870/(BL870-BQ870),0)</f>
        <v/>
      </c>
      <c r="Y870">
        <f>IFERROR(SUM(BQ870:BQ870)/(SUM(BL870:BL870)-SUM(BQ870:BQ870)),0)</f>
        <v/>
      </c>
      <c r="Z870">
        <f>IFERROR(MAX(X870:X870)-MIN(X870:X870),0)</f>
        <v/>
      </c>
      <c r="AA870">
        <f>IFERROR(BO870/BP870,0)</f>
        <v/>
      </c>
      <c r="AB870">
        <f>IFERROR(SUM(BO870:BO870)/SUM(BP870:BP870),0)</f>
        <v/>
      </c>
      <c r="AC870">
        <f>IFERROR(MAX(AA870:AA870)-MIN(AA870:AA870),0)</f>
        <v/>
      </c>
      <c r="AD870">
        <f>IFERROR(SUM(BL870:BL870)/1,0)</f>
        <v/>
      </c>
      <c r="AE870">
        <f>IFERROR(SUM(BQ870:BQ870)/1,0)</f>
        <v/>
      </c>
      <c r="AF870">
        <f>IFERROR(SUM(BP870:BP870)/1,0)</f>
        <v/>
      </c>
      <c r="AG870">
        <f>IFERROR(CJ870,0)</f>
        <v/>
      </c>
      <c r="AH870">
        <f>IFERROR(SUM(BR870:BR870)/1,0)</f>
        <v/>
      </c>
      <c r="AI870">
        <f>IFERROR(CL870,0)</f>
        <v/>
      </c>
      <c r="AJ870">
        <f>IFERROR(CN870,0)</f>
        <v/>
      </c>
      <c r="AK870">
        <f>IFERROR(CP870,0)</f>
        <v/>
      </c>
      <c r="AL870">
        <f>IFERROR(SUM(BN870:BN870)/1,0)</f>
        <v/>
      </c>
      <c r="AM870">
        <f>IFERROR(SUM(BJ870:BJ870)/1,0)</f>
        <v/>
      </c>
      <c r="AN870">
        <f>IFERROR(AH870/AD870,0)</f>
        <v/>
      </c>
      <c r="AO870">
        <f>IFERROR(AF870/AD870,0)</f>
        <v/>
      </c>
      <c r="AP870">
        <f>IFERROR(AI870/AK870,0)</f>
        <v/>
      </c>
      <c r="AQ870">
        <f>IFERROR(AJ870/AK870,0)</f>
        <v/>
      </c>
      <c r="AR870">
        <f>IFERROR(AG870/AK870,0)</f>
        <v/>
      </c>
      <c r="AS870">
        <f>IFERROR(365/(AL870/AG870), "")</f>
        <v/>
      </c>
      <c r="AT870" t="inlineStr">
        <is>
          <t>CO170001157230</t>
        </is>
      </c>
      <c r="AU870" t="inlineStr">
        <is>
          <t>Vista Flor Corporation Comercializadora Internacional S A S C I</t>
        </is>
      </c>
      <c r="AV870" t="inlineStr">
        <is>
          <t>U1</t>
        </is>
      </c>
      <c r="AW870" t="inlineStr">
        <is>
          <t>U</t>
        </is>
      </c>
      <c r="AX870" t="inlineStr">
        <is>
          <t>Unlisted</t>
        </is>
      </c>
      <c r="AY870" t="n">
        <v>5153</v>
      </c>
      <c r="AZ870" t="inlineStr">
        <is>
          <t>Grain and field beans wholesale dealing in</t>
        </is>
      </c>
      <c r="BA870" t="inlineStr">
        <is>
          <t>Colombia</t>
        </is>
      </c>
      <c r="BB870" t="inlineStr">
        <is>
          <t>Funza</t>
        </is>
      </c>
      <c r="BC870" t="inlineStr">
        <is>
          <t>www.vistaflor.com.co</t>
        </is>
      </c>
      <c r="BD870" s="6" t="n">
        <v>33861</v>
      </c>
      <c r="BE870" t="inlineStr">
        <is>
          <t>The company is engaged in the wholesale distribution of agricultural raw materials and livestock. It offers cattle, sheep, goats, animal hair, bristles, feathers, furs and hides, broom corn, raw cotton, hops, unprocessed or shelled-only nuts, tobacco leaf, raw silk, and bovine semen. The company sells its products through a network of dealers and sales agents in the domestic market. Moreover, it employs highly-skilled professional staff capable of serving various customers, including corporations, business professionals, small and large groups, and other business individuals from different industries. The company was incorporated in 1992 and is headquartered in Funza, Colombia.</t>
        </is>
      </c>
      <c r="BF870" t="inlineStr">
        <is>
          <t>Active</t>
        </is>
      </c>
      <c r="BG870" t="inlineStr">
        <is>
          <t>Wholesale</t>
        </is>
      </c>
      <c r="BH870" t="inlineStr">
        <is>
          <t>Engaged in the wholesale distribution of agricultural raw materials and livestock</t>
        </is>
      </c>
      <c r="BI870" t="inlineStr">
        <is>
          <t>Agricultural raw materials and livestock</t>
        </is>
      </c>
      <c r="CE870">
        <f>IFERROR(SUM(BU870:BV870)/2,0)</f>
        <v/>
      </c>
      <c r="CF870">
        <f>IFERROR(SUM(CE870:CE870)/1,0)</f>
        <v/>
      </c>
      <c r="CG870">
        <f>IFERROR(SUM(BW870:BX870)/2,0)</f>
        <v/>
      </c>
      <c r="CH870">
        <f>IFERROR(SUM(CG870:CG870)/1,0)</f>
        <v/>
      </c>
      <c r="CI870">
        <f>IFERROR(SUM(BY870:BZ870)/2,0)</f>
        <v/>
      </c>
      <c r="CJ870">
        <f>IFERROR(SUM(CI870:CI870)/1,0)</f>
        <v/>
      </c>
      <c r="CK870">
        <f>IFERROR(SUM(CA870:CB870)/2,0)</f>
        <v/>
      </c>
      <c r="CL870">
        <f>IFERROR(SUM(CK870:CK870)/1,0)</f>
        <v/>
      </c>
      <c r="CM870">
        <f>IFERROR(SUM(CC870:CD870)/2,0)</f>
        <v/>
      </c>
      <c r="CN870">
        <f>IFERROR(SUM(CM870:CM870)/1,0)</f>
        <v/>
      </c>
      <c r="CO870">
        <f>IFERROR(SUM(BS870:BT870)/2,0)</f>
        <v/>
      </c>
      <c r="CP870">
        <f>IFERROR(SUM(CO870:CO870)/1,0)</f>
        <v/>
      </c>
    </row>
    <row r="871">
      <c r="A871" t="n">
        <v>846</v>
      </c>
      <c r="D871">
        <f>IF(AX871="Listed","Yes","No")</f>
        <v/>
      </c>
      <c r="E871">
        <f>IFERROR(IF(AE871&lt;0,"Yes","No"),"No")</f>
        <v/>
      </c>
      <c r="F871">
        <f>IF(BK871="Unqualified","Yes","No")</f>
        <v/>
      </c>
      <c r="G871">
        <f>IF(COUNTIF($D$871:$F$871,"Yes")=3,"Yes","No")</f>
        <v/>
      </c>
      <c r="U871">
        <f>IFERROR(BQ871/BL871,0)</f>
        <v/>
      </c>
      <c r="V871">
        <f>IFERROR(SUM(BQ871:BQ871)/SUM(BL871:BL871),0)</f>
        <v/>
      </c>
      <c r="W871">
        <f>IFERROR(MAX(U871:U871)-MIN(U871:U871),0)</f>
        <v/>
      </c>
      <c r="X871">
        <f>IFERROR(BQ871/(BL871-BQ871),0)</f>
        <v/>
      </c>
      <c r="Y871">
        <f>IFERROR(SUM(BQ871:BQ871)/(SUM(BL871:BL871)-SUM(BQ871:BQ871)),0)</f>
        <v/>
      </c>
      <c r="Z871">
        <f>IFERROR(MAX(X871:X871)-MIN(X871:X871),0)</f>
        <v/>
      </c>
      <c r="AA871">
        <f>IFERROR(BO871/BP871,0)</f>
        <v/>
      </c>
      <c r="AB871">
        <f>IFERROR(SUM(BO871:BO871)/SUM(BP871:BP871),0)</f>
        <v/>
      </c>
      <c r="AC871">
        <f>IFERROR(MAX(AA871:AA871)-MIN(AA871:AA871),0)</f>
        <v/>
      </c>
      <c r="AD871">
        <f>IFERROR(SUM(BL871:BL871)/1,0)</f>
        <v/>
      </c>
      <c r="AE871">
        <f>IFERROR(SUM(BQ871:BQ871)/1,0)</f>
        <v/>
      </c>
      <c r="AF871">
        <f>IFERROR(SUM(BP871:BP871)/1,0)</f>
        <v/>
      </c>
      <c r="AG871">
        <f>IFERROR(CJ871,0)</f>
        <v/>
      </c>
      <c r="AH871">
        <f>IFERROR(SUM(BR871:BR871)/1,0)</f>
        <v/>
      </c>
      <c r="AI871">
        <f>IFERROR(CL871,0)</f>
        <v/>
      </c>
      <c r="AJ871">
        <f>IFERROR(CN871,0)</f>
        <v/>
      </c>
      <c r="AK871">
        <f>IFERROR(CP871,0)</f>
        <v/>
      </c>
      <c r="AL871">
        <f>IFERROR(SUM(BN871:BN871)/1,0)</f>
        <v/>
      </c>
      <c r="AM871">
        <f>IFERROR(SUM(BJ871:BJ871)/1,0)</f>
        <v/>
      </c>
      <c r="AN871">
        <f>IFERROR(AH871/AD871,0)</f>
        <v/>
      </c>
      <c r="AO871">
        <f>IFERROR(AF871/AD871,0)</f>
        <v/>
      </c>
      <c r="AP871">
        <f>IFERROR(AI871/AK871,0)</f>
        <v/>
      </c>
      <c r="AQ871">
        <f>IFERROR(AJ871/AK871,0)</f>
        <v/>
      </c>
      <c r="AR871">
        <f>IFERROR(AG871/AK871,0)</f>
        <v/>
      </c>
      <c r="AS871">
        <f>IFERROR(365/(AL871/AG871), "")</f>
        <v/>
      </c>
      <c r="AT871" t="inlineStr">
        <is>
          <t>MXALU0702084W0</t>
        </is>
      </c>
      <c r="AU871" t="inlineStr">
        <is>
          <t>Aceros Luchriher</t>
        </is>
      </c>
      <c r="AV871" t="inlineStr">
        <is>
          <t>U1</t>
        </is>
      </c>
      <c r="AW871" t="inlineStr">
        <is>
          <t>B+</t>
        </is>
      </c>
      <c r="AX871" t="inlineStr">
        <is>
          <t>Unlisted</t>
        </is>
      </c>
      <c r="AY871" t="n">
        <v>5051</v>
      </c>
      <c r="AZ871" t="inlineStr">
        <is>
          <t>Metals service centers and offices wholesale dealing in</t>
        </is>
      </c>
      <c r="BA871" t="inlineStr">
        <is>
          <t>Mexico</t>
        </is>
      </c>
      <c r="BB871" t="inlineStr">
        <is>
          <t>Cuautitlan Izcalli</t>
        </is>
      </c>
      <c r="BC871" t="inlineStr">
        <is>
          <t>www.acerosluchriher.com</t>
        </is>
      </c>
      <c r="BD871" s="6" t="n">
        <v>39121</v>
      </c>
      <c r="BE871" t="inlineStr">
        <is>
          <t>This company is engaged in the marketing and distribution of steels and metals. It conducts business from its registered head office located in Cuautitlan Izcalli, Mexico. The company was founded in February 2007. The company specialises in providing steel and metals sourced from top national and international suppliers, The company is certified in the Social Environment Standard ISO-14001:2015, the company upholds rigorous environmental management practices. The company's mission is to market steels and metals that add value, while its vision is to lead the industry by continuously evolving its value offerings for sustainable growth.</t>
        </is>
      </c>
      <c r="BF871" t="inlineStr">
        <is>
          <t>Active</t>
        </is>
      </c>
      <c r="BG871" t="inlineStr">
        <is>
          <t>Retail</t>
        </is>
      </c>
      <c r="BH871" t="inlineStr">
        <is>
          <t>Engaged in the marketing and distribution of steels and metals</t>
        </is>
      </c>
      <c r="BI871" t="inlineStr">
        <is>
          <t>Marketing and distribution of steels and metals</t>
        </is>
      </c>
      <c r="CE871">
        <f>IFERROR(SUM(BU871:BV871)/2,0)</f>
        <v/>
      </c>
      <c r="CF871">
        <f>IFERROR(SUM(CE871:CE871)/1,0)</f>
        <v/>
      </c>
      <c r="CG871">
        <f>IFERROR(SUM(BW871:BX871)/2,0)</f>
        <v/>
      </c>
      <c r="CH871">
        <f>IFERROR(SUM(CG871:CG871)/1,0)</f>
        <v/>
      </c>
      <c r="CI871">
        <f>IFERROR(SUM(BY871:BZ871)/2,0)</f>
        <v/>
      </c>
      <c r="CJ871">
        <f>IFERROR(SUM(CI871:CI871)/1,0)</f>
        <v/>
      </c>
      <c r="CK871">
        <f>IFERROR(SUM(CA871:CB871)/2,0)</f>
        <v/>
      </c>
      <c r="CL871">
        <f>IFERROR(SUM(CK871:CK871)/1,0)</f>
        <v/>
      </c>
      <c r="CM871">
        <f>IFERROR(SUM(CC871:CD871)/2,0)</f>
        <v/>
      </c>
      <c r="CN871">
        <f>IFERROR(SUM(CM871:CM871)/1,0)</f>
        <v/>
      </c>
      <c r="CO871">
        <f>IFERROR(SUM(BS871:BT871)/2,0)</f>
        <v/>
      </c>
      <c r="CP871">
        <f>IFERROR(SUM(CO871:CO871)/1,0)</f>
        <v/>
      </c>
    </row>
    <row r="872">
      <c r="A872" t="n">
        <v>847</v>
      </c>
      <c r="D872">
        <f>IF(AX872="Listed","Yes","No")</f>
        <v/>
      </c>
      <c r="E872">
        <f>IFERROR(IF(AE872&lt;0,"Yes","No"),"No")</f>
        <v/>
      </c>
      <c r="F872">
        <f>IF(BK872="Unqualified","Yes","No")</f>
        <v/>
      </c>
      <c r="G872">
        <f>IF(COUNTIF($D$872:$F$872,"Yes")=3,"Yes","No")</f>
        <v/>
      </c>
      <c r="U872">
        <f>IFERROR(BQ872/BL872,0)</f>
        <v/>
      </c>
      <c r="V872">
        <f>IFERROR(SUM(BQ872:BQ872)/SUM(BL872:BL872),0)</f>
        <v/>
      </c>
      <c r="W872">
        <f>IFERROR(MAX(U872:U872)-MIN(U872:U872),0)</f>
        <v/>
      </c>
      <c r="X872">
        <f>IFERROR(BQ872/(BL872-BQ872),0)</f>
        <v/>
      </c>
      <c r="Y872">
        <f>IFERROR(SUM(BQ872:BQ872)/(SUM(BL872:BL872)-SUM(BQ872:BQ872)),0)</f>
        <v/>
      </c>
      <c r="Z872">
        <f>IFERROR(MAX(X872:X872)-MIN(X872:X872),0)</f>
        <v/>
      </c>
      <c r="AA872">
        <f>IFERROR(BO872/BP872,0)</f>
        <v/>
      </c>
      <c r="AB872">
        <f>IFERROR(SUM(BO872:BO872)/SUM(BP872:BP872),0)</f>
        <v/>
      </c>
      <c r="AC872">
        <f>IFERROR(MAX(AA872:AA872)-MIN(AA872:AA872),0)</f>
        <v/>
      </c>
      <c r="AD872">
        <f>IFERROR(SUM(BL872:BL872)/1,0)</f>
        <v/>
      </c>
      <c r="AE872">
        <f>IFERROR(SUM(BQ872:BQ872)/1,0)</f>
        <v/>
      </c>
      <c r="AF872">
        <f>IFERROR(SUM(BP872:BP872)/1,0)</f>
        <v/>
      </c>
      <c r="AG872">
        <f>IFERROR(CJ872,0)</f>
        <v/>
      </c>
      <c r="AH872">
        <f>IFERROR(SUM(BR872:BR872)/1,0)</f>
        <v/>
      </c>
      <c r="AI872">
        <f>IFERROR(CL872,0)</f>
        <v/>
      </c>
      <c r="AJ872">
        <f>IFERROR(CN872,0)</f>
        <v/>
      </c>
      <c r="AK872">
        <f>IFERROR(CP872,0)</f>
        <v/>
      </c>
      <c r="AL872">
        <f>IFERROR(SUM(BN872:BN872)/1,0)</f>
        <v/>
      </c>
      <c r="AM872">
        <f>IFERROR(SUM(BJ872:BJ872)/1,0)</f>
        <v/>
      </c>
      <c r="AN872">
        <f>IFERROR(AH872/AD872,0)</f>
        <v/>
      </c>
      <c r="AO872">
        <f>IFERROR(AF872/AD872,0)</f>
        <v/>
      </c>
      <c r="AP872">
        <f>IFERROR(AI872/AK872,0)</f>
        <v/>
      </c>
      <c r="AQ872">
        <f>IFERROR(AJ872/AK872,0)</f>
        <v/>
      </c>
      <c r="AR872">
        <f>IFERROR(AG872/AK872,0)</f>
        <v/>
      </c>
      <c r="AS872">
        <f>IFERROR(365/(AL872/AG872), "")</f>
        <v/>
      </c>
      <c r="AT872" t="inlineStr">
        <is>
          <t>CO170023808940</t>
        </is>
      </c>
      <c r="AU872" t="inlineStr">
        <is>
          <t>E Quatro S A S</t>
        </is>
      </c>
      <c r="AV872" t="inlineStr">
        <is>
          <t>U1</t>
        </is>
      </c>
      <c r="AW872" t="inlineStr">
        <is>
          <t>U</t>
        </is>
      </c>
      <c r="AX872" t="inlineStr">
        <is>
          <t>Unlisted</t>
        </is>
      </c>
      <c r="AY872" t="n">
        <v>5141</v>
      </c>
      <c r="AZ872" t="inlineStr">
        <is>
          <t>Groceries, general line wholesale dealing in</t>
        </is>
      </c>
      <c r="BA872" t="inlineStr">
        <is>
          <t>Colombia</t>
        </is>
      </c>
      <c r="BB872" t="inlineStr">
        <is>
          <t>Barranquilla</t>
        </is>
      </c>
      <c r="BC872" t="inlineStr">
        <is>
          <t>www.equatro.com.co</t>
        </is>
      </c>
      <c r="BD872" s="6" t="n">
        <v>40156</v>
      </c>
      <c r="BE872" t="inlineStr">
        <is>
          <t>This company, based in Colombia, is engaged in the importation and wholesale marketing of innovative healthcare, personal care, and food products. It was incorporated in 2009. The company operates from a registered business headquarters located in Barranquilla in Colombia.The company represents brands that address the most important and major retail and institutional customers in the country. Its product portfolio includes food items (juice and concentrates, soy sauce, mustard, mayonnaise, cheese, diced tomatoes, tomato pastes, barbecue sauce, pasta, and pepper sauce); personal care items (lotions, deodorant, aloe vera milk bath and lotion, cream, roll-ons, body scrubs, throttle with box, gels, and body sprays); pastries; home and office wares; men's hair dyes; flavors; hair care items; nuts; oils; gourmet foods; confectionery line; chocolates; dressings; and snack goods. Some of its represented brands are Australian Gold; Babaria; Clamato; Franks; Frenchs; Gallo; Guldens; Hunts; JHS Stadium; Just for men; Kari; La Choy; LOnda; Love Lee; Motts; Niagara; Peter Pan; and Swiss Miss.</t>
        </is>
      </c>
      <c r="BF872" t="inlineStr">
        <is>
          <t>Active</t>
        </is>
      </c>
      <c r="BG872" t="inlineStr">
        <is>
          <t>Wholesale</t>
        </is>
      </c>
      <c r="BH872" t="inlineStr">
        <is>
          <t>Importer and wholesale distributor of consumer healthcare, personal care, and food products</t>
        </is>
      </c>
      <c r="BI872" t="inlineStr">
        <is>
          <t>food items (juice and concentrates, soy sauce, mustard, mayonnaise, cheese, diced tomatoes, tomato pastes, barbecue sauce, pasta, and pepper sauce); personal care items (lotions, deodorant, aloe vera milk bath and lotion, cream, roll-ons, body scrubs, throttle with box, gels, and body sprays); pastries; home and office wares; men's hair dyes; flavors; hair care items; nuts; oils; gourmet foods; confectionery line; chocolates; dressings; and snack goods</t>
        </is>
      </c>
      <c r="CE872">
        <f>IFERROR(SUM(BU872:BV872)/2,0)</f>
        <v/>
      </c>
      <c r="CF872">
        <f>IFERROR(SUM(CE872:CE872)/1,0)</f>
        <v/>
      </c>
      <c r="CG872">
        <f>IFERROR(SUM(BW872:BX872)/2,0)</f>
        <v/>
      </c>
      <c r="CH872">
        <f>IFERROR(SUM(CG872:CG872)/1,0)</f>
        <v/>
      </c>
      <c r="CI872">
        <f>IFERROR(SUM(BY872:BZ872)/2,0)</f>
        <v/>
      </c>
      <c r="CJ872">
        <f>IFERROR(SUM(CI872:CI872)/1,0)</f>
        <v/>
      </c>
      <c r="CK872">
        <f>IFERROR(SUM(CA872:CB872)/2,0)</f>
        <v/>
      </c>
      <c r="CL872">
        <f>IFERROR(SUM(CK872:CK872)/1,0)</f>
        <v/>
      </c>
      <c r="CM872">
        <f>IFERROR(SUM(CC872:CD872)/2,0)</f>
        <v/>
      </c>
      <c r="CN872">
        <f>IFERROR(SUM(CM872:CM872)/1,0)</f>
        <v/>
      </c>
      <c r="CO872">
        <f>IFERROR(SUM(BS872:BT872)/2,0)</f>
        <v/>
      </c>
      <c r="CP872">
        <f>IFERROR(SUM(CO872:CO872)/1,0)</f>
        <v/>
      </c>
    </row>
    <row r="873">
      <c r="A873" t="n">
        <v>848</v>
      </c>
      <c r="D873">
        <f>IF(AX873="Listed","Yes","No")</f>
        <v/>
      </c>
      <c r="E873">
        <f>IFERROR(IF(AE873&lt;0,"Yes","No"),"No")</f>
        <v/>
      </c>
      <c r="F873">
        <f>IF(BK873="Unqualified","Yes","No")</f>
        <v/>
      </c>
      <c r="G873">
        <f>IF(COUNTIF($D$873:$F$873,"Yes")=3,"Yes","No")</f>
        <v/>
      </c>
      <c r="U873">
        <f>IFERROR(BQ873/BL873,0)</f>
        <v/>
      </c>
      <c r="V873">
        <f>IFERROR(SUM(BQ873:BQ873)/SUM(BL873:BL873),0)</f>
        <v/>
      </c>
      <c r="W873">
        <f>IFERROR(MAX(U873:U873)-MIN(U873:U873),0)</f>
        <v/>
      </c>
      <c r="X873">
        <f>IFERROR(BQ873/(BL873-BQ873),0)</f>
        <v/>
      </c>
      <c r="Y873">
        <f>IFERROR(SUM(BQ873:BQ873)/(SUM(BL873:BL873)-SUM(BQ873:BQ873)),0)</f>
        <v/>
      </c>
      <c r="Z873">
        <f>IFERROR(MAX(X873:X873)-MIN(X873:X873),0)</f>
        <v/>
      </c>
      <c r="AA873">
        <f>IFERROR(BO873/BP873,0)</f>
        <v/>
      </c>
      <c r="AB873">
        <f>IFERROR(SUM(BO873:BO873)/SUM(BP873:BP873),0)</f>
        <v/>
      </c>
      <c r="AC873">
        <f>IFERROR(MAX(AA873:AA873)-MIN(AA873:AA873),0)</f>
        <v/>
      </c>
      <c r="AD873">
        <f>IFERROR(SUM(BL873:BL873)/1,0)</f>
        <v/>
      </c>
      <c r="AE873">
        <f>IFERROR(SUM(BQ873:BQ873)/1,0)</f>
        <v/>
      </c>
      <c r="AF873">
        <f>IFERROR(SUM(BP873:BP873)/1,0)</f>
        <v/>
      </c>
      <c r="AG873">
        <f>IFERROR(CJ873,0)</f>
        <v/>
      </c>
      <c r="AH873">
        <f>IFERROR(SUM(BR873:BR873)/1,0)</f>
        <v/>
      </c>
      <c r="AI873">
        <f>IFERROR(CL873,0)</f>
        <v/>
      </c>
      <c r="AJ873">
        <f>IFERROR(CN873,0)</f>
        <v/>
      </c>
      <c r="AK873">
        <f>IFERROR(CP873,0)</f>
        <v/>
      </c>
      <c r="AL873">
        <f>IFERROR(SUM(BN873:BN873)/1,0)</f>
        <v/>
      </c>
      <c r="AM873">
        <f>IFERROR(SUM(BJ873:BJ873)/1,0)</f>
        <v/>
      </c>
      <c r="AN873">
        <f>IFERROR(AH873/AD873,0)</f>
        <v/>
      </c>
      <c r="AO873">
        <f>IFERROR(AF873/AD873,0)</f>
        <v/>
      </c>
      <c r="AP873">
        <f>IFERROR(AI873/AK873,0)</f>
        <v/>
      </c>
      <c r="AQ873">
        <f>IFERROR(AJ873/AK873,0)</f>
        <v/>
      </c>
      <c r="AR873">
        <f>IFERROR(AG873/AK873,0)</f>
        <v/>
      </c>
      <c r="AS873">
        <f>IFERROR(365/(AL873/AG873), "")</f>
        <v/>
      </c>
      <c r="AT873" t="inlineStr">
        <is>
          <t>CO170001325360</t>
        </is>
      </c>
      <c r="AU873" t="inlineStr">
        <is>
          <t>Polux Suministros S A S</t>
        </is>
      </c>
      <c r="AV873" t="inlineStr">
        <is>
          <t>U1</t>
        </is>
      </c>
      <c r="AW873" t="inlineStr">
        <is>
          <t>A-</t>
        </is>
      </c>
      <c r="AX873" t="inlineStr">
        <is>
          <t>Unlisted</t>
        </is>
      </c>
      <c r="AY873" t="n">
        <v>5045</v>
      </c>
      <c r="AZ873" t="inlineStr">
        <is>
          <t>Computers and computer peripheral equipment and software wholesale dealing in</t>
        </is>
      </c>
      <c r="BA873" t="inlineStr">
        <is>
          <t>Colombia</t>
        </is>
      </c>
      <c r="BB873" t="inlineStr">
        <is>
          <t>Cota</t>
        </is>
      </c>
      <c r="BC873" t="inlineStr">
        <is>
          <t>www.polux.com.co</t>
        </is>
      </c>
      <c r="BD873" s="6" t="n">
        <v>35528</v>
      </c>
      <c r="BE873" t="inlineStr">
        <is>
          <t>This company is engaged in the wholesale trade of computer hardware, computer peripherals and software products. The company was incorporated in April 1997. The registered head office of the company is located in Cota, Colombia. The company specializes in the distribution of mainframes, personal computers, laptops, computer servers, and workstations. Other products include printers, monitors, storage devices, computer equipment, inkjet printer for commercial printing applications, and thermal transfer printer for commercial printing applications. It is also a dealer of hot stamp printer, pad printer, core printer, pad printing plates, heliographic printers, offset printing presses, letterpress equipment, and other computer peripheral equipment. It predominantly operates within the domestic market, serving a wide range of clients.</t>
        </is>
      </c>
      <c r="BF873" t="inlineStr">
        <is>
          <t>Active (reorganization)</t>
        </is>
      </c>
      <c r="BG873" t="inlineStr">
        <is>
          <t>Wholesale</t>
        </is>
      </c>
      <c r="BH873" t="inlineStr">
        <is>
          <t>Engaged in the wholesale trade of computer hardware, computer peripherals and software products</t>
        </is>
      </c>
      <c r="BI873" t="inlineStr">
        <is>
          <t>Computer hardware, computer peripherals and software products</t>
        </is>
      </c>
      <c r="CE873">
        <f>IFERROR(SUM(BU873:BV873)/2,0)</f>
        <v/>
      </c>
      <c r="CF873">
        <f>IFERROR(SUM(CE873:CE873)/1,0)</f>
        <v/>
      </c>
      <c r="CG873">
        <f>IFERROR(SUM(BW873:BX873)/2,0)</f>
        <v/>
      </c>
      <c r="CH873">
        <f>IFERROR(SUM(CG873:CG873)/1,0)</f>
        <v/>
      </c>
      <c r="CI873">
        <f>IFERROR(SUM(BY873:BZ873)/2,0)</f>
        <v/>
      </c>
      <c r="CJ873">
        <f>IFERROR(SUM(CI873:CI873)/1,0)</f>
        <v/>
      </c>
      <c r="CK873">
        <f>IFERROR(SUM(CA873:CB873)/2,0)</f>
        <v/>
      </c>
      <c r="CL873">
        <f>IFERROR(SUM(CK873:CK873)/1,0)</f>
        <v/>
      </c>
      <c r="CM873">
        <f>IFERROR(SUM(CC873:CD873)/2,0)</f>
        <v/>
      </c>
      <c r="CN873">
        <f>IFERROR(SUM(CM873:CM873)/1,0)</f>
        <v/>
      </c>
      <c r="CO873">
        <f>IFERROR(SUM(BS873:BT873)/2,0)</f>
        <v/>
      </c>
      <c r="CP873">
        <f>IFERROR(SUM(CO873:CO873)/1,0)</f>
        <v/>
      </c>
    </row>
    <row r="874">
      <c r="A874" t="n">
        <v>849</v>
      </c>
      <c r="D874">
        <f>IF(AX874="Listed","Yes","No")</f>
        <v/>
      </c>
      <c r="E874">
        <f>IFERROR(IF(AE874&lt;0,"Yes","No"),"No")</f>
        <v/>
      </c>
      <c r="F874">
        <f>IF(BK874="Unqualified","Yes","No")</f>
        <v/>
      </c>
      <c r="G874">
        <f>IF(COUNTIF($D$874:$F$874,"Yes")=3,"Yes","No")</f>
        <v/>
      </c>
      <c r="U874">
        <f>IFERROR(BQ874/BL874,0)</f>
        <v/>
      </c>
      <c r="V874">
        <f>IFERROR(SUM(BQ874:BQ874)/SUM(BL874:BL874),0)</f>
        <v/>
      </c>
      <c r="W874">
        <f>IFERROR(MAX(U874:U874)-MIN(U874:U874),0)</f>
        <v/>
      </c>
      <c r="X874">
        <f>IFERROR(BQ874/(BL874-BQ874),0)</f>
        <v/>
      </c>
      <c r="Y874">
        <f>IFERROR(SUM(BQ874:BQ874)/(SUM(BL874:BL874)-SUM(BQ874:BQ874)),0)</f>
        <v/>
      </c>
      <c r="Z874">
        <f>IFERROR(MAX(X874:X874)-MIN(X874:X874),0)</f>
        <v/>
      </c>
      <c r="AA874">
        <f>IFERROR(BO874/BP874,0)</f>
        <v/>
      </c>
      <c r="AB874">
        <f>IFERROR(SUM(BO874:BO874)/SUM(BP874:BP874),0)</f>
        <v/>
      </c>
      <c r="AC874">
        <f>IFERROR(MAX(AA874:AA874)-MIN(AA874:AA874),0)</f>
        <v/>
      </c>
      <c r="AD874">
        <f>IFERROR(SUM(BL874:BL874)/1,0)</f>
        <v/>
      </c>
      <c r="AE874">
        <f>IFERROR(SUM(BQ874:BQ874)/1,0)</f>
        <v/>
      </c>
      <c r="AF874">
        <f>IFERROR(SUM(BP874:BP874)/1,0)</f>
        <v/>
      </c>
      <c r="AG874">
        <f>IFERROR(CJ874,0)</f>
        <v/>
      </c>
      <c r="AH874">
        <f>IFERROR(SUM(BR874:BR874)/1,0)</f>
        <v/>
      </c>
      <c r="AI874">
        <f>IFERROR(CL874,0)</f>
        <v/>
      </c>
      <c r="AJ874">
        <f>IFERROR(CN874,0)</f>
        <v/>
      </c>
      <c r="AK874">
        <f>IFERROR(CP874,0)</f>
        <v/>
      </c>
      <c r="AL874">
        <f>IFERROR(SUM(BN874:BN874)/1,0)</f>
        <v/>
      </c>
      <c r="AM874">
        <f>IFERROR(SUM(BJ874:BJ874)/1,0)</f>
        <v/>
      </c>
      <c r="AN874">
        <f>IFERROR(AH874/AD874,0)</f>
        <v/>
      </c>
      <c r="AO874">
        <f>IFERROR(AF874/AD874,0)</f>
        <v/>
      </c>
      <c r="AP874">
        <f>IFERROR(AI874/AK874,0)</f>
        <v/>
      </c>
      <c r="AQ874">
        <f>IFERROR(AJ874/AK874,0)</f>
        <v/>
      </c>
      <c r="AR874">
        <f>IFERROR(AG874/AK874,0)</f>
        <v/>
      </c>
      <c r="AS874">
        <f>IFERROR(365/(AL874/AG874), "")</f>
        <v/>
      </c>
      <c r="AT874" t="inlineStr">
        <is>
          <t>MXOPR920708QQ8</t>
        </is>
      </c>
      <c r="AU874" t="inlineStr">
        <is>
          <t>Operadora Prissa</t>
        </is>
      </c>
      <c r="AV874" t="inlineStr">
        <is>
          <t>U1</t>
        </is>
      </c>
      <c r="AW874" t="inlineStr">
        <is>
          <t>B+</t>
        </is>
      </c>
      <c r="AX874" t="inlineStr">
        <is>
          <t>Unlisted</t>
        </is>
      </c>
      <c r="AY874" t="n">
        <v>5181</v>
      </c>
      <c r="AZ874" t="inlineStr">
        <is>
          <t>Beer and ale wholesale dealing in</t>
        </is>
      </c>
      <c r="BA874" t="inlineStr">
        <is>
          <t>Mexico</t>
        </is>
      </c>
      <c r="BB874" t="inlineStr">
        <is>
          <t>Puebla</t>
        </is>
      </c>
      <c r="BC874" t="inlineStr">
        <is>
          <t>www.prissa.mx</t>
        </is>
      </c>
      <c r="BD874" s="6" t="n">
        <v>33793</v>
      </c>
      <c r="BE874" t="inlineStr">
        <is>
          <t>The company is primarily engaged in the retail distribution of alcoholic and other beverages. It was incorporated in 1992. The registered business office of the company is located in Puebla, Mexico.The company offers a wide range of products such as champagne, red and white wine, distilled alcoholic beverages, neutral spirits and ethyl alcohol used in blended wines and distilled liquors. It also provides alcoholic and non-alcoholic beverages, industrial alcohol, and other by-products. In addition, the company offers beer, white and brown spirits, and other related beverages.This retailer of alcoholic and other beverages is active and operational in Mexico.</t>
        </is>
      </c>
      <c r="BF874" t="inlineStr">
        <is>
          <t>Active</t>
        </is>
      </c>
      <c r="BG874" t="inlineStr">
        <is>
          <t>Retail</t>
        </is>
      </c>
      <c r="BH874" t="inlineStr">
        <is>
          <t>Engaged in the retail distribution of alcoholic and other beverages</t>
        </is>
      </c>
      <c r="BI874" t="inlineStr">
        <is>
          <t>Alcoholic and other beverages</t>
        </is>
      </c>
      <c r="CE874">
        <f>IFERROR(SUM(BU874:BV874)/2,0)</f>
        <v/>
      </c>
      <c r="CF874">
        <f>IFERROR(SUM(CE874:CE874)/1,0)</f>
        <v/>
      </c>
      <c r="CG874">
        <f>IFERROR(SUM(BW874:BX874)/2,0)</f>
        <v/>
      </c>
      <c r="CH874">
        <f>IFERROR(SUM(CG874:CG874)/1,0)</f>
        <v/>
      </c>
      <c r="CI874">
        <f>IFERROR(SUM(BY874:BZ874)/2,0)</f>
        <v/>
      </c>
      <c r="CJ874">
        <f>IFERROR(SUM(CI874:CI874)/1,0)</f>
        <v/>
      </c>
      <c r="CK874">
        <f>IFERROR(SUM(CA874:CB874)/2,0)</f>
        <v/>
      </c>
      <c r="CL874">
        <f>IFERROR(SUM(CK874:CK874)/1,0)</f>
        <v/>
      </c>
      <c r="CM874">
        <f>IFERROR(SUM(CC874:CD874)/2,0)</f>
        <v/>
      </c>
      <c r="CN874">
        <f>IFERROR(SUM(CM874:CM874)/1,0)</f>
        <v/>
      </c>
      <c r="CO874">
        <f>IFERROR(SUM(BS874:BT874)/2,0)</f>
        <v/>
      </c>
      <c r="CP874">
        <f>IFERROR(SUM(CO874:CO874)/1,0)</f>
        <v/>
      </c>
    </row>
    <row r="875">
      <c r="A875" t="n">
        <v>850</v>
      </c>
      <c r="D875">
        <f>IF(AX875="Listed","Yes","No")</f>
        <v/>
      </c>
      <c r="E875">
        <f>IFERROR(IF(AE875&lt;0,"Yes","No"),"No")</f>
        <v/>
      </c>
      <c r="F875">
        <f>IF(BK875="Unqualified","Yes","No")</f>
        <v/>
      </c>
      <c r="G875">
        <f>IF(COUNTIF($D$875:$F$875,"Yes")=3,"Yes","No")</f>
        <v/>
      </c>
      <c r="U875">
        <f>IFERROR(BQ875/BL875,0)</f>
        <v/>
      </c>
      <c r="V875">
        <f>IFERROR(SUM(BQ875:BQ875)/SUM(BL875:BL875),0)</f>
        <v/>
      </c>
      <c r="W875">
        <f>IFERROR(MAX(U875:U875)-MIN(U875:U875),0)</f>
        <v/>
      </c>
      <c r="X875">
        <f>IFERROR(BQ875/(BL875-BQ875),0)</f>
        <v/>
      </c>
      <c r="Y875">
        <f>IFERROR(SUM(BQ875:BQ875)/(SUM(BL875:BL875)-SUM(BQ875:BQ875)),0)</f>
        <v/>
      </c>
      <c r="Z875">
        <f>IFERROR(MAX(X875:X875)-MIN(X875:X875),0)</f>
        <v/>
      </c>
      <c r="AA875">
        <f>IFERROR(BO875/BP875,0)</f>
        <v/>
      </c>
      <c r="AB875">
        <f>IFERROR(SUM(BO875:BO875)/SUM(BP875:BP875),0)</f>
        <v/>
      </c>
      <c r="AC875">
        <f>IFERROR(MAX(AA875:AA875)-MIN(AA875:AA875),0)</f>
        <v/>
      </c>
      <c r="AD875">
        <f>IFERROR(SUM(BL875:BL875)/1,0)</f>
        <v/>
      </c>
      <c r="AE875">
        <f>IFERROR(SUM(BQ875:BQ875)/1,0)</f>
        <v/>
      </c>
      <c r="AF875">
        <f>IFERROR(SUM(BP875:BP875)/1,0)</f>
        <v/>
      </c>
      <c r="AG875">
        <f>IFERROR(CJ875,0)</f>
        <v/>
      </c>
      <c r="AH875">
        <f>IFERROR(SUM(BR875:BR875)/1,0)</f>
        <v/>
      </c>
      <c r="AI875">
        <f>IFERROR(CL875,0)</f>
        <v/>
      </c>
      <c r="AJ875">
        <f>IFERROR(CN875,0)</f>
        <v/>
      </c>
      <c r="AK875">
        <f>IFERROR(CP875,0)</f>
        <v/>
      </c>
      <c r="AL875">
        <f>IFERROR(SUM(BN875:BN875)/1,0)</f>
        <v/>
      </c>
      <c r="AM875">
        <f>IFERROR(SUM(BJ875:BJ875)/1,0)</f>
        <v/>
      </c>
      <c r="AN875">
        <f>IFERROR(AH875/AD875,0)</f>
        <v/>
      </c>
      <c r="AO875">
        <f>IFERROR(AF875/AD875,0)</f>
        <v/>
      </c>
      <c r="AP875">
        <f>IFERROR(AI875/AK875,0)</f>
        <v/>
      </c>
      <c r="AQ875">
        <f>IFERROR(AJ875/AK875,0)</f>
        <v/>
      </c>
      <c r="AR875">
        <f>IFERROR(AG875/AK875,0)</f>
        <v/>
      </c>
      <c r="AS875">
        <f>IFERROR(365/(AL875/AG875), "")</f>
        <v/>
      </c>
      <c r="AT875" t="inlineStr">
        <is>
          <t>CO170021022450</t>
        </is>
      </c>
      <c r="AU875" t="inlineStr">
        <is>
          <t>Comerfront S A S</t>
        </is>
      </c>
      <c r="AV875" t="inlineStr">
        <is>
          <t>U1</t>
        </is>
      </c>
      <c r="AW875" t="inlineStr">
        <is>
          <t>U</t>
        </is>
      </c>
      <c r="AX875" t="inlineStr">
        <is>
          <t>Unlisted</t>
        </is>
      </c>
      <c r="AY875" t="n">
        <v>5141</v>
      </c>
      <c r="AZ875" t="inlineStr">
        <is>
          <t>Groceries, general line wholesale dealing in</t>
        </is>
      </c>
      <c r="BA875" t="inlineStr">
        <is>
          <t>Colombia</t>
        </is>
      </c>
      <c r="BB875" t="inlineStr">
        <is>
          <t>Candelaria</t>
        </is>
      </c>
      <c r="BC875" t="inlineStr">
        <is>
          <t>comerfront.co</t>
        </is>
      </c>
      <c r="BD875" s="6" t="n">
        <v>37936</v>
      </c>
      <c r="BE875" t="inlineStr">
        <is>
          <t>This company is engaged in the marketing and trade of agricultural raw materials and livestock products. It conducts business from its registered head office located in Ipiales, Colombia. The company was incorporated in November 2003.The company specialises in dealing and trading of vegetables and agricultural produce such as protein raw materials, amino acids, vegetable oil, feed phosphates, fertilizers, grains and oilseeds, and other specialty products for cattle, swine, equine, poultry, sheep, goat, and other livestock animals. The company also offers various grain crops, such as wheat, barley, and rapeseed, etc. In addition, the company supplies urea, rosin, potassium chloride, magnesium potassium sulfate, compound fertilizer, sodium carbonate, polyethylene, and paraffin wax.</t>
        </is>
      </c>
      <c r="BF875" t="inlineStr">
        <is>
          <t>Active</t>
        </is>
      </c>
      <c r="BG875" t="inlineStr">
        <is>
          <t>Wholesale</t>
        </is>
      </c>
      <c r="BH875" t="inlineStr">
        <is>
          <t>Marketing and trade of agricultural raw materials and livestock products</t>
        </is>
      </c>
      <c r="BI875" t="inlineStr">
        <is>
          <t>Marketing and trade of agricultural raw materials and livestock products</t>
        </is>
      </c>
      <c r="CE875">
        <f>IFERROR(SUM(BU875:BV875)/2,0)</f>
        <v/>
      </c>
      <c r="CF875">
        <f>IFERROR(SUM(CE875:CE875)/1,0)</f>
        <v/>
      </c>
      <c r="CG875">
        <f>IFERROR(SUM(BW875:BX875)/2,0)</f>
        <v/>
      </c>
      <c r="CH875">
        <f>IFERROR(SUM(CG875:CG875)/1,0)</f>
        <v/>
      </c>
      <c r="CI875">
        <f>IFERROR(SUM(BY875:BZ875)/2,0)</f>
        <v/>
      </c>
      <c r="CJ875">
        <f>IFERROR(SUM(CI875:CI875)/1,0)</f>
        <v/>
      </c>
      <c r="CK875">
        <f>IFERROR(SUM(CA875:CB875)/2,0)</f>
        <v/>
      </c>
      <c r="CL875">
        <f>IFERROR(SUM(CK875:CK875)/1,0)</f>
        <v/>
      </c>
      <c r="CM875">
        <f>IFERROR(SUM(CC875:CD875)/2,0)</f>
        <v/>
      </c>
      <c r="CN875">
        <f>IFERROR(SUM(CM875:CM875)/1,0)</f>
        <v/>
      </c>
      <c r="CO875">
        <f>IFERROR(SUM(BS875:BT875)/2,0)</f>
        <v/>
      </c>
      <c r="CP875">
        <f>IFERROR(SUM(CO875:CO875)/1,0)</f>
        <v/>
      </c>
    </row>
    <row r="876">
      <c r="A876" t="n">
        <v>851</v>
      </c>
      <c r="D876">
        <f>IF(AX876="Listed","Yes","No")</f>
        <v/>
      </c>
      <c r="E876">
        <f>IFERROR(IF(AE876&lt;0,"Yes","No"),"No")</f>
        <v/>
      </c>
      <c r="F876">
        <f>IF(BK876="Unqualified","Yes","No")</f>
        <v/>
      </c>
      <c r="G876">
        <f>IF(COUNTIF($D$876:$F$876,"Yes")=3,"Yes","No")</f>
        <v/>
      </c>
      <c r="U876">
        <f>IFERROR(BQ876/BL876,0)</f>
        <v/>
      </c>
      <c r="V876">
        <f>IFERROR(SUM(BQ876:BQ876)/SUM(BL876:BL876),0)</f>
        <v/>
      </c>
      <c r="W876">
        <f>IFERROR(MAX(U876:U876)-MIN(U876:U876),0)</f>
        <v/>
      </c>
      <c r="X876">
        <f>IFERROR(BQ876/(BL876-BQ876),0)</f>
        <v/>
      </c>
      <c r="Y876">
        <f>IFERROR(SUM(BQ876:BQ876)/(SUM(BL876:BL876)-SUM(BQ876:BQ876)),0)</f>
        <v/>
      </c>
      <c r="Z876">
        <f>IFERROR(MAX(X876:X876)-MIN(X876:X876),0)</f>
        <v/>
      </c>
      <c r="AA876">
        <f>IFERROR(BO876/BP876,0)</f>
        <v/>
      </c>
      <c r="AB876">
        <f>IFERROR(SUM(BO876:BO876)/SUM(BP876:BP876),0)</f>
        <v/>
      </c>
      <c r="AC876">
        <f>IFERROR(MAX(AA876:AA876)-MIN(AA876:AA876),0)</f>
        <v/>
      </c>
      <c r="AD876">
        <f>IFERROR(SUM(BL876:BL876)/1,0)</f>
        <v/>
      </c>
      <c r="AE876">
        <f>IFERROR(SUM(BQ876:BQ876)/1,0)</f>
        <v/>
      </c>
      <c r="AF876">
        <f>IFERROR(SUM(BP876:BP876)/1,0)</f>
        <v/>
      </c>
      <c r="AG876">
        <f>IFERROR(CJ876,0)</f>
        <v/>
      </c>
      <c r="AH876">
        <f>IFERROR(SUM(BR876:BR876)/1,0)</f>
        <v/>
      </c>
      <c r="AI876">
        <f>IFERROR(CL876,0)</f>
        <v/>
      </c>
      <c r="AJ876">
        <f>IFERROR(CN876,0)</f>
        <v/>
      </c>
      <c r="AK876">
        <f>IFERROR(CP876,0)</f>
        <v/>
      </c>
      <c r="AL876">
        <f>IFERROR(SUM(BN876:BN876)/1,0)</f>
        <v/>
      </c>
      <c r="AM876">
        <f>IFERROR(SUM(BJ876:BJ876)/1,0)</f>
        <v/>
      </c>
      <c r="AN876">
        <f>IFERROR(AH876/AD876,0)</f>
        <v/>
      </c>
      <c r="AO876">
        <f>IFERROR(AF876/AD876,0)</f>
        <v/>
      </c>
      <c r="AP876">
        <f>IFERROR(AI876/AK876,0)</f>
        <v/>
      </c>
      <c r="AQ876">
        <f>IFERROR(AJ876/AK876,0)</f>
        <v/>
      </c>
      <c r="AR876">
        <f>IFERROR(AG876/AK876,0)</f>
        <v/>
      </c>
      <c r="AS876">
        <f>IFERROR(365/(AL876/AG876), "")</f>
        <v/>
      </c>
      <c r="AT876" t="inlineStr">
        <is>
          <t>CO170001015360</t>
        </is>
      </c>
      <c r="AU876" t="inlineStr">
        <is>
          <t>Compania Asesora de Especialidades Quimicas Ciacomeq SAS</t>
        </is>
      </c>
      <c r="AV876" t="inlineStr">
        <is>
          <t>U1</t>
        </is>
      </c>
      <c r="AW876" t="inlineStr">
        <is>
          <t>U</t>
        </is>
      </c>
      <c r="AX876" t="inlineStr">
        <is>
          <t>Unlisted</t>
        </is>
      </c>
      <c r="AY876" t="n">
        <v>5162</v>
      </c>
      <c r="AZ876" t="inlineStr">
        <is>
          <t>Plastics materials and basic forms and shapes wholesale dealing in</t>
        </is>
      </c>
      <c r="BA876" t="inlineStr">
        <is>
          <t>Colombia</t>
        </is>
      </c>
      <c r="BB876" t="inlineStr">
        <is>
          <t>Bogota</t>
        </is>
      </c>
      <c r="BC876" t="inlineStr">
        <is>
          <t>www.ciacomeq.com</t>
        </is>
      </c>
      <c r="BD876" s="6" t="n">
        <v>31447</v>
      </c>
      <c r="BE876" t="inlineStr">
        <is>
          <t>This company is engaged in the wholesale of chemical products and allied products. It was established in 1986 and has its registered office located in Bogota, Colombia. It is a national company founded 30 years ago, conceived to offer an optimal service of quality and efficiency that allows it to contribute to the good performance and progress of client's company. Its experience in the sector has made it a leader in the commercialization of raw materials for different sectors of the industry such as: food, textiles, cosmetics, cleaning and disinfection, among others. It offers oils and natural extracts, treatments of waters, condiments and flavors, perfumes and functional fragrances, ice cream shop and dairy, disinfection, spa products, cosmetics, and additives for garments.</t>
        </is>
      </c>
      <c r="BF876" t="inlineStr">
        <is>
          <t>Active</t>
        </is>
      </c>
      <c r="BG876" t="inlineStr">
        <is>
          <t>Wholesale</t>
        </is>
      </c>
      <c r="BH876" t="inlineStr">
        <is>
          <t>Engaged in the wholesale of chemical products and allied products</t>
        </is>
      </c>
      <c r="BI876" t="inlineStr">
        <is>
          <t>Wholesale of chemical products and allied products; Offers oils and natural extracts, treatments of waters, condiments and flavors, perfumes and functional fragrances, ice cream shop and dairy, disinfection, spa products, cosmetics, and additives for garments</t>
        </is>
      </c>
      <c r="CE876">
        <f>IFERROR(SUM(BU876:BV876)/2,0)</f>
        <v/>
      </c>
      <c r="CF876">
        <f>IFERROR(SUM(CE876:CE876)/1,0)</f>
        <v/>
      </c>
      <c r="CG876">
        <f>IFERROR(SUM(BW876:BX876)/2,0)</f>
        <v/>
      </c>
      <c r="CH876">
        <f>IFERROR(SUM(CG876:CG876)/1,0)</f>
        <v/>
      </c>
      <c r="CI876">
        <f>IFERROR(SUM(BY876:BZ876)/2,0)</f>
        <v/>
      </c>
      <c r="CJ876">
        <f>IFERROR(SUM(CI876:CI876)/1,0)</f>
        <v/>
      </c>
      <c r="CK876">
        <f>IFERROR(SUM(CA876:CB876)/2,0)</f>
        <v/>
      </c>
      <c r="CL876">
        <f>IFERROR(SUM(CK876:CK876)/1,0)</f>
        <v/>
      </c>
      <c r="CM876">
        <f>IFERROR(SUM(CC876:CD876)/2,0)</f>
        <v/>
      </c>
      <c r="CN876">
        <f>IFERROR(SUM(CM876:CM876)/1,0)</f>
        <v/>
      </c>
      <c r="CO876">
        <f>IFERROR(SUM(BS876:BT876)/2,0)</f>
        <v/>
      </c>
      <c r="CP876">
        <f>IFERROR(SUM(CO876:CO876)/1,0)</f>
        <v/>
      </c>
    </row>
    <row r="877">
      <c r="A877" t="n">
        <v>852</v>
      </c>
      <c r="D877">
        <f>IF(AX877="Listed","Yes","No")</f>
        <v/>
      </c>
      <c r="E877">
        <f>IFERROR(IF(AE877&lt;0,"Yes","No"),"No")</f>
        <v/>
      </c>
      <c r="F877">
        <f>IF(BK877="Unqualified","Yes","No")</f>
        <v/>
      </c>
      <c r="G877">
        <f>IF(COUNTIF($D$877:$F$877,"Yes")=3,"Yes","No")</f>
        <v/>
      </c>
      <c r="U877">
        <f>IFERROR(BQ877/BL877,0)</f>
        <v/>
      </c>
      <c r="V877">
        <f>IFERROR(SUM(BQ877:BQ877)/SUM(BL877:BL877),0)</f>
        <v/>
      </c>
      <c r="W877">
        <f>IFERROR(MAX(U877:U877)-MIN(U877:U877),0)</f>
        <v/>
      </c>
      <c r="X877">
        <f>IFERROR(BQ877/(BL877-BQ877),0)</f>
        <v/>
      </c>
      <c r="Y877">
        <f>IFERROR(SUM(BQ877:BQ877)/(SUM(BL877:BL877)-SUM(BQ877:BQ877)),0)</f>
        <v/>
      </c>
      <c r="Z877">
        <f>IFERROR(MAX(X877:X877)-MIN(X877:X877),0)</f>
        <v/>
      </c>
      <c r="AA877">
        <f>IFERROR(BO877/BP877,0)</f>
        <v/>
      </c>
      <c r="AB877">
        <f>IFERROR(SUM(BO877:BO877)/SUM(BP877:BP877),0)</f>
        <v/>
      </c>
      <c r="AC877">
        <f>IFERROR(MAX(AA877:AA877)-MIN(AA877:AA877),0)</f>
        <v/>
      </c>
      <c r="AD877">
        <f>IFERROR(SUM(BL877:BL877)/1,0)</f>
        <v/>
      </c>
      <c r="AE877">
        <f>IFERROR(SUM(BQ877:BQ877)/1,0)</f>
        <v/>
      </c>
      <c r="AF877">
        <f>IFERROR(SUM(BP877:BP877)/1,0)</f>
        <v/>
      </c>
      <c r="AG877">
        <f>IFERROR(CJ877,0)</f>
        <v/>
      </c>
      <c r="AH877">
        <f>IFERROR(SUM(BR877:BR877)/1,0)</f>
        <v/>
      </c>
      <c r="AI877">
        <f>IFERROR(CL877,0)</f>
        <v/>
      </c>
      <c r="AJ877">
        <f>IFERROR(CN877,0)</f>
        <v/>
      </c>
      <c r="AK877">
        <f>IFERROR(CP877,0)</f>
        <v/>
      </c>
      <c r="AL877">
        <f>IFERROR(SUM(BN877:BN877)/1,0)</f>
        <v/>
      </c>
      <c r="AM877">
        <f>IFERROR(SUM(BJ877:BJ877)/1,0)</f>
        <v/>
      </c>
      <c r="AN877">
        <f>IFERROR(AH877/AD877,0)</f>
        <v/>
      </c>
      <c r="AO877">
        <f>IFERROR(AF877/AD877,0)</f>
        <v/>
      </c>
      <c r="AP877">
        <f>IFERROR(AI877/AK877,0)</f>
        <v/>
      </c>
      <c r="AQ877">
        <f>IFERROR(AJ877/AK877,0)</f>
        <v/>
      </c>
      <c r="AR877">
        <f>IFERROR(AG877/AK877,0)</f>
        <v/>
      </c>
      <c r="AS877">
        <f>IFERROR(365/(AL877/AG877), "")</f>
        <v/>
      </c>
      <c r="AT877" t="inlineStr">
        <is>
          <t>CO170006733090</t>
        </is>
      </c>
      <c r="AU877" t="inlineStr">
        <is>
          <t>Cooperativa de Caficultores de Occidente de Narino Ltda</t>
        </is>
      </c>
      <c r="AV877" t="inlineStr">
        <is>
          <t>U1</t>
        </is>
      </c>
      <c r="AW877" t="inlineStr">
        <is>
          <t>U</t>
        </is>
      </c>
      <c r="AX877" t="inlineStr">
        <is>
          <t>Unlisted</t>
        </is>
      </c>
      <c r="AY877" t="n">
        <v>5162</v>
      </c>
      <c r="AZ877" t="inlineStr">
        <is>
          <t>Plastics materials and basic forms and shapes wholesale dealing in</t>
        </is>
      </c>
      <c r="BA877" t="inlineStr">
        <is>
          <t>Colombia</t>
        </is>
      </c>
      <c r="BB877" t="inlineStr">
        <is>
          <t>Pasto</t>
        </is>
      </c>
      <c r="BC877" t="inlineStr">
        <is>
          <t>www.cafeoccidente.co</t>
        </is>
      </c>
      <c r="BD877" s="6" t="n">
        <v>28256</v>
      </c>
      <c r="BE877" t="inlineStr">
        <is>
          <t>The company operates as a cooperative of coffee growers. It was incorporated in 1977 and has its registered business office located in Pasto, Colombia.The company specializes in promoting the business interests of its members. It is responsible for providing practical business support, human resource, training, information and advice for the business development of its members. It organizes seminars, conferences, informal meetings and trade missions to promote trade and business of the members. In addition, it has team of professional staff and other specialists with expertise in providing necessary assistance and services to its members and clients.</t>
        </is>
      </c>
      <c r="BF877" t="inlineStr">
        <is>
          <t>Active</t>
        </is>
      </c>
      <c r="BG877" t="inlineStr">
        <is>
          <t>Services</t>
        </is>
      </c>
      <c r="BH877" t="inlineStr">
        <is>
          <t>Operates as a cooperative of coffee growers</t>
        </is>
      </c>
      <c r="BI877" t="inlineStr">
        <is>
          <t>Cooperative of coffee growers</t>
        </is>
      </c>
      <c r="CE877">
        <f>IFERROR(SUM(BU877:BV877)/2,0)</f>
        <v/>
      </c>
      <c r="CF877">
        <f>IFERROR(SUM(CE877:CE877)/1,0)</f>
        <v/>
      </c>
      <c r="CG877">
        <f>IFERROR(SUM(BW877:BX877)/2,0)</f>
        <v/>
      </c>
      <c r="CH877">
        <f>IFERROR(SUM(CG877:CG877)/1,0)</f>
        <v/>
      </c>
      <c r="CI877">
        <f>IFERROR(SUM(BY877:BZ877)/2,0)</f>
        <v/>
      </c>
      <c r="CJ877">
        <f>IFERROR(SUM(CI877:CI877)/1,0)</f>
        <v/>
      </c>
      <c r="CK877">
        <f>IFERROR(SUM(CA877:CB877)/2,0)</f>
        <v/>
      </c>
      <c r="CL877">
        <f>IFERROR(SUM(CK877:CK877)/1,0)</f>
        <v/>
      </c>
      <c r="CM877">
        <f>IFERROR(SUM(CC877:CD877)/2,0)</f>
        <v/>
      </c>
      <c r="CN877">
        <f>IFERROR(SUM(CM877:CM877)/1,0)</f>
        <v/>
      </c>
      <c r="CO877">
        <f>IFERROR(SUM(BS877:BT877)/2,0)</f>
        <v/>
      </c>
      <c r="CP877">
        <f>IFERROR(SUM(CO877:CO877)/1,0)</f>
        <v/>
      </c>
    </row>
    <row r="878">
      <c r="A878" t="n">
        <v>853</v>
      </c>
      <c r="D878">
        <f>IF(AX878="Listed","Yes","No")</f>
        <v/>
      </c>
      <c r="E878">
        <f>IFERROR(IF(AE878&lt;0,"Yes","No"),"No")</f>
        <v/>
      </c>
      <c r="F878">
        <f>IF(BK878="Unqualified","Yes","No")</f>
        <v/>
      </c>
      <c r="G878">
        <f>IF(COUNTIF($D$878:$F$878,"Yes")=3,"Yes","No")</f>
        <v/>
      </c>
      <c r="U878">
        <f>IFERROR(BQ878/BL878,0)</f>
        <v/>
      </c>
      <c r="V878">
        <f>IFERROR(SUM(BQ878:BQ878)/SUM(BL878:BL878),0)</f>
        <v/>
      </c>
      <c r="W878">
        <f>IFERROR(MAX(U878:U878)-MIN(U878:U878),0)</f>
        <v/>
      </c>
      <c r="X878">
        <f>IFERROR(BQ878/(BL878-BQ878),0)</f>
        <v/>
      </c>
      <c r="Y878">
        <f>IFERROR(SUM(BQ878:BQ878)/(SUM(BL878:BL878)-SUM(BQ878:BQ878)),0)</f>
        <v/>
      </c>
      <c r="Z878">
        <f>IFERROR(MAX(X878:X878)-MIN(X878:X878),0)</f>
        <v/>
      </c>
      <c r="AA878">
        <f>IFERROR(BO878/BP878,0)</f>
        <v/>
      </c>
      <c r="AB878">
        <f>IFERROR(SUM(BO878:BO878)/SUM(BP878:BP878),0)</f>
        <v/>
      </c>
      <c r="AC878">
        <f>IFERROR(MAX(AA878:AA878)-MIN(AA878:AA878),0)</f>
        <v/>
      </c>
      <c r="AD878">
        <f>IFERROR(SUM(BL878:BL878)/1,0)</f>
        <v/>
      </c>
      <c r="AE878">
        <f>IFERROR(SUM(BQ878:BQ878)/1,0)</f>
        <v/>
      </c>
      <c r="AF878">
        <f>IFERROR(SUM(BP878:BP878)/1,0)</f>
        <v/>
      </c>
      <c r="AG878">
        <f>IFERROR(CJ878,0)</f>
        <v/>
      </c>
      <c r="AH878">
        <f>IFERROR(SUM(BR878:BR878)/1,0)</f>
        <v/>
      </c>
      <c r="AI878">
        <f>IFERROR(CL878,0)</f>
        <v/>
      </c>
      <c r="AJ878">
        <f>IFERROR(CN878,0)</f>
        <v/>
      </c>
      <c r="AK878">
        <f>IFERROR(CP878,0)</f>
        <v/>
      </c>
      <c r="AL878">
        <f>IFERROR(SUM(BN878:BN878)/1,0)</f>
        <v/>
      </c>
      <c r="AM878">
        <f>IFERROR(SUM(BJ878:BJ878)/1,0)</f>
        <v/>
      </c>
      <c r="AN878">
        <f>IFERROR(AH878/AD878,0)</f>
        <v/>
      </c>
      <c r="AO878">
        <f>IFERROR(AF878/AD878,0)</f>
        <v/>
      </c>
      <c r="AP878">
        <f>IFERROR(AI878/AK878,0)</f>
        <v/>
      </c>
      <c r="AQ878">
        <f>IFERROR(AJ878/AK878,0)</f>
        <v/>
      </c>
      <c r="AR878">
        <f>IFERROR(AG878/AK878,0)</f>
        <v/>
      </c>
      <c r="AS878">
        <f>IFERROR(365/(AL878/AG878), "")</f>
        <v/>
      </c>
      <c r="AT878" t="inlineStr">
        <is>
          <t>CO170001081090</t>
        </is>
      </c>
      <c r="AU878" t="inlineStr">
        <is>
          <t>Ferreteria Forero S A</t>
        </is>
      </c>
      <c r="AV878" t="inlineStr">
        <is>
          <t>U1</t>
        </is>
      </c>
      <c r="AW878" t="inlineStr">
        <is>
          <t>A+</t>
        </is>
      </c>
      <c r="AX878" t="inlineStr">
        <is>
          <t>Unlisted</t>
        </is>
      </c>
      <c r="AY878" t="n">
        <v>5032</v>
      </c>
      <c r="AZ878" t="inlineStr">
        <is>
          <t>Brick, stone, and related construction materials wholesale dealing in</t>
        </is>
      </c>
      <c r="BA878" t="inlineStr">
        <is>
          <t>Colombia</t>
        </is>
      </c>
      <c r="BB878" t="inlineStr">
        <is>
          <t>Bogota</t>
        </is>
      </c>
      <c r="BC878" t="inlineStr">
        <is>
          <t>www.ffsoluciones.com</t>
        </is>
      </c>
      <c r="BD878" s="6" t="n">
        <v>26110</v>
      </c>
      <c r="BE878" t="inlineStr">
        <is>
          <t>The company is engaged in the wholesale distribution of hardware and other related products. It was incorporated in June of 1971. The registered business office of the company is located in Bogota, Colombia.The company offers a wide range of products such as hand and power tools, lawn and garden, heating and cooling, electrical and seasonal, outdoor living, cleaning, home goods, hardware, plumbing, automotive, and paint and paint sundries, as well as various building supplies; and general merchandise used in connection with home and property improvement, remodeling, repair, and maintenance. It also provides various value-added services, such as advertising, marketing, merchandising, and store location and design services.The company is active and operational in Colombia.</t>
        </is>
      </c>
      <c r="BF878" t="inlineStr">
        <is>
          <t>Active</t>
        </is>
      </c>
      <c r="BG878" t="inlineStr">
        <is>
          <t>Wholesale</t>
        </is>
      </c>
      <c r="BH878" t="inlineStr">
        <is>
          <t>Engaged in the wholesale distribution of hardware and other related products</t>
        </is>
      </c>
      <c r="BI878" t="inlineStr">
        <is>
          <t>Hardware and other related products</t>
        </is>
      </c>
      <c r="CE878">
        <f>IFERROR(SUM(BU878:BV878)/2,0)</f>
        <v/>
      </c>
      <c r="CF878">
        <f>IFERROR(SUM(CE878:CE878)/1,0)</f>
        <v/>
      </c>
      <c r="CG878">
        <f>IFERROR(SUM(BW878:BX878)/2,0)</f>
        <v/>
      </c>
      <c r="CH878">
        <f>IFERROR(SUM(CG878:CG878)/1,0)</f>
        <v/>
      </c>
      <c r="CI878">
        <f>IFERROR(SUM(BY878:BZ878)/2,0)</f>
        <v/>
      </c>
      <c r="CJ878">
        <f>IFERROR(SUM(CI878:CI878)/1,0)</f>
        <v/>
      </c>
      <c r="CK878">
        <f>IFERROR(SUM(CA878:CB878)/2,0)</f>
        <v/>
      </c>
      <c r="CL878">
        <f>IFERROR(SUM(CK878:CK878)/1,0)</f>
        <v/>
      </c>
      <c r="CM878">
        <f>IFERROR(SUM(CC878:CD878)/2,0)</f>
        <v/>
      </c>
      <c r="CN878">
        <f>IFERROR(SUM(CM878:CM878)/1,0)</f>
        <v/>
      </c>
      <c r="CO878">
        <f>IFERROR(SUM(BS878:BT878)/2,0)</f>
        <v/>
      </c>
      <c r="CP878">
        <f>IFERROR(SUM(CO878:CO878)/1,0)</f>
        <v/>
      </c>
    </row>
    <row r="879">
      <c r="A879" t="n">
        <v>854</v>
      </c>
      <c r="D879">
        <f>IF(AX879="Listed","Yes","No")</f>
        <v/>
      </c>
      <c r="E879">
        <f>IFERROR(IF(AE879&lt;0,"Yes","No"),"No")</f>
        <v/>
      </c>
      <c r="F879">
        <f>IF(BK879="Unqualified","Yes","No")</f>
        <v/>
      </c>
      <c r="G879">
        <f>IF(COUNTIF($D$879:$F$879,"Yes")=3,"Yes","No")</f>
        <v/>
      </c>
      <c r="U879">
        <f>IFERROR(BQ879/BL879,0)</f>
        <v/>
      </c>
      <c r="V879">
        <f>IFERROR(SUM(BQ879:BQ879)/SUM(BL879:BL879),0)</f>
        <v/>
      </c>
      <c r="W879">
        <f>IFERROR(MAX(U879:U879)-MIN(U879:U879),0)</f>
        <v/>
      </c>
      <c r="X879">
        <f>IFERROR(BQ879/(BL879-BQ879),0)</f>
        <v/>
      </c>
      <c r="Y879">
        <f>IFERROR(SUM(BQ879:BQ879)/(SUM(BL879:BL879)-SUM(BQ879:BQ879)),0)</f>
        <v/>
      </c>
      <c r="Z879">
        <f>IFERROR(MAX(X879:X879)-MIN(X879:X879),0)</f>
        <v/>
      </c>
      <c r="AA879">
        <f>IFERROR(BO879/BP879,0)</f>
        <v/>
      </c>
      <c r="AB879">
        <f>IFERROR(SUM(BO879:BO879)/SUM(BP879:BP879),0)</f>
        <v/>
      </c>
      <c r="AC879">
        <f>IFERROR(MAX(AA879:AA879)-MIN(AA879:AA879),0)</f>
        <v/>
      </c>
      <c r="AD879">
        <f>IFERROR(SUM(BL879:BL879)/1,0)</f>
        <v/>
      </c>
      <c r="AE879">
        <f>IFERROR(SUM(BQ879:BQ879)/1,0)</f>
        <v/>
      </c>
      <c r="AF879">
        <f>IFERROR(SUM(BP879:BP879)/1,0)</f>
        <v/>
      </c>
      <c r="AG879">
        <f>IFERROR(CJ879,0)</f>
        <v/>
      </c>
      <c r="AH879">
        <f>IFERROR(SUM(BR879:BR879)/1,0)</f>
        <v/>
      </c>
      <c r="AI879">
        <f>IFERROR(CL879,0)</f>
        <v/>
      </c>
      <c r="AJ879">
        <f>IFERROR(CN879,0)</f>
        <v/>
      </c>
      <c r="AK879">
        <f>IFERROR(CP879,0)</f>
        <v/>
      </c>
      <c r="AL879">
        <f>IFERROR(SUM(BN879:BN879)/1,0)</f>
        <v/>
      </c>
      <c r="AM879">
        <f>IFERROR(SUM(BJ879:BJ879)/1,0)</f>
        <v/>
      </c>
      <c r="AN879">
        <f>IFERROR(AH879/AD879,0)</f>
        <v/>
      </c>
      <c r="AO879">
        <f>IFERROR(AF879/AD879,0)</f>
        <v/>
      </c>
      <c r="AP879">
        <f>IFERROR(AI879/AK879,0)</f>
        <v/>
      </c>
      <c r="AQ879">
        <f>IFERROR(AJ879/AK879,0)</f>
        <v/>
      </c>
      <c r="AR879">
        <f>IFERROR(AG879/AK879,0)</f>
        <v/>
      </c>
      <c r="AS879">
        <f>IFERROR(365/(AL879/AG879), "")</f>
        <v/>
      </c>
      <c r="AT879" t="inlineStr">
        <is>
          <t>CO170002426640</t>
        </is>
      </c>
      <c r="AU879" t="inlineStr">
        <is>
          <t>Plassol S A S</t>
        </is>
      </c>
      <c r="AV879" t="inlineStr">
        <is>
          <t>U1</t>
        </is>
      </c>
      <c r="AW879" t="inlineStr">
        <is>
          <t>U</t>
        </is>
      </c>
      <c r="AX879" t="inlineStr">
        <is>
          <t>Unlisted</t>
        </is>
      </c>
      <c r="AY879" t="n">
        <v>5162</v>
      </c>
      <c r="AZ879" t="inlineStr">
        <is>
          <t>Plastics materials and basic forms and shapes wholesale dealing in</t>
        </is>
      </c>
      <c r="BA879" t="inlineStr">
        <is>
          <t>Colombia</t>
        </is>
      </c>
      <c r="BB879" t="inlineStr">
        <is>
          <t>Medellin</t>
        </is>
      </c>
      <c r="BC879" t="inlineStr">
        <is>
          <t>www.plassol.com.co</t>
        </is>
      </c>
      <c r="BD879" s="6" t="n">
        <v>33058</v>
      </c>
      <c r="BE879" t="inlineStr">
        <is>
          <t>The company, which is based in Colombia, is engaged in the wholesale distribution of a range of plastic resins and other related products. It was established in 1990 and has its registered head office based in Medellin.The company has established close business relationships with leading manufacturers of plastic resins United States, Mexico, Korea, Taiwan and Brazil. It offers a wide range of products from top specifications such as polypropylene (PP), expanded polypropylene (EPS), High density Polyethylene (HDPE), linear low density polyethylene (LLDPE), low density polyethylene (LDPE), black white master batch, colors and additives. It is committed to customer satisfaction through efficient processes developed by people committed to quality improvement and service, maintaining a mutually beneficial relationship with customers, employees, suppliers, partners and community.</t>
        </is>
      </c>
      <c r="BF879" t="inlineStr">
        <is>
          <t>Active</t>
        </is>
      </c>
      <c r="BG879" t="inlineStr">
        <is>
          <t>Wholesale</t>
        </is>
      </c>
      <c r="BH879" t="inlineStr">
        <is>
          <t>Engaged in the wholesale distribution of a range of plastic resins and other related products</t>
        </is>
      </c>
      <c r="BI879" t="inlineStr">
        <is>
          <t>Plastic resins and other related products</t>
        </is>
      </c>
      <c r="CE879">
        <f>IFERROR(SUM(BU879:BV879)/2,0)</f>
        <v/>
      </c>
      <c r="CF879">
        <f>IFERROR(SUM(CE879:CE879)/1,0)</f>
        <v/>
      </c>
      <c r="CG879">
        <f>IFERROR(SUM(BW879:BX879)/2,0)</f>
        <v/>
      </c>
      <c r="CH879">
        <f>IFERROR(SUM(CG879:CG879)/1,0)</f>
        <v/>
      </c>
      <c r="CI879">
        <f>IFERROR(SUM(BY879:BZ879)/2,0)</f>
        <v/>
      </c>
      <c r="CJ879">
        <f>IFERROR(SUM(CI879:CI879)/1,0)</f>
        <v/>
      </c>
      <c r="CK879">
        <f>IFERROR(SUM(CA879:CB879)/2,0)</f>
        <v/>
      </c>
      <c r="CL879">
        <f>IFERROR(SUM(CK879:CK879)/1,0)</f>
        <v/>
      </c>
      <c r="CM879">
        <f>IFERROR(SUM(CC879:CD879)/2,0)</f>
        <v/>
      </c>
      <c r="CN879">
        <f>IFERROR(SUM(CM879:CM879)/1,0)</f>
        <v/>
      </c>
      <c r="CO879">
        <f>IFERROR(SUM(BS879:BT879)/2,0)</f>
        <v/>
      </c>
      <c r="CP879">
        <f>IFERROR(SUM(CO879:CO879)/1,0)</f>
        <v/>
      </c>
    </row>
    <row r="880">
      <c r="A880" t="n">
        <v>855</v>
      </c>
      <c r="D880">
        <f>IF(AX880="Listed","Yes","No")</f>
        <v/>
      </c>
      <c r="E880">
        <f>IFERROR(IF(AE880&lt;0,"Yes","No"),"No")</f>
        <v/>
      </c>
      <c r="F880">
        <f>IF(BK880="Unqualified","Yes","No")</f>
        <v/>
      </c>
      <c r="G880">
        <f>IF(COUNTIF($D$880:$F$880,"Yes")=3,"Yes","No")</f>
        <v/>
      </c>
      <c r="U880">
        <f>IFERROR(BQ880/BL880,0)</f>
        <v/>
      </c>
      <c r="V880">
        <f>IFERROR(SUM(BQ880:BQ880)/SUM(BL880:BL880),0)</f>
        <v/>
      </c>
      <c r="W880">
        <f>IFERROR(MAX(U880:U880)-MIN(U880:U880),0)</f>
        <v/>
      </c>
      <c r="X880">
        <f>IFERROR(BQ880/(BL880-BQ880),0)</f>
        <v/>
      </c>
      <c r="Y880">
        <f>IFERROR(SUM(BQ880:BQ880)/(SUM(BL880:BL880)-SUM(BQ880:BQ880)),0)</f>
        <v/>
      </c>
      <c r="Z880">
        <f>IFERROR(MAX(X880:X880)-MIN(X880:X880),0)</f>
        <v/>
      </c>
      <c r="AA880">
        <f>IFERROR(BO880/BP880,0)</f>
        <v/>
      </c>
      <c r="AB880">
        <f>IFERROR(SUM(BO880:BO880)/SUM(BP880:BP880),0)</f>
        <v/>
      </c>
      <c r="AC880">
        <f>IFERROR(MAX(AA880:AA880)-MIN(AA880:AA880),0)</f>
        <v/>
      </c>
      <c r="AD880">
        <f>IFERROR(SUM(BL880:BL880)/1,0)</f>
        <v/>
      </c>
      <c r="AE880">
        <f>IFERROR(SUM(BQ880:BQ880)/1,0)</f>
        <v/>
      </c>
      <c r="AF880">
        <f>IFERROR(SUM(BP880:BP880)/1,0)</f>
        <v/>
      </c>
      <c r="AG880">
        <f>IFERROR(CJ880,0)</f>
        <v/>
      </c>
      <c r="AH880">
        <f>IFERROR(SUM(BR880:BR880)/1,0)</f>
        <v/>
      </c>
      <c r="AI880">
        <f>IFERROR(CL880,0)</f>
        <v/>
      </c>
      <c r="AJ880">
        <f>IFERROR(CN880,0)</f>
        <v/>
      </c>
      <c r="AK880">
        <f>IFERROR(CP880,0)</f>
        <v/>
      </c>
      <c r="AL880">
        <f>IFERROR(SUM(BN880:BN880)/1,0)</f>
        <v/>
      </c>
      <c r="AM880">
        <f>IFERROR(SUM(BJ880:BJ880)/1,0)</f>
        <v/>
      </c>
      <c r="AN880">
        <f>IFERROR(AH880/AD880,0)</f>
        <v/>
      </c>
      <c r="AO880">
        <f>IFERROR(AF880/AD880,0)</f>
        <v/>
      </c>
      <c r="AP880">
        <f>IFERROR(AI880/AK880,0)</f>
        <v/>
      </c>
      <c r="AQ880">
        <f>IFERROR(AJ880/AK880,0)</f>
        <v/>
      </c>
      <c r="AR880">
        <f>IFERROR(AG880/AK880,0)</f>
        <v/>
      </c>
      <c r="AS880">
        <f>IFERROR(365/(AL880/AG880), "")</f>
        <v/>
      </c>
      <c r="AT880" t="inlineStr">
        <is>
          <t>CO170001117910</t>
        </is>
      </c>
      <c r="AU880" t="inlineStr">
        <is>
          <t>Compania de Representaciones Medicas S A C T P Medica S A</t>
        </is>
      </c>
      <c r="AV880" t="inlineStr">
        <is>
          <t>U1</t>
        </is>
      </c>
      <c r="AW880" t="inlineStr">
        <is>
          <t>B+</t>
        </is>
      </c>
      <c r="AX880" t="inlineStr">
        <is>
          <t>Unlisted</t>
        </is>
      </c>
      <c r="AY880" t="n">
        <v>5084</v>
      </c>
      <c r="AZ880" t="inlineStr">
        <is>
          <t>Industrial machinery and equipment wholesale dealing in</t>
        </is>
      </c>
      <c r="BA880" t="inlineStr">
        <is>
          <t>Colombia</t>
        </is>
      </c>
      <c r="BB880" t="inlineStr">
        <is>
          <t>Cota</t>
        </is>
      </c>
      <c r="BC880" t="inlineStr">
        <is>
          <t>www.ctpmedica.net</t>
        </is>
      </c>
      <c r="BD880" s="6" t="n">
        <v>33269</v>
      </c>
      <c r="BE880" t="inlineStr">
        <is>
          <t>This company is engaged in the wholesale distribution of industrial machinery and equipment. It was founded in 1991 and has its registered business office located in Cota, Colombia.The company offers a wide range of products such as specialized machinery, equipment, and related parts. It has display equipment with a large inventory of equipment and supplies, as well as employs staff and trained repair persons, such as mechanics with specialized technical skills to diagnose and repair the mechanical and electrical systems, and handle the maintenance and repair of these machinery and equipment.This wholesaler of industrial machinery and equipment is active and operational in Colombia.</t>
        </is>
      </c>
      <c r="BF880" t="inlineStr">
        <is>
          <t>Active</t>
        </is>
      </c>
      <c r="BG880" t="inlineStr">
        <is>
          <t>Wholesale</t>
        </is>
      </c>
      <c r="BH880" t="inlineStr">
        <is>
          <t>Engaged in the wholesale distribution of industrial machinery and equipment</t>
        </is>
      </c>
      <c r="BI880" t="inlineStr">
        <is>
          <t>Specialized machinery, equipment, and related parts</t>
        </is>
      </c>
      <c r="CE880">
        <f>IFERROR(SUM(BU880:BV880)/2,0)</f>
        <v/>
      </c>
      <c r="CF880">
        <f>IFERROR(SUM(CE880:CE880)/1,0)</f>
        <v/>
      </c>
      <c r="CG880">
        <f>IFERROR(SUM(BW880:BX880)/2,0)</f>
        <v/>
      </c>
      <c r="CH880">
        <f>IFERROR(SUM(CG880:CG880)/1,0)</f>
        <v/>
      </c>
      <c r="CI880">
        <f>IFERROR(SUM(BY880:BZ880)/2,0)</f>
        <v/>
      </c>
      <c r="CJ880">
        <f>IFERROR(SUM(CI880:CI880)/1,0)</f>
        <v/>
      </c>
      <c r="CK880">
        <f>IFERROR(SUM(CA880:CB880)/2,0)</f>
        <v/>
      </c>
      <c r="CL880">
        <f>IFERROR(SUM(CK880:CK880)/1,0)</f>
        <v/>
      </c>
      <c r="CM880">
        <f>IFERROR(SUM(CC880:CD880)/2,0)</f>
        <v/>
      </c>
      <c r="CN880">
        <f>IFERROR(SUM(CM880:CM880)/1,0)</f>
        <v/>
      </c>
      <c r="CO880">
        <f>IFERROR(SUM(BS880:BT880)/2,0)</f>
        <v/>
      </c>
      <c r="CP880">
        <f>IFERROR(SUM(CO880:CO880)/1,0)</f>
        <v/>
      </c>
    </row>
    <row r="881">
      <c r="A881" t="n">
        <v>856</v>
      </c>
      <c r="D881">
        <f>IF(AX881="Listed","Yes","No")</f>
        <v/>
      </c>
      <c r="E881">
        <f>IFERROR(IF(AE881&lt;0,"Yes","No"),"No")</f>
        <v/>
      </c>
      <c r="F881">
        <f>IF(BK881="Unqualified","Yes","No")</f>
        <v/>
      </c>
      <c r="G881">
        <f>IF(COUNTIF($D$881:$F$881,"Yes")=3,"Yes","No")</f>
        <v/>
      </c>
      <c r="U881">
        <f>IFERROR(BQ881/BL881,0)</f>
        <v/>
      </c>
      <c r="V881">
        <f>IFERROR(SUM(BQ881:BQ881)/SUM(BL881:BL881),0)</f>
        <v/>
      </c>
      <c r="W881">
        <f>IFERROR(MAX(U881:U881)-MIN(U881:U881),0)</f>
        <v/>
      </c>
      <c r="X881">
        <f>IFERROR(BQ881/(BL881-BQ881),0)</f>
        <v/>
      </c>
      <c r="Y881">
        <f>IFERROR(SUM(BQ881:BQ881)/(SUM(BL881:BL881)-SUM(BQ881:BQ881)),0)</f>
        <v/>
      </c>
      <c r="Z881">
        <f>IFERROR(MAX(X881:X881)-MIN(X881:X881),0)</f>
        <v/>
      </c>
      <c r="AA881">
        <f>IFERROR(BO881/BP881,0)</f>
        <v/>
      </c>
      <c r="AB881">
        <f>IFERROR(SUM(BO881:BO881)/SUM(BP881:BP881),0)</f>
        <v/>
      </c>
      <c r="AC881">
        <f>IFERROR(MAX(AA881:AA881)-MIN(AA881:AA881),0)</f>
        <v/>
      </c>
      <c r="AD881">
        <f>IFERROR(SUM(BL881:BL881)/1,0)</f>
        <v/>
      </c>
      <c r="AE881">
        <f>IFERROR(SUM(BQ881:BQ881)/1,0)</f>
        <v/>
      </c>
      <c r="AF881">
        <f>IFERROR(SUM(BP881:BP881)/1,0)</f>
        <v/>
      </c>
      <c r="AG881">
        <f>IFERROR(CJ881,0)</f>
        <v/>
      </c>
      <c r="AH881">
        <f>IFERROR(SUM(BR881:BR881)/1,0)</f>
        <v/>
      </c>
      <c r="AI881">
        <f>IFERROR(CL881,0)</f>
        <v/>
      </c>
      <c r="AJ881">
        <f>IFERROR(CN881,0)</f>
        <v/>
      </c>
      <c r="AK881">
        <f>IFERROR(CP881,0)</f>
        <v/>
      </c>
      <c r="AL881">
        <f>IFERROR(SUM(BN881:BN881)/1,0)</f>
        <v/>
      </c>
      <c r="AM881">
        <f>IFERROR(SUM(BJ881:BJ881)/1,0)</f>
        <v/>
      </c>
      <c r="AN881">
        <f>IFERROR(AH881/AD881,0)</f>
        <v/>
      </c>
      <c r="AO881">
        <f>IFERROR(AF881/AD881,0)</f>
        <v/>
      </c>
      <c r="AP881">
        <f>IFERROR(AI881/AK881,0)</f>
        <v/>
      </c>
      <c r="AQ881">
        <f>IFERROR(AJ881/AK881,0)</f>
        <v/>
      </c>
      <c r="AR881">
        <f>IFERROR(AG881/AK881,0)</f>
        <v/>
      </c>
      <c r="AS881">
        <f>IFERROR(365/(AL881/AG881), "")</f>
        <v/>
      </c>
      <c r="AT881" t="inlineStr">
        <is>
          <t>CO170018752120</t>
        </is>
      </c>
      <c r="AU881" t="inlineStr">
        <is>
          <t>Tayrona Automotriz S A S</t>
        </is>
      </c>
      <c r="AV881" t="inlineStr">
        <is>
          <t>U1</t>
        </is>
      </c>
      <c r="AW881" t="inlineStr">
        <is>
          <t>U</t>
        </is>
      </c>
      <c r="AX881" t="inlineStr">
        <is>
          <t>Unlisted</t>
        </is>
      </c>
      <c r="AY881" t="n">
        <v>5012</v>
      </c>
      <c r="AZ881" t="inlineStr">
        <is>
          <t>Automobiles and Other Motor Vehicles wholesale dealing in</t>
        </is>
      </c>
      <c r="BA881" t="inlineStr">
        <is>
          <t>Colombia</t>
        </is>
      </c>
      <c r="BB881" t="inlineStr">
        <is>
          <t>Santa Marta</t>
        </is>
      </c>
      <c r="BC881" t="inlineStr">
        <is>
          <t>www.tayronaautomotriz.com</t>
        </is>
      </c>
      <c r="BD881" s="6" t="n">
        <v>37665</v>
      </c>
      <c r="BE881" t="inlineStr">
        <is>
          <t>This company is engaged in the dealership of new and used Renault motor vehicles. It was founded in 2003, and it conducts business from its registered head office located in Santa Marta, department of Magdalena, Colombia.The company offers a wide selection of vehicles including pick up, cars, vans, Z.E. electric, utility, sport and limited series. The company offers a wide selection of Renault vehicles including: Capture, Renault Alaskan, Sandero R.S. 2.0, Duster Oroch, Logan, Duster, Sandero Stepway, Nueva Koleos and Kangoo Ze, among others. It also offers parts and components such as tyres, windshields, brakes, cluth, steering wheel, seats, dashboard and mirror, as well as services such as repair and maintenance, vehicle financing and leasing services.</t>
        </is>
      </c>
      <c r="BF881" t="inlineStr">
        <is>
          <t>Active</t>
        </is>
      </c>
      <c r="BG881" t="inlineStr">
        <is>
          <t>Wholesale</t>
        </is>
      </c>
      <c r="BH881" t="inlineStr">
        <is>
          <t>Engaged in the dealership of new and used Renault motor vehicles</t>
        </is>
      </c>
      <c r="BI881" t="inlineStr">
        <is>
          <t>New and used Renault motor vehicles</t>
        </is>
      </c>
      <c r="CE881">
        <f>IFERROR(SUM(BU881:BV881)/2,0)</f>
        <v/>
      </c>
      <c r="CF881">
        <f>IFERROR(SUM(CE881:CE881)/1,0)</f>
        <v/>
      </c>
      <c r="CG881">
        <f>IFERROR(SUM(BW881:BX881)/2,0)</f>
        <v/>
      </c>
      <c r="CH881">
        <f>IFERROR(SUM(CG881:CG881)/1,0)</f>
        <v/>
      </c>
      <c r="CI881">
        <f>IFERROR(SUM(BY881:BZ881)/2,0)</f>
        <v/>
      </c>
      <c r="CJ881">
        <f>IFERROR(SUM(CI881:CI881)/1,0)</f>
        <v/>
      </c>
      <c r="CK881">
        <f>IFERROR(SUM(CA881:CB881)/2,0)</f>
        <v/>
      </c>
      <c r="CL881">
        <f>IFERROR(SUM(CK881:CK881)/1,0)</f>
        <v/>
      </c>
      <c r="CM881">
        <f>IFERROR(SUM(CC881:CD881)/2,0)</f>
        <v/>
      </c>
      <c r="CN881">
        <f>IFERROR(SUM(CM881:CM881)/1,0)</f>
        <v/>
      </c>
      <c r="CO881">
        <f>IFERROR(SUM(BS881:BT881)/2,0)</f>
        <v/>
      </c>
      <c r="CP881">
        <f>IFERROR(SUM(CO881:CO881)/1,0)</f>
        <v/>
      </c>
    </row>
    <row r="882">
      <c r="A882" t="n">
        <v>857</v>
      </c>
      <c r="D882">
        <f>IF(AX882="Listed","Yes","No")</f>
        <v/>
      </c>
      <c r="E882">
        <f>IFERROR(IF(AE882&lt;0,"Yes","No"),"No")</f>
        <v/>
      </c>
      <c r="F882">
        <f>IF(BK882="Unqualified","Yes","No")</f>
        <v/>
      </c>
      <c r="G882">
        <f>IF(COUNTIF($D$882:$F$882,"Yes")=3,"Yes","No")</f>
        <v/>
      </c>
      <c r="U882">
        <f>IFERROR(BQ882/BL882,0)</f>
        <v/>
      </c>
      <c r="V882">
        <f>IFERROR(SUM(BQ882:BQ882)/SUM(BL882:BL882),0)</f>
        <v/>
      </c>
      <c r="W882">
        <f>IFERROR(MAX(U882:U882)-MIN(U882:U882),0)</f>
        <v/>
      </c>
      <c r="X882">
        <f>IFERROR(BQ882/(BL882-BQ882),0)</f>
        <v/>
      </c>
      <c r="Y882">
        <f>IFERROR(SUM(BQ882:BQ882)/(SUM(BL882:BL882)-SUM(BQ882:BQ882)),0)</f>
        <v/>
      </c>
      <c r="Z882">
        <f>IFERROR(MAX(X882:X882)-MIN(X882:X882),0)</f>
        <v/>
      </c>
      <c r="AA882">
        <f>IFERROR(BO882/BP882,0)</f>
        <v/>
      </c>
      <c r="AB882">
        <f>IFERROR(SUM(BO882:BO882)/SUM(BP882:BP882),0)</f>
        <v/>
      </c>
      <c r="AC882">
        <f>IFERROR(MAX(AA882:AA882)-MIN(AA882:AA882),0)</f>
        <v/>
      </c>
      <c r="AD882">
        <f>IFERROR(SUM(BL882:BL882)/1,0)</f>
        <v/>
      </c>
      <c r="AE882">
        <f>IFERROR(SUM(BQ882:BQ882)/1,0)</f>
        <v/>
      </c>
      <c r="AF882">
        <f>IFERROR(SUM(BP882:BP882)/1,0)</f>
        <v/>
      </c>
      <c r="AG882">
        <f>IFERROR(CJ882,0)</f>
        <v/>
      </c>
      <c r="AH882">
        <f>IFERROR(SUM(BR882:BR882)/1,0)</f>
        <v/>
      </c>
      <c r="AI882">
        <f>IFERROR(CL882,0)</f>
        <v/>
      </c>
      <c r="AJ882">
        <f>IFERROR(CN882,0)</f>
        <v/>
      </c>
      <c r="AK882">
        <f>IFERROR(CP882,0)</f>
        <v/>
      </c>
      <c r="AL882">
        <f>IFERROR(SUM(BN882:BN882)/1,0)</f>
        <v/>
      </c>
      <c r="AM882">
        <f>IFERROR(SUM(BJ882:BJ882)/1,0)</f>
        <v/>
      </c>
      <c r="AN882">
        <f>IFERROR(AH882/AD882,0)</f>
        <v/>
      </c>
      <c r="AO882">
        <f>IFERROR(AF882/AD882,0)</f>
        <v/>
      </c>
      <c r="AP882">
        <f>IFERROR(AI882/AK882,0)</f>
        <v/>
      </c>
      <c r="AQ882">
        <f>IFERROR(AJ882/AK882,0)</f>
        <v/>
      </c>
      <c r="AR882">
        <f>IFERROR(AG882/AK882,0)</f>
        <v/>
      </c>
      <c r="AS882">
        <f>IFERROR(365/(AL882/AG882), "")</f>
        <v/>
      </c>
      <c r="AT882" t="inlineStr">
        <is>
          <t>CO170024450810</t>
        </is>
      </c>
      <c r="AU882" t="inlineStr">
        <is>
          <t>William Grant &amp; Sons Colombia SAS</t>
        </is>
      </c>
      <c r="AV882" t="inlineStr">
        <is>
          <t>U1</t>
        </is>
      </c>
      <c r="AW882" t="inlineStr">
        <is>
          <t>U</t>
        </is>
      </c>
      <c r="AX882" t="inlineStr">
        <is>
          <t>Unlisted</t>
        </is>
      </c>
      <c r="AY882" t="n">
        <v>5181</v>
      </c>
      <c r="AZ882" t="inlineStr">
        <is>
          <t>Beer and ale wholesale dealing in</t>
        </is>
      </c>
      <c r="BA882" t="inlineStr">
        <is>
          <t>Colombia</t>
        </is>
      </c>
      <c r="BB882" t="inlineStr">
        <is>
          <t>Bogota</t>
        </is>
      </c>
      <c r="BC882" t="inlineStr">
        <is>
          <t>www.williamgrant.com</t>
        </is>
      </c>
      <c r="BD882" s="6" t="n">
        <v>40361</v>
      </c>
      <c r="BE882" t="inlineStr">
        <is>
          <t>This company is engaged in the wholesale of beverages and tobacco. It was founded in 2010 and has its registered head office located in Bogota, Colombia. It is a leading import company in Colombia. It is an importer of the best gin and scotch whisky. Some of its products include beverages, alcoholic liquids and vinegar, undenatured ethyl alcohol with volumetric alcoholic strength less than 80% vol, spirits and gin. In addition, the company employs staff and trained persons with specialized skills in product wholesaling.</t>
        </is>
      </c>
      <c r="BF882" t="inlineStr">
        <is>
          <t>Active</t>
        </is>
      </c>
      <c r="BG882" t="inlineStr">
        <is>
          <t>Wholesale</t>
        </is>
      </c>
      <c r="BH882" t="inlineStr">
        <is>
          <t>Engaged in the wholesale of beverages and tobacco</t>
        </is>
      </c>
      <c r="BI882" t="inlineStr">
        <is>
          <t>Importer of the best gin and scotch whisky; Products include beverages, alcoholic liquids and vinegar, undenatured ethyl alcohol with volumetric alcoholic strength less than 80% vol, spirits and gin</t>
        </is>
      </c>
      <c r="CE882">
        <f>IFERROR(SUM(BU882:BV882)/2,0)</f>
        <v/>
      </c>
      <c r="CF882">
        <f>IFERROR(SUM(CE882:CE882)/1,0)</f>
        <v/>
      </c>
      <c r="CG882">
        <f>IFERROR(SUM(BW882:BX882)/2,0)</f>
        <v/>
      </c>
      <c r="CH882">
        <f>IFERROR(SUM(CG882:CG882)/1,0)</f>
        <v/>
      </c>
      <c r="CI882">
        <f>IFERROR(SUM(BY882:BZ882)/2,0)</f>
        <v/>
      </c>
      <c r="CJ882">
        <f>IFERROR(SUM(CI882:CI882)/1,0)</f>
        <v/>
      </c>
      <c r="CK882">
        <f>IFERROR(SUM(CA882:CB882)/2,0)</f>
        <v/>
      </c>
      <c r="CL882">
        <f>IFERROR(SUM(CK882:CK882)/1,0)</f>
        <v/>
      </c>
      <c r="CM882">
        <f>IFERROR(SUM(CC882:CD882)/2,0)</f>
        <v/>
      </c>
      <c r="CN882">
        <f>IFERROR(SUM(CM882:CM882)/1,0)</f>
        <v/>
      </c>
      <c r="CO882">
        <f>IFERROR(SUM(BS882:BT882)/2,0)</f>
        <v/>
      </c>
      <c r="CP882">
        <f>IFERROR(SUM(CO882:CO882)/1,0)</f>
        <v/>
      </c>
    </row>
    <row r="883">
      <c r="A883" t="n">
        <v>858</v>
      </c>
      <c r="D883">
        <f>IF(AX883="Listed","Yes","No")</f>
        <v/>
      </c>
      <c r="E883">
        <f>IFERROR(IF(AE883&lt;0,"Yes","No"),"No")</f>
        <v/>
      </c>
      <c r="F883">
        <f>IF(BK883="Unqualified","Yes","No")</f>
        <v/>
      </c>
      <c r="G883">
        <f>IF(COUNTIF($D$883:$F$883,"Yes")=3,"Yes","No")</f>
        <v/>
      </c>
      <c r="U883">
        <f>IFERROR(BQ883/BL883,0)</f>
        <v/>
      </c>
      <c r="V883">
        <f>IFERROR(SUM(BQ883:BQ883)/SUM(BL883:BL883),0)</f>
        <v/>
      </c>
      <c r="W883">
        <f>IFERROR(MAX(U883:U883)-MIN(U883:U883),0)</f>
        <v/>
      </c>
      <c r="X883">
        <f>IFERROR(BQ883/(BL883-BQ883),0)</f>
        <v/>
      </c>
      <c r="Y883">
        <f>IFERROR(SUM(BQ883:BQ883)/(SUM(BL883:BL883)-SUM(BQ883:BQ883)),0)</f>
        <v/>
      </c>
      <c r="Z883">
        <f>IFERROR(MAX(X883:X883)-MIN(X883:X883),0)</f>
        <v/>
      </c>
      <c r="AA883">
        <f>IFERROR(BO883/BP883,0)</f>
        <v/>
      </c>
      <c r="AB883">
        <f>IFERROR(SUM(BO883:BO883)/SUM(BP883:BP883),0)</f>
        <v/>
      </c>
      <c r="AC883">
        <f>IFERROR(MAX(AA883:AA883)-MIN(AA883:AA883),0)</f>
        <v/>
      </c>
      <c r="AD883">
        <f>IFERROR(SUM(BL883:BL883)/1,0)</f>
        <v/>
      </c>
      <c r="AE883">
        <f>IFERROR(SUM(BQ883:BQ883)/1,0)</f>
        <v/>
      </c>
      <c r="AF883">
        <f>IFERROR(SUM(BP883:BP883)/1,0)</f>
        <v/>
      </c>
      <c r="AG883">
        <f>IFERROR(CJ883,0)</f>
        <v/>
      </c>
      <c r="AH883">
        <f>IFERROR(SUM(BR883:BR883)/1,0)</f>
        <v/>
      </c>
      <c r="AI883">
        <f>IFERROR(CL883,0)</f>
        <v/>
      </c>
      <c r="AJ883">
        <f>IFERROR(CN883,0)</f>
        <v/>
      </c>
      <c r="AK883">
        <f>IFERROR(CP883,0)</f>
        <v/>
      </c>
      <c r="AL883">
        <f>IFERROR(SUM(BN883:BN883)/1,0)</f>
        <v/>
      </c>
      <c r="AM883">
        <f>IFERROR(SUM(BJ883:BJ883)/1,0)</f>
        <v/>
      </c>
      <c r="AN883">
        <f>IFERROR(AH883/AD883,0)</f>
        <v/>
      </c>
      <c r="AO883">
        <f>IFERROR(AF883/AD883,0)</f>
        <v/>
      </c>
      <c r="AP883">
        <f>IFERROR(AI883/AK883,0)</f>
        <v/>
      </c>
      <c r="AQ883">
        <f>IFERROR(AJ883/AK883,0)</f>
        <v/>
      </c>
      <c r="AR883">
        <f>IFERROR(AG883/AK883,0)</f>
        <v/>
      </c>
      <c r="AS883">
        <f>IFERROR(365/(AL883/AG883), "")</f>
        <v/>
      </c>
      <c r="AT883" t="inlineStr">
        <is>
          <t>CO170050422990</t>
        </is>
      </c>
      <c r="AU883" t="inlineStr">
        <is>
          <t>Massy Motors Premium S A S</t>
        </is>
      </c>
      <c r="AV883" t="inlineStr">
        <is>
          <t>U1</t>
        </is>
      </c>
      <c r="AW883" t="inlineStr">
        <is>
          <t>U</t>
        </is>
      </c>
      <c r="AX883" t="inlineStr">
        <is>
          <t>Unlisted</t>
        </is>
      </c>
      <c r="AY883" t="n">
        <v>5012</v>
      </c>
      <c r="AZ883" t="inlineStr">
        <is>
          <t>Automobiles and Other Motor Vehicles wholesale dealing in</t>
        </is>
      </c>
      <c r="BA883" t="inlineStr">
        <is>
          <t>Colombia</t>
        </is>
      </c>
      <c r="BB883" t="inlineStr">
        <is>
          <t>Cali</t>
        </is>
      </c>
      <c r="BC883" t="inlineStr">
        <is>
          <t>massymotorspremium.com</t>
        </is>
      </c>
      <c r="BD883" s="6" t="n">
        <v>43356</v>
      </c>
      <c r="BE883" t="inlineStr">
        <is>
          <t>This company is engaged in the wholesale and retail of automobiles and other motor vehicles. It was founded in 2018 and has its registered business office in Cali, Colombia.The company offers a large inventory of new, used, pre-owned and certified pre-owned branded motor vehicles. It also offers financing solutions, car leasing, insurance products, motor vehicle accessories and replacement parts, after-sales service, and other related products and services. It is also capable of undertaking services, such as automotive repairs and maintenance, lube oil and filter change, inspection and emission, transmission service, cooling system service, four wheel alignment, fuel injection service, battery replacement, and brake service/inspection. In addition, the company is active and operational within Colombia.</t>
        </is>
      </c>
      <c r="BF883" t="inlineStr">
        <is>
          <t>Active</t>
        </is>
      </c>
      <c r="BG883" t="inlineStr">
        <is>
          <t>Wholesale; Retail</t>
        </is>
      </c>
      <c r="BH883" t="inlineStr">
        <is>
          <t>Engaged in the wholesale and retail of automobiles and other motor vehicles</t>
        </is>
      </c>
      <c r="BI883" t="inlineStr">
        <is>
          <t>Automobiles; Other motor vehicles</t>
        </is>
      </c>
      <c r="CE883">
        <f>IFERROR(SUM(BU883:BV883)/2,0)</f>
        <v/>
      </c>
      <c r="CF883">
        <f>IFERROR(SUM(CE883:CE883)/1,0)</f>
        <v/>
      </c>
      <c r="CG883">
        <f>IFERROR(SUM(BW883:BX883)/2,0)</f>
        <v/>
      </c>
      <c r="CH883">
        <f>IFERROR(SUM(CG883:CG883)/1,0)</f>
        <v/>
      </c>
      <c r="CI883">
        <f>IFERROR(SUM(BY883:BZ883)/2,0)</f>
        <v/>
      </c>
      <c r="CJ883">
        <f>IFERROR(SUM(CI883:CI883)/1,0)</f>
        <v/>
      </c>
      <c r="CK883">
        <f>IFERROR(SUM(CA883:CB883)/2,0)</f>
        <v/>
      </c>
      <c r="CL883">
        <f>IFERROR(SUM(CK883:CK883)/1,0)</f>
        <v/>
      </c>
      <c r="CM883">
        <f>IFERROR(SUM(CC883:CD883)/2,0)</f>
        <v/>
      </c>
      <c r="CN883">
        <f>IFERROR(SUM(CM883:CM883)/1,0)</f>
        <v/>
      </c>
      <c r="CO883">
        <f>IFERROR(SUM(BS883:BT883)/2,0)</f>
        <v/>
      </c>
      <c r="CP883">
        <f>IFERROR(SUM(CO883:CO883)/1,0)</f>
        <v/>
      </c>
    </row>
    <row r="884">
      <c r="A884" t="n">
        <v>859</v>
      </c>
      <c r="D884">
        <f>IF(AX884="Listed","Yes","No")</f>
        <v/>
      </c>
      <c r="E884">
        <f>IFERROR(IF(AE884&lt;0,"Yes","No"),"No")</f>
        <v/>
      </c>
      <c r="F884">
        <f>IF(BK884="Unqualified","Yes","No")</f>
        <v/>
      </c>
      <c r="G884">
        <f>IF(COUNTIF($D$884:$F$884,"Yes")=3,"Yes","No")</f>
        <v/>
      </c>
      <c r="U884">
        <f>IFERROR(BQ884/BL884,0)</f>
        <v/>
      </c>
      <c r="V884">
        <f>IFERROR(SUM(BQ884:BQ884)/SUM(BL884:BL884),0)</f>
        <v/>
      </c>
      <c r="W884">
        <f>IFERROR(MAX(U884:U884)-MIN(U884:U884),0)</f>
        <v/>
      </c>
      <c r="X884">
        <f>IFERROR(BQ884/(BL884-BQ884),0)</f>
        <v/>
      </c>
      <c r="Y884">
        <f>IFERROR(SUM(BQ884:BQ884)/(SUM(BL884:BL884)-SUM(BQ884:BQ884)),0)</f>
        <v/>
      </c>
      <c r="Z884">
        <f>IFERROR(MAX(X884:X884)-MIN(X884:X884),0)</f>
        <v/>
      </c>
      <c r="AA884">
        <f>IFERROR(BO884/BP884,0)</f>
        <v/>
      </c>
      <c r="AB884">
        <f>IFERROR(SUM(BO884:BO884)/SUM(BP884:BP884),0)</f>
        <v/>
      </c>
      <c r="AC884">
        <f>IFERROR(MAX(AA884:AA884)-MIN(AA884:AA884),0)</f>
        <v/>
      </c>
      <c r="AD884">
        <f>IFERROR(SUM(BL884:BL884)/1,0)</f>
        <v/>
      </c>
      <c r="AE884">
        <f>IFERROR(SUM(BQ884:BQ884)/1,0)</f>
        <v/>
      </c>
      <c r="AF884">
        <f>IFERROR(SUM(BP884:BP884)/1,0)</f>
        <v/>
      </c>
      <c r="AG884">
        <f>IFERROR(CJ884,0)</f>
        <v/>
      </c>
      <c r="AH884">
        <f>IFERROR(SUM(BR884:BR884)/1,0)</f>
        <v/>
      </c>
      <c r="AI884">
        <f>IFERROR(CL884,0)</f>
        <v/>
      </c>
      <c r="AJ884">
        <f>IFERROR(CN884,0)</f>
        <v/>
      </c>
      <c r="AK884">
        <f>IFERROR(CP884,0)</f>
        <v/>
      </c>
      <c r="AL884">
        <f>IFERROR(SUM(BN884:BN884)/1,0)</f>
        <v/>
      </c>
      <c r="AM884">
        <f>IFERROR(SUM(BJ884:BJ884)/1,0)</f>
        <v/>
      </c>
      <c r="AN884">
        <f>IFERROR(AH884/AD884,0)</f>
        <v/>
      </c>
      <c r="AO884">
        <f>IFERROR(AF884/AD884,0)</f>
        <v/>
      </c>
      <c r="AP884">
        <f>IFERROR(AI884/AK884,0)</f>
        <v/>
      </c>
      <c r="AQ884">
        <f>IFERROR(AJ884/AK884,0)</f>
        <v/>
      </c>
      <c r="AR884">
        <f>IFERROR(AG884/AK884,0)</f>
        <v/>
      </c>
      <c r="AS884">
        <f>IFERROR(365/(AL884/AG884), "")</f>
        <v/>
      </c>
      <c r="AT884" t="inlineStr">
        <is>
          <t>BR57496580000177</t>
        </is>
      </c>
      <c r="AU884" t="inlineStr">
        <is>
          <t>Irsa Rolamentos S/A</t>
        </is>
      </c>
      <c r="AV884" t="inlineStr">
        <is>
          <t>U1</t>
        </is>
      </c>
      <c r="AW884" t="inlineStr">
        <is>
          <t>U</t>
        </is>
      </c>
      <c r="AX884" t="inlineStr">
        <is>
          <t>Unlisted</t>
        </is>
      </c>
      <c r="AY884" t="n">
        <v>5084</v>
      </c>
      <c r="AZ884" t="inlineStr">
        <is>
          <t>Industrial machinery and equipment wholesale dealing in</t>
        </is>
      </c>
      <c r="BA884" t="inlineStr">
        <is>
          <t>Brazil</t>
        </is>
      </c>
      <c r="BB884" t="inlineStr">
        <is>
          <t>Santo Andre</t>
        </is>
      </c>
      <c r="BC884" t="inlineStr">
        <is>
          <t>www.irsa.com.br</t>
        </is>
      </c>
      <c r="BD884" s="6" t="n">
        <v>21011</v>
      </c>
      <c r="BE884" t="inlineStr">
        <is>
          <t>This company is engaged in the wholesale distribution of industrial machinery and equipment. It was incorporated in July 1957 and it conducts business from its registered head office located in Santo Andre, Brazil.The company sells the following products: chainsaws, citrus processing machinery, conveyor systems, industrial cranes, derricks, industrial diesel engines, machine and machinists' tools, oil refining machines, packing machinery, industrial paint spray equipment, and wood pulp manufacturing machinery. Moreover, the company sells other products, such as industrial pumps and pumping equipment, industrial sewing machines, shoe manufacturing and repairing machinery, smelting machinery, welding machinery, and winches. Furthermore, the company's products are marketed and sold in Brazil as well as abroad in cooperation with its partners and affiliated companies.</t>
        </is>
      </c>
      <c r="BF884" t="inlineStr">
        <is>
          <t>Active</t>
        </is>
      </c>
      <c r="BG884" t="inlineStr">
        <is>
          <t>Wholesale</t>
        </is>
      </c>
      <c r="BH884" t="inlineStr">
        <is>
          <t>Engaged in the wholesale distribution of industrial machinery and equipment</t>
        </is>
      </c>
      <c r="BI884" t="inlineStr">
        <is>
          <t>Industrial machinery and equipment</t>
        </is>
      </c>
      <c r="CE884">
        <f>IFERROR(SUM(BU884:BV884)/2,0)</f>
        <v/>
      </c>
      <c r="CF884">
        <f>IFERROR(SUM(CE884:CE884)/1,0)</f>
        <v/>
      </c>
      <c r="CG884">
        <f>IFERROR(SUM(BW884:BX884)/2,0)</f>
        <v/>
      </c>
      <c r="CH884">
        <f>IFERROR(SUM(CG884:CG884)/1,0)</f>
        <v/>
      </c>
      <c r="CI884">
        <f>IFERROR(SUM(BY884:BZ884)/2,0)</f>
        <v/>
      </c>
      <c r="CJ884">
        <f>IFERROR(SUM(CI884:CI884)/1,0)</f>
        <v/>
      </c>
      <c r="CK884">
        <f>IFERROR(SUM(CA884:CB884)/2,0)</f>
        <v/>
      </c>
      <c r="CL884">
        <f>IFERROR(SUM(CK884:CK884)/1,0)</f>
        <v/>
      </c>
      <c r="CM884">
        <f>IFERROR(SUM(CC884:CD884)/2,0)</f>
        <v/>
      </c>
      <c r="CN884">
        <f>IFERROR(SUM(CM884:CM884)/1,0)</f>
        <v/>
      </c>
      <c r="CO884">
        <f>IFERROR(SUM(BS884:BT884)/2,0)</f>
        <v/>
      </c>
      <c r="CP884">
        <f>IFERROR(SUM(CO884:CO884)/1,0)</f>
        <v/>
      </c>
    </row>
    <row r="885">
      <c r="A885" t="n">
        <v>860</v>
      </c>
      <c r="D885">
        <f>IF(AX885="Listed","Yes","No")</f>
        <v/>
      </c>
      <c r="E885">
        <f>IFERROR(IF(AE885&lt;0,"Yes","No"),"No")</f>
        <v/>
      </c>
      <c r="F885">
        <f>IF(BK885="Unqualified","Yes","No")</f>
        <v/>
      </c>
      <c r="G885">
        <f>IF(COUNTIF($D$885:$F$885,"Yes")=3,"Yes","No")</f>
        <v/>
      </c>
      <c r="U885">
        <f>IFERROR(BQ885/BL885,0)</f>
        <v/>
      </c>
      <c r="V885">
        <f>IFERROR(SUM(BQ885:BQ885)/SUM(BL885:BL885),0)</f>
        <v/>
      </c>
      <c r="W885">
        <f>IFERROR(MAX(U885:U885)-MIN(U885:U885),0)</f>
        <v/>
      </c>
      <c r="X885">
        <f>IFERROR(BQ885/(BL885-BQ885),0)</f>
        <v/>
      </c>
      <c r="Y885">
        <f>IFERROR(SUM(BQ885:BQ885)/(SUM(BL885:BL885)-SUM(BQ885:BQ885)),0)</f>
        <v/>
      </c>
      <c r="Z885">
        <f>IFERROR(MAX(X885:X885)-MIN(X885:X885),0)</f>
        <v/>
      </c>
      <c r="AA885">
        <f>IFERROR(BO885/BP885,0)</f>
        <v/>
      </c>
      <c r="AB885">
        <f>IFERROR(SUM(BO885:BO885)/SUM(BP885:BP885),0)</f>
        <v/>
      </c>
      <c r="AC885">
        <f>IFERROR(MAX(AA885:AA885)-MIN(AA885:AA885),0)</f>
        <v/>
      </c>
      <c r="AD885">
        <f>IFERROR(SUM(BL885:BL885)/1,0)</f>
        <v/>
      </c>
      <c r="AE885">
        <f>IFERROR(SUM(BQ885:BQ885)/1,0)</f>
        <v/>
      </c>
      <c r="AF885">
        <f>IFERROR(SUM(BP885:BP885)/1,0)</f>
        <v/>
      </c>
      <c r="AG885">
        <f>IFERROR(CJ885,0)</f>
        <v/>
      </c>
      <c r="AH885">
        <f>IFERROR(SUM(BR885:BR885)/1,0)</f>
        <v/>
      </c>
      <c r="AI885">
        <f>IFERROR(CL885,0)</f>
        <v/>
      </c>
      <c r="AJ885">
        <f>IFERROR(CN885,0)</f>
        <v/>
      </c>
      <c r="AK885">
        <f>IFERROR(CP885,0)</f>
        <v/>
      </c>
      <c r="AL885">
        <f>IFERROR(SUM(BN885:BN885)/1,0)</f>
        <v/>
      </c>
      <c r="AM885">
        <f>IFERROR(SUM(BJ885:BJ885)/1,0)</f>
        <v/>
      </c>
      <c r="AN885">
        <f>IFERROR(AH885/AD885,0)</f>
        <v/>
      </c>
      <c r="AO885">
        <f>IFERROR(AF885/AD885,0)</f>
        <v/>
      </c>
      <c r="AP885">
        <f>IFERROR(AI885/AK885,0)</f>
        <v/>
      </c>
      <c r="AQ885">
        <f>IFERROR(AJ885/AK885,0)</f>
        <v/>
      </c>
      <c r="AR885">
        <f>IFERROR(AG885/AK885,0)</f>
        <v/>
      </c>
      <c r="AS885">
        <f>IFERROR(365/(AL885/AG885), "")</f>
        <v/>
      </c>
      <c r="AT885" t="inlineStr">
        <is>
          <t>CO170003031100</t>
        </is>
      </c>
      <c r="AU885" t="inlineStr">
        <is>
          <t>Procar Inversiones S A S</t>
        </is>
      </c>
      <c r="AV885" t="inlineStr">
        <is>
          <t>U1</t>
        </is>
      </c>
      <c r="AW885" t="inlineStr">
        <is>
          <t>A+</t>
        </is>
      </c>
      <c r="AX885" t="inlineStr">
        <is>
          <t>Unlisted</t>
        </is>
      </c>
      <c r="AY885" t="n">
        <v>5013</v>
      </c>
      <c r="AZ885" t="inlineStr">
        <is>
          <t>Motor vehicle supplies and new parts wholesale dealing in</t>
        </is>
      </c>
      <c r="BA885" t="inlineStr">
        <is>
          <t>Colombia</t>
        </is>
      </c>
      <c r="BB885" t="inlineStr">
        <is>
          <t>Cucuta</t>
        </is>
      </c>
      <c r="BC885" t="inlineStr">
        <is>
          <t>www.procar.com.co</t>
        </is>
      </c>
      <c r="BD885" s="6" t="n">
        <v>34643</v>
      </c>
      <c r="BE885" t="inlineStr">
        <is>
          <t>The company is engaged in the marketing, retail sale and trade of motor vehicle replacement parts and accessories. Its business was incorporated in November of 1994. The company has a registered office based in Cucuta, Colombia.The company offers a portfolio of products including connectors, switches, sensors, controllers, drum brakes, vehicle module design and assembly, hydraulic brake and friction components, wheel end components and accessories, slack adjusters and actuators, clutches, indicating and warning devices, and other transportation products. The company also offers wire rings and spades, terminals, stationary tabs, receptacles, adaptors, custom terminals, stationary connectors, and crimp termination equipment for lead-wire applications as well as custom products, such as actuators, dispensers, latches, locks and vent systems, wax motors, and cycle signals.</t>
        </is>
      </c>
      <c r="BF885" t="inlineStr">
        <is>
          <t>Active</t>
        </is>
      </c>
      <c r="BG885" t="inlineStr">
        <is>
          <t>Retail</t>
        </is>
      </c>
      <c r="BH885" t="inlineStr">
        <is>
          <t>Marketing, retail sale and trade of motor vehicle replacement parts and accessories</t>
        </is>
      </c>
      <c r="BI885" t="inlineStr">
        <is>
          <t>Motor vehicle replacement parts and accessories</t>
        </is>
      </c>
      <c r="CE885">
        <f>IFERROR(SUM(BU885:BV885)/2,0)</f>
        <v/>
      </c>
      <c r="CF885">
        <f>IFERROR(SUM(CE885:CE885)/1,0)</f>
        <v/>
      </c>
      <c r="CG885">
        <f>IFERROR(SUM(BW885:BX885)/2,0)</f>
        <v/>
      </c>
      <c r="CH885">
        <f>IFERROR(SUM(CG885:CG885)/1,0)</f>
        <v/>
      </c>
      <c r="CI885">
        <f>IFERROR(SUM(BY885:BZ885)/2,0)</f>
        <v/>
      </c>
      <c r="CJ885">
        <f>IFERROR(SUM(CI885:CI885)/1,0)</f>
        <v/>
      </c>
      <c r="CK885">
        <f>IFERROR(SUM(CA885:CB885)/2,0)</f>
        <v/>
      </c>
      <c r="CL885">
        <f>IFERROR(SUM(CK885:CK885)/1,0)</f>
        <v/>
      </c>
      <c r="CM885">
        <f>IFERROR(SUM(CC885:CD885)/2,0)</f>
        <v/>
      </c>
      <c r="CN885">
        <f>IFERROR(SUM(CM885:CM885)/1,0)</f>
        <v/>
      </c>
      <c r="CO885">
        <f>IFERROR(SUM(BS885:BT885)/2,0)</f>
        <v/>
      </c>
      <c r="CP885">
        <f>IFERROR(SUM(CO885:CO885)/1,0)</f>
        <v/>
      </c>
    </row>
    <row r="886">
      <c r="A886" t="n">
        <v>861</v>
      </c>
      <c r="D886">
        <f>IF(AX886="Listed","Yes","No")</f>
        <v/>
      </c>
      <c r="E886">
        <f>IFERROR(IF(AE886&lt;0,"Yes","No"),"No")</f>
        <v/>
      </c>
      <c r="F886">
        <f>IF(BK886="Unqualified","Yes","No")</f>
        <v/>
      </c>
      <c r="G886">
        <f>IF(COUNTIF($D$886:$F$886,"Yes")=3,"Yes","No")</f>
        <v/>
      </c>
      <c r="U886">
        <f>IFERROR(BQ886/BL886,0)</f>
        <v/>
      </c>
      <c r="V886">
        <f>IFERROR(SUM(BQ886:BQ886)/SUM(BL886:BL886),0)</f>
        <v/>
      </c>
      <c r="W886">
        <f>IFERROR(MAX(U886:U886)-MIN(U886:U886),0)</f>
        <v/>
      </c>
      <c r="X886">
        <f>IFERROR(BQ886/(BL886-BQ886),0)</f>
        <v/>
      </c>
      <c r="Y886">
        <f>IFERROR(SUM(BQ886:BQ886)/(SUM(BL886:BL886)-SUM(BQ886:BQ886)),0)</f>
        <v/>
      </c>
      <c r="Z886">
        <f>IFERROR(MAX(X886:X886)-MIN(X886:X886),0)</f>
        <v/>
      </c>
      <c r="AA886">
        <f>IFERROR(BO886/BP886,0)</f>
        <v/>
      </c>
      <c r="AB886">
        <f>IFERROR(SUM(BO886:BO886)/SUM(BP886:BP886),0)</f>
        <v/>
      </c>
      <c r="AC886">
        <f>IFERROR(MAX(AA886:AA886)-MIN(AA886:AA886),0)</f>
        <v/>
      </c>
      <c r="AD886">
        <f>IFERROR(SUM(BL886:BL886)/1,0)</f>
        <v/>
      </c>
      <c r="AE886">
        <f>IFERROR(SUM(BQ886:BQ886)/1,0)</f>
        <v/>
      </c>
      <c r="AF886">
        <f>IFERROR(SUM(BP886:BP886)/1,0)</f>
        <v/>
      </c>
      <c r="AG886">
        <f>IFERROR(CJ886,0)</f>
        <v/>
      </c>
      <c r="AH886">
        <f>IFERROR(SUM(BR886:BR886)/1,0)</f>
        <v/>
      </c>
      <c r="AI886">
        <f>IFERROR(CL886,0)</f>
        <v/>
      </c>
      <c r="AJ886">
        <f>IFERROR(CN886,0)</f>
        <v/>
      </c>
      <c r="AK886">
        <f>IFERROR(CP886,0)</f>
        <v/>
      </c>
      <c r="AL886">
        <f>IFERROR(SUM(BN886:BN886)/1,0)</f>
        <v/>
      </c>
      <c r="AM886">
        <f>IFERROR(SUM(BJ886:BJ886)/1,0)</f>
        <v/>
      </c>
      <c r="AN886">
        <f>IFERROR(AH886/AD886,0)</f>
        <v/>
      </c>
      <c r="AO886">
        <f>IFERROR(AF886/AD886,0)</f>
        <v/>
      </c>
      <c r="AP886">
        <f>IFERROR(AI886/AK886,0)</f>
        <v/>
      </c>
      <c r="AQ886">
        <f>IFERROR(AJ886/AK886,0)</f>
        <v/>
      </c>
      <c r="AR886">
        <f>IFERROR(AG886/AK886,0)</f>
        <v/>
      </c>
      <c r="AS886">
        <f>IFERROR(365/(AL886/AG886), "")</f>
        <v/>
      </c>
      <c r="AT886" t="inlineStr">
        <is>
          <t>CO170019946980</t>
        </is>
      </c>
      <c r="AU886" t="inlineStr">
        <is>
          <t>Vehiculos DEL Cafe S A S</t>
        </is>
      </c>
      <c r="AV886" t="inlineStr">
        <is>
          <t>U1</t>
        </is>
      </c>
      <c r="AW886" t="inlineStr">
        <is>
          <t>A+</t>
        </is>
      </c>
      <c r="AX886" t="inlineStr">
        <is>
          <t>Unlisted</t>
        </is>
      </c>
      <c r="AY886" t="n">
        <v>5012</v>
      </c>
      <c r="AZ886" t="inlineStr">
        <is>
          <t>Automobiles and Other Motor Vehicles wholesale dealing in</t>
        </is>
      </c>
      <c r="BA886" t="inlineStr">
        <is>
          <t>Colombia</t>
        </is>
      </c>
      <c r="BB886" t="inlineStr">
        <is>
          <t>Pereira</t>
        </is>
      </c>
      <c r="BC886" t="inlineStr">
        <is>
          <t>vehiculosdelcafe.blogspot.bg</t>
        </is>
      </c>
      <c r="BD886" s="6" t="n">
        <v>37464</v>
      </c>
      <c r="BE886" t="inlineStr">
        <is>
          <t>This company is engaged in the automotive industry. It conducts business from its registered head office located in Pereira, Colombia. The company was founded in July 2002. The company specialises in offering a comprehensive range of automotive services, including vehicle marketing, genuine spare parts sales, vehicle maintenance, and after-sales support for industrial equipment. The company's mission is to meet the needs of its clients across its four business units: marketing of vehicles, sale of genuine spare parts, maintenance of vehicles, and after-sales service for industrial equipment, by surpassing expectations in terms of quality, personalised attention, collaborative efforts, and precise delivery timelines. Its vision is to establish itself as the foremost provider in its region, recognised for its unwavering commitment to quality, innovation, and customer satisfaction, while continuously striving to enrich the lives of the communities it serves and setting the standard for excellence in the automotive industry.</t>
        </is>
      </c>
      <c r="BF886" t="inlineStr">
        <is>
          <t>Active</t>
        </is>
      </c>
      <c r="BG886" t="inlineStr">
        <is>
          <t>Services</t>
        </is>
      </c>
      <c r="BH886" t="inlineStr">
        <is>
          <t>Engaged in the automotive industry</t>
        </is>
      </c>
      <c r="BI886" t="inlineStr">
        <is>
          <t>Automotive services, including vehicle marketing, genuine spare parts sales, vehicle maintenance, and after-sales support for industrial equipment</t>
        </is>
      </c>
      <c r="CE886">
        <f>IFERROR(SUM(BU886:BV886)/2,0)</f>
        <v/>
      </c>
      <c r="CF886">
        <f>IFERROR(SUM(CE886:CE886)/1,0)</f>
        <v/>
      </c>
      <c r="CG886">
        <f>IFERROR(SUM(BW886:BX886)/2,0)</f>
        <v/>
      </c>
      <c r="CH886">
        <f>IFERROR(SUM(CG886:CG886)/1,0)</f>
        <v/>
      </c>
      <c r="CI886">
        <f>IFERROR(SUM(BY886:BZ886)/2,0)</f>
        <v/>
      </c>
      <c r="CJ886">
        <f>IFERROR(SUM(CI886:CI886)/1,0)</f>
        <v/>
      </c>
      <c r="CK886">
        <f>IFERROR(SUM(CA886:CB886)/2,0)</f>
        <v/>
      </c>
      <c r="CL886">
        <f>IFERROR(SUM(CK886:CK886)/1,0)</f>
        <v/>
      </c>
      <c r="CM886">
        <f>IFERROR(SUM(CC886:CD886)/2,0)</f>
        <v/>
      </c>
      <c r="CN886">
        <f>IFERROR(SUM(CM886:CM886)/1,0)</f>
        <v/>
      </c>
      <c r="CO886">
        <f>IFERROR(SUM(BS886:BT886)/2,0)</f>
        <v/>
      </c>
      <c r="CP886">
        <f>IFERROR(SUM(CO886:CO886)/1,0)</f>
        <v/>
      </c>
    </row>
    <row r="887">
      <c r="A887" t="n">
        <v>862</v>
      </c>
      <c r="D887">
        <f>IF(AX887="Listed","Yes","No")</f>
        <v/>
      </c>
      <c r="E887">
        <f>IFERROR(IF(AE887&lt;0,"Yes","No"),"No")</f>
        <v/>
      </c>
      <c r="F887">
        <f>IF(BK887="Unqualified","Yes","No")</f>
        <v/>
      </c>
      <c r="G887">
        <f>IF(COUNTIF($D$887:$F$887,"Yes")=3,"Yes","No")</f>
        <v/>
      </c>
      <c r="U887">
        <f>IFERROR(BQ887/BL887,0)</f>
        <v/>
      </c>
      <c r="V887">
        <f>IFERROR(SUM(BQ887:BQ887)/SUM(BL887:BL887),0)</f>
        <v/>
      </c>
      <c r="W887">
        <f>IFERROR(MAX(U887:U887)-MIN(U887:U887),0)</f>
        <v/>
      </c>
      <c r="X887">
        <f>IFERROR(BQ887/(BL887-BQ887),0)</f>
        <v/>
      </c>
      <c r="Y887">
        <f>IFERROR(SUM(BQ887:BQ887)/(SUM(BL887:BL887)-SUM(BQ887:BQ887)),0)</f>
        <v/>
      </c>
      <c r="Z887">
        <f>IFERROR(MAX(X887:X887)-MIN(X887:X887),0)</f>
        <v/>
      </c>
      <c r="AA887">
        <f>IFERROR(BO887/BP887,0)</f>
        <v/>
      </c>
      <c r="AB887">
        <f>IFERROR(SUM(BO887:BO887)/SUM(BP887:BP887),0)</f>
        <v/>
      </c>
      <c r="AC887">
        <f>IFERROR(MAX(AA887:AA887)-MIN(AA887:AA887),0)</f>
        <v/>
      </c>
      <c r="AD887">
        <f>IFERROR(SUM(BL887:BL887)/1,0)</f>
        <v/>
      </c>
      <c r="AE887">
        <f>IFERROR(SUM(BQ887:BQ887)/1,0)</f>
        <v/>
      </c>
      <c r="AF887">
        <f>IFERROR(SUM(BP887:BP887)/1,0)</f>
        <v/>
      </c>
      <c r="AG887">
        <f>IFERROR(CJ887,0)</f>
        <v/>
      </c>
      <c r="AH887">
        <f>IFERROR(SUM(BR887:BR887)/1,0)</f>
        <v/>
      </c>
      <c r="AI887">
        <f>IFERROR(CL887,0)</f>
        <v/>
      </c>
      <c r="AJ887">
        <f>IFERROR(CN887,0)</f>
        <v/>
      </c>
      <c r="AK887">
        <f>IFERROR(CP887,0)</f>
        <v/>
      </c>
      <c r="AL887">
        <f>IFERROR(SUM(BN887:BN887)/1,0)</f>
        <v/>
      </c>
      <c r="AM887">
        <f>IFERROR(SUM(BJ887:BJ887)/1,0)</f>
        <v/>
      </c>
      <c r="AN887">
        <f>IFERROR(AH887/AD887,0)</f>
        <v/>
      </c>
      <c r="AO887">
        <f>IFERROR(AF887/AD887,0)</f>
        <v/>
      </c>
      <c r="AP887">
        <f>IFERROR(AI887/AK887,0)</f>
        <v/>
      </c>
      <c r="AQ887">
        <f>IFERROR(AJ887/AK887,0)</f>
        <v/>
      </c>
      <c r="AR887">
        <f>IFERROR(AG887/AK887,0)</f>
        <v/>
      </c>
      <c r="AS887">
        <f>IFERROR(365/(AL887/AG887), "")</f>
        <v/>
      </c>
      <c r="AT887" t="inlineStr">
        <is>
          <t>CO170001576960</t>
        </is>
      </c>
      <c r="AU887" t="inlineStr">
        <is>
          <t>Tyco Services S A</t>
        </is>
      </c>
      <c r="AV887" t="inlineStr">
        <is>
          <t>U1</t>
        </is>
      </c>
      <c r="AW887" t="inlineStr">
        <is>
          <t>U</t>
        </is>
      </c>
      <c r="AX887" t="inlineStr">
        <is>
          <t>Unlisted</t>
        </is>
      </c>
      <c r="AY887" t="n">
        <v>5085</v>
      </c>
      <c r="AZ887" t="inlineStr">
        <is>
          <t>Industrial supplies wholesale dealing in</t>
        </is>
      </c>
      <c r="BA887" t="inlineStr">
        <is>
          <t>Colombia</t>
        </is>
      </c>
      <c r="BB887" t="inlineStr">
        <is>
          <t>Bogota</t>
        </is>
      </c>
      <c r="BC887" t="inlineStr">
        <is>
          <t>www.sensormatic.com</t>
        </is>
      </c>
      <c r="BD887" s="6" t="n">
        <v>36770</v>
      </c>
      <c r="BE887" t="inlineStr">
        <is>
          <t>The company, is a diversified, global firm that provides vital products and services to customers in more than 60 countries. It was incorporated in September 2000 and is based in Bogota, Colombia.The company is a leading provider of security products and services, fire protection and detection products and services, valves and controls, and other industrial products. The company offers a wide range of products including electronic article surveillance (EAS), global source tagging, store business intelligence, item-level intelligence/RFID, and sensormatic safers. It is committed to exceeding its customers' expectations and achieving market leadership and operating excellence in every segment of the company.</t>
        </is>
      </c>
      <c r="BF887" t="inlineStr">
        <is>
          <t>Active</t>
        </is>
      </c>
      <c r="BG887" t="inlineStr">
        <is>
          <t>Services</t>
        </is>
      </c>
      <c r="BH887" t="inlineStr">
        <is>
          <t>A diversified, global firm that provides vital products and services to customers in more than 60 countries</t>
        </is>
      </c>
      <c r="BI887" t="inlineStr">
        <is>
          <t>Security products and services, fire protection and detection products and services, valves and controls, and other industrial products</t>
        </is>
      </c>
      <c r="CE887">
        <f>IFERROR(SUM(BU887:BV887)/2,0)</f>
        <v/>
      </c>
      <c r="CF887">
        <f>IFERROR(SUM(CE887:CE887)/1,0)</f>
        <v/>
      </c>
      <c r="CG887">
        <f>IFERROR(SUM(BW887:BX887)/2,0)</f>
        <v/>
      </c>
      <c r="CH887">
        <f>IFERROR(SUM(CG887:CG887)/1,0)</f>
        <v/>
      </c>
      <c r="CI887">
        <f>IFERROR(SUM(BY887:BZ887)/2,0)</f>
        <v/>
      </c>
      <c r="CJ887">
        <f>IFERROR(SUM(CI887:CI887)/1,0)</f>
        <v/>
      </c>
      <c r="CK887">
        <f>IFERROR(SUM(CA887:CB887)/2,0)</f>
        <v/>
      </c>
      <c r="CL887">
        <f>IFERROR(SUM(CK887:CK887)/1,0)</f>
        <v/>
      </c>
      <c r="CM887">
        <f>IFERROR(SUM(CC887:CD887)/2,0)</f>
        <v/>
      </c>
      <c r="CN887">
        <f>IFERROR(SUM(CM887:CM887)/1,0)</f>
        <v/>
      </c>
      <c r="CO887">
        <f>IFERROR(SUM(BS887:BT887)/2,0)</f>
        <v/>
      </c>
      <c r="CP887">
        <f>IFERROR(SUM(CO887:CO887)/1,0)</f>
        <v/>
      </c>
    </row>
    <row r="888">
      <c r="A888" t="n">
        <v>863</v>
      </c>
      <c r="D888">
        <f>IF(AX888="Listed","Yes","No")</f>
        <v/>
      </c>
      <c r="E888">
        <f>IFERROR(IF(AE888&lt;0,"Yes","No"),"No")</f>
        <v/>
      </c>
      <c r="F888">
        <f>IF(BK888="Unqualified","Yes","No")</f>
        <v/>
      </c>
      <c r="G888">
        <f>IF(COUNTIF($D$888:$F$888,"Yes")=3,"Yes","No")</f>
        <v/>
      </c>
      <c r="U888">
        <f>IFERROR(BQ888/BL888,0)</f>
        <v/>
      </c>
      <c r="V888">
        <f>IFERROR(SUM(BQ888:BQ888)/SUM(BL888:BL888),0)</f>
        <v/>
      </c>
      <c r="W888">
        <f>IFERROR(MAX(U888:U888)-MIN(U888:U888),0)</f>
        <v/>
      </c>
      <c r="X888">
        <f>IFERROR(BQ888/(BL888-BQ888),0)</f>
        <v/>
      </c>
      <c r="Y888">
        <f>IFERROR(SUM(BQ888:BQ888)/(SUM(BL888:BL888)-SUM(BQ888:BQ888)),0)</f>
        <v/>
      </c>
      <c r="Z888">
        <f>IFERROR(MAX(X888:X888)-MIN(X888:X888),0)</f>
        <v/>
      </c>
      <c r="AA888">
        <f>IFERROR(BO888/BP888,0)</f>
        <v/>
      </c>
      <c r="AB888">
        <f>IFERROR(SUM(BO888:BO888)/SUM(BP888:BP888),0)</f>
        <v/>
      </c>
      <c r="AC888">
        <f>IFERROR(MAX(AA888:AA888)-MIN(AA888:AA888),0)</f>
        <v/>
      </c>
      <c r="AD888">
        <f>IFERROR(SUM(BL888:BL888)/1,0)</f>
        <v/>
      </c>
      <c r="AE888">
        <f>IFERROR(SUM(BQ888:BQ888)/1,0)</f>
        <v/>
      </c>
      <c r="AF888">
        <f>IFERROR(SUM(BP888:BP888)/1,0)</f>
        <v/>
      </c>
      <c r="AG888">
        <f>IFERROR(CJ888,0)</f>
        <v/>
      </c>
      <c r="AH888">
        <f>IFERROR(SUM(BR888:BR888)/1,0)</f>
        <v/>
      </c>
      <c r="AI888">
        <f>IFERROR(CL888,0)</f>
        <v/>
      </c>
      <c r="AJ888">
        <f>IFERROR(CN888,0)</f>
        <v/>
      </c>
      <c r="AK888">
        <f>IFERROR(CP888,0)</f>
        <v/>
      </c>
      <c r="AL888">
        <f>IFERROR(SUM(BN888:BN888)/1,0)</f>
        <v/>
      </c>
      <c r="AM888">
        <f>IFERROR(SUM(BJ888:BJ888)/1,0)</f>
        <v/>
      </c>
      <c r="AN888">
        <f>IFERROR(AH888/AD888,0)</f>
        <v/>
      </c>
      <c r="AO888">
        <f>IFERROR(AF888/AD888,0)</f>
        <v/>
      </c>
      <c r="AP888">
        <f>IFERROR(AI888/AK888,0)</f>
        <v/>
      </c>
      <c r="AQ888">
        <f>IFERROR(AJ888/AK888,0)</f>
        <v/>
      </c>
      <c r="AR888">
        <f>IFERROR(AG888/AK888,0)</f>
        <v/>
      </c>
      <c r="AS888">
        <f>IFERROR(365/(AL888/AG888), "")</f>
        <v/>
      </c>
      <c r="AT888" t="inlineStr">
        <is>
          <t>CO170010117120</t>
        </is>
      </c>
      <c r="AU888" t="inlineStr">
        <is>
          <t>Miguel Gomez Y Compania S A S</t>
        </is>
      </c>
      <c r="AV888" t="inlineStr">
        <is>
          <t>U1</t>
        </is>
      </c>
      <c r="AW888" t="inlineStr">
        <is>
          <t>U</t>
        </is>
      </c>
      <c r="AX888" t="inlineStr">
        <is>
          <t>Unlisted</t>
        </is>
      </c>
      <c r="AY888" t="n">
        <v>5032</v>
      </c>
      <c r="AZ888" t="inlineStr">
        <is>
          <t>Brick, stone, and related construction materials wholesale dealing in</t>
        </is>
      </c>
      <c r="BA888" t="inlineStr">
        <is>
          <t>Colombia</t>
        </is>
      </c>
      <c r="BB888" t="inlineStr">
        <is>
          <t>La Estrella</t>
        </is>
      </c>
      <c r="BC888" t="inlineStr">
        <is>
          <t>www.miguelgomez.com.co</t>
        </is>
      </c>
      <c r="BD888" s="6" t="n">
        <v>20142</v>
      </c>
      <c r="BE888" t="inlineStr">
        <is>
          <t>The company is engaged in the wholesale distribution and marketing of products for hardware, construction and agribusiness. It was incorporated in 1955 and is based in Medellin, Colombia.The company offers a wide variety of products such as air compressors, cleaners/wax, transmission/brake fluids, windshield washer fluid, oil/lubricants, batteries, cable ties, extension cords, flashlights, light bulbs, romex wire and connectors, switches and outlets, wallplates, wire nuts, anchors, bolts, chain/ropes, fasteners, hillman keys, screws, nails, nuts and washers, padlocks, tool box, cleaning supplies, bleach and disenfectants, trash bags, garden hoses and accessories, gloves, long handle tools, rain suits, gas products, general wire sewer equipment, goss torch equipment, hand tools, ladders, master mechanic power tool accessories, safety equipment, commercial water heaters, brass products, pipes, valves and fittings, and pumps. Its national coverage includes Antioquia, San Andres Archipelago, Atlantic, Bogota DC, Bolivar, caldas, cease, Choco, Cordova, Cundinamarca, Huila, La Guajira, Magdalena, Goal, Santanderes, Quindio, Risaralda, Tolima, and Cauca's Valley.</t>
        </is>
      </c>
      <c r="BF888" t="inlineStr">
        <is>
          <t>Active</t>
        </is>
      </c>
      <c r="BG888" t="inlineStr">
        <is>
          <t>Wholesale</t>
        </is>
      </c>
      <c r="BH888" t="inlineStr">
        <is>
          <t>Engaged in the wholesale distribution and marketing of products for hardware, construction and agribusiness</t>
        </is>
      </c>
      <c r="BI888" t="inlineStr">
        <is>
          <t>Air compressors, cleaners/wax, transmission/brake fluids, windshield washer fluid, oil/lubricants, batteries, cable ties, extension cords, flashlights, light bulbs, romex wire &amp; connectors, switches &amp; outlets, wallplates, wire nuts, anchors, bolts, chain/</t>
        </is>
      </c>
      <c r="CE888">
        <f>IFERROR(SUM(BU888:BV888)/2,0)</f>
        <v/>
      </c>
      <c r="CF888">
        <f>IFERROR(SUM(CE888:CE888)/1,0)</f>
        <v/>
      </c>
      <c r="CG888">
        <f>IFERROR(SUM(BW888:BX888)/2,0)</f>
        <v/>
      </c>
      <c r="CH888">
        <f>IFERROR(SUM(CG888:CG888)/1,0)</f>
        <v/>
      </c>
      <c r="CI888">
        <f>IFERROR(SUM(BY888:BZ888)/2,0)</f>
        <v/>
      </c>
      <c r="CJ888">
        <f>IFERROR(SUM(CI888:CI888)/1,0)</f>
        <v/>
      </c>
      <c r="CK888">
        <f>IFERROR(SUM(CA888:CB888)/2,0)</f>
        <v/>
      </c>
      <c r="CL888">
        <f>IFERROR(SUM(CK888:CK888)/1,0)</f>
        <v/>
      </c>
      <c r="CM888">
        <f>IFERROR(SUM(CC888:CD888)/2,0)</f>
        <v/>
      </c>
      <c r="CN888">
        <f>IFERROR(SUM(CM888:CM888)/1,0)</f>
        <v/>
      </c>
      <c r="CO888">
        <f>IFERROR(SUM(BS888:BT888)/2,0)</f>
        <v/>
      </c>
      <c r="CP888">
        <f>IFERROR(SUM(CO888:CO888)/1,0)</f>
        <v/>
      </c>
    </row>
    <row r="889">
      <c r="A889" t="n">
        <v>864</v>
      </c>
      <c r="D889">
        <f>IF(AX889="Listed","Yes","No")</f>
        <v/>
      </c>
      <c r="E889">
        <f>IFERROR(IF(AE889&lt;0,"Yes","No"),"No")</f>
        <v/>
      </c>
      <c r="F889">
        <f>IF(BK889="Unqualified","Yes","No")</f>
        <v/>
      </c>
      <c r="G889">
        <f>IF(COUNTIF($D$889:$F$889,"Yes")=3,"Yes","No")</f>
        <v/>
      </c>
      <c r="U889">
        <f>IFERROR(BQ889/BL889,0)</f>
        <v/>
      </c>
      <c r="V889">
        <f>IFERROR(SUM(BQ889:BQ889)/SUM(BL889:BL889),0)</f>
        <v/>
      </c>
      <c r="W889">
        <f>IFERROR(MAX(U889:U889)-MIN(U889:U889),0)</f>
        <v/>
      </c>
      <c r="X889">
        <f>IFERROR(BQ889/(BL889-BQ889),0)</f>
        <v/>
      </c>
      <c r="Y889">
        <f>IFERROR(SUM(BQ889:BQ889)/(SUM(BL889:BL889)-SUM(BQ889:BQ889)),0)</f>
        <v/>
      </c>
      <c r="Z889">
        <f>IFERROR(MAX(X889:X889)-MIN(X889:X889),0)</f>
        <v/>
      </c>
      <c r="AA889">
        <f>IFERROR(BO889/BP889,0)</f>
        <v/>
      </c>
      <c r="AB889">
        <f>IFERROR(SUM(BO889:BO889)/SUM(BP889:BP889),0)</f>
        <v/>
      </c>
      <c r="AC889">
        <f>IFERROR(MAX(AA889:AA889)-MIN(AA889:AA889),0)</f>
        <v/>
      </c>
      <c r="AD889">
        <f>IFERROR(SUM(BL889:BL889)/1,0)</f>
        <v/>
      </c>
      <c r="AE889">
        <f>IFERROR(SUM(BQ889:BQ889)/1,0)</f>
        <v/>
      </c>
      <c r="AF889">
        <f>IFERROR(SUM(BP889:BP889)/1,0)</f>
        <v/>
      </c>
      <c r="AG889">
        <f>IFERROR(CJ889,0)</f>
        <v/>
      </c>
      <c r="AH889">
        <f>IFERROR(SUM(BR889:BR889)/1,0)</f>
        <v/>
      </c>
      <c r="AI889">
        <f>IFERROR(CL889,0)</f>
        <v/>
      </c>
      <c r="AJ889">
        <f>IFERROR(CN889,0)</f>
        <v/>
      </c>
      <c r="AK889">
        <f>IFERROR(CP889,0)</f>
        <v/>
      </c>
      <c r="AL889">
        <f>IFERROR(SUM(BN889:BN889)/1,0)</f>
        <v/>
      </c>
      <c r="AM889">
        <f>IFERROR(SUM(BJ889:BJ889)/1,0)</f>
        <v/>
      </c>
      <c r="AN889">
        <f>IFERROR(AH889/AD889,0)</f>
        <v/>
      </c>
      <c r="AO889">
        <f>IFERROR(AF889/AD889,0)</f>
        <v/>
      </c>
      <c r="AP889">
        <f>IFERROR(AI889/AK889,0)</f>
        <v/>
      </c>
      <c r="AQ889">
        <f>IFERROR(AJ889/AK889,0)</f>
        <v/>
      </c>
      <c r="AR889">
        <f>IFERROR(AG889/AK889,0)</f>
        <v/>
      </c>
      <c r="AS889">
        <f>IFERROR(365/(AL889/AG889), "")</f>
        <v/>
      </c>
      <c r="AT889" t="inlineStr">
        <is>
          <t>MXTTM210205NV2</t>
        </is>
      </c>
      <c r="AU889" t="inlineStr">
        <is>
          <t>Tecnologias TUL MX</t>
        </is>
      </c>
      <c r="AV889" t="inlineStr">
        <is>
          <t>U1</t>
        </is>
      </c>
      <c r="AW889" t="inlineStr">
        <is>
          <t>U</t>
        </is>
      </c>
      <c r="AX889" t="inlineStr">
        <is>
          <t>Unlisted</t>
        </is>
      </c>
      <c r="AY889" t="n">
        <v>5039</v>
      </c>
      <c r="AZ889" t="inlineStr">
        <is>
          <t>Construction materials, not elsewhere classified wholesale dealing in</t>
        </is>
      </c>
      <c r="BA889" t="inlineStr">
        <is>
          <t>Mexico</t>
        </is>
      </c>
      <c r="BB889" t="inlineStr">
        <is>
          <t>Benito Juarez</t>
        </is>
      </c>
      <c r="BC889" t="inlineStr">
        <is>
          <t>www.tul.com.mx</t>
        </is>
      </c>
      <c r="BD889" s="6" t="n">
        <v>44232</v>
      </c>
      <c r="BE889" t="inlineStr">
        <is>
          <t>This company is engaged in the wholesale distribution of construction materials. It conducts business from its registered head office located in Tlalnepantla de Baz, Mexico. The company was founded in February 2021. The company specialises in the distribution of construction materials, including concrete, steel, brick, wood, glass, asphalt, plastic, stone, ceramics, gypsum, metals, aggregates, insulation materials, adhesives, sealants, and composite materials, which are utilised in building and infrastructure projects for various structural, functional, and aesthetic purposes.</t>
        </is>
      </c>
      <c r="BF889" t="inlineStr">
        <is>
          <t>Active</t>
        </is>
      </c>
      <c r="BG889" t="inlineStr">
        <is>
          <t>Wholesale</t>
        </is>
      </c>
      <c r="BH889" t="inlineStr">
        <is>
          <t>Engaged in the wholesale distribution of construction materials</t>
        </is>
      </c>
      <c r="BI889" t="inlineStr">
        <is>
          <t>Distribution of construction materials, including concrete, steel, brick, wood, glass, asphalt, plastic, stone, ceramics, gypsum, metals, aggregates, insulation materials, adhesives, sealants, and composite materials, which are utilised in building and infrastructure projects for various structural, functional, and aesthetic purposes</t>
        </is>
      </c>
      <c r="CE889">
        <f>IFERROR(SUM(BU889:BV889)/2,0)</f>
        <v/>
      </c>
      <c r="CF889">
        <f>IFERROR(SUM(CE889:CE889)/1,0)</f>
        <v/>
      </c>
      <c r="CG889">
        <f>IFERROR(SUM(BW889:BX889)/2,0)</f>
        <v/>
      </c>
      <c r="CH889">
        <f>IFERROR(SUM(CG889:CG889)/1,0)</f>
        <v/>
      </c>
      <c r="CI889">
        <f>IFERROR(SUM(BY889:BZ889)/2,0)</f>
        <v/>
      </c>
      <c r="CJ889">
        <f>IFERROR(SUM(CI889:CI889)/1,0)</f>
        <v/>
      </c>
      <c r="CK889">
        <f>IFERROR(SUM(CA889:CB889)/2,0)</f>
        <v/>
      </c>
      <c r="CL889">
        <f>IFERROR(SUM(CK889:CK889)/1,0)</f>
        <v/>
      </c>
      <c r="CM889">
        <f>IFERROR(SUM(CC889:CD889)/2,0)</f>
        <v/>
      </c>
      <c r="CN889">
        <f>IFERROR(SUM(CM889:CM889)/1,0)</f>
        <v/>
      </c>
      <c r="CO889">
        <f>IFERROR(SUM(BS889:BT889)/2,0)</f>
        <v/>
      </c>
      <c r="CP889">
        <f>IFERROR(SUM(CO889:CO889)/1,0)</f>
        <v/>
      </c>
    </row>
    <row r="890">
      <c r="A890" t="n">
        <v>865</v>
      </c>
      <c r="D890">
        <f>IF(AX890="Listed","Yes","No")</f>
        <v/>
      </c>
      <c r="E890">
        <f>IFERROR(IF(AE890&lt;0,"Yes","No"),"No")</f>
        <v/>
      </c>
      <c r="F890">
        <f>IF(BK890="Unqualified","Yes","No")</f>
        <v/>
      </c>
      <c r="G890">
        <f>IF(COUNTIF($D$890:$F$890,"Yes")=3,"Yes","No")</f>
        <v/>
      </c>
      <c r="U890">
        <f>IFERROR(BQ890/BL890,0)</f>
        <v/>
      </c>
      <c r="V890">
        <f>IFERROR(SUM(BQ890:BQ890)/SUM(BL890:BL890),0)</f>
        <v/>
      </c>
      <c r="W890">
        <f>IFERROR(MAX(U890:U890)-MIN(U890:U890),0)</f>
        <v/>
      </c>
      <c r="X890">
        <f>IFERROR(BQ890/(BL890-BQ890),0)</f>
        <v/>
      </c>
      <c r="Y890">
        <f>IFERROR(SUM(BQ890:BQ890)/(SUM(BL890:BL890)-SUM(BQ890:BQ890)),0)</f>
        <v/>
      </c>
      <c r="Z890">
        <f>IFERROR(MAX(X890:X890)-MIN(X890:X890),0)</f>
        <v/>
      </c>
      <c r="AA890">
        <f>IFERROR(BO890/BP890,0)</f>
        <v/>
      </c>
      <c r="AB890">
        <f>IFERROR(SUM(BO890:BO890)/SUM(BP890:BP890),0)</f>
        <v/>
      </c>
      <c r="AC890">
        <f>IFERROR(MAX(AA890:AA890)-MIN(AA890:AA890),0)</f>
        <v/>
      </c>
      <c r="AD890">
        <f>IFERROR(SUM(BL890:BL890)/1,0)</f>
        <v/>
      </c>
      <c r="AE890">
        <f>IFERROR(SUM(BQ890:BQ890)/1,0)</f>
        <v/>
      </c>
      <c r="AF890">
        <f>IFERROR(SUM(BP890:BP890)/1,0)</f>
        <v/>
      </c>
      <c r="AG890">
        <f>IFERROR(CJ890,0)</f>
        <v/>
      </c>
      <c r="AH890">
        <f>IFERROR(SUM(BR890:BR890)/1,0)</f>
        <v/>
      </c>
      <c r="AI890">
        <f>IFERROR(CL890,0)</f>
        <v/>
      </c>
      <c r="AJ890">
        <f>IFERROR(CN890,0)</f>
        <v/>
      </c>
      <c r="AK890">
        <f>IFERROR(CP890,0)</f>
        <v/>
      </c>
      <c r="AL890">
        <f>IFERROR(SUM(BN890:BN890)/1,0)</f>
        <v/>
      </c>
      <c r="AM890">
        <f>IFERROR(SUM(BJ890:BJ890)/1,0)</f>
        <v/>
      </c>
      <c r="AN890">
        <f>IFERROR(AH890/AD890,0)</f>
        <v/>
      </c>
      <c r="AO890">
        <f>IFERROR(AF890/AD890,0)</f>
        <v/>
      </c>
      <c r="AP890">
        <f>IFERROR(AI890/AK890,0)</f>
        <v/>
      </c>
      <c r="AQ890">
        <f>IFERROR(AJ890/AK890,0)</f>
        <v/>
      </c>
      <c r="AR890">
        <f>IFERROR(AG890/AK890,0)</f>
        <v/>
      </c>
      <c r="AS890">
        <f>IFERROR(365/(AL890/AG890), "")</f>
        <v/>
      </c>
      <c r="AT890" t="inlineStr">
        <is>
          <t>CO170015291550</t>
        </is>
      </c>
      <c r="AU890" t="inlineStr">
        <is>
          <t>Distribuciones Mega SAS</t>
        </is>
      </c>
      <c r="AV890" t="inlineStr">
        <is>
          <t>U1</t>
        </is>
      </c>
      <c r="AW890" t="inlineStr">
        <is>
          <t>U</t>
        </is>
      </c>
      <c r="AX890" t="inlineStr">
        <is>
          <t>Unlisted</t>
        </is>
      </c>
      <c r="AY890" t="n">
        <v>5085</v>
      </c>
      <c r="AZ890" t="inlineStr">
        <is>
          <t>Industrial supplies wholesale dealing in</t>
        </is>
      </c>
      <c r="BA890" t="inlineStr">
        <is>
          <t>Colombia</t>
        </is>
      </c>
      <c r="BB890" t="inlineStr">
        <is>
          <t>Candelaria</t>
        </is>
      </c>
      <c r="BC890" t="inlineStr">
        <is>
          <t>megadistribuciones-univ.blogspot.bg</t>
        </is>
      </c>
      <c r="BD890" s="6" t="n">
        <v>36707</v>
      </c>
      <c r="BE890" t="inlineStr">
        <is>
          <t>This company is engaged in the distribution industry, specifically in the distribution of consumer goods such as tobacco products (British American Tobacco), personal care and hygiene products (Unilever), and possibly other consumer goods based on their history and alliances with various companies. It conducts business from its registered head office located in Candelaria, Colombia. The company was founded in 2000. The company specialises in offering a variety of products, including KOTEX feminine hygiene items, SCOTT and HUGGIES paper products, and other miscellaneous items such as PROT DIA KOT DAYS and T. COC SCOT DURAMAX BAJO. It expanded its operations to other cities like Calí, Medellín, and Bogotá, forming strategic alliances with companies like British American Tobacco and Unilever. It aims to provide high-quality, essential products for personal hygiene and household needs, ensuring accessibility and convenience for customers while maintaining a commitment to excellence and innovation in distribution services.</t>
        </is>
      </c>
      <c r="BF890" t="inlineStr">
        <is>
          <t>Active</t>
        </is>
      </c>
      <c r="BG890" t="inlineStr">
        <is>
          <t>Wholesale; Services</t>
        </is>
      </c>
      <c r="BH890" t="inlineStr">
        <is>
          <t>Engaged in the distribution industry, specifically in the distribution of consumer goods such as tobacco products (British American Tobacco), personal care and hygiene products (Unilever), and possibly other consumer goods based on their history and alliances with various companies</t>
        </is>
      </c>
      <c r="BI890" t="inlineStr">
        <is>
          <t>Offering a variety of products, including KOTEX feminine hygiene items, SCOTT and HUGGIES paper products, and other miscellaneous items such as PROT DIA KOT DAYS and T. COC SCOT DURAMAX BAJO</t>
        </is>
      </c>
      <c r="CE890">
        <f>IFERROR(SUM(BU890:BV890)/2,0)</f>
        <v/>
      </c>
      <c r="CF890">
        <f>IFERROR(SUM(CE890:CE890)/1,0)</f>
        <v/>
      </c>
      <c r="CG890">
        <f>IFERROR(SUM(BW890:BX890)/2,0)</f>
        <v/>
      </c>
      <c r="CH890">
        <f>IFERROR(SUM(CG890:CG890)/1,0)</f>
        <v/>
      </c>
      <c r="CI890">
        <f>IFERROR(SUM(BY890:BZ890)/2,0)</f>
        <v/>
      </c>
      <c r="CJ890">
        <f>IFERROR(SUM(CI890:CI890)/1,0)</f>
        <v/>
      </c>
      <c r="CK890">
        <f>IFERROR(SUM(CA890:CB890)/2,0)</f>
        <v/>
      </c>
      <c r="CL890">
        <f>IFERROR(SUM(CK890:CK890)/1,0)</f>
        <v/>
      </c>
      <c r="CM890">
        <f>IFERROR(SUM(CC890:CD890)/2,0)</f>
        <v/>
      </c>
      <c r="CN890">
        <f>IFERROR(SUM(CM890:CM890)/1,0)</f>
        <v/>
      </c>
      <c r="CO890">
        <f>IFERROR(SUM(BS890:BT890)/2,0)</f>
        <v/>
      </c>
      <c r="CP890">
        <f>IFERROR(SUM(CO890:CO890)/1,0)</f>
        <v/>
      </c>
    </row>
    <row r="891">
      <c r="A891" t="n">
        <v>866</v>
      </c>
      <c r="D891">
        <f>IF(AX891="Listed","Yes","No")</f>
        <v/>
      </c>
      <c r="E891">
        <f>IFERROR(IF(AE891&lt;0,"Yes","No"),"No")</f>
        <v/>
      </c>
      <c r="F891">
        <f>IF(BK891="Unqualified","Yes","No")</f>
        <v/>
      </c>
      <c r="G891">
        <f>IF(COUNTIF($D$891:$F$891,"Yes")=3,"Yes","No")</f>
        <v/>
      </c>
      <c r="U891">
        <f>IFERROR(BQ891/BL891,0)</f>
        <v/>
      </c>
      <c r="V891">
        <f>IFERROR(SUM(BQ891:BQ891)/SUM(BL891:BL891),0)</f>
        <v/>
      </c>
      <c r="W891">
        <f>IFERROR(MAX(U891:U891)-MIN(U891:U891),0)</f>
        <v/>
      </c>
      <c r="X891">
        <f>IFERROR(BQ891/(BL891-BQ891),0)</f>
        <v/>
      </c>
      <c r="Y891">
        <f>IFERROR(SUM(BQ891:BQ891)/(SUM(BL891:BL891)-SUM(BQ891:BQ891)),0)</f>
        <v/>
      </c>
      <c r="Z891">
        <f>IFERROR(MAX(X891:X891)-MIN(X891:X891),0)</f>
        <v/>
      </c>
      <c r="AA891">
        <f>IFERROR(BO891/BP891,0)</f>
        <v/>
      </c>
      <c r="AB891">
        <f>IFERROR(SUM(BO891:BO891)/SUM(BP891:BP891),0)</f>
        <v/>
      </c>
      <c r="AC891">
        <f>IFERROR(MAX(AA891:AA891)-MIN(AA891:AA891),0)</f>
        <v/>
      </c>
      <c r="AD891">
        <f>IFERROR(SUM(BL891:BL891)/1,0)</f>
        <v/>
      </c>
      <c r="AE891">
        <f>IFERROR(SUM(BQ891:BQ891)/1,0)</f>
        <v/>
      </c>
      <c r="AF891">
        <f>IFERROR(SUM(BP891:BP891)/1,0)</f>
        <v/>
      </c>
      <c r="AG891">
        <f>IFERROR(CJ891,0)</f>
        <v/>
      </c>
      <c r="AH891">
        <f>IFERROR(SUM(BR891:BR891)/1,0)</f>
        <v/>
      </c>
      <c r="AI891">
        <f>IFERROR(CL891,0)</f>
        <v/>
      </c>
      <c r="AJ891">
        <f>IFERROR(CN891,0)</f>
        <v/>
      </c>
      <c r="AK891">
        <f>IFERROR(CP891,0)</f>
        <v/>
      </c>
      <c r="AL891">
        <f>IFERROR(SUM(BN891:BN891)/1,0)</f>
        <v/>
      </c>
      <c r="AM891">
        <f>IFERROR(SUM(BJ891:BJ891)/1,0)</f>
        <v/>
      </c>
      <c r="AN891">
        <f>IFERROR(AH891/AD891,0)</f>
        <v/>
      </c>
      <c r="AO891">
        <f>IFERROR(AF891/AD891,0)</f>
        <v/>
      </c>
      <c r="AP891">
        <f>IFERROR(AI891/AK891,0)</f>
        <v/>
      </c>
      <c r="AQ891">
        <f>IFERROR(AJ891/AK891,0)</f>
        <v/>
      </c>
      <c r="AR891">
        <f>IFERROR(AG891/AK891,0)</f>
        <v/>
      </c>
      <c r="AS891">
        <f>IFERROR(365/(AL891/AG891), "")</f>
        <v/>
      </c>
      <c r="AT891" t="inlineStr">
        <is>
          <t>CO170024938010</t>
        </is>
      </c>
      <c r="AU891" t="inlineStr">
        <is>
          <t>Inputs Brokers Group S A S</t>
        </is>
      </c>
      <c r="AV891" t="inlineStr">
        <is>
          <t>U1</t>
        </is>
      </c>
      <c r="AW891" t="inlineStr">
        <is>
          <t>U</t>
        </is>
      </c>
      <c r="AX891" t="inlineStr">
        <is>
          <t>Unlisted</t>
        </is>
      </c>
      <c r="AY891" t="n">
        <v>5162</v>
      </c>
      <c r="AZ891" t="inlineStr">
        <is>
          <t>Plastics materials and basic forms and shapes wholesale dealing in</t>
        </is>
      </c>
      <c r="BA891" t="inlineStr">
        <is>
          <t>Colombia</t>
        </is>
      </c>
      <c r="BB891" t="inlineStr">
        <is>
          <t>Santa Marta</t>
        </is>
      </c>
      <c r="BC891" t="inlineStr">
        <is>
          <t>www.agrobrokers.com.co</t>
        </is>
      </c>
      <c r="BD891" s="6" t="n">
        <v>40556</v>
      </c>
      <c r="BE891" t="inlineStr">
        <is>
          <t>This company is engaged in the wholesale trade of fertilizers, mixed compounds and chemical complexes. It was incorporated in 2011 and conducts business from its registered business address located in Santa Marta, Colombia. It operates in providing comprehensive solutions in different sectors, including Agricultural, Industrial and Health sectors. Its product portfolio includes fertilizers, soil amendments and correctors, cover seeds, thermal silicates, and a line of products for biological pest control.</t>
        </is>
      </c>
      <c r="BF891" t="inlineStr">
        <is>
          <t>Active</t>
        </is>
      </c>
      <c r="BG891" t="inlineStr">
        <is>
          <t>Wholesale</t>
        </is>
      </c>
      <c r="BH891" t="inlineStr">
        <is>
          <t>Engaged in the wholesale trade of fertilizers, mixed compounds and chemical complexes</t>
        </is>
      </c>
      <c r="BI891" t="inlineStr">
        <is>
          <t>Fertilizers, soil amendments and correctors, cover seeds, thermal silicates, and a line of products for biological pest control</t>
        </is>
      </c>
      <c r="CE891">
        <f>IFERROR(SUM(BU891:BV891)/2,0)</f>
        <v/>
      </c>
      <c r="CF891">
        <f>IFERROR(SUM(CE891:CE891)/1,0)</f>
        <v/>
      </c>
      <c r="CG891">
        <f>IFERROR(SUM(BW891:BX891)/2,0)</f>
        <v/>
      </c>
      <c r="CH891">
        <f>IFERROR(SUM(CG891:CG891)/1,0)</f>
        <v/>
      </c>
      <c r="CI891">
        <f>IFERROR(SUM(BY891:BZ891)/2,0)</f>
        <v/>
      </c>
      <c r="CJ891">
        <f>IFERROR(SUM(CI891:CI891)/1,0)</f>
        <v/>
      </c>
      <c r="CK891">
        <f>IFERROR(SUM(CA891:CB891)/2,0)</f>
        <v/>
      </c>
      <c r="CL891">
        <f>IFERROR(SUM(CK891:CK891)/1,0)</f>
        <v/>
      </c>
      <c r="CM891">
        <f>IFERROR(SUM(CC891:CD891)/2,0)</f>
        <v/>
      </c>
      <c r="CN891">
        <f>IFERROR(SUM(CM891:CM891)/1,0)</f>
        <v/>
      </c>
      <c r="CO891">
        <f>IFERROR(SUM(BS891:BT891)/2,0)</f>
        <v/>
      </c>
      <c r="CP891">
        <f>IFERROR(SUM(CO891:CO891)/1,0)</f>
        <v/>
      </c>
    </row>
    <row r="892">
      <c r="A892" t="n">
        <v>867</v>
      </c>
      <c r="D892">
        <f>IF(AX892="Listed","Yes","No")</f>
        <v/>
      </c>
      <c r="E892">
        <f>IFERROR(IF(AE892&lt;0,"Yes","No"),"No")</f>
        <v/>
      </c>
      <c r="F892">
        <f>IF(BK892="Unqualified","Yes","No")</f>
        <v/>
      </c>
      <c r="G892">
        <f>IF(COUNTIF($D$892:$F$892,"Yes")=3,"Yes","No")</f>
        <v/>
      </c>
      <c r="U892">
        <f>IFERROR(BQ892/BL892,0)</f>
        <v/>
      </c>
      <c r="V892">
        <f>IFERROR(SUM(BQ892:BQ892)/SUM(BL892:BL892),0)</f>
        <v/>
      </c>
      <c r="W892">
        <f>IFERROR(MAX(U892:U892)-MIN(U892:U892),0)</f>
        <v/>
      </c>
      <c r="X892">
        <f>IFERROR(BQ892/(BL892-BQ892),0)</f>
        <v/>
      </c>
      <c r="Y892">
        <f>IFERROR(SUM(BQ892:BQ892)/(SUM(BL892:BL892)-SUM(BQ892:BQ892)),0)</f>
        <v/>
      </c>
      <c r="Z892">
        <f>IFERROR(MAX(X892:X892)-MIN(X892:X892),0)</f>
        <v/>
      </c>
      <c r="AA892">
        <f>IFERROR(BO892/BP892,0)</f>
        <v/>
      </c>
      <c r="AB892">
        <f>IFERROR(SUM(BO892:BO892)/SUM(BP892:BP892),0)</f>
        <v/>
      </c>
      <c r="AC892">
        <f>IFERROR(MAX(AA892:AA892)-MIN(AA892:AA892),0)</f>
        <v/>
      </c>
      <c r="AD892">
        <f>IFERROR(SUM(BL892:BL892)/1,0)</f>
        <v/>
      </c>
      <c r="AE892">
        <f>IFERROR(SUM(BQ892:BQ892)/1,0)</f>
        <v/>
      </c>
      <c r="AF892">
        <f>IFERROR(SUM(BP892:BP892)/1,0)</f>
        <v/>
      </c>
      <c r="AG892">
        <f>IFERROR(CJ892,0)</f>
        <v/>
      </c>
      <c r="AH892">
        <f>IFERROR(SUM(BR892:BR892)/1,0)</f>
        <v/>
      </c>
      <c r="AI892">
        <f>IFERROR(CL892,0)</f>
        <v/>
      </c>
      <c r="AJ892">
        <f>IFERROR(CN892,0)</f>
        <v/>
      </c>
      <c r="AK892">
        <f>IFERROR(CP892,0)</f>
        <v/>
      </c>
      <c r="AL892">
        <f>IFERROR(SUM(BN892:BN892)/1,0)</f>
        <v/>
      </c>
      <c r="AM892">
        <f>IFERROR(SUM(BJ892:BJ892)/1,0)</f>
        <v/>
      </c>
      <c r="AN892">
        <f>IFERROR(AH892/AD892,0)</f>
        <v/>
      </c>
      <c r="AO892">
        <f>IFERROR(AF892/AD892,0)</f>
        <v/>
      </c>
      <c r="AP892">
        <f>IFERROR(AI892/AK892,0)</f>
        <v/>
      </c>
      <c r="AQ892">
        <f>IFERROR(AJ892/AK892,0)</f>
        <v/>
      </c>
      <c r="AR892">
        <f>IFERROR(AG892/AK892,0)</f>
        <v/>
      </c>
      <c r="AS892">
        <f>IFERROR(365/(AL892/AG892), "")</f>
        <v/>
      </c>
      <c r="AT892" t="inlineStr">
        <is>
          <t>CO170023432560</t>
        </is>
      </c>
      <c r="AU892" t="inlineStr">
        <is>
          <t>Colsaisa S A S</t>
        </is>
      </c>
      <c r="AV892" t="inlineStr">
        <is>
          <t>U1</t>
        </is>
      </c>
      <c r="AW892" t="inlineStr">
        <is>
          <t>U</t>
        </is>
      </c>
      <c r="AX892" t="inlineStr">
        <is>
          <t>Unlisted</t>
        </is>
      </c>
      <c r="AY892" t="n">
        <v>5013</v>
      </c>
      <c r="AZ892" t="inlineStr">
        <is>
          <t>Motor vehicle supplies and new parts wholesale dealing in</t>
        </is>
      </c>
      <c r="BA892" t="inlineStr">
        <is>
          <t>Colombia</t>
        </is>
      </c>
      <c r="BB892" t="inlineStr">
        <is>
          <t>Bogota</t>
        </is>
      </c>
      <c r="BC892" t="inlineStr">
        <is>
          <t>www.colsaisa.com</t>
        </is>
      </c>
      <c r="BD892" s="6" t="n">
        <v>40210</v>
      </c>
      <c r="BE892" t="inlineStr">
        <is>
          <t>This company is engaged in the distribution of automotive products in Colombia. It conducts business from its registered head office located in Bogota, Colombia. The company specializes in offering a wide range of automotive products including lubricants, filters, spark plugs, brake pads, and belts under the brand names AcDelco, Kixx, and Velko. It also operates branches in Bogotá, Medellín, Barranquilla, and Cúcuta. Its products are sold and distributed in the domestic market as well as overseas. The company is one of the leading distributors of automotive products in the domestic market and overseas. Its mission is to provide high-quality products and build strong relationships with customers.</t>
        </is>
      </c>
      <c r="BF892" t="inlineStr">
        <is>
          <t>Active</t>
        </is>
      </c>
      <c r="BG892" t="inlineStr">
        <is>
          <t>Wholesale</t>
        </is>
      </c>
      <c r="BH892" t="inlineStr">
        <is>
          <t>Engaged in the distribution of automotive products in Colombia</t>
        </is>
      </c>
      <c r="BI892" t="inlineStr">
        <is>
          <t>Automotive products</t>
        </is>
      </c>
      <c r="CE892">
        <f>IFERROR(SUM(BU892:BV892)/2,0)</f>
        <v/>
      </c>
      <c r="CF892">
        <f>IFERROR(SUM(CE892:CE892)/1,0)</f>
        <v/>
      </c>
      <c r="CG892">
        <f>IFERROR(SUM(BW892:BX892)/2,0)</f>
        <v/>
      </c>
      <c r="CH892">
        <f>IFERROR(SUM(CG892:CG892)/1,0)</f>
        <v/>
      </c>
      <c r="CI892">
        <f>IFERROR(SUM(BY892:BZ892)/2,0)</f>
        <v/>
      </c>
      <c r="CJ892">
        <f>IFERROR(SUM(CI892:CI892)/1,0)</f>
        <v/>
      </c>
      <c r="CK892">
        <f>IFERROR(SUM(CA892:CB892)/2,0)</f>
        <v/>
      </c>
      <c r="CL892">
        <f>IFERROR(SUM(CK892:CK892)/1,0)</f>
        <v/>
      </c>
      <c r="CM892">
        <f>IFERROR(SUM(CC892:CD892)/2,0)</f>
        <v/>
      </c>
      <c r="CN892">
        <f>IFERROR(SUM(CM892:CM892)/1,0)</f>
        <v/>
      </c>
      <c r="CO892">
        <f>IFERROR(SUM(BS892:BT892)/2,0)</f>
        <v/>
      </c>
      <c r="CP892">
        <f>IFERROR(SUM(CO892:CO892)/1,0)</f>
        <v/>
      </c>
    </row>
    <row r="893">
      <c r="A893" t="n">
        <v>868</v>
      </c>
      <c r="D893">
        <f>IF(AX893="Listed","Yes","No")</f>
        <v/>
      </c>
      <c r="E893">
        <f>IFERROR(IF(AE893&lt;0,"Yes","No"),"No")</f>
        <v/>
      </c>
      <c r="F893">
        <f>IF(BK893="Unqualified","Yes","No")</f>
        <v/>
      </c>
      <c r="G893">
        <f>IF(COUNTIF($D$893:$F$893,"Yes")=3,"Yes","No")</f>
        <v/>
      </c>
      <c r="U893">
        <f>IFERROR(BQ893/BL893,0)</f>
        <v/>
      </c>
      <c r="V893">
        <f>IFERROR(SUM(BQ893:BQ893)/SUM(BL893:BL893),0)</f>
        <v/>
      </c>
      <c r="W893">
        <f>IFERROR(MAX(U893:U893)-MIN(U893:U893),0)</f>
        <v/>
      </c>
      <c r="X893">
        <f>IFERROR(BQ893/(BL893-BQ893),0)</f>
        <v/>
      </c>
      <c r="Y893">
        <f>IFERROR(SUM(BQ893:BQ893)/(SUM(BL893:BL893)-SUM(BQ893:BQ893)),0)</f>
        <v/>
      </c>
      <c r="Z893">
        <f>IFERROR(MAX(X893:X893)-MIN(X893:X893),0)</f>
        <v/>
      </c>
      <c r="AA893">
        <f>IFERROR(BO893/BP893,0)</f>
        <v/>
      </c>
      <c r="AB893">
        <f>IFERROR(SUM(BO893:BO893)/SUM(BP893:BP893),0)</f>
        <v/>
      </c>
      <c r="AC893">
        <f>IFERROR(MAX(AA893:AA893)-MIN(AA893:AA893),0)</f>
        <v/>
      </c>
      <c r="AD893">
        <f>IFERROR(SUM(BL893:BL893)/1,0)</f>
        <v/>
      </c>
      <c r="AE893">
        <f>IFERROR(SUM(BQ893:BQ893)/1,0)</f>
        <v/>
      </c>
      <c r="AF893">
        <f>IFERROR(SUM(BP893:BP893)/1,0)</f>
        <v/>
      </c>
      <c r="AG893">
        <f>IFERROR(CJ893,0)</f>
        <v/>
      </c>
      <c r="AH893">
        <f>IFERROR(SUM(BR893:BR893)/1,0)</f>
        <v/>
      </c>
      <c r="AI893">
        <f>IFERROR(CL893,0)</f>
        <v/>
      </c>
      <c r="AJ893">
        <f>IFERROR(CN893,0)</f>
        <v/>
      </c>
      <c r="AK893">
        <f>IFERROR(CP893,0)</f>
        <v/>
      </c>
      <c r="AL893">
        <f>IFERROR(SUM(BN893:BN893)/1,0)</f>
        <v/>
      </c>
      <c r="AM893">
        <f>IFERROR(SUM(BJ893:BJ893)/1,0)</f>
        <v/>
      </c>
      <c r="AN893">
        <f>IFERROR(AH893/AD893,0)</f>
        <v/>
      </c>
      <c r="AO893">
        <f>IFERROR(AF893/AD893,0)</f>
        <v/>
      </c>
      <c r="AP893">
        <f>IFERROR(AI893/AK893,0)</f>
        <v/>
      </c>
      <c r="AQ893">
        <f>IFERROR(AJ893/AK893,0)</f>
        <v/>
      </c>
      <c r="AR893">
        <f>IFERROR(AG893/AK893,0)</f>
        <v/>
      </c>
      <c r="AS893">
        <f>IFERROR(365/(AL893/AG893), "")</f>
        <v/>
      </c>
      <c r="AT893" t="inlineStr">
        <is>
          <t>CO170001072360</t>
        </is>
      </c>
      <c r="AU893" t="inlineStr">
        <is>
          <t>Sanitario Y Sabinco S A S</t>
        </is>
      </c>
      <c r="AV893" t="inlineStr">
        <is>
          <t>U1</t>
        </is>
      </c>
      <c r="AW893" t="inlineStr">
        <is>
          <t>A+</t>
        </is>
      </c>
      <c r="AX893" t="inlineStr">
        <is>
          <t>Unlisted</t>
        </is>
      </c>
      <c r="AY893" t="n">
        <v>5032</v>
      </c>
      <c r="AZ893" t="inlineStr">
        <is>
          <t>Brick, stone, and related construction materials wholesale dealing in</t>
        </is>
      </c>
      <c r="BA893" t="inlineStr">
        <is>
          <t>Colombia</t>
        </is>
      </c>
      <c r="BB893" t="inlineStr">
        <is>
          <t>Bogota</t>
        </is>
      </c>
      <c r="BC893" t="inlineStr">
        <is>
          <t>www.almacensanitario.com</t>
        </is>
      </c>
      <c r="BD893" s="6" t="n">
        <v>21692</v>
      </c>
      <c r="BE893" t="inlineStr">
        <is>
          <t>The company is a Colombia based enterprise engaged in the wholesale of lumber and construction materials. It operates its business primarily in the domestic market. The company was incorporated in the year 1991. Its registered business office is based in Bogota, Colombia. It is registered as a corporation.The company's business activities include the wholesale of lumber, stone, cement, lime, gypsums, insulators, angle pears, plastering clothing, and other related products. It also produces ready-mixed concrete.</t>
        </is>
      </c>
      <c r="BF893" t="inlineStr">
        <is>
          <t>Active</t>
        </is>
      </c>
      <c r="BG893" t="inlineStr">
        <is>
          <t>Wholesale</t>
        </is>
      </c>
      <c r="BH893" t="inlineStr">
        <is>
          <t>Engaged in the wholesale of lumber and construction materials</t>
        </is>
      </c>
      <c r="BI893" t="inlineStr">
        <is>
          <t>Lumber and construction materials</t>
        </is>
      </c>
      <c r="CE893">
        <f>IFERROR(SUM(BU893:BV893)/2,0)</f>
        <v/>
      </c>
      <c r="CF893">
        <f>IFERROR(SUM(CE893:CE893)/1,0)</f>
        <v/>
      </c>
      <c r="CG893">
        <f>IFERROR(SUM(BW893:BX893)/2,0)</f>
        <v/>
      </c>
      <c r="CH893">
        <f>IFERROR(SUM(CG893:CG893)/1,0)</f>
        <v/>
      </c>
      <c r="CI893">
        <f>IFERROR(SUM(BY893:BZ893)/2,0)</f>
        <v/>
      </c>
      <c r="CJ893">
        <f>IFERROR(SUM(CI893:CI893)/1,0)</f>
        <v/>
      </c>
      <c r="CK893">
        <f>IFERROR(SUM(CA893:CB893)/2,0)</f>
        <v/>
      </c>
      <c r="CL893">
        <f>IFERROR(SUM(CK893:CK893)/1,0)</f>
        <v/>
      </c>
      <c r="CM893">
        <f>IFERROR(SUM(CC893:CD893)/2,0)</f>
        <v/>
      </c>
      <c r="CN893">
        <f>IFERROR(SUM(CM893:CM893)/1,0)</f>
        <v/>
      </c>
      <c r="CO893">
        <f>IFERROR(SUM(BS893:BT893)/2,0)</f>
        <v/>
      </c>
      <c r="CP893">
        <f>IFERROR(SUM(CO893:CO893)/1,0)</f>
        <v/>
      </c>
    </row>
    <row r="894">
      <c r="A894" t="n">
        <v>869</v>
      </c>
      <c r="D894">
        <f>IF(AX894="Listed","Yes","No")</f>
        <v/>
      </c>
      <c r="E894">
        <f>IFERROR(IF(AE894&lt;0,"Yes","No"),"No")</f>
        <v/>
      </c>
      <c r="F894">
        <f>IF(BK894="Unqualified","Yes","No")</f>
        <v/>
      </c>
      <c r="G894">
        <f>IF(COUNTIF($D$894:$F$894,"Yes")=3,"Yes","No")</f>
        <v/>
      </c>
      <c r="U894">
        <f>IFERROR(BQ894/BL894,0)</f>
        <v/>
      </c>
      <c r="V894">
        <f>IFERROR(SUM(BQ894:BQ894)/SUM(BL894:BL894),0)</f>
        <v/>
      </c>
      <c r="W894">
        <f>IFERROR(MAX(U894:U894)-MIN(U894:U894),0)</f>
        <v/>
      </c>
      <c r="X894">
        <f>IFERROR(BQ894/(BL894-BQ894),0)</f>
        <v/>
      </c>
      <c r="Y894">
        <f>IFERROR(SUM(BQ894:BQ894)/(SUM(BL894:BL894)-SUM(BQ894:BQ894)),0)</f>
        <v/>
      </c>
      <c r="Z894">
        <f>IFERROR(MAX(X894:X894)-MIN(X894:X894),0)</f>
        <v/>
      </c>
      <c r="AA894">
        <f>IFERROR(BO894/BP894,0)</f>
        <v/>
      </c>
      <c r="AB894">
        <f>IFERROR(SUM(BO894:BO894)/SUM(BP894:BP894),0)</f>
        <v/>
      </c>
      <c r="AC894">
        <f>IFERROR(MAX(AA894:AA894)-MIN(AA894:AA894),0)</f>
        <v/>
      </c>
      <c r="AD894">
        <f>IFERROR(SUM(BL894:BL894)/1,0)</f>
        <v/>
      </c>
      <c r="AE894">
        <f>IFERROR(SUM(BQ894:BQ894)/1,0)</f>
        <v/>
      </c>
      <c r="AF894">
        <f>IFERROR(SUM(BP894:BP894)/1,0)</f>
        <v/>
      </c>
      <c r="AG894">
        <f>IFERROR(CJ894,0)</f>
        <v/>
      </c>
      <c r="AH894">
        <f>IFERROR(SUM(BR894:BR894)/1,0)</f>
        <v/>
      </c>
      <c r="AI894">
        <f>IFERROR(CL894,0)</f>
        <v/>
      </c>
      <c r="AJ894">
        <f>IFERROR(CN894,0)</f>
        <v/>
      </c>
      <c r="AK894">
        <f>IFERROR(CP894,0)</f>
        <v/>
      </c>
      <c r="AL894">
        <f>IFERROR(SUM(BN894:BN894)/1,0)</f>
        <v/>
      </c>
      <c r="AM894">
        <f>IFERROR(SUM(BJ894:BJ894)/1,0)</f>
        <v/>
      </c>
      <c r="AN894">
        <f>IFERROR(AH894/AD894,0)</f>
        <v/>
      </c>
      <c r="AO894">
        <f>IFERROR(AF894/AD894,0)</f>
        <v/>
      </c>
      <c r="AP894">
        <f>IFERROR(AI894/AK894,0)</f>
        <v/>
      </c>
      <c r="AQ894">
        <f>IFERROR(AJ894/AK894,0)</f>
        <v/>
      </c>
      <c r="AR894">
        <f>IFERROR(AG894/AK894,0)</f>
        <v/>
      </c>
      <c r="AS894">
        <f>IFERROR(365/(AL894/AG894), "")</f>
        <v/>
      </c>
      <c r="AT894" t="inlineStr">
        <is>
          <t>CO170015615350</t>
        </is>
      </c>
      <c r="AU894" t="inlineStr">
        <is>
          <t>Electroservimos S A</t>
        </is>
      </c>
      <c r="AV894" t="inlineStr">
        <is>
          <t>U1</t>
        </is>
      </c>
      <c r="AW894" t="inlineStr">
        <is>
          <t>B+</t>
        </is>
      </c>
      <c r="AX894" t="inlineStr">
        <is>
          <t>Unlisted</t>
        </is>
      </c>
      <c r="AY894" t="n">
        <v>5032</v>
      </c>
      <c r="AZ894" t="inlineStr">
        <is>
          <t>Brick, stone, and related construction materials wholesale dealing in</t>
        </is>
      </c>
      <c r="BA894" t="inlineStr">
        <is>
          <t>Colombia</t>
        </is>
      </c>
      <c r="BB894" t="inlineStr">
        <is>
          <t>Medellin</t>
        </is>
      </c>
      <c r="BC894" t="inlineStr">
        <is>
          <t>www.electroservimos.com</t>
        </is>
      </c>
      <c r="BD894" s="6" t="n">
        <v>38686</v>
      </c>
      <c r="BE894" t="inlineStr">
        <is>
          <t>This company is engaged in the distribution of electrical apparatus and equipment, wiring supplies, and related equipment. It conducts business from its registered head office located in Medellin, Colombia. The company was established in 2005.The company's business operation is primarily involved in selling electrical construction materials; wiring supplies; electric light fixtures; light bulbs; and electrical power equipment for the generation, transmission, distribution, or control of electric energy. It offers a range of products, such as alarm apparatus, batteries, circuit breakers, coaxial cable, current-carrying wiring devices, flashlights, fuses, insulated wire or cable, electrical meter, lugs and connectors, panelboards, relays, signal systems and devices, switchboards, switches, and voltage regulators.</t>
        </is>
      </c>
      <c r="BF894" t="inlineStr">
        <is>
          <t>Active</t>
        </is>
      </c>
      <c r="BG894" t="inlineStr">
        <is>
          <t>Wholesale; Retail</t>
        </is>
      </c>
      <c r="BH894" t="inlineStr">
        <is>
          <t>Engaged in the distribution of electrical apparatus and equipment, wiring supplies, and related equipment</t>
        </is>
      </c>
      <c r="BI894" t="inlineStr">
        <is>
          <t>Electrical apparatus and equipment, wiring supplies, and related equipment</t>
        </is>
      </c>
      <c r="CE894">
        <f>IFERROR(SUM(BU894:BV894)/2,0)</f>
        <v/>
      </c>
      <c r="CF894">
        <f>IFERROR(SUM(CE894:CE894)/1,0)</f>
        <v/>
      </c>
      <c r="CG894">
        <f>IFERROR(SUM(BW894:BX894)/2,0)</f>
        <v/>
      </c>
      <c r="CH894">
        <f>IFERROR(SUM(CG894:CG894)/1,0)</f>
        <v/>
      </c>
      <c r="CI894">
        <f>IFERROR(SUM(BY894:BZ894)/2,0)</f>
        <v/>
      </c>
      <c r="CJ894">
        <f>IFERROR(SUM(CI894:CI894)/1,0)</f>
        <v/>
      </c>
      <c r="CK894">
        <f>IFERROR(SUM(CA894:CB894)/2,0)</f>
        <v/>
      </c>
      <c r="CL894">
        <f>IFERROR(SUM(CK894:CK894)/1,0)</f>
        <v/>
      </c>
      <c r="CM894">
        <f>IFERROR(SUM(CC894:CD894)/2,0)</f>
        <v/>
      </c>
      <c r="CN894">
        <f>IFERROR(SUM(CM894:CM894)/1,0)</f>
        <v/>
      </c>
      <c r="CO894">
        <f>IFERROR(SUM(BS894:BT894)/2,0)</f>
        <v/>
      </c>
      <c r="CP894">
        <f>IFERROR(SUM(CO894:CO894)/1,0)</f>
        <v/>
      </c>
    </row>
    <row r="895">
      <c r="A895" t="n">
        <v>870</v>
      </c>
      <c r="D895">
        <f>IF(AX895="Listed","Yes","No")</f>
        <v/>
      </c>
      <c r="E895">
        <f>IFERROR(IF(AE895&lt;0,"Yes","No"),"No")</f>
        <v/>
      </c>
      <c r="F895">
        <f>IF(BK895="Unqualified","Yes","No")</f>
        <v/>
      </c>
      <c r="G895">
        <f>IF(COUNTIF($D$895:$F$895,"Yes")=3,"Yes","No")</f>
        <v/>
      </c>
      <c r="U895">
        <f>IFERROR(BQ895/BL895,0)</f>
        <v/>
      </c>
      <c r="V895">
        <f>IFERROR(SUM(BQ895:BQ895)/SUM(BL895:BL895),0)</f>
        <v/>
      </c>
      <c r="W895">
        <f>IFERROR(MAX(U895:U895)-MIN(U895:U895),0)</f>
        <v/>
      </c>
      <c r="X895">
        <f>IFERROR(BQ895/(BL895-BQ895),0)</f>
        <v/>
      </c>
      <c r="Y895">
        <f>IFERROR(SUM(BQ895:BQ895)/(SUM(BL895:BL895)-SUM(BQ895:BQ895)),0)</f>
        <v/>
      </c>
      <c r="Z895">
        <f>IFERROR(MAX(X895:X895)-MIN(X895:X895),0)</f>
        <v/>
      </c>
      <c r="AA895">
        <f>IFERROR(BO895/BP895,0)</f>
        <v/>
      </c>
      <c r="AB895">
        <f>IFERROR(SUM(BO895:BO895)/SUM(BP895:BP895),0)</f>
        <v/>
      </c>
      <c r="AC895">
        <f>IFERROR(MAX(AA895:AA895)-MIN(AA895:AA895),0)</f>
        <v/>
      </c>
      <c r="AD895">
        <f>IFERROR(SUM(BL895:BL895)/1,0)</f>
        <v/>
      </c>
      <c r="AE895">
        <f>IFERROR(SUM(BQ895:BQ895)/1,0)</f>
        <v/>
      </c>
      <c r="AF895">
        <f>IFERROR(SUM(BP895:BP895)/1,0)</f>
        <v/>
      </c>
      <c r="AG895">
        <f>IFERROR(CJ895,0)</f>
        <v/>
      </c>
      <c r="AH895">
        <f>IFERROR(SUM(BR895:BR895)/1,0)</f>
        <v/>
      </c>
      <c r="AI895">
        <f>IFERROR(CL895,0)</f>
        <v/>
      </c>
      <c r="AJ895">
        <f>IFERROR(CN895,0)</f>
        <v/>
      </c>
      <c r="AK895">
        <f>IFERROR(CP895,0)</f>
        <v/>
      </c>
      <c r="AL895">
        <f>IFERROR(SUM(BN895:BN895)/1,0)</f>
        <v/>
      </c>
      <c r="AM895">
        <f>IFERROR(SUM(BJ895:BJ895)/1,0)</f>
        <v/>
      </c>
      <c r="AN895">
        <f>IFERROR(AH895/AD895,0)</f>
        <v/>
      </c>
      <c r="AO895">
        <f>IFERROR(AF895/AD895,0)</f>
        <v/>
      </c>
      <c r="AP895">
        <f>IFERROR(AI895/AK895,0)</f>
        <v/>
      </c>
      <c r="AQ895">
        <f>IFERROR(AJ895/AK895,0)</f>
        <v/>
      </c>
      <c r="AR895">
        <f>IFERROR(AG895/AK895,0)</f>
        <v/>
      </c>
      <c r="AS895">
        <f>IFERROR(365/(AL895/AG895), "")</f>
        <v/>
      </c>
      <c r="AT895" t="inlineStr">
        <is>
          <t>CO170003917520</t>
        </is>
      </c>
      <c r="AU895" t="inlineStr">
        <is>
          <t>Aldia S A S</t>
        </is>
      </c>
      <c r="AV895" t="inlineStr">
        <is>
          <t>U1</t>
        </is>
      </c>
      <c r="AW895" t="inlineStr">
        <is>
          <t>U</t>
        </is>
      </c>
      <c r="AX895" t="inlineStr">
        <is>
          <t>Unlisted</t>
        </is>
      </c>
      <c r="AY895" t="n">
        <v>5032</v>
      </c>
      <c r="AZ895" t="inlineStr">
        <is>
          <t>Brick, stone, and related construction materials wholesale dealing in</t>
        </is>
      </c>
      <c r="BA895" t="inlineStr">
        <is>
          <t>Colombia</t>
        </is>
      </c>
      <c r="BB895" t="inlineStr">
        <is>
          <t>Bucaramanga</t>
        </is>
      </c>
      <c r="BC895" t="inlineStr">
        <is>
          <t>www.aldiaferreteria.com</t>
        </is>
      </c>
      <c r="BD895" s="6" t="n">
        <v>30105</v>
      </c>
      <c r="BE895" t="inlineStr">
        <is>
          <t>This company is engaged in the retail sale of hardware, plumbing and heating equipment and supplies. It was incorporated in June of 1982 and conducts business from its registered head office located in Bucaramanga, Colombia.The company sells the following products: knives, blades, handtools, cutlery, fasteners, various advanced locks, staples, tacks, and molding and tool machines. In addition, the company has active interests in the wholesale distribution of hydronic plumbing and heating equipment and supplies. Examples of these products include: steam and hot water boilers, prefabricated fireplaces, oil burners, plumbing fixtures, solar heating panels, and water softeners. Further, the company markets products of the highest quality in the shortest time possible and to the fullest satisfaction of its customers.</t>
        </is>
      </c>
      <c r="BF895" t="inlineStr">
        <is>
          <t>Active</t>
        </is>
      </c>
      <c r="BG895" t="inlineStr">
        <is>
          <t>Retail</t>
        </is>
      </c>
      <c r="BH895" t="inlineStr">
        <is>
          <t>Engaged in the retail sale of hardware, plumbing and heating equipment and supplies</t>
        </is>
      </c>
      <c r="BI895" t="inlineStr">
        <is>
          <t>Hardware, plumbing and heating equipment and supplies</t>
        </is>
      </c>
      <c r="CE895">
        <f>IFERROR(SUM(BU895:BV895)/2,0)</f>
        <v/>
      </c>
      <c r="CF895">
        <f>IFERROR(SUM(CE895:CE895)/1,0)</f>
        <v/>
      </c>
      <c r="CG895">
        <f>IFERROR(SUM(BW895:BX895)/2,0)</f>
        <v/>
      </c>
      <c r="CH895">
        <f>IFERROR(SUM(CG895:CG895)/1,0)</f>
        <v/>
      </c>
      <c r="CI895">
        <f>IFERROR(SUM(BY895:BZ895)/2,0)</f>
        <v/>
      </c>
      <c r="CJ895">
        <f>IFERROR(SUM(CI895:CI895)/1,0)</f>
        <v/>
      </c>
      <c r="CK895">
        <f>IFERROR(SUM(CA895:CB895)/2,0)</f>
        <v/>
      </c>
      <c r="CL895">
        <f>IFERROR(SUM(CK895:CK895)/1,0)</f>
        <v/>
      </c>
      <c r="CM895">
        <f>IFERROR(SUM(CC895:CD895)/2,0)</f>
        <v/>
      </c>
      <c r="CN895">
        <f>IFERROR(SUM(CM895:CM895)/1,0)</f>
        <v/>
      </c>
      <c r="CO895">
        <f>IFERROR(SUM(BS895:BT895)/2,0)</f>
        <v/>
      </c>
      <c r="CP895">
        <f>IFERROR(SUM(CO895:CO895)/1,0)</f>
        <v/>
      </c>
    </row>
    <row r="896">
      <c r="A896" t="n">
        <v>871</v>
      </c>
      <c r="D896">
        <f>IF(AX896="Listed","Yes","No")</f>
        <v/>
      </c>
      <c r="E896">
        <f>IFERROR(IF(AE896&lt;0,"Yes","No"),"No")</f>
        <v/>
      </c>
      <c r="F896">
        <f>IF(BK896="Unqualified","Yes","No")</f>
        <v/>
      </c>
      <c r="G896">
        <f>IF(COUNTIF($D$896:$F$896,"Yes")=3,"Yes","No")</f>
        <v/>
      </c>
      <c r="U896">
        <f>IFERROR(BQ896/BL896,0)</f>
        <v/>
      </c>
      <c r="V896">
        <f>IFERROR(SUM(BQ896:BQ896)/SUM(BL896:BL896),0)</f>
        <v/>
      </c>
      <c r="W896">
        <f>IFERROR(MAX(U896:U896)-MIN(U896:U896),0)</f>
        <v/>
      </c>
      <c r="X896">
        <f>IFERROR(BQ896/(BL896-BQ896),0)</f>
        <v/>
      </c>
      <c r="Y896">
        <f>IFERROR(SUM(BQ896:BQ896)/(SUM(BL896:BL896)-SUM(BQ896:BQ896)),0)</f>
        <v/>
      </c>
      <c r="Z896">
        <f>IFERROR(MAX(X896:X896)-MIN(X896:X896),0)</f>
        <v/>
      </c>
      <c r="AA896">
        <f>IFERROR(BO896/BP896,0)</f>
        <v/>
      </c>
      <c r="AB896">
        <f>IFERROR(SUM(BO896:BO896)/SUM(BP896:BP896),0)</f>
        <v/>
      </c>
      <c r="AC896">
        <f>IFERROR(MAX(AA896:AA896)-MIN(AA896:AA896),0)</f>
        <v/>
      </c>
      <c r="AD896">
        <f>IFERROR(SUM(BL896:BL896)/1,0)</f>
        <v/>
      </c>
      <c r="AE896">
        <f>IFERROR(SUM(BQ896:BQ896)/1,0)</f>
        <v/>
      </c>
      <c r="AF896">
        <f>IFERROR(SUM(BP896:BP896)/1,0)</f>
        <v/>
      </c>
      <c r="AG896">
        <f>IFERROR(CJ896,0)</f>
        <v/>
      </c>
      <c r="AH896">
        <f>IFERROR(SUM(BR896:BR896)/1,0)</f>
        <v/>
      </c>
      <c r="AI896">
        <f>IFERROR(CL896,0)</f>
        <v/>
      </c>
      <c r="AJ896">
        <f>IFERROR(CN896,0)</f>
        <v/>
      </c>
      <c r="AK896">
        <f>IFERROR(CP896,0)</f>
        <v/>
      </c>
      <c r="AL896">
        <f>IFERROR(SUM(BN896:BN896)/1,0)</f>
        <v/>
      </c>
      <c r="AM896">
        <f>IFERROR(SUM(BJ896:BJ896)/1,0)</f>
        <v/>
      </c>
      <c r="AN896">
        <f>IFERROR(AH896/AD896,0)</f>
        <v/>
      </c>
      <c r="AO896">
        <f>IFERROR(AF896/AD896,0)</f>
        <v/>
      </c>
      <c r="AP896">
        <f>IFERROR(AI896/AK896,0)</f>
        <v/>
      </c>
      <c r="AQ896">
        <f>IFERROR(AJ896/AK896,0)</f>
        <v/>
      </c>
      <c r="AR896">
        <f>IFERROR(AG896/AK896,0)</f>
        <v/>
      </c>
      <c r="AS896">
        <f>IFERROR(365/(AL896/AG896), "")</f>
        <v/>
      </c>
      <c r="AT896" t="inlineStr">
        <is>
          <t>CO170001598530</t>
        </is>
      </c>
      <c r="AU896" t="inlineStr">
        <is>
          <t>Seikou S A S</t>
        </is>
      </c>
      <c r="AV896" t="inlineStr">
        <is>
          <t>U1</t>
        </is>
      </c>
      <c r="AW896" t="inlineStr">
        <is>
          <t>B+</t>
        </is>
      </c>
      <c r="AX896" t="inlineStr">
        <is>
          <t>Unlisted</t>
        </is>
      </c>
      <c r="AY896" t="n">
        <v>5085</v>
      </c>
      <c r="AZ896" t="inlineStr">
        <is>
          <t>Industrial supplies wholesale dealing in</t>
        </is>
      </c>
      <c r="BA896" t="inlineStr">
        <is>
          <t>Colombia</t>
        </is>
      </c>
      <c r="BB896" t="inlineStr">
        <is>
          <t>Bogota</t>
        </is>
      </c>
      <c r="BC896" t="inlineStr">
        <is>
          <t>cdaseikou.com</t>
        </is>
      </c>
      <c r="BD896" s="6" t="n">
        <v>36784</v>
      </c>
      <c r="BE896" t="inlineStr">
        <is>
          <t>This company is engaged in non-specialised wholesale trade. It was incorporated in 2000 and has its registered head office located in Bogotá, Colombia. The company specialises in goods are sold in bulk to businesses or retailers at a discount, so they can sell them to customers. An example would be a clothing manufacturer selling a lot of clothes to a clothing store or a farmer selling a lot of produce to a supermarket. They often sell products at a lower rate than commercial sellers, which can help their customers reduce material costs and increase profit margins.</t>
        </is>
      </c>
      <c r="BF896" t="inlineStr">
        <is>
          <t>Active</t>
        </is>
      </c>
      <c r="BG896" t="inlineStr">
        <is>
          <t>Wholesale</t>
        </is>
      </c>
      <c r="BH896" t="inlineStr">
        <is>
          <t>Engaged in non-specialised wholesale trade.</t>
        </is>
      </c>
      <c r="BI896" t="inlineStr">
        <is>
          <t>Specialises in goods are sold in bulk to businesses or retailers at a discount, so they can sell them to customers. An example would be a clothing manufacturer selling a lot of clothes to a clothing store or a farmer selling a lot of produce to a supermarket. They often sell products at a lower rate than commercial sellers, which can help their customers reduce material costs and increase profit margins.</t>
        </is>
      </c>
      <c r="CE896">
        <f>IFERROR(SUM(BU896:BV896)/2,0)</f>
        <v/>
      </c>
      <c r="CF896">
        <f>IFERROR(SUM(CE896:CE896)/1,0)</f>
        <v/>
      </c>
      <c r="CG896">
        <f>IFERROR(SUM(BW896:BX896)/2,0)</f>
        <v/>
      </c>
      <c r="CH896">
        <f>IFERROR(SUM(CG896:CG896)/1,0)</f>
        <v/>
      </c>
      <c r="CI896">
        <f>IFERROR(SUM(BY896:BZ896)/2,0)</f>
        <v/>
      </c>
      <c r="CJ896">
        <f>IFERROR(SUM(CI896:CI896)/1,0)</f>
        <v/>
      </c>
      <c r="CK896">
        <f>IFERROR(SUM(CA896:CB896)/2,0)</f>
        <v/>
      </c>
      <c r="CL896">
        <f>IFERROR(SUM(CK896:CK896)/1,0)</f>
        <v/>
      </c>
      <c r="CM896">
        <f>IFERROR(SUM(CC896:CD896)/2,0)</f>
        <v/>
      </c>
      <c r="CN896">
        <f>IFERROR(SUM(CM896:CM896)/1,0)</f>
        <v/>
      </c>
      <c r="CO896">
        <f>IFERROR(SUM(BS896:BT896)/2,0)</f>
        <v/>
      </c>
      <c r="CP896">
        <f>IFERROR(SUM(CO896:CO896)/1,0)</f>
        <v/>
      </c>
    </row>
    <row r="897">
      <c r="A897" t="n">
        <v>872</v>
      </c>
      <c r="D897">
        <f>IF(AX897="Listed","Yes","No")</f>
        <v/>
      </c>
      <c r="E897">
        <f>IFERROR(IF(AE897&lt;0,"Yes","No"),"No")</f>
        <v/>
      </c>
      <c r="F897">
        <f>IF(BK897="Unqualified","Yes","No")</f>
        <v/>
      </c>
      <c r="G897">
        <f>IF(COUNTIF($D$897:$F$897,"Yes")=3,"Yes","No")</f>
        <v/>
      </c>
      <c r="U897">
        <f>IFERROR(BQ897/BL897,0)</f>
        <v/>
      </c>
      <c r="V897">
        <f>IFERROR(SUM(BQ897:BQ897)/SUM(BL897:BL897),0)</f>
        <v/>
      </c>
      <c r="W897">
        <f>IFERROR(MAX(U897:U897)-MIN(U897:U897),0)</f>
        <v/>
      </c>
      <c r="X897">
        <f>IFERROR(BQ897/(BL897-BQ897),0)</f>
        <v/>
      </c>
      <c r="Y897">
        <f>IFERROR(SUM(BQ897:BQ897)/(SUM(BL897:BL897)-SUM(BQ897:BQ897)),0)</f>
        <v/>
      </c>
      <c r="Z897">
        <f>IFERROR(MAX(X897:X897)-MIN(X897:X897),0)</f>
        <v/>
      </c>
      <c r="AA897">
        <f>IFERROR(BO897/BP897,0)</f>
        <v/>
      </c>
      <c r="AB897">
        <f>IFERROR(SUM(BO897:BO897)/SUM(BP897:BP897),0)</f>
        <v/>
      </c>
      <c r="AC897">
        <f>IFERROR(MAX(AA897:AA897)-MIN(AA897:AA897),0)</f>
        <v/>
      </c>
      <c r="AD897">
        <f>IFERROR(SUM(BL897:BL897)/1,0)</f>
        <v/>
      </c>
      <c r="AE897">
        <f>IFERROR(SUM(BQ897:BQ897)/1,0)</f>
        <v/>
      </c>
      <c r="AF897">
        <f>IFERROR(SUM(BP897:BP897)/1,0)</f>
        <v/>
      </c>
      <c r="AG897">
        <f>IFERROR(CJ897,0)</f>
        <v/>
      </c>
      <c r="AH897">
        <f>IFERROR(SUM(BR897:BR897)/1,0)</f>
        <v/>
      </c>
      <c r="AI897">
        <f>IFERROR(CL897,0)</f>
        <v/>
      </c>
      <c r="AJ897">
        <f>IFERROR(CN897,0)</f>
        <v/>
      </c>
      <c r="AK897">
        <f>IFERROR(CP897,0)</f>
        <v/>
      </c>
      <c r="AL897">
        <f>IFERROR(SUM(BN897:BN897)/1,0)</f>
        <v/>
      </c>
      <c r="AM897">
        <f>IFERROR(SUM(BJ897:BJ897)/1,0)</f>
        <v/>
      </c>
      <c r="AN897">
        <f>IFERROR(AH897/AD897,0)</f>
        <v/>
      </c>
      <c r="AO897">
        <f>IFERROR(AF897/AD897,0)</f>
        <v/>
      </c>
      <c r="AP897">
        <f>IFERROR(AI897/AK897,0)</f>
        <v/>
      </c>
      <c r="AQ897">
        <f>IFERROR(AJ897/AK897,0)</f>
        <v/>
      </c>
      <c r="AR897">
        <f>IFERROR(AG897/AK897,0)</f>
        <v/>
      </c>
      <c r="AS897">
        <f>IFERROR(365/(AL897/AG897), "")</f>
        <v/>
      </c>
      <c r="AT897" t="inlineStr">
        <is>
          <t>CO170015812610</t>
        </is>
      </c>
      <c r="AU897" t="inlineStr">
        <is>
          <t>Aristizabal Serna Daniel Alejandro</t>
        </is>
      </c>
      <c r="AV897" t="inlineStr">
        <is>
          <t>U1</t>
        </is>
      </c>
      <c r="AW897" t="inlineStr">
        <is>
          <t>U</t>
        </is>
      </c>
      <c r="AX897" t="inlineStr">
        <is>
          <t>Unlisted</t>
        </is>
      </c>
      <c r="AY897" t="n">
        <v>5045</v>
      </c>
      <c r="AZ897" t="inlineStr">
        <is>
          <t>Computers and computer peripheral equipment and software wholesale dealing in</t>
        </is>
      </c>
      <c r="BA897" t="inlineStr">
        <is>
          <t>Colombia</t>
        </is>
      </c>
      <c r="BB897" t="inlineStr">
        <is>
          <t>Medellin</t>
        </is>
      </c>
      <c r="BC897" t="inlineStr">
        <is>
          <t>www.ledacom.co</t>
        </is>
      </c>
      <c r="BD897" s="6" t="n">
        <v>39485</v>
      </c>
      <c r="BE897" t="inlineStr">
        <is>
          <t>This company is engaged in the wholesale distribution of computers, parts, and accessories. It conducts business from its registered head office located in Medellin, Colombia and was established in 2008. The company was born from a dream, from an idea, from a challenge, a challenge that began to come true, hand in hand with two visionaries who, with an eye on the future, created the firm. It has a wide catalog of products including Western Digital, Unitec, Ubiquiti, Trust, TP Link, Toshiba, and Thermaltake. It has been dedicated since its inception beginnings to the distribution of computers, parts and accessories. It manages to consolidate itself as a leading company in its segment with effort and passion. Its greatest pride has been to walk this hard path hand in hand with giants who accompany this dream every day and below it wants to introduce its work team. It has a work team trained to provide the best service in the field of technology, making it meet the expectations of both customers and the members of its great work team.</t>
        </is>
      </c>
      <c r="BF897" t="inlineStr">
        <is>
          <t>Active</t>
        </is>
      </c>
      <c r="BG897" t="inlineStr">
        <is>
          <t>Wholesale</t>
        </is>
      </c>
      <c r="BH897" t="inlineStr">
        <is>
          <t>Engaged in the wholesale distribution of computers, parts, and accessories</t>
        </is>
      </c>
      <c r="BI897" t="inlineStr">
        <is>
          <t>Was born from a dream, from an idea, from a challenge, a challenge that began to come true, hand in hand with two visionaries who, with an eye on the future, created the firm; Has a wide catalog of products including Western Digital, Unitec, Ubiquiti, Trust, TP Link, Toshiba, and Thermaltake; Has been dedicated since its inception beginnings to the distribution of computers, parts and accessories; Manages to consolidate itself as a leading company in its segment with effort and passion; Greatest pride has been to walk this hard path hand in hand with giants who accompany this dream every day and below it wants to introduce its work team; Has a work team trained to provide the best service in the field of technology, making it meet the expectations of both customers and the members of its great work team</t>
        </is>
      </c>
      <c r="CE897">
        <f>IFERROR(SUM(BU897:BV897)/2,0)</f>
        <v/>
      </c>
      <c r="CF897">
        <f>IFERROR(SUM(CE897:CE897)/1,0)</f>
        <v/>
      </c>
      <c r="CG897">
        <f>IFERROR(SUM(BW897:BX897)/2,0)</f>
        <v/>
      </c>
      <c r="CH897">
        <f>IFERROR(SUM(CG897:CG897)/1,0)</f>
        <v/>
      </c>
      <c r="CI897">
        <f>IFERROR(SUM(BY897:BZ897)/2,0)</f>
        <v/>
      </c>
      <c r="CJ897">
        <f>IFERROR(SUM(CI897:CI897)/1,0)</f>
        <v/>
      </c>
      <c r="CK897">
        <f>IFERROR(SUM(CA897:CB897)/2,0)</f>
        <v/>
      </c>
      <c r="CL897">
        <f>IFERROR(SUM(CK897:CK897)/1,0)</f>
        <v/>
      </c>
      <c r="CM897">
        <f>IFERROR(SUM(CC897:CD897)/2,0)</f>
        <v/>
      </c>
      <c r="CN897">
        <f>IFERROR(SUM(CM897:CM897)/1,0)</f>
        <v/>
      </c>
      <c r="CO897">
        <f>IFERROR(SUM(BS897:BT897)/2,0)</f>
        <v/>
      </c>
      <c r="CP897">
        <f>IFERROR(SUM(CO897:CO897)/1,0)</f>
        <v/>
      </c>
    </row>
    <row r="898">
      <c r="A898" t="n">
        <v>873</v>
      </c>
      <c r="D898">
        <f>IF(AX898="Listed","Yes","No")</f>
        <v/>
      </c>
      <c r="E898">
        <f>IFERROR(IF(AE898&lt;0,"Yes","No"),"No")</f>
        <v/>
      </c>
      <c r="F898">
        <f>IF(BK898="Unqualified","Yes","No")</f>
        <v/>
      </c>
      <c r="G898">
        <f>IF(COUNTIF($D$898:$F$898,"Yes")=3,"Yes","No")</f>
        <v/>
      </c>
      <c r="U898">
        <f>IFERROR(BQ898/BL898,0)</f>
        <v/>
      </c>
      <c r="V898">
        <f>IFERROR(SUM(BQ898:BQ898)/SUM(BL898:BL898),0)</f>
        <v/>
      </c>
      <c r="W898">
        <f>IFERROR(MAX(U898:U898)-MIN(U898:U898),0)</f>
        <v/>
      </c>
      <c r="X898">
        <f>IFERROR(BQ898/(BL898-BQ898),0)</f>
        <v/>
      </c>
      <c r="Y898">
        <f>IFERROR(SUM(BQ898:BQ898)/(SUM(BL898:BL898)-SUM(BQ898:BQ898)),0)</f>
        <v/>
      </c>
      <c r="Z898">
        <f>IFERROR(MAX(X898:X898)-MIN(X898:X898),0)</f>
        <v/>
      </c>
      <c r="AA898">
        <f>IFERROR(BO898/BP898,0)</f>
        <v/>
      </c>
      <c r="AB898">
        <f>IFERROR(SUM(BO898:BO898)/SUM(BP898:BP898),0)</f>
        <v/>
      </c>
      <c r="AC898">
        <f>IFERROR(MAX(AA898:AA898)-MIN(AA898:AA898),0)</f>
        <v/>
      </c>
      <c r="AD898">
        <f>IFERROR(SUM(BL898:BL898)/1,0)</f>
        <v/>
      </c>
      <c r="AE898">
        <f>IFERROR(SUM(BQ898:BQ898)/1,0)</f>
        <v/>
      </c>
      <c r="AF898">
        <f>IFERROR(SUM(BP898:BP898)/1,0)</f>
        <v/>
      </c>
      <c r="AG898">
        <f>IFERROR(CJ898,0)</f>
        <v/>
      </c>
      <c r="AH898">
        <f>IFERROR(SUM(BR898:BR898)/1,0)</f>
        <v/>
      </c>
      <c r="AI898">
        <f>IFERROR(CL898,0)</f>
        <v/>
      </c>
      <c r="AJ898">
        <f>IFERROR(CN898,0)</f>
        <v/>
      </c>
      <c r="AK898">
        <f>IFERROR(CP898,0)</f>
        <v/>
      </c>
      <c r="AL898">
        <f>IFERROR(SUM(BN898:BN898)/1,0)</f>
        <v/>
      </c>
      <c r="AM898">
        <f>IFERROR(SUM(BJ898:BJ898)/1,0)</f>
        <v/>
      </c>
      <c r="AN898">
        <f>IFERROR(AH898/AD898,0)</f>
        <v/>
      </c>
      <c r="AO898">
        <f>IFERROR(AF898/AD898,0)</f>
        <v/>
      </c>
      <c r="AP898">
        <f>IFERROR(AI898/AK898,0)</f>
        <v/>
      </c>
      <c r="AQ898">
        <f>IFERROR(AJ898/AK898,0)</f>
        <v/>
      </c>
      <c r="AR898">
        <f>IFERROR(AG898/AK898,0)</f>
        <v/>
      </c>
      <c r="AS898">
        <f>IFERROR(365/(AL898/AG898), "")</f>
        <v/>
      </c>
      <c r="AT898" t="inlineStr">
        <is>
          <t>CO170013278820</t>
        </is>
      </c>
      <c r="AU898" t="inlineStr">
        <is>
          <t>Localpack S A S</t>
        </is>
      </c>
      <c r="AV898" t="inlineStr">
        <is>
          <t>U1</t>
        </is>
      </c>
      <c r="AW898" t="inlineStr">
        <is>
          <t>U</t>
        </is>
      </c>
      <c r="AX898" t="inlineStr">
        <is>
          <t>Unlisted</t>
        </is>
      </c>
      <c r="AY898" t="n">
        <v>5199</v>
      </c>
      <c r="AZ898" t="inlineStr">
        <is>
          <t>Nondurable goods, not elsewhere classified</t>
        </is>
      </c>
      <c r="BA898" t="inlineStr">
        <is>
          <t>Colombia</t>
        </is>
      </c>
      <c r="BB898" t="inlineStr">
        <is>
          <t>Medellin</t>
        </is>
      </c>
      <c r="BC898" t="inlineStr">
        <is>
          <t>localpack.com.co</t>
        </is>
      </c>
      <c r="BD898" s="6" t="n">
        <v>38184</v>
      </c>
      <c r="BE898" t="inlineStr">
        <is>
          <t>This company is engaged in the wholesale and distribution of specialised raw materials for all industries. It conducts business from its registered head office located in Medellin, Colombia. The company was incorporated in 2004.The company offers raw materials for the industry specialised in coatings, adhesives, lubricants, construction additives, pharmaceuticals, food, animal nutrition, agrochemicals, plastics, rubbers and more. It serves various industrial applications such as paints and coatings, polymerization, disinfection and cleaning, asphalt, construction, lubricants and greases, plastics and rubber, agrochemicals, among others.</t>
        </is>
      </c>
      <c r="BF898" t="inlineStr">
        <is>
          <t>Active</t>
        </is>
      </c>
      <c r="BG898" t="inlineStr">
        <is>
          <t>Wholesale</t>
        </is>
      </c>
      <c r="BH898" t="inlineStr">
        <is>
          <t>Engaged in the wholesale and distribution of specialised raw materials for all industries</t>
        </is>
      </c>
      <c r="BI898" t="inlineStr">
        <is>
          <t>Raw materials for the industry specialised in coatings, adhesives, lubricants, construction additives, pharmaceuticals, food, animal nutrition, agrochemicals, plastics, rubbers and more</t>
        </is>
      </c>
      <c r="CE898">
        <f>IFERROR(SUM(BU898:BV898)/2,0)</f>
        <v/>
      </c>
      <c r="CF898">
        <f>IFERROR(SUM(CE898:CE898)/1,0)</f>
        <v/>
      </c>
      <c r="CG898">
        <f>IFERROR(SUM(BW898:BX898)/2,0)</f>
        <v/>
      </c>
      <c r="CH898">
        <f>IFERROR(SUM(CG898:CG898)/1,0)</f>
        <v/>
      </c>
      <c r="CI898">
        <f>IFERROR(SUM(BY898:BZ898)/2,0)</f>
        <v/>
      </c>
      <c r="CJ898">
        <f>IFERROR(SUM(CI898:CI898)/1,0)</f>
        <v/>
      </c>
      <c r="CK898">
        <f>IFERROR(SUM(CA898:CB898)/2,0)</f>
        <v/>
      </c>
      <c r="CL898">
        <f>IFERROR(SUM(CK898:CK898)/1,0)</f>
        <v/>
      </c>
      <c r="CM898">
        <f>IFERROR(SUM(CC898:CD898)/2,0)</f>
        <v/>
      </c>
      <c r="CN898">
        <f>IFERROR(SUM(CM898:CM898)/1,0)</f>
        <v/>
      </c>
      <c r="CO898">
        <f>IFERROR(SUM(BS898:BT898)/2,0)</f>
        <v/>
      </c>
      <c r="CP898">
        <f>IFERROR(SUM(CO898:CO898)/1,0)</f>
        <v/>
      </c>
    </row>
    <row r="899">
      <c r="A899" t="n">
        <v>874</v>
      </c>
      <c r="D899">
        <f>IF(AX899="Listed","Yes","No")</f>
        <v/>
      </c>
      <c r="E899">
        <f>IFERROR(IF(AE899&lt;0,"Yes","No"),"No")</f>
        <v/>
      </c>
      <c r="F899">
        <f>IF(BK899="Unqualified","Yes","No")</f>
        <v/>
      </c>
      <c r="G899">
        <f>IF(COUNTIF($D$899:$F$899,"Yes")=3,"Yes","No")</f>
        <v/>
      </c>
      <c r="U899">
        <f>IFERROR(BQ899/BL899,0)</f>
        <v/>
      </c>
      <c r="V899">
        <f>IFERROR(SUM(BQ899:BQ899)/SUM(BL899:BL899),0)</f>
        <v/>
      </c>
      <c r="W899">
        <f>IFERROR(MAX(U899:U899)-MIN(U899:U899),0)</f>
        <v/>
      </c>
      <c r="X899">
        <f>IFERROR(BQ899/(BL899-BQ899),0)</f>
        <v/>
      </c>
      <c r="Y899">
        <f>IFERROR(SUM(BQ899:BQ899)/(SUM(BL899:BL899)-SUM(BQ899:BQ899)),0)</f>
        <v/>
      </c>
      <c r="Z899">
        <f>IFERROR(MAX(X899:X899)-MIN(X899:X899),0)</f>
        <v/>
      </c>
      <c r="AA899">
        <f>IFERROR(BO899/BP899,0)</f>
        <v/>
      </c>
      <c r="AB899">
        <f>IFERROR(SUM(BO899:BO899)/SUM(BP899:BP899),0)</f>
        <v/>
      </c>
      <c r="AC899">
        <f>IFERROR(MAX(AA899:AA899)-MIN(AA899:AA899),0)</f>
        <v/>
      </c>
      <c r="AD899">
        <f>IFERROR(SUM(BL899:BL899)/1,0)</f>
        <v/>
      </c>
      <c r="AE899">
        <f>IFERROR(SUM(BQ899:BQ899)/1,0)</f>
        <v/>
      </c>
      <c r="AF899">
        <f>IFERROR(SUM(BP899:BP899)/1,0)</f>
        <v/>
      </c>
      <c r="AG899">
        <f>IFERROR(CJ899,0)</f>
        <v/>
      </c>
      <c r="AH899">
        <f>IFERROR(SUM(BR899:BR899)/1,0)</f>
        <v/>
      </c>
      <c r="AI899">
        <f>IFERROR(CL899,0)</f>
        <v/>
      </c>
      <c r="AJ899">
        <f>IFERROR(CN899,0)</f>
        <v/>
      </c>
      <c r="AK899">
        <f>IFERROR(CP899,0)</f>
        <v/>
      </c>
      <c r="AL899">
        <f>IFERROR(SUM(BN899:BN899)/1,0)</f>
        <v/>
      </c>
      <c r="AM899">
        <f>IFERROR(SUM(BJ899:BJ899)/1,0)</f>
        <v/>
      </c>
      <c r="AN899">
        <f>IFERROR(AH899/AD899,0)</f>
        <v/>
      </c>
      <c r="AO899">
        <f>IFERROR(AF899/AD899,0)</f>
        <v/>
      </c>
      <c r="AP899">
        <f>IFERROR(AI899/AK899,0)</f>
        <v/>
      </c>
      <c r="AQ899">
        <f>IFERROR(AJ899/AK899,0)</f>
        <v/>
      </c>
      <c r="AR899">
        <f>IFERROR(AG899/AK899,0)</f>
        <v/>
      </c>
      <c r="AS899">
        <f>IFERROR(365/(AL899/AG899), "")</f>
        <v/>
      </c>
      <c r="AT899" t="inlineStr">
        <is>
          <t>CO170013276530</t>
        </is>
      </c>
      <c r="AU899" t="inlineStr">
        <is>
          <t>ABC Ingenieria Y Representaciones S A S</t>
        </is>
      </c>
      <c r="AV899" t="inlineStr">
        <is>
          <t>U1</t>
        </is>
      </c>
      <c r="AW899" t="inlineStr">
        <is>
          <t>U</t>
        </is>
      </c>
      <c r="AX899" t="inlineStr">
        <is>
          <t>Unlisted</t>
        </is>
      </c>
      <c r="AY899" t="n">
        <v>5084</v>
      </c>
      <c r="AZ899" t="inlineStr">
        <is>
          <t>Industrial machinery and equipment wholesale dealing in</t>
        </is>
      </c>
      <c r="BA899" t="inlineStr">
        <is>
          <t>Colombia</t>
        </is>
      </c>
      <c r="BB899" t="inlineStr">
        <is>
          <t>Cali</t>
        </is>
      </c>
      <c r="BC899" t="inlineStr">
        <is>
          <t>www.abcingenieria.com</t>
        </is>
      </c>
      <c r="BD899" s="6" t="n">
        <v>38125</v>
      </c>
      <c r="BE899" t="inlineStr">
        <is>
          <t>This company is primarily engaged in the distribution and installation of pumps, mixers, flow meters and control systems for industrial processes. The company was incorporated in May 2004. The registered head office of the company is located in Cali, Colombia. The company aims to provide advisory services, technical support and supply of equipment for the management, control and measurement of fluids, focusing on the industrial, oil and municipal Colombian market. The company offers a wide range of products, such as positive displacement pumps, centrifugal pumps, shakers and mixers, and other equipment. The company's Quality System is certified in accordance with ISO 9001.</t>
        </is>
      </c>
      <c r="BF899" t="inlineStr">
        <is>
          <t>Active</t>
        </is>
      </c>
      <c r="BG899" t="inlineStr">
        <is>
          <t>Wholesale; Retail; Services</t>
        </is>
      </c>
      <c r="BH899" t="inlineStr">
        <is>
          <t>Engaged in the distribution and installation of pumps, mixers, flow meters and control systems for industrial processes</t>
        </is>
      </c>
      <c r="BI899" t="inlineStr">
        <is>
          <t>Pumps, mixers, flow meters and control systems for industrial processes</t>
        </is>
      </c>
      <c r="CE899">
        <f>IFERROR(SUM(BU899:BV899)/2,0)</f>
        <v/>
      </c>
      <c r="CF899">
        <f>IFERROR(SUM(CE899:CE899)/1,0)</f>
        <v/>
      </c>
      <c r="CG899">
        <f>IFERROR(SUM(BW899:BX899)/2,0)</f>
        <v/>
      </c>
      <c r="CH899">
        <f>IFERROR(SUM(CG899:CG899)/1,0)</f>
        <v/>
      </c>
      <c r="CI899">
        <f>IFERROR(SUM(BY899:BZ899)/2,0)</f>
        <v/>
      </c>
      <c r="CJ899">
        <f>IFERROR(SUM(CI899:CI899)/1,0)</f>
        <v/>
      </c>
      <c r="CK899">
        <f>IFERROR(SUM(CA899:CB899)/2,0)</f>
        <v/>
      </c>
      <c r="CL899">
        <f>IFERROR(SUM(CK899:CK899)/1,0)</f>
        <v/>
      </c>
      <c r="CM899">
        <f>IFERROR(SUM(CC899:CD899)/2,0)</f>
        <v/>
      </c>
      <c r="CN899">
        <f>IFERROR(SUM(CM899:CM899)/1,0)</f>
        <v/>
      </c>
      <c r="CO899">
        <f>IFERROR(SUM(BS899:BT899)/2,0)</f>
        <v/>
      </c>
      <c r="CP899">
        <f>IFERROR(SUM(CO899:CO899)/1,0)</f>
        <v/>
      </c>
    </row>
    <row r="900">
      <c r="A900" t="n">
        <v>875</v>
      </c>
      <c r="D900">
        <f>IF(AX900="Listed","Yes","No")</f>
        <v/>
      </c>
      <c r="E900">
        <f>IFERROR(IF(AE900&lt;0,"Yes","No"),"No")</f>
        <v/>
      </c>
      <c r="F900">
        <f>IF(BK900="Unqualified","Yes","No")</f>
        <v/>
      </c>
      <c r="G900">
        <f>IF(COUNTIF($D$900:$F$900,"Yes")=3,"Yes","No")</f>
        <v/>
      </c>
      <c r="U900">
        <f>IFERROR(BQ900/BL900,0)</f>
        <v/>
      </c>
      <c r="V900">
        <f>IFERROR(SUM(BQ900:BQ900)/SUM(BL900:BL900),0)</f>
        <v/>
      </c>
      <c r="W900">
        <f>IFERROR(MAX(U900:U900)-MIN(U900:U900),0)</f>
        <v/>
      </c>
      <c r="X900">
        <f>IFERROR(BQ900/(BL900-BQ900),0)</f>
        <v/>
      </c>
      <c r="Y900">
        <f>IFERROR(SUM(BQ900:BQ900)/(SUM(BL900:BL900)-SUM(BQ900:BQ900)),0)</f>
        <v/>
      </c>
      <c r="Z900">
        <f>IFERROR(MAX(X900:X900)-MIN(X900:X900),0)</f>
        <v/>
      </c>
      <c r="AA900">
        <f>IFERROR(BO900/BP900,0)</f>
        <v/>
      </c>
      <c r="AB900">
        <f>IFERROR(SUM(BO900:BO900)/SUM(BP900:BP900),0)</f>
        <v/>
      </c>
      <c r="AC900">
        <f>IFERROR(MAX(AA900:AA900)-MIN(AA900:AA900),0)</f>
        <v/>
      </c>
      <c r="AD900">
        <f>IFERROR(SUM(BL900:BL900)/1,0)</f>
        <v/>
      </c>
      <c r="AE900">
        <f>IFERROR(SUM(BQ900:BQ900)/1,0)</f>
        <v/>
      </c>
      <c r="AF900">
        <f>IFERROR(SUM(BP900:BP900)/1,0)</f>
        <v/>
      </c>
      <c r="AG900">
        <f>IFERROR(CJ900,0)</f>
        <v/>
      </c>
      <c r="AH900">
        <f>IFERROR(SUM(BR900:BR900)/1,0)</f>
        <v/>
      </c>
      <c r="AI900">
        <f>IFERROR(CL900,0)</f>
        <v/>
      </c>
      <c r="AJ900">
        <f>IFERROR(CN900,0)</f>
        <v/>
      </c>
      <c r="AK900">
        <f>IFERROR(CP900,0)</f>
        <v/>
      </c>
      <c r="AL900">
        <f>IFERROR(SUM(BN900:BN900)/1,0)</f>
        <v/>
      </c>
      <c r="AM900">
        <f>IFERROR(SUM(BJ900:BJ900)/1,0)</f>
        <v/>
      </c>
      <c r="AN900">
        <f>IFERROR(AH900/AD900,0)</f>
        <v/>
      </c>
      <c r="AO900">
        <f>IFERROR(AF900/AD900,0)</f>
        <v/>
      </c>
      <c r="AP900">
        <f>IFERROR(AI900/AK900,0)</f>
        <v/>
      </c>
      <c r="AQ900">
        <f>IFERROR(AJ900/AK900,0)</f>
        <v/>
      </c>
      <c r="AR900">
        <f>IFERROR(AG900/AK900,0)</f>
        <v/>
      </c>
      <c r="AS900">
        <f>IFERROR(365/(AL900/AG900), "")</f>
        <v/>
      </c>
      <c r="AT900" t="inlineStr">
        <is>
          <t>CO170003954190</t>
        </is>
      </c>
      <c r="AU900" t="inlineStr">
        <is>
          <t>Obyco S A</t>
        </is>
      </c>
      <c r="AV900" t="inlineStr">
        <is>
          <t>U1</t>
        </is>
      </c>
      <c r="AW900" t="inlineStr">
        <is>
          <t>U</t>
        </is>
      </c>
      <c r="AX900" t="inlineStr">
        <is>
          <t>Unlisted</t>
        </is>
      </c>
      <c r="AY900" t="n">
        <v>5013</v>
      </c>
      <c r="AZ900" t="inlineStr">
        <is>
          <t>Motor vehicle supplies and new parts wholesale dealing in</t>
        </is>
      </c>
      <c r="BA900" t="inlineStr">
        <is>
          <t>Colombia</t>
        </is>
      </c>
      <c r="BB900" t="inlineStr">
        <is>
          <t>Cali</t>
        </is>
      </c>
      <c r="BC900" t="inlineStr">
        <is>
          <t>www.obyco.com</t>
        </is>
      </c>
      <c r="BD900" s="6" t="n">
        <v>25393</v>
      </c>
      <c r="BE900" t="inlineStr">
        <is>
          <t>This company is engaged in the wholesale trade of motor vehicle parts and accessories. It was established in 1969 has its registered office located in Cali, Colombia. The company distributes and sells a wide range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t>
        </is>
      </c>
      <c r="BF900" t="inlineStr">
        <is>
          <t>Active</t>
        </is>
      </c>
      <c r="BG900" t="inlineStr">
        <is>
          <t>Wholesale</t>
        </is>
      </c>
      <c r="BH900" t="inlineStr">
        <is>
          <t>Engaged in the wholesale trade of motor vehicle parts and accessories</t>
        </is>
      </c>
      <c r="BI900" t="inlineStr">
        <is>
          <t>Motor vehicle parts and accessories</t>
        </is>
      </c>
      <c r="CE900">
        <f>IFERROR(SUM(BU900:BV900)/2,0)</f>
        <v/>
      </c>
      <c r="CF900">
        <f>IFERROR(SUM(CE900:CE900)/1,0)</f>
        <v/>
      </c>
      <c r="CG900">
        <f>IFERROR(SUM(BW900:BX900)/2,0)</f>
        <v/>
      </c>
      <c r="CH900">
        <f>IFERROR(SUM(CG900:CG900)/1,0)</f>
        <v/>
      </c>
      <c r="CI900">
        <f>IFERROR(SUM(BY900:BZ900)/2,0)</f>
        <v/>
      </c>
      <c r="CJ900">
        <f>IFERROR(SUM(CI900:CI900)/1,0)</f>
        <v/>
      </c>
      <c r="CK900">
        <f>IFERROR(SUM(CA900:CB900)/2,0)</f>
        <v/>
      </c>
      <c r="CL900">
        <f>IFERROR(SUM(CK900:CK900)/1,0)</f>
        <v/>
      </c>
      <c r="CM900">
        <f>IFERROR(SUM(CC900:CD900)/2,0)</f>
        <v/>
      </c>
      <c r="CN900">
        <f>IFERROR(SUM(CM900:CM900)/1,0)</f>
        <v/>
      </c>
      <c r="CO900">
        <f>IFERROR(SUM(BS900:BT900)/2,0)</f>
        <v/>
      </c>
      <c r="CP900">
        <f>IFERROR(SUM(CO900:CO900)/1,0)</f>
        <v/>
      </c>
    </row>
    <row r="901">
      <c r="A901" t="n">
        <v>876</v>
      </c>
      <c r="D901">
        <f>IF(AX901="Listed","Yes","No")</f>
        <v/>
      </c>
      <c r="E901">
        <f>IFERROR(IF(AE901&lt;0,"Yes","No"),"No")</f>
        <v/>
      </c>
      <c r="F901">
        <f>IF(BK901="Unqualified","Yes","No")</f>
        <v/>
      </c>
      <c r="G901">
        <f>IF(COUNTIF($D$901:$F$901,"Yes")=3,"Yes","No")</f>
        <v/>
      </c>
      <c r="U901">
        <f>IFERROR(BQ901/BL901,0)</f>
        <v/>
      </c>
      <c r="V901">
        <f>IFERROR(SUM(BQ901:BQ901)/SUM(BL901:BL901),0)</f>
        <v/>
      </c>
      <c r="W901">
        <f>IFERROR(MAX(U901:U901)-MIN(U901:U901),0)</f>
        <v/>
      </c>
      <c r="X901">
        <f>IFERROR(BQ901/(BL901-BQ901),0)</f>
        <v/>
      </c>
      <c r="Y901">
        <f>IFERROR(SUM(BQ901:BQ901)/(SUM(BL901:BL901)-SUM(BQ901:BQ901)),0)</f>
        <v/>
      </c>
      <c r="Z901">
        <f>IFERROR(MAX(X901:X901)-MIN(X901:X901),0)</f>
        <v/>
      </c>
      <c r="AA901">
        <f>IFERROR(BO901/BP901,0)</f>
        <v/>
      </c>
      <c r="AB901">
        <f>IFERROR(SUM(BO901:BO901)/SUM(BP901:BP901),0)</f>
        <v/>
      </c>
      <c r="AC901">
        <f>IFERROR(MAX(AA901:AA901)-MIN(AA901:AA901),0)</f>
        <v/>
      </c>
      <c r="AD901">
        <f>IFERROR(SUM(BL901:BL901)/1,0)</f>
        <v/>
      </c>
      <c r="AE901">
        <f>IFERROR(SUM(BQ901:BQ901)/1,0)</f>
        <v/>
      </c>
      <c r="AF901">
        <f>IFERROR(SUM(BP901:BP901)/1,0)</f>
        <v/>
      </c>
      <c r="AG901">
        <f>IFERROR(CJ901,0)</f>
        <v/>
      </c>
      <c r="AH901">
        <f>IFERROR(SUM(BR901:BR901)/1,0)</f>
        <v/>
      </c>
      <c r="AI901">
        <f>IFERROR(CL901,0)</f>
        <v/>
      </c>
      <c r="AJ901">
        <f>IFERROR(CN901,0)</f>
        <v/>
      </c>
      <c r="AK901">
        <f>IFERROR(CP901,0)</f>
        <v/>
      </c>
      <c r="AL901">
        <f>IFERROR(SUM(BN901:BN901)/1,0)</f>
        <v/>
      </c>
      <c r="AM901">
        <f>IFERROR(SUM(BJ901:BJ901)/1,0)</f>
        <v/>
      </c>
      <c r="AN901">
        <f>IFERROR(AH901/AD901,0)</f>
        <v/>
      </c>
      <c r="AO901">
        <f>IFERROR(AF901/AD901,0)</f>
        <v/>
      </c>
      <c r="AP901">
        <f>IFERROR(AI901/AK901,0)</f>
        <v/>
      </c>
      <c r="AQ901">
        <f>IFERROR(AJ901/AK901,0)</f>
        <v/>
      </c>
      <c r="AR901">
        <f>IFERROR(AG901/AK901,0)</f>
        <v/>
      </c>
      <c r="AS901">
        <f>IFERROR(365/(AL901/AG901), "")</f>
        <v/>
      </c>
      <c r="AT901" t="inlineStr">
        <is>
          <t>CO170001363050</t>
        </is>
      </c>
      <c r="AU901" t="inlineStr">
        <is>
          <t>Importadora Montecarlo Motors SAS</t>
        </is>
      </c>
      <c r="AV901" t="inlineStr">
        <is>
          <t>U1</t>
        </is>
      </c>
      <c r="AW901" t="inlineStr">
        <is>
          <t>U</t>
        </is>
      </c>
      <c r="AX901" t="inlineStr">
        <is>
          <t>Unlisted</t>
        </is>
      </c>
      <c r="AY901" t="n">
        <v>5083</v>
      </c>
      <c r="AZ901" t="inlineStr">
        <is>
          <t>Farm and garden machinery and equipment wholesale dealing in</t>
        </is>
      </c>
      <c r="BA901" t="inlineStr">
        <is>
          <t>Colombia</t>
        </is>
      </c>
      <c r="BB901" t="inlineStr">
        <is>
          <t>Bogota</t>
        </is>
      </c>
      <c r="BC901" t="inlineStr">
        <is>
          <t>www.imm.com.co</t>
        </is>
      </c>
      <c r="BD901" s="6" t="n">
        <v>35808</v>
      </c>
      <c r="BE901" t="inlineStr">
        <is>
          <t>This company operates in the agricultural machinery and equipment industry. It conducts business from its registered head office located in Bogota, Colombia. The company specialises in tractors, harvesters, planters, sprayers, plows, cultivators, seeders, irrigation systems, harvesting equipment, livestock equipment, grain handling equipment, hay and forage equipment, fertilizer spreaders, tractor attachments, precision farming technology. The company aim to support farmers and agricultural businesses in optimizing their operations, increasing productivity, and achieving their agricultural goals.</t>
        </is>
      </c>
      <c r="BF901" t="inlineStr">
        <is>
          <t>Active</t>
        </is>
      </c>
      <c r="BG901" t="inlineStr">
        <is>
          <t>Services</t>
        </is>
      </c>
      <c r="BH901" t="inlineStr">
        <is>
          <t>Operates in the agricultural machinery and equipment industry</t>
        </is>
      </c>
      <c r="BI901" t="inlineStr">
        <is>
          <t>Tractors, harvesters, planters, sprayers, plows, cultivators, seeders, irrigation systems, harvesting equipment, livestock equipment, grain handling equipment, hay and forage equipment, fertilizer spreaders, tractor attachments, precision farming technology</t>
        </is>
      </c>
      <c r="CE901">
        <f>IFERROR(SUM(BU901:BV901)/2,0)</f>
        <v/>
      </c>
      <c r="CF901">
        <f>IFERROR(SUM(CE901:CE901)/1,0)</f>
        <v/>
      </c>
      <c r="CG901">
        <f>IFERROR(SUM(BW901:BX901)/2,0)</f>
        <v/>
      </c>
      <c r="CH901">
        <f>IFERROR(SUM(CG901:CG901)/1,0)</f>
        <v/>
      </c>
      <c r="CI901">
        <f>IFERROR(SUM(BY901:BZ901)/2,0)</f>
        <v/>
      </c>
      <c r="CJ901">
        <f>IFERROR(SUM(CI901:CI901)/1,0)</f>
        <v/>
      </c>
      <c r="CK901">
        <f>IFERROR(SUM(CA901:CB901)/2,0)</f>
        <v/>
      </c>
      <c r="CL901">
        <f>IFERROR(SUM(CK901:CK901)/1,0)</f>
        <v/>
      </c>
      <c r="CM901">
        <f>IFERROR(SUM(CC901:CD901)/2,0)</f>
        <v/>
      </c>
      <c r="CN901">
        <f>IFERROR(SUM(CM901:CM901)/1,0)</f>
        <v/>
      </c>
      <c r="CO901">
        <f>IFERROR(SUM(BS901:BT901)/2,0)</f>
        <v/>
      </c>
      <c r="CP901">
        <f>IFERROR(SUM(CO901:CO901)/1,0)</f>
        <v/>
      </c>
    </row>
    <row r="902">
      <c r="A902" t="n">
        <v>877</v>
      </c>
      <c r="D902">
        <f>IF(AX902="Listed","Yes","No")</f>
        <v/>
      </c>
      <c r="E902">
        <f>IFERROR(IF(AE902&lt;0,"Yes","No"),"No")</f>
        <v/>
      </c>
      <c r="F902">
        <f>IF(BK902="Unqualified","Yes","No")</f>
        <v/>
      </c>
      <c r="G902">
        <f>IF(COUNTIF($D$902:$F$902,"Yes")=3,"Yes","No")</f>
        <v/>
      </c>
      <c r="U902">
        <f>IFERROR(BQ902/BL902,0)</f>
        <v/>
      </c>
      <c r="V902">
        <f>IFERROR(SUM(BQ902:BQ902)/SUM(BL902:BL902),0)</f>
        <v/>
      </c>
      <c r="W902">
        <f>IFERROR(MAX(U902:U902)-MIN(U902:U902),0)</f>
        <v/>
      </c>
      <c r="X902">
        <f>IFERROR(BQ902/(BL902-BQ902),0)</f>
        <v/>
      </c>
      <c r="Y902">
        <f>IFERROR(SUM(BQ902:BQ902)/(SUM(BL902:BL902)-SUM(BQ902:BQ902)),0)</f>
        <v/>
      </c>
      <c r="Z902">
        <f>IFERROR(MAX(X902:X902)-MIN(X902:X902),0)</f>
        <v/>
      </c>
      <c r="AA902">
        <f>IFERROR(BO902/BP902,0)</f>
        <v/>
      </c>
      <c r="AB902">
        <f>IFERROR(SUM(BO902:BO902)/SUM(BP902:BP902),0)</f>
        <v/>
      </c>
      <c r="AC902">
        <f>IFERROR(MAX(AA902:AA902)-MIN(AA902:AA902),0)</f>
        <v/>
      </c>
      <c r="AD902">
        <f>IFERROR(SUM(BL902:BL902)/1,0)</f>
        <v/>
      </c>
      <c r="AE902">
        <f>IFERROR(SUM(BQ902:BQ902)/1,0)</f>
        <v/>
      </c>
      <c r="AF902">
        <f>IFERROR(SUM(BP902:BP902)/1,0)</f>
        <v/>
      </c>
      <c r="AG902">
        <f>IFERROR(CJ902,0)</f>
        <v/>
      </c>
      <c r="AH902">
        <f>IFERROR(SUM(BR902:BR902)/1,0)</f>
        <v/>
      </c>
      <c r="AI902">
        <f>IFERROR(CL902,0)</f>
        <v/>
      </c>
      <c r="AJ902">
        <f>IFERROR(CN902,0)</f>
        <v/>
      </c>
      <c r="AK902">
        <f>IFERROR(CP902,0)</f>
        <v/>
      </c>
      <c r="AL902">
        <f>IFERROR(SUM(BN902:BN902)/1,0)</f>
        <v/>
      </c>
      <c r="AM902">
        <f>IFERROR(SUM(BJ902:BJ902)/1,0)</f>
        <v/>
      </c>
      <c r="AN902">
        <f>IFERROR(AH902/AD902,0)</f>
        <v/>
      </c>
      <c r="AO902">
        <f>IFERROR(AF902/AD902,0)</f>
        <v/>
      </c>
      <c r="AP902">
        <f>IFERROR(AI902/AK902,0)</f>
        <v/>
      </c>
      <c r="AQ902">
        <f>IFERROR(AJ902/AK902,0)</f>
        <v/>
      </c>
      <c r="AR902">
        <f>IFERROR(AG902/AK902,0)</f>
        <v/>
      </c>
      <c r="AS902">
        <f>IFERROR(365/(AL902/AG902), "")</f>
        <v/>
      </c>
      <c r="AT902" t="inlineStr">
        <is>
          <t>CO170060400910</t>
        </is>
      </c>
      <c r="AU902" t="inlineStr">
        <is>
          <t>C I Markets and Business S A S</t>
        </is>
      </c>
      <c r="AV902" t="inlineStr">
        <is>
          <t>U1</t>
        </is>
      </c>
      <c r="AW902" t="inlineStr">
        <is>
          <t>U</t>
        </is>
      </c>
      <c r="AX902" t="inlineStr">
        <is>
          <t>Unlisted</t>
        </is>
      </c>
      <c r="AY902" t="n">
        <v>5141</v>
      </c>
      <c r="AZ902" t="inlineStr">
        <is>
          <t>Groceries, general line wholesale dealing in</t>
        </is>
      </c>
      <c r="BA902" t="inlineStr">
        <is>
          <t>Colombia</t>
        </is>
      </c>
      <c r="BB902" t="inlineStr">
        <is>
          <t>Popayan</t>
        </is>
      </c>
      <c r="BC902" t="inlineStr">
        <is>
          <t>www.cimarketscolombia.com</t>
        </is>
      </c>
      <c r="BD902" s="6" t="n">
        <v>44125</v>
      </c>
      <c r="BE902" t="inlineStr">
        <is>
          <t>This company is engaged in importing, exporting, and distributing food products. It conducts business from its registered head office located in Popayan, Colombia. The company was founded in October 2007. The company specialises in offering a range of services, including strategic market assessments, competitor mapping, entry model design, and implementation, while specialising in the marketing, import, and export of both perishable and non-perishable food products for mass consumption. Its mission is to connect global markets with the diversity and authenticity of Colombian products. The company develops tailored entry models and value propositions for optimal market penetration. It is committed to fair trade; they foster mutually beneficial relationships with domestic suppliers.</t>
        </is>
      </c>
      <c r="BF902" t="inlineStr">
        <is>
          <t>Active</t>
        </is>
      </c>
      <c r="BG902" t="inlineStr">
        <is>
          <t>Wholesale</t>
        </is>
      </c>
      <c r="BH902" t="inlineStr">
        <is>
          <t>Engaged in importing, exporting, and distributing food products</t>
        </is>
      </c>
      <c r="BI902" t="inlineStr">
        <is>
          <t>Strategic market assessments, competitor mapping, entry model design, and implementation, while specialising in the marketing, import, and export of both perishable and non-perishable food products for mass consumption</t>
        </is>
      </c>
      <c r="CE902">
        <f>IFERROR(SUM(BU902:BV902)/2,0)</f>
        <v/>
      </c>
      <c r="CF902">
        <f>IFERROR(SUM(CE902:CE902)/1,0)</f>
        <v/>
      </c>
      <c r="CG902">
        <f>IFERROR(SUM(BW902:BX902)/2,0)</f>
        <v/>
      </c>
      <c r="CH902">
        <f>IFERROR(SUM(CG902:CG902)/1,0)</f>
        <v/>
      </c>
      <c r="CI902">
        <f>IFERROR(SUM(BY902:BZ902)/2,0)</f>
        <v/>
      </c>
      <c r="CJ902">
        <f>IFERROR(SUM(CI902:CI902)/1,0)</f>
        <v/>
      </c>
      <c r="CK902">
        <f>IFERROR(SUM(CA902:CB902)/2,0)</f>
        <v/>
      </c>
      <c r="CL902">
        <f>IFERROR(SUM(CK902:CK902)/1,0)</f>
        <v/>
      </c>
      <c r="CM902">
        <f>IFERROR(SUM(CC902:CD902)/2,0)</f>
        <v/>
      </c>
      <c r="CN902">
        <f>IFERROR(SUM(CM902:CM902)/1,0)</f>
        <v/>
      </c>
      <c r="CO902">
        <f>IFERROR(SUM(BS902:BT902)/2,0)</f>
        <v/>
      </c>
      <c r="CP902">
        <f>IFERROR(SUM(CO902:CO902)/1,0)</f>
        <v/>
      </c>
    </row>
    <row r="903">
      <c r="A903" t="n">
        <v>878</v>
      </c>
      <c r="D903">
        <f>IF(AX903="Listed","Yes","No")</f>
        <v/>
      </c>
      <c r="E903">
        <f>IFERROR(IF(AE903&lt;0,"Yes","No"),"No")</f>
        <v/>
      </c>
      <c r="F903">
        <f>IF(BK903="Unqualified","Yes","No")</f>
        <v/>
      </c>
      <c r="G903">
        <f>IF(COUNTIF($D$903:$F$903,"Yes")=3,"Yes","No")</f>
        <v/>
      </c>
      <c r="U903">
        <f>IFERROR(BQ903/BL903,0)</f>
        <v/>
      </c>
      <c r="V903">
        <f>IFERROR(SUM(BQ903:BQ903)/SUM(BL903:BL903),0)</f>
        <v/>
      </c>
      <c r="W903">
        <f>IFERROR(MAX(U903:U903)-MIN(U903:U903),0)</f>
        <v/>
      </c>
      <c r="X903">
        <f>IFERROR(BQ903/(BL903-BQ903),0)</f>
        <v/>
      </c>
      <c r="Y903">
        <f>IFERROR(SUM(BQ903:BQ903)/(SUM(BL903:BL903)-SUM(BQ903:BQ903)),0)</f>
        <v/>
      </c>
      <c r="Z903">
        <f>IFERROR(MAX(X903:X903)-MIN(X903:X903),0)</f>
        <v/>
      </c>
      <c r="AA903">
        <f>IFERROR(BO903/BP903,0)</f>
        <v/>
      </c>
      <c r="AB903">
        <f>IFERROR(SUM(BO903:BO903)/SUM(BP903:BP903),0)</f>
        <v/>
      </c>
      <c r="AC903">
        <f>IFERROR(MAX(AA903:AA903)-MIN(AA903:AA903),0)</f>
        <v/>
      </c>
      <c r="AD903">
        <f>IFERROR(SUM(BL903:BL903)/1,0)</f>
        <v/>
      </c>
      <c r="AE903">
        <f>IFERROR(SUM(BQ903:BQ903)/1,0)</f>
        <v/>
      </c>
      <c r="AF903">
        <f>IFERROR(SUM(BP903:BP903)/1,0)</f>
        <v/>
      </c>
      <c r="AG903">
        <f>IFERROR(CJ903,0)</f>
        <v/>
      </c>
      <c r="AH903">
        <f>IFERROR(SUM(BR903:BR903)/1,0)</f>
        <v/>
      </c>
      <c r="AI903">
        <f>IFERROR(CL903,0)</f>
        <v/>
      </c>
      <c r="AJ903">
        <f>IFERROR(CN903,0)</f>
        <v/>
      </c>
      <c r="AK903">
        <f>IFERROR(CP903,0)</f>
        <v/>
      </c>
      <c r="AL903">
        <f>IFERROR(SUM(BN903:BN903)/1,0)</f>
        <v/>
      </c>
      <c r="AM903">
        <f>IFERROR(SUM(BJ903:BJ903)/1,0)</f>
        <v/>
      </c>
      <c r="AN903">
        <f>IFERROR(AH903/AD903,0)</f>
        <v/>
      </c>
      <c r="AO903">
        <f>IFERROR(AF903/AD903,0)</f>
        <v/>
      </c>
      <c r="AP903">
        <f>IFERROR(AI903/AK903,0)</f>
        <v/>
      </c>
      <c r="AQ903">
        <f>IFERROR(AJ903/AK903,0)</f>
        <v/>
      </c>
      <c r="AR903">
        <f>IFERROR(AG903/AK903,0)</f>
        <v/>
      </c>
      <c r="AS903">
        <f>IFERROR(365/(AL903/AG903), "")</f>
        <v/>
      </c>
      <c r="AT903" t="inlineStr">
        <is>
          <t>MXSIG020411EGA</t>
        </is>
      </c>
      <c r="AU903" t="inlineStr">
        <is>
          <t>Signufarma</t>
        </is>
      </c>
      <c r="AV903" t="inlineStr">
        <is>
          <t>U1</t>
        </is>
      </c>
      <c r="AW903" t="inlineStr">
        <is>
          <t>A+</t>
        </is>
      </c>
      <c r="AX903" t="inlineStr">
        <is>
          <t>Unlisted</t>
        </is>
      </c>
      <c r="AY903" t="n">
        <v>5122</v>
      </c>
      <c r="AZ903" t="inlineStr">
        <is>
          <t>Drugs, drug proprietaries, and druggists' sundries wholesale dealing in</t>
        </is>
      </c>
      <c r="BA903" t="inlineStr">
        <is>
          <t>Mexico</t>
        </is>
      </c>
      <c r="BB903" t="inlineStr">
        <is>
          <t>Miguel Hidalgo</t>
        </is>
      </c>
      <c r="BC903" t="inlineStr">
        <is>
          <t>www.pacienteplus.com</t>
        </is>
      </c>
      <c r="BD903" s="6" t="n">
        <v>37357</v>
      </c>
      <c r="BE903" t="inlineStr">
        <is>
          <t>This company is engaged in the pharmaceutical industry. It conducts business from its registered head office located in Miguel Hidalgo, Mexico. The company was founded in 2003. The company specialises in offering a range of speciality medications and pharmaceutical products, along with adherence and therapeutic compliance programs, quality of life measurement services, and nationwide distribution. It aims to enhance the quality of life for patients while maintaining a strong focus on safety and regulatory compliance. With a commitment to efficient distribution, it ensures that medications are delivered across the entire country, prioritising cold chain management for sensitive products. It aims to enhance the quality of life for patients while maintaining a strong focus on safety and regulatory compliance.</t>
        </is>
      </c>
      <c r="BF903" t="inlineStr">
        <is>
          <t>Active</t>
        </is>
      </c>
      <c r="BG903" t="inlineStr">
        <is>
          <t>Services</t>
        </is>
      </c>
      <c r="BH903" t="inlineStr">
        <is>
          <t>Engaged in the pharmaceutical industry</t>
        </is>
      </c>
      <c r="BI903" t="inlineStr">
        <is>
          <t>Speciality medications and pharmaceutical products, along with adherence and therapeutic compliance programs, quality of life measurement services, and nationwide distribution</t>
        </is>
      </c>
      <c r="CE903">
        <f>IFERROR(SUM(BU903:BV903)/2,0)</f>
        <v/>
      </c>
      <c r="CF903">
        <f>IFERROR(SUM(CE903:CE903)/1,0)</f>
        <v/>
      </c>
      <c r="CG903">
        <f>IFERROR(SUM(BW903:BX903)/2,0)</f>
        <v/>
      </c>
      <c r="CH903">
        <f>IFERROR(SUM(CG903:CG903)/1,0)</f>
        <v/>
      </c>
      <c r="CI903">
        <f>IFERROR(SUM(BY903:BZ903)/2,0)</f>
        <v/>
      </c>
      <c r="CJ903">
        <f>IFERROR(SUM(CI903:CI903)/1,0)</f>
        <v/>
      </c>
      <c r="CK903">
        <f>IFERROR(SUM(CA903:CB903)/2,0)</f>
        <v/>
      </c>
      <c r="CL903">
        <f>IFERROR(SUM(CK903:CK903)/1,0)</f>
        <v/>
      </c>
      <c r="CM903">
        <f>IFERROR(SUM(CC903:CD903)/2,0)</f>
        <v/>
      </c>
      <c r="CN903">
        <f>IFERROR(SUM(CM903:CM903)/1,0)</f>
        <v/>
      </c>
      <c r="CO903">
        <f>IFERROR(SUM(BS903:BT903)/2,0)</f>
        <v/>
      </c>
      <c r="CP903">
        <f>IFERROR(SUM(CO903:CO903)/1,0)</f>
        <v/>
      </c>
    </row>
    <row r="904">
      <c r="A904" t="n">
        <v>879</v>
      </c>
      <c r="D904">
        <f>IF(AX904="Listed","Yes","No")</f>
        <v/>
      </c>
      <c r="E904">
        <f>IFERROR(IF(AE904&lt;0,"Yes","No"),"No")</f>
        <v/>
      </c>
      <c r="F904">
        <f>IF(BK904="Unqualified","Yes","No")</f>
        <v/>
      </c>
      <c r="G904">
        <f>IF(COUNTIF($D$904:$F$904,"Yes")=3,"Yes","No")</f>
        <v/>
      </c>
      <c r="U904">
        <f>IFERROR(BQ904/BL904,0)</f>
        <v/>
      </c>
      <c r="V904">
        <f>IFERROR(SUM(BQ904:BQ904)/SUM(BL904:BL904),0)</f>
        <v/>
      </c>
      <c r="W904">
        <f>IFERROR(MAX(U904:U904)-MIN(U904:U904),0)</f>
        <v/>
      </c>
      <c r="X904">
        <f>IFERROR(BQ904/(BL904-BQ904),0)</f>
        <v/>
      </c>
      <c r="Y904">
        <f>IFERROR(SUM(BQ904:BQ904)/(SUM(BL904:BL904)-SUM(BQ904:BQ904)),0)</f>
        <v/>
      </c>
      <c r="Z904">
        <f>IFERROR(MAX(X904:X904)-MIN(X904:X904),0)</f>
        <v/>
      </c>
      <c r="AA904">
        <f>IFERROR(BO904/BP904,0)</f>
        <v/>
      </c>
      <c r="AB904">
        <f>IFERROR(SUM(BO904:BO904)/SUM(BP904:BP904),0)</f>
        <v/>
      </c>
      <c r="AC904">
        <f>IFERROR(MAX(AA904:AA904)-MIN(AA904:AA904),0)</f>
        <v/>
      </c>
      <c r="AD904">
        <f>IFERROR(SUM(BL904:BL904)/1,0)</f>
        <v/>
      </c>
      <c r="AE904">
        <f>IFERROR(SUM(BQ904:BQ904)/1,0)</f>
        <v/>
      </c>
      <c r="AF904">
        <f>IFERROR(SUM(BP904:BP904)/1,0)</f>
        <v/>
      </c>
      <c r="AG904">
        <f>IFERROR(CJ904,0)</f>
        <v/>
      </c>
      <c r="AH904">
        <f>IFERROR(SUM(BR904:BR904)/1,0)</f>
        <v/>
      </c>
      <c r="AI904">
        <f>IFERROR(CL904,0)</f>
        <v/>
      </c>
      <c r="AJ904">
        <f>IFERROR(CN904,0)</f>
        <v/>
      </c>
      <c r="AK904">
        <f>IFERROR(CP904,0)</f>
        <v/>
      </c>
      <c r="AL904">
        <f>IFERROR(SUM(BN904:BN904)/1,0)</f>
        <v/>
      </c>
      <c r="AM904">
        <f>IFERROR(SUM(BJ904:BJ904)/1,0)</f>
        <v/>
      </c>
      <c r="AN904">
        <f>IFERROR(AH904/AD904,0)</f>
        <v/>
      </c>
      <c r="AO904">
        <f>IFERROR(AF904/AD904,0)</f>
        <v/>
      </c>
      <c r="AP904">
        <f>IFERROR(AI904/AK904,0)</f>
        <v/>
      </c>
      <c r="AQ904">
        <f>IFERROR(AJ904/AK904,0)</f>
        <v/>
      </c>
      <c r="AR904">
        <f>IFERROR(AG904/AK904,0)</f>
        <v/>
      </c>
      <c r="AS904">
        <f>IFERROR(365/(AL904/AG904), "")</f>
        <v/>
      </c>
      <c r="AT904" t="inlineStr">
        <is>
          <t>CO170009855880</t>
        </is>
      </c>
      <c r="AU904" t="inlineStr">
        <is>
          <t>Distribuciones Diaz Ramos SAS</t>
        </is>
      </c>
      <c r="AV904" t="inlineStr">
        <is>
          <t>U1</t>
        </is>
      </c>
      <c r="AW904" t="inlineStr">
        <is>
          <t>U</t>
        </is>
      </c>
      <c r="AX904" t="inlineStr">
        <is>
          <t>Unlisted</t>
        </is>
      </c>
      <c r="AY904" t="n">
        <v>5032</v>
      </c>
      <c r="AZ904" t="inlineStr">
        <is>
          <t>Brick, stone, and related construction materials wholesale dealing in</t>
        </is>
      </c>
      <c r="BA904" t="inlineStr">
        <is>
          <t>Colombia</t>
        </is>
      </c>
      <c r="BB904" t="inlineStr">
        <is>
          <t>Malambo</t>
        </is>
      </c>
      <c r="BC904" t="inlineStr">
        <is>
          <t>www.bloqueslaoriental.com</t>
        </is>
      </c>
      <c r="BD904" s="6" t="n">
        <v>34879</v>
      </c>
      <c r="BE904" t="inlineStr">
        <is>
          <t>This company operates as a building materials and supplies dealer. It was incorporated in 1995 and has its registered head office located in Malambo, Colombia. The company is involved in the wholesale trade of construction materials, hardware, paints, glass products, plumbing and heating equipment and materials for builders, remodelers, architects and homeowners situated in Malambo and the surrounding areas. The company has display equipment with a large inventory of its products, as well as employs staff that provides necessary assistance and services, and are trained to provide information on many lines of construction materials being wholesaled.</t>
        </is>
      </c>
      <c r="BF904" t="inlineStr">
        <is>
          <t>Active</t>
        </is>
      </c>
      <c r="BG904" t="inlineStr">
        <is>
          <t>Wholesale</t>
        </is>
      </c>
      <c r="BH904" t="inlineStr">
        <is>
          <t>Operates as a building materials and supplies dealer</t>
        </is>
      </c>
      <c r="BI904" t="inlineStr">
        <is>
          <t>Wholesale trade of construction materials, hardware, paints, glass products, plumbing and heating equipment and materials for builders, remodelers, architects and homeowners situated in Malambo and the surrounding areas</t>
        </is>
      </c>
      <c r="CE904">
        <f>IFERROR(SUM(BU904:BV904)/2,0)</f>
        <v/>
      </c>
      <c r="CF904">
        <f>IFERROR(SUM(CE904:CE904)/1,0)</f>
        <v/>
      </c>
      <c r="CG904">
        <f>IFERROR(SUM(BW904:BX904)/2,0)</f>
        <v/>
      </c>
      <c r="CH904">
        <f>IFERROR(SUM(CG904:CG904)/1,0)</f>
        <v/>
      </c>
      <c r="CI904">
        <f>IFERROR(SUM(BY904:BZ904)/2,0)</f>
        <v/>
      </c>
      <c r="CJ904">
        <f>IFERROR(SUM(CI904:CI904)/1,0)</f>
        <v/>
      </c>
      <c r="CK904">
        <f>IFERROR(SUM(CA904:CB904)/2,0)</f>
        <v/>
      </c>
      <c r="CL904">
        <f>IFERROR(SUM(CK904:CK904)/1,0)</f>
        <v/>
      </c>
      <c r="CM904">
        <f>IFERROR(SUM(CC904:CD904)/2,0)</f>
        <v/>
      </c>
      <c r="CN904">
        <f>IFERROR(SUM(CM904:CM904)/1,0)</f>
        <v/>
      </c>
      <c r="CO904">
        <f>IFERROR(SUM(BS904:BT904)/2,0)</f>
        <v/>
      </c>
      <c r="CP904">
        <f>IFERROR(SUM(CO904:CO904)/1,0)</f>
        <v/>
      </c>
    </row>
    <row r="905">
      <c r="A905" t="n">
        <v>880</v>
      </c>
      <c r="D905">
        <f>IF(AX905="Listed","Yes","No")</f>
        <v/>
      </c>
      <c r="E905">
        <f>IFERROR(IF(AE905&lt;0,"Yes","No"),"No")</f>
        <v/>
      </c>
      <c r="F905">
        <f>IF(BK905="Unqualified","Yes","No")</f>
        <v/>
      </c>
      <c r="G905">
        <f>IF(COUNTIF($D$905:$F$905,"Yes")=3,"Yes","No")</f>
        <v/>
      </c>
      <c r="U905">
        <f>IFERROR(BQ905/BL905,0)</f>
        <v/>
      </c>
      <c r="V905">
        <f>IFERROR(SUM(BQ905:BQ905)/SUM(BL905:BL905),0)</f>
        <v/>
      </c>
      <c r="W905">
        <f>IFERROR(MAX(U905:U905)-MIN(U905:U905),0)</f>
        <v/>
      </c>
      <c r="X905">
        <f>IFERROR(BQ905/(BL905-BQ905),0)</f>
        <v/>
      </c>
      <c r="Y905">
        <f>IFERROR(SUM(BQ905:BQ905)/(SUM(BL905:BL905)-SUM(BQ905:BQ905)),0)</f>
        <v/>
      </c>
      <c r="Z905">
        <f>IFERROR(MAX(X905:X905)-MIN(X905:X905),0)</f>
        <v/>
      </c>
      <c r="AA905">
        <f>IFERROR(BO905/BP905,0)</f>
        <v/>
      </c>
      <c r="AB905">
        <f>IFERROR(SUM(BO905:BO905)/SUM(BP905:BP905),0)</f>
        <v/>
      </c>
      <c r="AC905">
        <f>IFERROR(MAX(AA905:AA905)-MIN(AA905:AA905),0)</f>
        <v/>
      </c>
      <c r="AD905">
        <f>IFERROR(SUM(BL905:BL905)/1,0)</f>
        <v/>
      </c>
      <c r="AE905">
        <f>IFERROR(SUM(BQ905:BQ905)/1,0)</f>
        <v/>
      </c>
      <c r="AF905">
        <f>IFERROR(SUM(BP905:BP905)/1,0)</f>
        <v/>
      </c>
      <c r="AG905">
        <f>IFERROR(CJ905,0)</f>
        <v/>
      </c>
      <c r="AH905">
        <f>IFERROR(SUM(BR905:BR905)/1,0)</f>
        <v/>
      </c>
      <c r="AI905">
        <f>IFERROR(CL905,0)</f>
        <v/>
      </c>
      <c r="AJ905">
        <f>IFERROR(CN905,0)</f>
        <v/>
      </c>
      <c r="AK905">
        <f>IFERROR(CP905,0)</f>
        <v/>
      </c>
      <c r="AL905">
        <f>IFERROR(SUM(BN905:BN905)/1,0)</f>
        <v/>
      </c>
      <c r="AM905">
        <f>IFERROR(SUM(BJ905:BJ905)/1,0)</f>
        <v/>
      </c>
      <c r="AN905">
        <f>IFERROR(AH905/AD905,0)</f>
        <v/>
      </c>
      <c r="AO905">
        <f>IFERROR(AF905/AD905,0)</f>
        <v/>
      </c>
      <c r="AP905">
        <f>IFERROR(AI905/AK905,0)</f>
        <v/>
      </c>
      <c r="AQ905">
        <f>IFERROR(AJ905/AK905,0)</f>
        <v/>
      </c>
      <c r="AR905">
        <f>IFERROR(AG905/AK905,0)</f>
        <v/>
      </c>
      <c r="AS905">
        <f>IFERROR(365/(AL905/AG905), "")</f>
        <v/>
      </c>
      <c r="AT905" t="inlineStr">
        <is>
          <t>CO170001779330</t>
        </is>
      </c>
      <c r="AU905" t="inlineStr">
        <is>
          <t>Multiobras Sistema Drywall S A S</t>
        </is>
      </c>
      <c r="AV905" t="inlineStr">
        <is>
          <t>U1</t>
        </is>
      </c>
      <c r="AW905" t="inlineStr">
        <is>
          <t>U</t>
        </is>
      </c>
      <c r="AX905" t="inlineStr">
        <is>
          <t>Unlisted</t>
        </is>
      </c>
      <c r="AY905" t="n">
        <v>5032</v>
      </c>
      <c r="AZ905" t="inlineStr">
        <is>
          <t>Brick, stone, and related construction materials wholesale dealing in</t>
        </is>
      </c>
      <c r="BA905" t="inlineStr">
        <is>
          <t>Colombia</t>
        </is>
      </c>
      <c r="BB905" t="inlineStr">
        <is>
          <t>Bogota</t>
        </is>
      </c>
      <c r="BC905" t="inlineStr">
        <is>
          <t>www.multiobras.com.co</t>
        </is>
      </c>
      <c r="BD905" s="6" t="n">
        <v>37407</v>
      </c>
      <c r="BE905" t="inlineStr">
        <is>
          <t>This company is engaged in the manufacture, sale and distribution of lightweight drywall construction materials. It was incorporated in 2002 and has its registered business office located in Bogota, Colombia.The company offers drywall products including drywall profiles, drywall films, modulated ceilings, and accessories for drywall; light system including steel frame, mezzanines, and structural profiles; and roof tiles and covers. It has eight points of sale nationwide located in Bogota, Ibague, Tunja, and Villavicencio, and a large transport fleet. In addition, it has an ISO 9001 certification.</t>
        </is>
      </c>
      <c r="BF905" t="inlineStr">
        <is>
          <t>Active</t>
        </is>
      </c>
      <c r="BG905" t="inlineStr">
        <is>
          <t>Manufacturing</t>
        </is>
      </c>
      <c r="BH905" t="inlineStr">
        <is>
          <t>Engaged in the manufacture, sale and distribution of lightweight drywall construction materials</t>
        </is>
      </c>
      <c r="BI905" t="inlineStr">
        <is>
          <t>Lightweight drywall construction materials</t>
        </is>
      </c>
      <c r="CE905">
        <f>IFERROR(SUM(BU905:BV905)/2,0)</f>
        <v/>
      </c>
      <c r="CF905">
        <f>IFERROR(SUM(CE905:CE905)/1,0)</f>
        <v/>
      </c>
      <c r="CG905">
        <f>IFERROR(SUM(BW905:BX905)/2,0)</f>
        <v/>
      </c>
      <c r="CH905">
        <f>IFERROR(SUM(CG905:CG905)/1,0)</f>
        <v/>
      </c>
      <c r="CI905">
        <f>IFERROR(SUM(BY905:BZ905)/2,0)</f>
        <v/>
      </c>
      <c r="CJ905">
        <f>IFERROR(SUM(CI905:CI905)/1,0)</f>
        <v/>
      </c>
      <c r="CK905">
        <f>IFERROR(SUM(CA905:CB905)/2,0)</f>
        <v/>
      </c>
      <c r="CL905">
        <f>IFERROR(SUM(CK905:CK905)/1,0)</f>
        <v/>
      </c>
      <c r="CM905">
        <f>IFERROR(SUM(CC905:CD905)/2,0)</f>
        <v/>
      </c>
      <c r="CN905">
        <f>IFERROR(SUM(CM905:CM905)/1,0)</f>
        <v/>
      </c>
      <c r="CO905">
        <f>IFERROR(SUM(BS905:BT905)/2,0)</f>
        <v/>
      </c>
      <c r="CP905">
        <f>IFERROR(SUM(CO905:CO905)/1,0)</f>
        <v/>
      </c>
    </row>
    <row r="906">
      <c r="A906" t="n">
        <v>881</v>
      </c>
      <c r="D906">
        <f>IF(AX906="Listed","Yes","No")</f>
        <v/>
      </c>
      <c r="E906">
        <f>IFERROR(IF(AE906&lt;0,"Yes","No"),"No")</f>
        <v/>
      </c>
      <c r="F906">
        <f>IF(BK906="Unqualified","Yes","No")</f>
        <v/>
      </c>
      <c r="G906">
        <f>IF(COUNTIF($D$906:$F$906,"Yes")=3,"Yes","No")</f>
        <v/>
      </c>
      <c r="U906">
        <f>IFERROR(BQ906/BL906,0)</f>
        <v/>
      </c>
      <c r="V906">
        <f>IFERROR(SUM(BQ906:BQ906)/SUM(BL906:BL906),0)</f>
        <v/>
      </c>
      <c r="W906">
        <f>IFERROR(MAX(U906:U906)-MIN(U906:U906),0)</f>
        <v/>
      </c>
      <c r="X906">
        <f>IFERROR(BQ906/(BL906-BQ906),0)</f>
        <v/>
      </c>
      <c r="Y906">
        <f>IFERROR(SUM(BQ906:BQ906)/(SUM(BL906:BL906)-SUM(BQ906:BQ906)),0)</f>
        <v/>
      </c>
      <c r="Z906">
        <f>IFERROR(MAX(X906:X906)-MIN(X906:X906),0)</f>
        <v/>
      </c>
      <c r="AA906">
        <f>IFERROR(BO906/BP906,0)</f>
        <v/>
      </c>
      <c r="AB906">
        <f>IFERROR(SUM(BO906:BO906)/SUM(BP906:BP906),0)</f>
        <v/>
      </c>
      <c r="AC906">
        <f>IFERROR(MAX(AA906:AA906)-MIN(AA906:AA906),0)</f>
        <v/>
      </c>
      <c r="AD906">
        <f>IFERROR(SUM(BL906:BL906)/1,0)</f>
        <v/>
      </c>
      <c r="AE906">
        <f>IFERROR(SUM(BQ906:BQ906)/1,0)</f>
        <v/>
      </c>
      <c r="AF906">
        <f>IFERROR(SUM(BP906:BP906)/1,0)</f>
        <v/>
      </c>
      <c r="AG906">
        <f>IFERROR(CJ906,0)</f>
        <v/>
      </c>
      <c r="AH906">
        <f>IFERROR(SUM(BR906:BR906)/1,0)</f>
        <v/>
      </c>
      <c r="AI906">
        <f>IFERROR(CL906,0)</f>
        <v/>
      </c>
      <c r="AJ906">
        <f>IFERROR(CN906,0)</f>
        <v/>
      </c>
      <c r="AK906">
        <f>IFERROR(CP906,0)</f>
        <v/>
      </c>
      <c r="AL906">
        <f>IFERROR(SUM(BN906:BN906)/1,0)</f>
        <v/>
      </c>
      <c r="AM906">
        <f>IFERROR(SUM(BJ906:BJ906)/1,0)</f>
        <v/>
      </c>
      <c r="AN906">
        <f>IFERROR(AH906/AD906,0)</f>
        <v/>
      </c>
      <c r="AO906">
        <f>IFERROR(AF906/AD906,0)</f>
        <v/>
      </c>
      <c r="AP906">
        <f>IFERROR(AI906/AK906,0)</f>
        <v/>
      </c>
      <c r="AQ906">
        <f>IFERROR(AJ906/AK906,0)</f>
        <v/>
      </c>
      <c r="AR906">
        <f>IFERROR(AG906/AK906,0)</f>
        <v/>
      </c>
      <c r="AS906">
        <f>IFERROR(365/(AL906/AG906), "")</f>
        <v/>
      </c>
      <c r="AT906" t="inlineStr">
        <is>
          <t>MXVID050520755</t>
        </is>
      </c>
      <c r="AU906" t="inlineStr">
        <is>
          <t>Videmont</t>
        </is>
      </c>
      <c r="AV906" t="inlineStr">
        <is>
          <t>U1</t>
        </is>
      </c>
      <c r="AW906" t="inlineStr">
        <is>
          <t>U</t>
        </is>
      </c>
      <c r="AX906" t="inlineStr">
        <is>
          <t>Unlisted</t>
        </is>
      </c>
      <c r="AY906" t="n">
        <v>5141</v>
      </c>
      <c r="AZ906" t="inlineStr">
        <is>
          <t>Groceries, general line wholesale dealing in</t>
        </is>
      </c>
      <c r="BA906" t="inlineStr">
        <is>
          <t>Mexico</t>
        </is>
      </c>
      <c r="BB906" t="inlineStr">
        <is>
          <t>San Pedro Garza Garcia</t>
        </is>
      </c>
      <c r="BC906" t="inlineStr">
        <is>
          <t>www.lacastellana.com</t>
        </is>
      </c>
      <c r="BD906" s="6" t="n">
        <v>38492</v>
      </c>
      <c r="BE906" t="inlineStr">
        <is>
          <t>This company is engaged in the wholesale of groceries and related products. It was incorporated in 2005. The company is headquartered in San Pedro Garza Garcia, Mexico.The company specialises in the distribution of apples; apricot; avocado; bananas; blueberries; cherries; grapefruit; grapes; kiwi fruit; lemons; mangoes; melons; oranges; peaches; pears; pineapples; plums; strawberries; watermelon; bread rolls; bread, loaf; bread, stick; cakes; crumpets hot dog rolls; muffins; wraps; but/margarine; cheese cream; custard; eggs; milk; sour cream; soy milk; tofu; canned fish; canned meats; canned vegetables; chips; chocolates; coffee; cornflour; dried fruit; dried herbs/spices; flea treatments; flour, plain; flour, self-raising; oil; and fruit juice.</t>
        </is>
      </c>
      <c r="BF906" t="inlineStr">
        <is>
          <t>Active</t>
        </is>
      </c>
      <c r="BG906" t="inlineStr">
        <is>
          <t>Wholesale</t>
        </is>
      </c>
      <c r="BH906" t="inlineStr">
        <is>
          <t>Engaged in the wholesale of groceries and related products</t>
        </is>
      </c>
      <c r="BI906" t="inlineStr">
        <is>
          <t>Groceries and related products</t>
        </is>
      </c>
      <c r="CE906">
        <f>IFERROR(SUM(BU906:BV906)/2,0)</f>
        <v/>
      </c>
      <c r="CF906">
        <f>IFERROR(SUM(CE906:CE906)/1,0)</f>
        <v/>
      </c>
      <c r="CG906">
        <f>IFERROR(SUM(BW906:BX906)/2,0)</f>
        <v/>
      </c>
      <c r="CH906">
        <f>IFERROR(SUM(CG906:CG906)/1,0)</f>
        <v/>
      </c>
      <c r="CI906">
        <f>IFERROR(SUM(BY906:BZ906)/2,0)</f>
        <v/>
      </c>
      <c r="CJ906">
        <f>IFERROR(SUM(CI906:CI906)/1,0)</f>
        <v/>
      </c>
      <c r="CK906">
        <f>IFERROR(SUM(CA906:CB906)/2,0)</f>
        <v/>
      </c>
      <c r="CL906">
        <f>IFERROR(SUM(CK906:CK906)/1,0)</f>
        <v/>
      </c>
      <c r="CM906">
        <f>IFERROR(SUM(CC906:CD906)/2,0)</f>
        <v/>
      </c>
      <c r="CN906">
        <f>IFERROR(SUM(CM906:CM906)/1,0)</f>
        <v/>
      </c>
      <c r="CO906">
        <f>IFERROR(SUM(BS906:BT906)/2,0)</f>
        <v/>
      </c>
      <c r="CP906">
        <f>IFERROR(SUM(CO906:CO906)/1,0)</f>
        <v/>
      </c>
    </row>
    <row r="907">
      <c r="A907" t="n">
        <v>882</v>
      </c>
      <c r="D907">
        <f>IF(AX907="Listed","Yes","No")</f>
        <v/>
      </c>
      <c r="E907">
        <f>IFERROR(IF(AE907&lt;0,"Yes","No"),"No")</f>
        <v/>
      </c>
      <c r="F907">
        <f>IF(BK907="Unqualified","Yes","No")</f>
        <v/>
      </c>
      <c r="G907">
        <f>IF(COUNTIF($D$907:$F$907,"Yes")=3,"Yes","No")</f>
        <v/>
      </c>
      <c r="U907">
        <f>IFERROR(BQ907/BL907,0)</f>
        <v/>
      </c>
      <c r="V907">
        <f>IFERROR(SUM(BQ907:BQ907)/SUM(BL907:BL907),0)</f>
        <v/>
      </c>
      <c r="W907">
        <f>IFERROR(MAX(U907:U907)-MIN(U907:U907),0)</f>
        <v/>
      </c>
      <c r="X907">
        <f>IFERROR(BQ907/(BL907-BQ907),0)</f>
        <v/>
      </c>
      <c r="Y907">
        <f>IFERROR(SUM(BQ907:BQ907)/(SUM(BL907:BL907)-SUM(BQ907:BQ907)),0)</f>
        <v/>
      </c>
      <c r="Z907">
        <f>IFERROR(MAX(X907:X907)-MIN(X907:X907),0)</f>
        <v/>
      </c>
      <c r="AA907">
        <f>IFERROR(BO907/BP907,0)</f>
        <v/>
      </c>
      <c r="AB907">
        <f>IFERROR(SUM(BO907:BO907)/SUM(BP907:BP907),0)</f>
        <v/>
      </c>
      <c r="AC907">
        <f>IFERROR(MAX(AA907:AA907)-MIN(AA907:AA907),0)</f>
        <v/>
      </c>
      <c r="AD907">
        <f>IFERROR(SUM(BL907:BL907)/1,0)</f>
        <v/>
      </c>
      <c r="AE907">
        <f>IFERROR(SUM(BQ907:BQ907)/1,0)</f>
        <v/>
      </c>
      <c r="AF907">
        <f>IFERROR(SUM(BP907:BP907)/1,0)</f>
        <v/>
      </c>
      <c r="AG907">
        <f>IFERROR(CJ907,0)</f>
        <v/>
      </c>
      <c r="AH907">
        <f>IFERROR(SUM(BR907:BR907)/1,0)</f>
        <v/>
      </c>
      <c r="AI907">
        <f>IFERROR(CL907,0)</f>
        <v/>
      </c>
      <c r="AJ907">
        <f>IFERROR(CN907,0)</f>
        <v/>
      </c>
      <c r="AK907">
        <f>IFERROR(CP907,0)</f>
        <v/>
      </c>
      <c r="AL907">
        <f>IFERROR(SUM(BN907:BN907)/1,0)</f>
        <v/>
      </c>
      <c r="AM907">
        <f>IFERROR(SUM(BJ907:BJ907)/1,0)</f>
        <v/>
      </c>
      <c r="AN907">
        <f>IFERROR(AH907/AD907,0)</f>
        <v/>
      </c>
      <c r="AO907">
        <f>IFERROR(AF907/AD907,0)</f>
        <v/>
      </c>
      <c r="AP907">
        <f>IFERROR(AI907/AK907,0)</f>
        <v/>
      </c>
      <c r="AQ907">
        <f>IFERROR(AJ907/AK907,0)</f>
        <v/>
      </c>
      <c r="AR907">
        <f>IFERROR(AG907/AK907,0)</f>
        <v/>
      </c>
      <c r="AS907">
        <f>IFERROR(365/(AL907/AG907), "")</f>
        <v/>
      </c>
      <c r="AT907" t="inlineStr">
        <is>
          <t>MXQVA970606KB4</t>
        </is>
      </c>
      <c r="AU907" t="inlineStr">
        <is>
          <t>Quimica Vaid</t>
        </is>
      </c>
      <c r="AV907" t="inlineStr">
        <is>
          <t>U1</t>
        </is>
      </c>
      <c r="AW907" t="inlineStr">
        <is>
          <t>U</t>
        </is>
      </c>
      <c r="AX907" t="inlineStr">
        <is>
          <t>Unlisted</t>
        </is>
      </c>
      <c r="AY907" t="n">
        <v>5169</v>
      </c>
      <c r="AZ907" t="inlineStr">
        <is>
          <t>Chemicals and allied products, not elsewhere classified wholesale dealing in</t>
        </is>
      </c>
      <c r="BA907" t="inlineStr">
        <is>
          <t>Mexico</t>
        </is>
      </c>
      <c r="BB907" t="inlineStr">
        <is>
          <t>Iztapalapa</t>
        </is>
      </c>
      <c r="BC907" t="inlineStr">
        <is>
          <t>www.quimicavaid.com.mx</t>
        </is>
      </c>
      <c r="BD907" s="6" t="n">
        <v>35587</v>
      </c>
      <c r="BE907" t="inlineStr">
        <is>
          <t>This company is engaged in the wholesale of chemicals and allied products. It was incorporated in 1995 and is based in Ciudad de Mexico, Mexico.The company offers a wide range of products including cadmium pigments, composite blended pigments, dypol pigment dispersions, cabot carbon blacks, ultra marine pigments, three tex optical, zinc oxide, zinc phosphate, metallic stearates, zinc dust, heubach products, and ceramic materials. The company also offers other products to complement those manufactured for sale to the plastics, rubber, paint and other industries.</t>
        </is>
      </c>
      <c r="BF907" t="inlineStr">
        <is>
          <t>Active</t>
        </is>
      </c>
      <c r="BG907" t="inlineStr">
        <is>
          <t>Wholesale</t>
        </is>
      </c>
      <c r="BH907" t="inlineStr">
        <is>
          <t>Engaged in the wholesale of chemicals and allied products</t>
        </is>
      </c>
      <c r="BI907" t="inlineStr">
        <is>
          <t>Chemicals and allied products</t>
        </is>
      </c>
      <c r="CE907">
        <f>IFERROR(SUM(BU907:BV907)/2,0)</f>
        <v/>
      </c>
      <c r="CF907">
        <f>IFERROR(SUM(CE907:CE907)/1,0)</f>
        <v/>
      </c>
      <c r="CG907">
        <f>IFERROR(SUM(BW907:BX907)/2,0)</f>
        <v/>
      </c>
      <c r="CH907">
        <f>IFERROR(SUM(CG907:CG907)/1,0)</f>
        <v/>
      </c>
      <c r="CI907">
        <f>IFERROR(SUM(BY907:BZ907)/2,0)</f>
        <v/>
      </c>
      <c r="CJ907">
        <f>IFERROR(SUM(CI907:CI907)/1,0)</f>
        <v/>
      </c>
      <c r="CK907">
        <f>IFERROR(SUM(CA907:CB907)/2,0)</f>
        <v/>
      </c>
      <c r="CL907">
        <f>IFERROR(SUM(CK907:CK907)/1,0)</f>
        <v/>
      </c>
      <c r="CM907">
        <f>IFERROR(SUM(CC907:CD907)/2,0)</f>
        <v/>
      </c>
      <c r="CN907">
        <f>IFERROR(SUM(CM907:CM907)/1,0)</f>
        <v/>
      </c>
      <c r="CO907">
        <f>IFERROR(SUM(BS907:BT907)/2,0)</f>
        <v/>
      </c>
      <c r="CP907">
        <f>IFERROR(SUM(CO907:CO907)/1,0)</f>
        <v/>
      </c>
    </row>
    <row r="908">
      <c r="A908" t="n">
        <v>883</v>
      </c>
      <c r="D908">
        <f>IF(AX908="Listed","Yes","No")</f>
        <v/>
      </c>
      <c r="E908">
        <f>IFERROR(IF(AE908&lt;0,"Yes","No"),"No")</f>
        <v/>
      </c>
      <c r="F908">
        <f>IF(BK908="Unqualified","Yes","No")</f>
        <v/>
      </c>
      <c r="G908">
        <f>IF(COUNTIF($D$908:$F$908,"Yes")=3,"Yes","No")</f>
        <v/>
      </c>
      <c r="U908">
        <f>IFERROR(BQ908/BL908,0)</f>
        <v/>
      </c>
      <c r="V908">
        <f>IFERROR(SUM(BQ908:BQ908)/SUM(BL908:BL908),0)</f>
        <v/>
      </c>
      <c r="W908">
        <f>IFERROR(MAX(U908:U908)-MIN(U908:U908),0)</f>
        <v/>
      </c>
      <c r="X908">
        <f>IFERROR(BQ908/(BL908-BQ908),0)</f>
        <v/>
      </c>
      <c r="Y908">
        <f>IFERROR(SUM(BQ908:BQ908)/(SUM(BL908:BL908)-SUM(BQ908:BQ908)),0)</f>
        <v/>
      </c>
      <c r="Z908">
        <f>IFERROR(MAX(X908:X908)-MIN(X908:X908),0)</f>
        <v/>
      </c>
      <c r="AA908">
        <f>IFERROR(BO908/BP908,0)</f>
        <v/>
      </c>
      <c r="AB908">
        <f>IFERROR(SUM(BO908:BO908)/SUM(BP908:BP908),0)</f>
        <v/>
      </c>
      <c r="AC908">
        <f>IFERROR(MAX(AA908:AA908)-MIN(AA908:AA908),0)</f>
        <v/>
      </c>
      <c r="AD908">
        <f>IFERROR(SUM(BL908:BL908)/1,0)</f>
        <v/>
      </c>
      <c r="AE908">
        <f>IFERROR(SUM(BQ908:BQ908)/1,0)</f>
        <v/>
      </c>
      <c r="AF908">
        <f>IFERROR(SUM(BP908:BP908)/1,0)</f>
        <v/>
      </c>
      <c r="AG908">
        <f>IFERROR(CJ908,0)</f>
        <v/>
      </c>
      <c r="AH908">
        <f>IFERROR(SUM(BR908:BR908)/1,0)</f>
        <v/>
      </c>
      <c r="AI908">
        <f>IFERROR(CL908,0)</f>
        <v/>
      </c>
      <c r="AJ908">
        <f>IFERROR(CN908,0)</f>
        <v/>
      </c>
      <c r="AK908">
        <f>IFERROR(CP908,0)</f>
        <v/>
      </c>
      <c r="AL908">
        <f>IFERROR(SUM(BN908:BN908)/1,0)</f>
        <v/>
      </c>
      <c r="AM908">
        <f>IFERROR(SUM(BJ908:BJ908)/1,0)</f>
        <v/>
      </c>
      <c r="AN908">
        <f>IFERROR(AH908/AD908,0)</f>
        <v/>
      </c>
      <c r="AO908">
        <f>IFERROR(AF908/AD908,0)</f>
        <v/>
      </c>
      <c r="AP908">
        <f>IFERROR(AI908/AK908,0)</f>
        <v/>
      </c>
      <c r="AQ908">
        <f>IFERROR(AJ908/AK908,0)</f>
        <v/>
      </c>
      <c r="AR908">
        <f>IFERROR(AG908/AK908,0)</f>
        <v/>
      </c>
      <c r="AS908">
        <f>IFERROR(365/(AL908/AG908), "")</f>
        <v/>
      </c>
      <c r="AT908" t="inlineStr">
        <is>
          <t>CO170002857270</t>
        </is>
      </c>
      <c r="AU908" t="inlineStr">
        <is>
          <t>Casautos S A</t>
        </is>
      </c>
      <c r="AV908" t="inlineStr">
        <is>
          <t>U1</t>
        </is>
      </c>
      <c r="AW908" t="inlineStr">
        <is>
          <t>A+</t>
        </is>
      </c>
      <c r="AX908" t="inlineStr">
        <is>
          <t>Unlisted</t>
        </is>
      </c>
      <c r="AY908" t="n">
        <v>5012</v>
      </c>
      <c r="AZ908" t="inlineStr">
        <is>
          <t>Automobiles and Other Motor Vehicles wholesale dealing in</t>
        </is>
      </c>
      <c r="BA908" t="inlineStr">
        <is>
          <t>Colombia</t>
        </is>
      </c>
      <c r="BB908" t="inlineStr">
        <is>
          <t>Manizales</t>
        </is>
      </c>
      <c r="BC908" t="inlineStr">
        <is>
          <t>www.casautos.com.co</t>
        </is>
      </c>
      <c r="BD908" s="6" t="n">
        <v>34213</v>
      </c>
      <c r="BE908" t="inlineStr">
        <is>
          <t>This company operates as a motor vehicle dealer which is engaged in the sale of new and used vehicles and their maintenance and repair. It was incorporated in 1993 and has a registered head office located in Manizales, Colombia. The company sells different types of motor vehicles, such as truck, semi truck, van, coach, taxicab, trailers, and SUV. It sells these motor vehicles with different models under various brands. It also provides repair and maintenance services, such as automotive tune-ups, automotive electrical repair, battery and ignition repair, fuel system conversion, generator and starter repair, and brake work. Moreover, the company employs mechanics with specialized technical skills to diagnose and repair the mechanical and electrical systems for automotive vehicles, repair automotive interiors, and paint or repair automotive exteriors.</t>
        </is>
      </c>
      <c r="BF908" t="inlineStr">
        <is>
          <t>Active</t>
        </is>
      </c>
      <c r="BG908" t="inlineStr">
        <is>
          <t>Retail</t>
        </is>
      </c>
      <c r="BH908" t="inlineStr">
        <is>
          <t>Operates as a motor vehicle dealer which is engaged in the sale of new and used vehicles and their maintenance and repair</t>
        </is>
      </c>
      <c r="BI908" t="inlineStr">
        <is>
          <t>New and used vehicles and their maintenance and repair</t>
        </is>
      </c>
      <c r="CE908">
        <f>IFERROR(SUM(BU908:BV908)/2,0)</f>
        <v/>
      </c>
      <c r="CF908">
        <f>IFERROR(SUM(CE908:CE908)/1,0)</f>
        <v/>
      </c>
      <c r="CG908">
        <f>IFERROR(SUM(BW908:BX908)/2,0)</f>
        <v/>
      </c>
      <c r="CH908">
        <f>IFERROR(SUM(CG908:CG908)/1,0)</f>
        <v/>
      </c>
      <c r="CI908">
        <f>IFERROR(SUM(BY908:BZ908)/2,0)</f>
        <v/>
      </c>
      <c r="CJ908">
        <f>IFERROR(SUM(CI908:CI908)/1,0)</f>
        <v/>
      </c>
      <c r="CK908">
        <f>IFERROR(SUM(CA908:CB908)/2,0)</f>
        <v/>
      </c>
      <c r="CL908">
        <f>IFERROR(SUM(CK908:CK908)/1,0)</f>
        <v/>
      </c>
      <c r="CM908">
        <f>IFERROR(SUM(CC908:CD908)/2,0)</f>
        <v/>
      </c>
      <c r="CN908">
        <f>IFERROR(SUM(CM908:CM908)/1,0)</f>
        <v/>
      </c>
      <c r="CO908">
        <f>IFERROR(SUM(BS908:BT908)/2,0)</f>
        <v/>
      </c>
      <c r="CP908">
        <f>IFERROR(SUM(CO908:CO908)/1,0)</f>
        <v/>
      </c>
    </row>
    <row r="909">
      <c r="A909" t="n">
        <v>884</v>
      </c>
      <c r="D909">
        <f>IF(AX909="Listed","Yes","No")</f>
        <v/>
      </c>
      <c r="E909">
        <f>IFERROR(IF(AE909&lt;0,"Yes","No"),"No")</f>
        <v/>
      </c>
      <c r="F909">
        <f>IF(BK909="Unqualified","Yes","No")</f>
        <v/>
      </c>
      <c r="G909">
        <f>IF(COUNTIF($D$909:$F$909,"Yes")=3,"Yes","No")</f>
        <v/>
      </c>
      <c r="U909">
        <f>IFERROR(BQ909/BL909,0)</f>
        <v/>
      </c>
      <c r="V909">
        <f>IFERROR(SUM(BQ909:BQ909)/SUM(BL909:BL909),0)</f>
        <v/>
      </c>
      <c r="W909">
        <f>IFERROR(MAX(U909:U909)-MIN(U909:U909),0)</f>
        <v/>
      </c>
      <c r="X909">
        <f>IFERROR(BQ909/(BL909-BQ909),0)</f>
        <v/>
      </c>
      <c r="Y909">
        <f>IFERROR(SUM(BQ909:BQ909)/(SUM(BL909:BL909)-SUM(BQ909:BQ909)),0)</f>
        <v/>
      </c>
      <c r="Z909">
        <f>IFERROR(MAX(X909:X909)-MIN(X909:X909),0)</f>
        <v/>
      </c>
      <c r="AA909">
        <f>IFERROR(BO909/BP909,0)</f>
        <v/>
      </c>
      <c r="AB909">
        <f>IFERROR(SUM(BO909:BO909)/SUM(BP909:BP909),0)</f>
        <v/>
      </c>
      <c r="AC909">
        <f>IFERROR(MAX(AA909:AA909)-MIN(AA909:AA909),0)</f>
        <v/>
      </c>
      <c r="AD909">
        <f>IFERROR(SUM(BL909:BL909)/1,0)</f>
        <v/>
      </c>
      <c r="AE909">
        <f>IFERROR(SUM(BQ909:BQ909)/1,0)</f>
        <v/>
      </c>
      <c r="AF909">
        <f>IFERROR(SUM(BP909:BP909)/1,0)</f>
        <v/>
      </c>
      <c r="AG909">
        <f>IFERROR(CJ909,0)</f>
        <v/>
      </c>
      <c r="AH909">
        <f>IFERROR(SUM(BR909:BR909)/1,0)</f>
        <v/>
      </c>
      <c r="AI909">
        <f>IFERROR(CL909,0)</f>
        <v/>
      </c>
      <c r="AJ909">
        <f>IFERROR(CN909,0)</f>
        <v/>
      </c>
      <c r="AK909">
        <f>IFERROR(CP909,0)</f>
        <v/>
      </c>
      <c r="AL909">
        <f>IFERROR(SUM(BN909:BN909)/1,0)</f>
        <v/>
      </c>
      <c r="AM909">
        <f>IFERROR(SUM(BJ909:BJ909)/1,0)</f>
        <v/>
      </c>
      <c r="AN909">
        <f>IFERROR(AH909/AD909,0)</f>
        <v/>
      </c>
      <c r="AO909">
        <f>IFERROR(AF909/AD909,0)</f>
        <v/>
      </c>
      <c r="AP909">
        <f>IFERROR(AI909/AK909,0)</f>
        <v/>
      </c>
      <c r="AQ909">
        <f>IFERROR(AJ909/AK909,0)</f>
        <v/>
      </c>
      <c r="AR909">
        <f>IFERROR(AG909/AK909,0)</f>
        <v/>
      </c>
      <c r="AS909">
        <f>IFERROR(365/(AL909/AG909), "")</f>
        <v/>
      </c>
      <c r="AT909" t="inlineStr">
        <is>
          <t>CO170023136210</t>
        </is>
      </c>
      <c r="AU909" t="inlineStr">
        <is>
          <t>Altamira Water Ltda</t>
        </is>
      </c>
      <c r="AV909" t="inlineStr">
        <is>
          <t>U1</t>
        </is>
      </c>
      <c r="AW909" t="inlineStr">
        <is>
          <t>B+</t>
        </is>
      </c>
      <c r="AX909" t="inlineStr">
        <is>
          <t>Unlisted</t>
        </is>
      </c>
      <c r="AY909" t="n">
        <v>5084</v>
      </c>
      <c r="AZ909" t="inlineStr">
        <is>
          <t>Industrial machinery and equipment wholesale dealing in</t>
        </is>
      </c>
      <c r="BA909" t="inlineStr">
        <is>
          <t>Colombia</t>
        </is>
      </c>
      <c r="BB909" t="inlineStr">
        <is>
          <t>Cota</t>
        </is>
      </c>
      <c r="BC909" t="inlineStr">
        <is>
          <t>www.altamirawater.com</t>
        </is>
      </c>
      <c r="BD909" s="6" t="n">
        <v>40115</v>
      </c>
      <c r="BE909" t="inlineStr">
        <is>
          <t>This company is engaged in the manufacture and sale of cement and concrete products. It conducts business from its registered head office located in Cota, Colombia. The company was established in 1974.The company is primarily involved in the manufacture and sale of the following products: portland, natural, masonry, pozzalanic, and other hydraulic cements; and concrete blocks and bricks, sand and gravel, lime, gypsum products, and ready-mix concrete. The company also calcines earths or mine, quarry, manufacture, or purchase lime. In addition, the company operates business within the country serving various sectors, including the construction and engineering sectors.</t>
        </is>
      </c>
      <c r="BF909" t="inlineStr">
        <is>
          <t>Active</t>
        </is>
      </c>
      <c r="BG909" t="inlineStr">
        <is>
          <t>Manufacturing; Wholesale</t>
        </is>
      </c>
      <c r="BH909" t="inlineStr">
        <is>
          <t>Engaged in the manufacture and sale of cement and concrete products</t>
        </is>
      </c>
      <c r="BI909" t="inlineStr">
        <is>
          <t>Cement and concrete products (Portland, natural, masonry, pozzalanic, and other hydraulic cements; and concrete blocks and bricks, sand and gravel, lime, gypsum products, and ready-mix concrete)</t>
        </is>
      </c>
      <c r="CE909">
        <f>IFERROR(SUM(BU909:BV909)/2,0)</f>
        <v/>
      </c>
      <c r="CF909">
        <f>IFERROR(SUM(CE909:CE909)/1,0)</f>
        <v/>
      </c>
      <c r="CG909">
        <f>IFERROR(SUM(BW909:BX909)/2,0)</f>
        <v/>
      </c>
      <c r="CH909">
        <f>IFERROR(SUM(CG909:CG909)/1,0)</f>
        <v/>
      </c>
      <c r="CI909">
        <f>IFERROR(SUM(BY909:BZ909)/2,0)</f>
        <v/>
      </c>
      <c r="CJ909">
        <f>IFERROR(SUM(CI909:CI909)/1,0)</f>
        <v/>
      </c>
      <c r="CK909">
        <f>IFERROR(SUM(CA909:CB909)/2,0)</f>
        <v/>
      </c>
      <c r="CL909">
        <f>IFERROR(SUM(CK909:CK909)/1,0)</f>
        <v/>
      </c>
      <c r="CM909">
        <f>IFERROR(SUM(CC909:CD909)/2,0)</f>
        <v/>
      </c>
      <c r="CN909">
        <f>IFERROR(SUM(CM909:CM909)/1,0)</f>
        <v/>
      </c>
      <c r="CO909">
        <f>IFERROR(SUM(BS909:BT909)/2,0)</f>
        <v/>
      </c>
      <c r="CP909">
        <f>IFERROR(SUM(CO909:CO909)/1,0)</f>
        <v/>
      </c>
    </row>
    <row r="910">
      <c r="A910" t="n">
        <v>885</v>
      </c>
      <c r="D910">
        <f>IF(AX910="Listed","Yes","No")</f>
        <v/>
      </c>
      <c r="E910">
        <f>IFERROR(IF(AE910&lt;0,"Yes","No"),"No")</f>
        <v/>
      </c>
      <c r="F910">
        <f>IF(BK910="Unqualified","Yes","No")</f>
        <v/>
      </c>
      <c r="G910">
        <f>IF(COUNTIF($D$910:$F$910,"Yes")=3,"Yes","No")</f>
        <v/>
      </c>
      <c r="U910">
        <f>IFERROR(BQ910/BL910,0)</f>
        <v/>
      </c>
      <c r="V910">
        <f>IFERROR(SUM(BQ910:BQ910)/SUM(BL910:BL910),0)</f>
        <v/>
      </c>
      <c r="W910">
        <f>IFERROR(MAX(U910:U910)-MIN(U910:U910),0)</f>
        <v/>
      </c>
      <c r="X910">
        <f>IFERROR(BQ910/(BL910-BQ910),0)</f>
        <v/>
      </c>
      <c r="Y910">
        <f>IFERROR(SUM(BQ910:BQ910)/(SUM(BL910:BL910)-SUM(BQ910:BQ910)),0)</f>
        <v/>
      </c>
      <c r="Z910">
        <f>IFERROR(MAX(X910:X910)-MIN(X910:X910),0)</f>
        <v/>
      </c>
      <c r="AA910">
        <f>IFERROR(BO910/BP910,0)</f>
        <v/>
      </c>
      <c r="AB910">
        <f>IFERROR(SUM(BO910:BO910)/SUM(BP910:BP910),0)</f>
        <v/>
      </c>
      <c r="AC910">
        <f>IFERROR(MAX(AA910:AA910)-MIN(AA910:AA910),0)</f>
        <v/>
      </c>
      <c r="AD910">
        <f>IFERROR(SUM(BL910:BL910)/1,0)</f>
        <v/>
      </c>
      <c r="AE910">
        <f>IFERROR(SUM(BQ910:BQ910)/1,0)</f>
        <v/>
      </c>
      <c r="AF910">
        <f>IFERROR(SUM(BP910:BP910)/1,0)</f>
        <v/>
      </c>
      <c r="AG910">
        <f>IFERROR(CJ910,0)</f>
        <v/>
      </c>
      <c r="AH910">
        <f>IFERROR(SUM(BR910:BR910)/1,0)</f>
        <v/>
      </c>
      <c r="AI910">
        <f>IFERROR(CL910,0)</f>
        <v/>
      </c>
      <c r="AJ910">
        <f>IFERROR(CN910,0)</f>
        <v/>
      </c>
      <c r="AK910">
        <f>IFERROR(CP910,0)</f>
        <v/>
      </c>
      <c r="AL910">
        <f>IFERROR(SUM(BN910:BN910)/1,0)</f>
        <v/>
      </c>
      <c r="AM910">
        <f>IFERROR(SUM(BJ910:BJ910)/1,0)</f>
        <v/>
      </c>
      <c r="AN910">
        <f>IFERROR(AH910/AD910,0)</f>
        <v/>
      </c>
      <c r="AO910">
        <f>IFERROR(AF910/AD910,0)</f>
        <v/>
      </c>
      <c r="AP910">
        <f>IFERROR(AI910/AK910,0)</f>
        <v/>
      </c>
      <c r="AQ910">
        <f>IFERROR(AJ910/AK910,0)</f>
        <v/>
      </c>
      <c r="AR910">
        <f>IFERROR(AG910/AK910,0)</f>
        <v/>
      </c>
      <c r="AS910">
        <f>IFERROR(365/(AL910/AG910), "")</f>
        <v/>
      </c>
      <c r="AT910" t="inlineStr">
        <is>
          <t>CO170038318990</t>
        </is>
      </c>
      <c r="AU910" t="inlineStr">
        <is>
          <t>Provefabrica S A S</t>
        </is>
      </c>
      <c r="AV910" t="inlineStr">
        <is>
          <t>U1</t>
        </is>
      </c>
      <c r="AW910" t="inlineStr">
        <is>
          <t>U</t>
        </is>
      </c>
      <c r="AX910" t="inlineStr">
        <is>
          <t>Unlisted</t>
        </is>
      </c>
      <c r="AY910" t="n">
        <v>5085</v>
      </c>
      <c r="AZ910" t="inlineStr">
        <is>
          <t>Industrial supplies wholesale dealing in</t>
        </is>
      </c>
      <c r="BA910" t="inlineStr">
        <is>
          <t>Colombia</t>
        </is>
      </c>
      <c r="BB910" t="inlineStr">
        <is>
          <t>Tenjo</t>
        </is>
      </c>
      <c r="BC910" t="inlineStr">
        <is>
          <t>www.provefabrica.com</t>
        </is>
      </c>
      <c r="BD910" s="6" t="n">
        <v>42192</v>
      </c>
      <c r="BE910" t="inlineStr">
        <is>
          <t>This company is engaged in the provision of architectural, engineering, and related services. It was incorporated in 2015 and conducts business from its registered head office which is located in Tenjo, Colombia. The company is involved in the following activities: planning and designing residential, institutional, leisure, commercial, and industrial buildings and structures by applying knowledge of design, construction procedures, zoning regulations, building codes, and building materials; and planning and designing the development of land areas for projects, such as parks and other recreational areas, airports, highways, hospitals, and schools. In addition, the company is involved in applying physical laws and principles of engineering in the design, development, and utilization of machines, materials, instruments, structures, processes, and systems.</t>
        </is>
      </c>
      <c r="BF910" t="inlineStr">
        <is>
          <t>Active</t>
        </is>
      </c>
      <c r="BG910" t="inlineStr">
        <is>
          <t>Services</t>
        </is>
      </c>
      <c r="BH910" t="inlineStr">
        <is>
          <t>Engaged in the provision of architectural, engineering, and related services</t>
        </is>
      </c>
      <c r="BI910" t="inlineStr">
        <is>
          <t>Architectural, engineering, and related services</t>
        </is>
      </c>
      <c r="CE910">
        <f>IFERROR(SUM(BU910:BV910)/2,0)</f>
        <v/>
      </c>
      <c r="CF910">
        <f>IFERROR(SUM(CE910:CE910)/1,0)</f>
        <v/>
      </c>
      <c r="CG910">
        <f>IFERROR(SUM(BW910:BX910)/2,0)</f>
        <v/>
      </c>
      <c r="CH910">
        <f>IFERROR(SUM(CG910:CG910)/1,0)</f>
        <v/>
      </c>
      <c r="CI910">
        <f>IFERROR(SUM(BY910:BZ910)/2,0)</f>
        <v/>
      </c>
      <c r="CJ910">
        <f>IFERROR(SUM(CI910:CI910)/1,0)</f>
        <v/>
      </c>
      <c r="CK910">
        <f>IFERROR(SUM(CA910:CB910)/2,0)</f>
        <v/>
      </c>
      <c r="CL910">
        <f>IFERROR(SUM(CK910:CK910)/1,0)</f>
        <v/>
      </c>
      <c r="CM910">
        <f>IFERROR(SUM(CC910:CD910)/2,0)</f>
        <v/>
      </c>
      <c r="CN910">
        <f>IFERROR(SUM(CM910:CM910)/1,0)</f>
        <v/>
      </c>
      <c r="CO910">
        <f>IFERROR(SUM(BS910:BT910)/2,0)</f>
        <v/>
      </c>
      <c r="CP910">
        <f>IFERROR(SUM(CO910:CO910)/1,0)</f>
        <v/>
      </c>
    </row>
    <row r="911">
      <c r="A911" t="n">
        <v>886</v>
      </c>
      <c r="D911">
        <f>IF(AX911="Listed","Yes","No")</f>
        <v/>
      </c>
      <c r="E911">
        <f>IFERROR(IF(AE911&lt;0,"Yes","No"),"No")</f>
        <v/>
      </c>
      <c r="F911">
        <f>IF(BK911="Unqualified","Yes","No")</f>
        <v/>
      </c>
      <c r="G911">
        <f>IF(COUNTIF($D$911:$F$911,"Yes")=3,"Yes","No")</f>
        <v/>
      </c>
      <c r="U911">
        <f>IFERROR(BQ911/BL911,0)</f>
        <v/>
      </c>
      <c r="V911">
        <f>IFERROR(SUM(BQ911:BQ911)/SUM(BL911:BL911),0)</f>
        <v/>
      </c>
      <c r="W911">
        <f>IFERROR(MAX(U911:U911)-MIN(U911:U911),0)</f>
        <v/>
      </c>
      <c r="X911">
        <f>IFERROR(BQ911/(BL911-BQ911),0)</f>
        <v/>
      </c>
      <c r="Y911">
        <f>IFERROR(SUM(BQ911:BQ911)/(SUM(BL911:BL911)-SUM(BQ911:BQ911)),0)</f>
        <v/>
      </c>
      <c r="Z911">
        <f>IFERROR(MAX(X911:X911)-MIN(X911:X911),0)</f>
        <v/>
      </c>
      <c r="AA911">
        <f>IFERROR(BO911/BP911,0)</f>
        <v/>
      </c>
      <c r="AB911">
        <f>IFERROR(SUM(BO911:BO911)/SUM(BP911:BP911),0)</f>
        <v/>
      </c>
      <c r="AC911">
        <f>IFERROR(MAX(AA911:AA911)-MIN(AA911:AA911),0)</f>
        <v/>
      </c>
      <c r="AD911">
        <f>IFERROR(SUM(BL911:BL911)/1,0)</f>
        <v/>
      </c>
      <c r="AE911">
        <f>IFERROR(SUM(BQ911:BQ911)/1,0)</f>
        <v/>
      </c>
      <c r="AF911">
        <f>IFERROR(SUM(BP911:BP911)/1,0)</f>
        <v/>
      </c>
      <c r="AG911">
        <f>IFERROR(CJ911,0)</f>
        <v/>
      </c>
      <c r="AH911">
        <f>IFERROR(SUM(BR911:BR911)/1,0)</f>
        <v/>
      </c>
      <c r="AI911">
        <f>IFERROR(CL911,0)</f>
        <v/>
      </c>
      <c r="AJ911">
        <f>IFERROR(CN911,0)</f>
        <v/>
      </c>
      <c r="AK911">
        <f>IFERROR(CP911,0)</f>
        <v/>
      </c>
      <c r="AL911">
        <f>IFERROR(SUM(BN911:BN911)/1,0)</f>
        <v/>
      </c>
      <c r="AM911">
        <f>IFERROR(SUM(BJ911:BJ911)/1,0)</f>
        <v/>
      </c>
      <c r="AN911">
        <f>IFERROR(AH911/AD911,0)</f>
        <v/>
      </c>
      <c r="AO911">
        <f>IFERROR(AF911/AD911,0)</f>
        <v/>
      </c>
      <c r="AP911">
        <f>IFERROR(AI911/AK911,0)</f>
        <v/>
      </c>
      <c r="AQ911">
        <f>IFERROR(AJ911/AK911,0)</f>
        <v/>
      </c>
      <c r="AR911">
        <f>IFERROR(AG911/AK911,0)</f>
        <v/>
      </c>
      <c r="AS911">
        <f>IFERROR(365/(AL911/AG911), "")</f>
        <v/>
      </c>
      <c r="AT911" t="inlineStr">
        <is>
          <t>CO170051460220</t>
        </is>
      </c>
      <c r="AU911" t="inlineStr">
        <is>
          <t>Elitenut S A S</t>
        </is>
      </c>
      <c r="AV911" t="inlineStr">
        <is>
          <t>U1</t>
        </is>
      </c>
      <c r="AW911" t="inlineStr">
        <is>
          <t>U</t>
        </is>
      </c>
      <c r="AX911" t="inlineStr">
        <is>
          <t>Unlisted</t>
        </is>
      </c>
      <c r="AY911" t="n">
        <v>5141</v>
      </c>
      <c r="AZ911" t="inlineStr">
        <is>
          <t>Groceries, general line wholesale dealing in</t>
        </is>
      </c>
      <c r="BA911" t="inlineStr">
        <is>
          <t>Colombia</t>
        </is>
      </c>
      <c r="BB911" t="inlineStr">
        <is>
          <t>Yumbo</t>
        </is>
      </c>
      <c r="BC911" t="inlineStr">
        <is>
          <t>www.nutramerican.com</t>
        </is>
      </c>
      <c r="BD911" s="6" t="n">
        <v>43445</v>
      </c>
      <c r="BE911" t="inlineStr">
        <is>
          <t>This company is engaged in the agribusiness sector. It conducts business from its registered head office located in Yumbo, Colombia. The company was founded in 2018. The company specialises in production, processing, and marketing of nuts and dried fruits. Its focuses on delivering premium nut products to both local and international markets, emphasizing quality and sustainability in its operations. The company's activities include sourcing raw materials, processing nuts, and packaging products for distribution. Its commitment to excellence and innovation in the nut industry sets it apart as a key player in the agribusiness sector.</t>
        </is>
      </c>
      <c r="BF911" t="inlineStr">
        <is>
          <t>Active</t>
        </is>
      </c>
      <c r="BG911" t="inlineStr">
        <is>
          <t>Wholesale</t>
        </is>
      </c>
      <c r="BH911" t="inlineStr">
        <is>
          <t>Engaged in the agribusiness sector</t>
        </is>
      </c>
      <c r="BI911" t="inlineStr">
        <is>
          <t>Production, processing, and marketing of nuts and dried fruits</t>
        </is>
      </c>
      <c r="CE911">
        <f>IFERROR(SUM(BU911:BV911)/2,0)</f>
        <v/>
      </c>
      <c r="CF911">
        <f>IFERROR(SUM(CE911:CE911)/1,0)</f>
        <v/>
      </c>
      <c r="CG911">
        <f>IFERROR(SUM(BW911:BX911)/2,0)</f>
        <v/>
      </c>
      <c r="CH911">
        <f>IFERROR(SUM(CG911:CG911)/1,0)</f>
        <v/>
      </c>
      <c r="CI911">
        <f>IFERROR(SUM(BY911:BZ911)/2,0)</f>
        <v/>
      </c>
      <c r="CJ911">
        <f>IFERROR(SUM(CI911:CI911)/1,0)</f>
        <v/>
      </c>
      <c r="CK911">
        <f>IFERROR(SUM(CA911:CB911)/2,0)</f>
        <v/>
      </c>
      <c r="CL911">
        <f>IFERROR(SUM(CK911:CK911)/1,0)</f>
        <v/>
      </c>
      <c r="CM911">
        <f>IFERROR(SUM(CC911:CD911)/2,0)</f>
        <v/>
      </c>
      <c r="CN911">
        <f>IFERROR(SUM(CM911:CM911)/1,0)</f>
        <v/>
      </c>
      <c r="CO911">
        <f>IFERROR(SUM(BS911:BT911)/2,0)</f>
        <v/>
      </c>
      <c r="CP911">
        <f>IFERROR(SUM(CO911:CO911)/1,0)</f>
        <v/>
      </c>
    </row>
    <row r="912">
      <c r="A912" t="n">
        <v>887</v>
      </c>
      <c r="D912">
        <f>IF(AX912="Listed","Yes","No")</f>
        <v/>
      </c>
      <c r="E912">
        <f>IFERROR(IF(AE912&lt;0,"Yes","No"),"No")</f>
        <v/>
      </c>
      <c r="F912">
        <f>IF(BK912="Unqualified","Yes","No")</f>
        <v/>
      </c>
      <c r="G912">
        <f>IF(COUNTIF($D$912:$F$912,"Yes")=3,"Yes","No")</f>
        <v/>
      </c>
      <c r="U912">
        <f>IFERROR(BQ912/BL912,0)</f>
        <v/>
      </c>
      <c r="V912">
        <f>IFERROR(SUM(BQ912:BQ912)/SUM(BL912:BL912),0)</f>
        <v/>
      </c>
      <c r="W912">
        <f>IFERROR(MAX(U912:U912)-MIN(U912:U912),0)</f>
        <v/>
      </c>
      <c r="X912">
        <f>IFERROR(BQ912/(BL912-BQ912),0)</f>
        <v/>
      </c>
      <c r="Y912">
        <f>IFERROR(SUM(BQ912:BQ912)/(SUM(BL912:BL912)-SUM(BQ912:BQ912)),0)</f>
        <v/>
      </c>
      <c r="Z912">
        <f>IFERROR(MAX(X912:X912)-MIN(X912:X912),0)</f>
        <v/>
      </c>
      <c r="AA912">
        <f>IFERROR(BO912/BP912,0)</f>
        <v/>
      </c>
      <c r="AB912">
        <f>IFERROR(SUM(BO912:BO912)/SUM(BP912:BP912),0)</f>
        <v/>
      </c>
      <c r="AC912">
        <f>IFERROR(MAX(AA912:AA912)-MIN(AA912:AA912),0)</f>
        <v/>
      </c>
      <c r="AD912">
        <f>IFERROR(SUM(BL912:BL912)/1,0)</f>
        <v/>
      </c>
      <c r="AE912">
        <f>IFERROR(SUM(BQ912:BQ912)/1,0)</f>
        <v/>
      </c>
      <c r="AF912">
        <f>IFERROR(SUM(BP912:BP912)/1,0)</f>
        <v/>
      </c>
      <c r="AG912">
        <f>IFERROR(CJ912,0)</f>
        <v/>
      </c>
      <c r="AH912">
        <f>IFERROR(SUM(BR912:BR912)/1,0)</f>
        <v/>
      </c>
      <c r="AI912">
        <f>IFERROR(CL912,0)</f>
        <v/>
      </c>
      <c r="AJ912">
        <f>IFERROR(CN912,0)</f>
        <v/>
      </c>
      <c r="AK912">
        <f>IFERROR(CP912,0)</f>
        <v/>
      </c>
      <c r="AL912">
        <f>IFERROR(SUM(BN912:BN912)/1,0)</f>
        <v/>
      </c>
      <c r="AM912">
        <f>IFERROR(SUM(BJ912:BJ912)/1,0)</f>
        <v/>
      </c>
      <c r="AN912">
        <f>IFERROR(AH912/AD912,0)</f>
        <v/>
      </c>
      <c r="AO912">
        <f>IFERROR(AF912/AD912,0)</f>
        <v/>
      </c>
      <c r="AP912">
        <f>IFERROR(AI912/AK912,0)</f>
        <v/>
      </c>
      <c r="AQ912">
        <f>IFERROR(AJ912/AK912,0)</f>
        <v/>
      </c>
      <c r="AR912">
        <f>IFERROR(AG912/AK912,0)</f>
        <v/>
      </c>
      <c r="AS912">
        <f>IFERROR(365/(AL912/AG912), "")</f>
        <v/>
      </c>
      <c r="AT912" t="inlineStr">
        <is>
          <t>CO170028849160</t>
        </is>
      </c>
      <c r="AU912" t="inlineStr">
        <is>
          <t>Agroinsumos SAN Miguel S A S</t>
        </is>
      </c>
      <c r="AV912" t="inlineStr">
        <is>
          <t>U1</t>
        </is>
      </c>
      <c r="AW912" t="inlineStr">
        <is>
          <t>U</t>
        </is>
      </c>
      <c r="AX912" t="inlineStr">
        <is>
          <t>Unlisted</t>
        </is>
      </c>
      <c r="AY912" t="n">
        <v>5162</v>
      </c>
      <c r="AZ912" t="inlineStr">
        <is>
          <t>Plastics materials and basic forms and shapes wholesale dealing in</t>
        </is>
      </c>
      <c r="BA912" t="inlineStr">
        <is>
          <t>Colombia</t>
        </is>
      </c>
      <c r="BB912" t="inlineStr">
        <is>
          <t>Facatativa</t>
        </is>
      </c>
      <c r="BC912" t="inlineStr">
        <is>
          <t>www.sanmiguelsas.com</t>
        </is>
      </c>
      <c r="BD912" s="6" t="n">
        <v>40848</v>
      </c>
      <c r="BE912" t="inlineStr">
        <is>
          <t>This company is engaged in the commercialization of agricultural inputs, veterinary products, articles, tools, and specialized machinery for agriculture. It conducts business from its registered head office located in Facatativa, Colombia. The company was founded in 1986. The company specializes in offering a comprehensive catalog of over 3600 original products, including agricultural, livestock, industrial, seeds, substrates, and gardening products. It also operates branches in Tenjo, Subachoque, El Rosal, and Facatativa. Its products are sold and distributed in the domestic market as well as overseas. Its mission is to offer reliability, support, and assistance in the growth and integral development of their customers' professional, commercial, and agricultural activities. The company establishes partnerships with national and foreign companies. It serves customers including floriculture companies and agricultural businesses.</t>
        </is>
      </c>
      <c r="BF912" t="inlineStr">
        <is>
          <t>Active</t>
        </is>
      </c>
      <c r="BG912" t="inlineStr">
        <is>
          <t>Manufacturing</t>
        </is>
      </c>
      <c r="BH912" t="inlineStr">
        <is>
          <t>Engaged in the commercialization of agricultural inputs, veterinary products, articles, tools, and specialized machinery for agriculture</t>
        </is>
      </c>
      <c r="BI912" t="inlineStr">
        <is>
          <t>Agricultural inputs, veterinary products, articles, tools, and specialized machinery for agriculture</t>
        </is>
      </c>
      <c r="CE912">
        <f>IFERROR(SUM(BU912:BV912)/2,0)</f>
        <v/>
      </c>
      <c r="CF912">
        <f>IFERROR(SUM(CE912:CE912)/1,0)</f>
        <v/>
      </c>
      <c r="CG912">
        <f>IFERROR(SUM(BW912:BX912)/2,0)</f>
        <v/>
      </c>
      <c r="CH912">
        <f>IFERROR(SUM(CG912:CG912)/1,0)</f>
        <v/>
      </c>
      <c r="CI912">
        <f>IFERROR(SUM(BY912:BZ912)/2,0)</f>
        <v/>
      </c>
      <c r="CJ912">
        <f>IFERROR(SUM(CI912:CI912)/1,0)</f>
        <v/>
      </c>
      <c r="CK912">
        <f>IFERROR(SUM(CA912:CB912)/2,0)</f>
        <v/>
      </c>
      <c r="CL912">
        <f>IFERROR(SUM(CK912:CK912)/1,0)</f>
        <v/>
      </c>
      <c r="CM912">
        <f>IFERROR(SUM(CC912:CD912)/2,0)</f>
        <v/>
      </c>
      <c r="CN912">
        <f>IFERROR(SUM(CM912:CM912)/1,0)</f>
        <v/>
      </c>
      <c r="CO912">
        <f>IFERROR(SUM(BS912:BT912)/2,0)</f>
        <v/>
      </c>
      <c r="CP912">
        <f>IFERROR(SUM(CO912:CO912)/1,0)</f>
        <v/>
      </c>
    </row>
    <row r="913">
      <c r="A913" t="n">
        <v>888</v>
      </c>
      <c r="D913">
        <f>IF(AX913="Listed","Yes","No")</f>
        <v/>
      </c>
      <c r="E913">
        <f>IFERROR(IF(AE913&lt;0,"Yes","No"),"No")</f>
        <v/>
      </c>
      <c r="F913">
        <f>IF(BK913="Unqualified","Yes","No")</f>
        <v/>
      </c>
      <c r="G913">
        <f>IF(COUNTIF($D$913:$F$913,"Yes")=3,"Yes","No")</f>
        <v/>
      </c>
      <c r="U913">
        <f>IFERROR(BQ913/BL913,0)</f>
        <v/>
      </c>
      <c r="V913">
        <f>IFERROR(SUM(BQ913:BQ913)/SUM(BL913:BL913),0)</f>
        <v/>
      </c>
      <c r="W913">
        <f>IFERROR(MAX(U913:U913)-MIN(U913:U913),0)</f>
        <v/>
      </c>
      <c r="X913">
        <f>IFERROR(BQ913/(BL913-BQ913),0)</f>
        <v/>
      </c>
      <c r="Y913">
        <f>IFERROR(SUM(BQ913:BQ913)/(SUM(BL913:BL913)-SUM(BQ913:BQ913)),0)</f>
        <v/>
      </c>
      <c r="Z913">
        <f>IFERROR(MAX(X913:X913)-MIN(X913:X913),0)</f>
        <v/>
      </c>
      <c r="AA913">
        <f>IFERROR(BO913/BP913,0)</f>
        <v/>
      </c>
      <c r="AB913">
        <f>IFERROR(SUM(BO913:BO913)/SUM(BP913:BP913),0)</f>
        <v/>
      </c>
      <c r="AC913">
        <f>IFERROR(MAX(AA913:AA913)-MIN(AA913:AA913),0)</f>
        <v/>
      </c>
      <c r="AD913">
        <f>IFERROR(SUM(BL913:BL913)/1,0)</f>
        <v/>
      </c>
      <c r="AE913">
        <f>IFERROR(SUM(BQ913:BQ913)/1,0)</f>
        <v/>
      </c>
      <c r="AF913">
        <f>IFERROR(SUM(BP913:BP913)/1,0)</f>
        <v/>
      </c>
      <c r="AG913">
        <f>IFERROR(CJ913,0)</f>
        <v/>
      </c>
      <c r="AH913">
        <f>IFERROR(SUM(BR913:BR913)/1,0)</f>
        <v/>
      </c>
      <c r="AI913">
        <f>IFERROR(CL913,0)</f>
        <v/>
      </c>
      <c r="AJ913">
        <f>IFERROR(CN913,0)</f>
        <v/>
      </c>
      <c r="AK913">
        <f>IFERROR(CP913,0)</f>
        <v/>
      </c>
      <c r="AL913">
        <f>IFERROR(SUM(BN913:BN913)/1,0)</f>
        <v/>
      </c>
      <c r="AM913">
        <f>IFERROR(SUM(BJ913:BJ913)/1,0)</f>
        <v/>
      </c>
      <c r="AN913">
        <f>IFERROR(AH913/AD913,0)</f>
        <v/>
      </c>
      <c r="AO913">
        <f>IFERROR(AF913/AD913,0)</f>
        <v/>
      </c>
      <c r="AP913">
        <f>IFERROR(AI913/AK913,0)</f>
        <v/>
      </c>
      <c r="AQ913">
        <f>IFERROR(AJ913/AK913,0)</f>
        <v/>
      </c>
      <c r="AR913">
        <f>IFERROR(AG913/AK913,0)</f>
        <v/>
      </c>
      <c r="AS913">
        <f>IFERROR(365/(AL913/AG913), "")</f>
        <v/>
      </c>
      <c r="AT913" t="inlineStr">
        <is>
          <t>CO170006715480</t>
        </is>
      </c>
      <c r="AU913" t="inlineStr">
        <is>
          <t>Cooperativa de Caficultores de Anserma</t>
        </is>
      </c>
      <c r="AV913" t="inlineStr">
        <is>
          <t>U1</t>
        </is>
      </c>
      <c r="AW913" t="inlineStr">
        <is>
          <t>U</t>
        </is>
      </c>
      <c r="AX913" t="inlineStr">
        <is>
          <t>Unlisted</t>
        </is>
      </c>
      <c r="AY913" t="n">
        <v>5153</v>
      </c>
      <c r="AZ913" t="inlineStr">
        <is>
          <t>Grain and field beans wholesale dealing in</t>
        </is>
      </c>
      <c r="BA913" t="inlineStr">
        <is>
          <t>Colombia</t>
        </is>
      </c>
      <c r="BB913" t="inlineStr">
        <is>
          <t>Anserma</t>
        </is>
      </c>
      <c r="BC913" t="inlineStr">
        <is>
          <t>www.cooperativaanserma.com.co</t>
        </is>
      </c>
      <c r="BD913" s="6" t="n">
        <v>35065</v>
      </c>
      <c r="BE913" t="inlineStr">
        <is>
          <t>This company is a non-profit association engaged in the wholesale of food, beverages and related grocery products. The company was incorporated in November 1996. The registered head office of the company is located in Anserma, Colombia.The company specializes in the distribution of a wide range of grocery products, such as fruits and vegetables, fish and meat products, juices, bottled water, soft drinks, wines and spirits, canned goods, tobacco products, candies, chocolates, milk, cheese, honey, egg, pasta and pasta sauces, butter, flour, sugar, bakery products, baby foods, and other food products.</t>
        </is>
      </c>
      <c r="BF913" t="inlineStr">
        <is>
          <t>Active</t>
        </is>
      </c>
      <c r="BG913" t="inlineStr">
        <is>
          <t>Wholesale</t>
        </is>
      </c>
      <c r="BH913" t="inlineStr">
        <is>
          <t>Non-profit association engaged in the wholesale of food, beverages and related grocery products</t>
        </is>
      </c>
      <c r="BI913" t="inlineStr">
        <is>
          <t>Food, beverages and related grocery products</t>
        </is>
      </c>
      <c r="CE913">
        <f>IFERROR(SUM(BU913:BV913)/2,0)</f>
        <v/>
      </c>
      <c r="CF913">
        <f>IFERROR(SUM(CE913:CE913)/1,0)</f>
        <v/>
      </c>
      <c r="CG913">
        <f>IFERROR(SUM(BW913:BX913)/2,0)</f>
        <v/>
      </c>
      <c r="CH913">
        <f>IFERROR(SUM(CG913:CG913)/1,0)</f>
        <v/>
      </c>
      <c r="CI913">
        <f>IFERROR(SUM(BY913:BZ913)/2,0)</f>
        <v/>
      </c>
      <c r="CJ913">
        <f>IFERROR(SUM(CI913:CI913)/1,0)</f>
        <v/>
      </c>
      <c r="CK913">
        <f>IFERROR(SUM(CA913:CB913)/2,0)</f>
        <v/>
      </c>
      <c r="CL913">
        <f>IFERROR(SUM(CK913:CK913)/1,0)</f>
        <v/>
      </c>
      <c r="CM913">
        <f>IFERROR(SUM(CC913:CD913)/2,0)</f>
        <v/>
      </c>
      <c r="CN913">
        <f>IFERROR(SUM(CM913:CM913)/1,0)</f>
        <v/>
      </c>
      <c r="CO913">
        <f>IFERROR(SUM(BS913:BT913)/2,0)</f>
        <v/>
      </c>
      <c r="CP913">
        <f>IFERROR(SUM(CO913:CO913)/1,0)</f>
        <v/>
      </c>
    </row>
    <row r="914">
      <c r="A914" t="n">
        <v>889</v>
      </c>
      <c r="D914">
        <f>IF(AX914="Listed","Yes","No")</f>
        <v/>
      </c>
      <c r="E914">
        <f>IFERROR(IF(AE914&lt;0,"Yes","No"),"No")</f>
        <v/>
      </c>
      <c r="F914">
        <f>IF(BK914="Unqualified","Yes","No")</f>
        <v/>
      </c>
      <c r="G914">
        <f>IF(COUNTIF($D$914:$F$914,"Yes")=3,"Yes","No")</f>
        <v/>
      </c>
      <c r="U914">
        <f>IFERROR(BQ914/BL914,0)</f>
        <v/>
      </c>
      <c r="V914">
        <f>IFERROR(SUM(BQ914:BQ914)/SUM(BL914:BL914),0)</f>
        <v/>
      </c>
      <c r="W914">
        <f>IFERROR(MAX(U914:U914)-MIN(U914:U914),0)</f>
        <v/>
      </c>
      <c r="X914">
        <f>IFERROR(BQ914/(BL914-BQ914),0)</f>
        <v/>
      </c>
      <c r="Y914">
        <f>IFERROR(SUM(BQ914:BQ914)/(SUM(BL914:BL914)-SUM(BQ914:BQ914)),0)</f>
        <v/>
      </c>
      <c r="Z914">
        <f>IFERROR(MAX(X914:X914)-MIN(X914:X914),0)</f>
        <v/>
      </c>
      <c r="AA914">
        <f>IFERROR(BO914/BP914,0)</f>
        <v/>
      </c>
      <c r="AB914">
        <f>IFERROR(SUM(BO914:BO914)/SUM(BP914:BP914),0)</f>
        <v/>
      </c>
      <c r="AC914">
        <f>IFERROR(MAX(AA914:AA914)-MIN(AA914:AA914),0)</f>
        <v/>
      </c>
      <c r="AD914">
        <f>IFERROR(SUM(BL914:BL914)/1,0)</f>
        <v/>
      </c>
      <c r="AE914">
        <f>IFERROR(SUM(BQ914:BQ914)/1,0)</f>
        <v/>
      </c>
      <c r="AF914">
        <f>IFERROR(SUM(BP914:BP914)/1,0)</f>
        <v/>
      </c>
      <c r="AG914">
        <f>IFERROR(CJ914,0)</f>
        <v/>
      </c>
      <c r="AH914">
        <f>IFERROR(SUM(BR914:BR914)/1,0)</f>
        <v/>
      </c>
      <c r="AI914">
        <f>IFERROR(CL914,0)</f>
        <v/>
      </c>
      <c r="AJ914">
        <f>IFERROR(CN914,0)</f>
        <v/>
      </c>
      <c r="AK914">
        <f>IFERROR(CP914,0)</f>
        <v/>
      </c>
      <c r="AL914">
        <f>IFERROR(SUM(BN914:BN914)/1,0)</f>
        <v/>
      </c>
      <c r="AM914">
        <f>IFERROR(SUM(BJ914:BJ914)/1,0)</f>
        <v/>
      </c>
      <c r="AN914">
        <f>IFERROR(AH914/AD914,0)</f>
        <v/>
      </c>
      <c r="AO914">
        <f>IFERROR(AF914/AD914,0)</f>
        <v/>
      </c>
      <c r="AP914">
        <f>IFERROR(AI914/AK914,0)</f>
        <v/>
      </c>
      <c r="AQ914">
        <f>IFERROR(AJ914/AK914,0)</f>
        <v/>
      </c>
      <c r="AR914">
        <f>IFERROR(AG914/AK914,0)</f>
        <v/>
      </c>
      <c r="AS914">
        <f>IFERROR(365/(AL914/AG914), "")</f>
        <v/>
      </c>
      <c r="AT914" t="inlineStr">
        <is>
          <t>CO170010576550</t>
        </is>
      </c>
      <c r="AU914" t="inlineStr">
        <is>
          <t>Techno Food S A S</t>
        </is>
      </c>
      <c r="AV914" t="inlineStr">
        <is>
          <t>U1</t>
        </is>
      </c>
      <c r="AW914" t="inlineStr">
        <is>
          <t>U</t>
        </is>
      </c>
      <c r="AX914" t="inlineStr">
        <is>
          <t>Unlisted</t>
        </is>
      </c>
      <c r="AY914" t="n">
        <v>5084</v>
      </c>
      <c r="AZ914" t="inlineStr">
        <is>
          <t>Industrial machinery and equipment wholesale dealing in</t>
        </is>
      </c>
      <c r="BA914" t="inlineStr">
        <is>
          <t>Colombia</t>
        </is>
      </c>
      <c r="BB914" t="inlineStr">
        <is>
          <t>Medellin</t>
        </is>
      </c>
      <c r="BC914" t="inlineStr">
        <is>
          <t>technofood.com.co</t>
        </is>
      </c>
      <c r="BD914" s="6" t="n">
        <v>37504</v>
      </c>
      <c r="BE914" t="inlineStr">
        <is>
          <t>This company is engaged in production of food processing equipment for meat, poultry, fish processing and packaging of perishable products. It was incorporated in 2002 and has registered headquarters located in Medellín, Colombia. The company specializes in processed meat products, packaging and post-processing equipment, packaging materials, and slaughterhouse plants. It provides machinery, spare parts, accessories, maintenance and technical advice supported by an excellent human talent trained, motivated and willing. Its products are sold and distributed in the domestic market as well as overseas. Its mission is to provide high-quality food processing solutions to its customers. The company establishes partnerships with various suppliers and manufacturers. It serves customers including companies in the food processing industry.</t>
        </is>
      </c>
      <c r="BF914" t="inlineStr">
        <is>
          <t>Active</t>
        </is>
      </c>
      <c r="BG914" t="inlineStr">
        <is>
          <t>Manufacturing</t>
        </is>
      </c>
      <c r="BH914" t="inlineStr">
        <is>
          <t>Engaged in production of food processing equipment for meat, poultry, fish processing and packaging of perishable products</t>
        </is>
      </c>
      <c r="BI914" t="inlineStr">
        <is>
          <t>Food processing equipment for meat, poultry, fish processing and packaging of perishable products</t>
        </is>
      </c>
      <c r="CE914">
        <f>IFERROR(SUM(BU914:BV914)/2,0)</f>
        <v/>
      </c>
      <c r="CF914">
        <f>IFERROR(SUM(CE914:CE914)/1,0)</f>
        <v/>
      </c>
      <c r="CG914">
        <f>IFERROR(SUM(BW914:BX914)/2,0)</f>
        <v/>
      </c>
      <c r="CH914">
        <f>IFERROR(SUM(CG914:CG914)/1,0)</f>
        <v/>
      </c>
      <c r="CI914">
        <f>IFERROR(SUM(BY914:BZ914)/2,0)</f>
        <v/>
      </c>
      <c r="CJ914">
        <f>IFERROR(SUM(CI914:CI914)/1,0)</f>
        <v/>
      </c>
      <c r="CK914">
        <f>IFERROR(SUM(CA914:CB914)/2,0)</f>
        <v/>
      </c>
      <c r="CL914">
        <f>IFERROR(SUM(CK914:CK914)/1,0)</f>
        <v/>
      </c>
      <c r="CM914">
        <f>IFERROR(SUM(CC914:CD914)/2,0)</f>
        <v/>
      </c>
      <c r="CN914">
        <f>IFERROR(SUM(CM914:CM914)/1,0)</f>
        <v/>
      </c>
      <c r="CO914">
        <f>IFERROR(SUM(BS914:BT914)/2,0)</f>
        <v/>
      </c>
      <c r="CP914">
        <f>IFERROR(SUM(CO914:CO914)/1,0)</f>
        <v/>
      </c>
    </row>
    <row r="915">
      <c r="A915" t="n">
        <v>890</v>
      </c>
      <c r="D915">
        <f>IF(AX915="Listed","Yes","No")</f>
        <v/>
      </c>
      <c r="E915">
        <f>IFERROR(IF(AE915&lt;0,"Yes","No"),"No")</f>
        <v/>
      </c>
      <c r="F915">
        <f>IF(BK915="Unqualified","Yes","No")</f>
        <v/>
      </c>
      <c r="G915">
        <f>IF(COUNTIF($D$915:$F$915,"Yes")=3,"Yes","No")</f>
        <v/>
      </c>
      <c r="U915">
        <f>IFERROR(BQ915/BL915,0)</f>
        <v/>
      </c>
      <c r="V915">
        <f>IFERROR(SUM(BQ915:BQ915)/SUM(BL915:BL915),0)</f>
        <v/>
      </c>
      <c r="W915">
        <f>IFERROR(MAX(U915:U915)-MIN(U915:U915),0)</f>
        <v/>
      </c>
      <c r="X915">
        <f>IFERROR(BQ915/(BL915-BQ915),0)</f>
        <v/>
      </c>
      <c r="Y915">
        <f>IFERROR(SUM(BQ915:BQ915)/(SUM(BL915:BL915)-SUM(BQ915:BQ915)),0)</f>
        <v/>
      </c>
      <c r="Z915">
        <f>IFERROR(MAX(X915:X915)-MIN(X915:X915),0)</f>
        <v/>
      </c>
      <c r="AA915">
        <f>IFERROR(BO915/BP915,0)</f>
        <v/>
      </c>
      <c r="AB915">
        <f>IFERROR(SUM(BO915:BO915)/SUM(BP915:BP915),0)</f>
        <v/>
      </c>
      <c r="AC915">
        <f>IFERROR(MAX(AA915:AA915)-MIN(AA915:AA915),0)</f>
        <v/>
      </c>
      <c r="AD915">
        <f>IFERROR(SUM(BL915:BL915)/1,0)</f>
        <v/>
      </c>
      <c r="AE915">
        <f>IFERROR(SUM(BQ915:BQ915)/1,0)</f>
        <v/>
      </c>
      <c r="AF915">
        <f>IFERROR(SUM(BP915:BP915)/1,0)</f>
        <v/>
      </c>
      <c r="AG915">
        <f>IFERROR(CJ915,0)</f>
        <v/>
      </c>
      <c r="AH915">
        <f>IFERROR(SUM(BR915:BR915)/1,0)</f>
        <v/>
      </c>
      <c r="AI915">
        <f>IFERROR(CL915,0)</f>
        <v/>
      </c>
      <c r="AJ915">
        <f>IFERROR(CN915,0)</f>
        <v/>
      </c>
      <c r="AK915">
        <f>IFERROR(CP915,0)</f>
        <v/>
      </c>
      <c r="AL915">
        <f>IFERROR(SUM(BN915:BN915)/1,0)</f>
        <v/>
      </c>
      <c r="AM915">
        <f>IFERROR(SUM(BJ915:BJ915)/1,0)</f>
        <v/>
      </c>
      <c r="AN915">
        <f>IFERROR(AH915/AD915,0)</f>
        <v/>
      </c>
      <c r="AO915">
        <f>IFERROR(AF915/AD915,0)</f>
        <v/>
      </c>
      <c r="AP915">
        <f>IFERROR(AI915/AK915,0)</f>
        <v/>
      </c>
      <c r="AQ915">
        <f>IFERROR(AJ915/AK915,0)</f>
        <v/>
      </c>
      <c r="AR915">
        <f>IFERROR(AG915/AK915,0)</f>
        <v/>
      </c>
      <c r="AS915">
        <f>IFERROR(365/(AL915/AG915), "")</f>
        <v/>
      </c>
      <c r="AT915" t="inlineStr">
        <is>
          <t>CO170033478240</t>
        </is>
      </c>
      <c r="AU915" t="inlineStr">
        <is>
          <t>Gelvez Distribuciones S A S</t>
        </is>
      </c>
      <c r="AV915" t="inlineStr">
        <is>
          <t>U1</t>
        </is>
      </c>
      <c r="AW915" t="inlineStr">
        <is>
          <t>U</t>
        </is>
      </c>
      <c r="AX915" t="inlineStr">
        <is>
          <t>Unlisted</t>
        </is>
      </c>
      <c r="AY915" t="n">
        <v>5141</v>
      </c>
      <c r="AZ915" t="inlineStr">
        <is>
          <t>Groceries, general line wholesale dealing in</t>
        </is>
      </c>
      <c r="BA915" t="inlineStr">
        <is>
          <t>Colombia</t>
        </is>
      </c>
      <c r="BB915" t="inlineStr">
        <is>
          <t>Cucuta</t>
        </is>
      </c>
      <c r="BC915" t="inlineStr">
        <is>
          <t>gelvezdistribuciones.com</t>
        </is>
      </c>
      <c r="BD915" s="6" t="n">
        <v>41212</v>
      </c>
      <c r="BE915" t="inlineStr">
        <is>
          <t>This company is primarily engaged in the wholesale trade and distribution of a general line of food and grocery products. The company was founded in 2012 and has its registered headquarters located in Cucuta, Colombia. The firm is also involved in the operation and management of a chain of supermarkets, grocery stores and other retail outlets in the country. The company comprises its business activities in the wholesale and retail distribution of a wide range of grocery products, including canned and frozen food items, beverages, tobacco, fresh fruits and vegetables, fresh and prepared meats, fish, and poultry, and other related products. The company principally conducts its business operations within Colombia.</t>
        </is>
      </c>
      <c r="BF915" t="inlineStr">
        <is>
          <t>Active</t>
        </is>
      </c>
      <c r="BG915" t="inlineStr">
        <is>
          <t>Wholesale</t>
        </is>
      </c>
      <c r="BH915" t="inlineStr">
        <is>
          <t>Engaged in the wholesale trade and distribution of a general line of food and grocery products</t>
        </is>
      </c>
      <c r="BI915" t="inlineStr">
        <is>
          <t>General line of food and grocery products</t>
        </is>
      </c>
      <c r="CE915">
        <f>IFERROR(SUM(BU915:BV915)/2,0)</f>
        <v/>
      </c>
      <c r="CF915">
        <f>IFERROR(SUM(CE915:CE915)/1,0)</f>
        <v/>
      </c>
      <c r="CG915">
        <f>IFERROR(SUM(BW915:BX915)/2,0)</f>
        <v/>
      </c>
      <c r="CH915">
        <f>IFERROR(SUM(CG915:CG915)/1,0)</f>
        <v/>
      </c>
      <c r="CI915">
        <f>IFERROR(SUM(BY915:BZ915)/2,0)</f>
        <v/>
      </c>
      <c r="CJ915">
        <f>IFERROR(SUM(CI915:CI915)/1,0)</f>
        <v/>
      </c>
      <c r="CK915">
        <f>IFERROR(SUM(CA915:CB915)/2,0)</f>
        <v/>
      </c>
      <c r="CL915">
        <f>IFERROR(SUM(CK915:CK915)/1,0)</f>
        <v/>
      </c>
      <c r="CM915">
        <f>IFERROR(SUM(CC915:CD915)/2,0)</f>
        <v/>
      </c>
      <c r="CN915">
        <f>IFERROR(SUM(CM915:CM915)/1,0)</f>
        <v/>
      </c>
      <c r="CO915">
        <f>IFERROR(SUM(BS915:BT915)/2,0)</f>
        <v/>
      </c>
      <c r="CP915">
        <f>IFERROR(SUM(CO915:CO915)/1,0)</f>
        <v/>
      </c>
    </row>
    <row r="916">
      <c r="A916" t="n">
        <v>891</v>
      </c>
      <c r="D916">
        <f>IF(AX916="Listed","Yes","No")</f>
        <v/>
      </c>
      <c r="E916">
        <f>IFERROR(IF(AE916&lt;0,"Yes","No"),"No")</f>
        <v/>
      </c>
      <c r="F916">
        <f>IF(BK916="Unqualified","Yes","No")</f>
        <v/>
      </c>
      <c r="G916">
        <f>IF(COUNTIF($D$916:$F$916,"Yes")=3,"Yes","No")</f>
        <v/>
      </c>
      <c r="U916">
        <f>IFERROR(BQ916/BL916,0)</f>
        <v/>
      </c>
      <c r="V916">
        <f>IFERROR(SUM(BQ916:BQ916)/SUM(BL916:BL916),0)</f>
        <v/>
      </c>
      <c r="W916">
        <f>IFERROR(MAX(U916:U916)-MIN(U916:U916),0)</f>
        <v/>
      </c>
      <c r="X916">
        <f>IFERROR(BQ916/(BL916-BQ916),0)</f>
        <v/>
      </c>
      <c r="Y916">
        <f>IFERROR(SUM(BQ916:BQ916)/(SUM(BL916:BL916)-SUM(BQ916:BQ916)),0)</f>
        <v/>
      </c>
      <c r="Z916">
        <f>IFERROR(MAX(X916:X916)-MIN(X916:X916),0)</f>
        <v/>
      </c>
      <c r="AA916">
        <f>IFERROR(BO916/BP916,0)</f>
        <v/>
      </c>
      <c r="AB916">
        <f>IFERROR(SUM(BO916:BO916)/SUM(BP916:BP916),0)</f>
        <v/>
      </c>
      <c r="AC916">
        <f>IFERROR(MAX(AA916:AA916)-MIN(AA916:AA916),0)</f>
        <v/>
      </c>
      <c r="AD916">
        <f>IFERROR(SUM(BL916:BL916)/1,0)</f>
        <v/>
      </c>
      <c r="AE916">
        <f>IFERROR(SUM(BQ916:BQ916)/1,0)</f>
        <v/>
      </c>
      <c r="AF916">
        <f>IFERROR(SUM(BP916:BP916)/1,0)</f>
        <v/>
      </c>
      <c r="AG916">
        <f>IFERROR(CJ916,0)</f>
        <v/>
      </c>
      <c r="AH916">
        <f>IFERROR(SUM(BR916:BR916)/1,0)</f>
        <v/>
      </c>
      <c r="AI916">
        <f>IFERROR(CL916,0)</f>
        <v/>
      </c>
      <c r="AJ916">
        <f>IFERROR(CN916,0)</f>
        <v/>
      </c>
      <c r="AK916">
        <f>IFERROR(CP916,0)</f>
        <v/>
      </c>
      <c r="AL916">
        <f>IFERROR(SUM(BN916:BN916)/1,0)</f>
        <v/>
      </c>
      <c r="AM916">
        <f>IFERROR(SUM(BJ916:BJ916)/1,0)</f>
        <v/>
      </c>
      <c r="AN916">
        <f>IFERROR(AH916/AD916,0)</f>
        <v/>
      </c>
      <c r="AO916">
        <f>IFERROR(AF916/AD916,0)</f>
        <v/>
      </c>
      <c r="AP916">
        <f>IFERROR(AI916/AK916,0)</f>
        <v/>
      </c>
      <c r="AQ916">
        <f>IFERROR(AJ916/AK916,0)</f>
        <v/>
      </c>
      <c r="AR916">
        <f>IFERROR(AG916/AK916,0)</f>
        <v/>
      </c>
      <c r="AS916">
        <f>IFERROR(365/(AL916/AG916), "")</f>
        <v/>
      </c>
      <c r="AT916" t="inlineStr">
        <is>
          <t>CO170030331600</t>
        </is>
      </c>
      <c r="AU916" t="inlineStr">
        <is>
          <t>LTE Colombia S A S</t>
        </is>
      </c>
      <c r="AV916" t="inlineStr">
        <is>
          <t>U1</t>
        </is>
      </c>
      <c r="AW916" t="inlineStr">
        <is>
          <t>U</t>
        </is>
      </c>
      <c r="AX916" t="inlineStr">
        <is>
          <t>Unlisted</t>
        </is>
      </c>
      <c r="AY916" t="n">
        <v>5064</v>
      </c>
      <c r="AZ916" t="inlineStr">
        <is>
          <t>Electrical appliances, television and radio sets wholesale dealing in</t>
        </is>
      </c>
      <c r="BA916" t="inlineStr">
        <is>
          <t>Colombia</t>
        </is>
      </c>
      <c r="BB916" t="inlineStr">
        <is>
          <t>Bogota</t>
        </is>
      </c>
      <c r="BC916" t="inlineStr">
        <is>
          <t>www.tecnologiacreditolte.com</t>
        </is>
      </c>
      <c r="BD916" s="6" t="n">
        <v>41451</v>
      </c>
      <c r="BE916" t="inlineStr">
        <is>
          <t>This company is engaged in the wholesale trade of electronic and telecommunications equipment and parts. It was incorporated in 2013 and conducts business from its registered business address located in Cota, Colombia. The company sells smart phones and mobile phones in various brand names such as Xiaomi, Tecno, Samsung and Apple. It also sells consoles, printer, laptop, personal computer, headphones and cable accessories.</t>
        </is>
      </c>
      <c r="BF916" t="inlineStr">
        <is>
          <t>Active</t>
        </is>
      </c>
      <c r="BG916" t="inlineStr">
        <is>
          <t>Wholesale</t>
        </is>
      </c>
      <c r="BH916" t="inlineStr">
        <is>
          <t>Engaged in the wholesale trade of electronic and telecommunications equipment and parts</t>
        </is>
      </c>
      <c r="BI916" t="inlineStr">
        <is>
          <t>Smart phones and mobile phones in various brand names; Consoles, printer, laptop, personal computer, headphones and Cable accessories</t>
        </is>
      </c>
      <c r="CE916">
        <f>IFERROR(SUM(BU916:BV916)/2,0)</f>
        <v/>
      </c>
      <c r="CF916">
        <f>IFERROR(SUM(CE916:CE916)/1,0)</f>
        <v/>
      </c>
      <c r="CG916">
        <f>IFERROR(SUM(BW916:BX916)/2,0)</f>
        <v/>
      </c>
      <c r="CH916">
        <f>IFERROR(SUM(CG916:CG916)/1,0)</f>
        <v/>
      </c>
      <c r="CI916">
        <f>IFERROR(SUM(BY916:BZ916)/2,0)</f>
        <v/>
      </c>
      <c r="CJ916">
        <f>IFERROR(SUM(CI916:CI916)/1,0)</f>
        <v/>
      </c>
      <c r="CK916">
        <f>IFERROR(SUM(CA916:CB916)/2,0)</f>
        <v/>
      </c>
      <c r="CL916">
        <f>IFERROR(SUM(CK916:CK916)/1,0)</f>
        <v/>
      </c>
      <c r="CM916">
        <f>IFERROR(SUM(CC916:CD916)/2,0)</f>
        <v/>
      </c>
      <c r="CN916">
        <f>IFERROR(SUM(CM916:CM916)/1,0)</f>
        <v/>
      </c>
      <c r="CO916">
        <f>IFERROR(SUM(BS916:BT916)/2,0)</f>
        <v/>
      </c>
      <c r="CP916">
        <f>IFERROR(SUM(CO916:CO916)/1,0)</f>
        <v/>
      </c>
    </row>
    <row r="917">
      <c r="A917" t="n">
        <v>892</v>
      </c>
      <c r="D917">
        <f>IF(AX917="Listed","Yes","No")</f>
        <v/>
      </c>
      <c r="E917">
        <f>IFERROR(IF(AE917&lt;0,"Yes","No"),"No")</f>
        <v/>
      </c>
      <c r="F917">
        <f>IF(BK917="Unqualified","Yes","No")</f>
        <v/>
      </c>
      <c r="G917">
        <f>IF(COUNTIF($D$917:$F$917,"Yes")=3,"Yes","No")</f>
        <v/>
      </c>
      <c r="U917">
        <f>IFERROR(BQ917/BL917,0)</f>
        <v/>
      </c>
      <c r="V917">
        <f>IFERROR(SUM(BQ917:BQ917)/SUM(BL917:BL917),0)</f>
        <v/>
      </c>
      <c r="W917">
        <f>IFERROR(MAX(U917:U917)-MIN(U917:U917),0)</f>
        <v/>
      </c>
      <c r="X917">
        <f>IFERROR(BQ917/(BL917-BQ917),0)</f>
        <v/>
      </c>
      <c r="Y917">
        <f>IFERROR(SUM(BQ917:BQ917)/(SUM(BL917:BL917)-SUM(BQ917:BQ917)),0)</f>
        <v/>
      </c>
      <c r="Z917">
        <f>IFERROR(MAX(X917:X917)-MIN(X917:X917),0)</f>
        <v/>
      </c>
      <c r="AA917">
        <f>IFERROR(BO917/BP917,0)</f>
        <v/>
      </c>
      <c r="AB917">
        <f>IFERROR(SUM(BO917:BO917)/SUM(BP917:BP917),0)</f>
        <v/>
      </c>
      <c r="AC917">
        <f>IFERROR(MAX(AA917:AA917)-MIN(AA917:AA917),0)</f>
        <v/>
      </c>
      <c r="AD917">
        <f>IFERROR(SUM(BL917:BL917)/1,0)</f>
        <v/>
      </c>
      <c r="AE917">
        <f>IFERROR(SUM(BQ917:BQ917)/1,0)</f>
        <v/>
      </c>
      <c r="AF917">
        <f>IFERROR(SUM(BP917:BP917)/1,0)</f>
        <v/>
      </c>
      <c r="AG917">
        <f>IFERROR(CJ917,0)</f>
        <v/>
      </c>
      <c r="AH917">
        <f>IFERROR(SUM(BR917:BR917)/1,0)</f>
        <v/>
      </c>
      <c r="AI917">
        <f>IFERROR(CL917,0)</f>
        <v/>
      </c>
      <c r="AJ917">
        <f>IFERROR(CN917,0)</f>
        <v/>
      </c>
      <c r="AK917">
        <f>IFERROR(CP917,0)</f>
        <v/>
      </c>
      <c r="AL917">
        <f>IFERROR(SUM(BN917:BN917)/1,0)</f>
        <v/>
      </c>
      <c r="AM917">
        <f>IFERROR(SUM(BJ917:BJ917)/1,0)</f>
        <v/>
      </c>
      <c r="AN917">
        <f>IFERROR(AH917/AD917,0)</f>
        <v/>
      </c>
      <c r="AO917">
        <f>IFERROR(AF917/AD917,0)</f>
        <v/>
      </c>
      <c r="AP917">
        <f>IFERROR(AI917/AK917,0)</f>
        <v/>
      </c>
      <c r="AQ917">
        <f>IFERROR(AJ917/AK917,0)</f>
        <v/>
      </c>
      <c r="AR917">
        <f>IFERROR(AG917/AK917,0)</f>
        <v/>
      </c>
      <c r="AS917">
        <f>IFERROR(365/(AL917/AG917), "")</f>
        <v/>
      </c>
      <c r="AT917" t="inlineStr">
        <is>
          <t>CO170001925190</t>
        </is>
      </c>
      <c r="AU917" t="inlineStr">
        <is>
          <t>Premium Filters SAS</t>
        </is>
      </c>
      <c r="AV917" t="inlineStr">
        <is>
          <t>U1</t>
        </is>
      </c>
      <c r="AW917" t="inlineStr">
        <is>
          <t>U</t>
        </is>
      </c>
      <c r="AX917" t="inlineStr">
        <is>
          <t>Unlisted</t>
        </is>
      </c>
      <c r="AY917" t="n">
        <v>5084</v>
      </c>
      <c r="AZ917" t="inlineStr">
        <is>
          <t>Industrial machinery and equipment wholesale dealing in</t>
        </is>
      </c>
      <c r="BA917" t="inlineStr">
        <is>
          <t>Colombia</t>
        </is>
      </c>
      <c r="BB917" t="inlineStr">
        <is>
          <t>Tocancipa</t>
        </is>
      </c>
      <c r="BC917" t="inlineStr">
        <is>
          <t>www.premiumfilters.co</t>
        </is>
      </c>
      <c r="BD917" s="6" t="n">
        <v>37816</v>
      </c>
      <c r="BE917" t="inlineStr">
        <is>
          <t>This company is engaged in the manufacture and supply of air, oil, fuel, and cabin filters for the automotive, agricultural, off-highway, and stationary industries. It was incorporated in 2003 and conducts business from its registered business address located in Tocancipá, Colombia. It sells automotive filtration, such as air, oil, fuel, and cabin filters for the automotive, agricultural, off-highway, and stationary industries; industrial filtration, such as HEPA filters, filter media, filters for liquid systems and dust collectors; crown lubricants, such as mineral, semi-synthetic and synthetic lubricants, developed for high-performance gasoline, diesel, valve, and hydraulic engines; and premium cool refrigerants, such as anticorrosive coolants, water-based antioxidants and a package of additives that prevent overheating and oxidation for automotive cooling systems. Its products are sold in Ecuador, Venezuela, Panama and the Caribbean.</t>
        </is>
      </c>
      <c r="BF917" t="inlineStr">
        <is>
          <t>Active</t>
        </is>
      </c>
      <c r="BG917" t="inlineStr">
        <is>
          <t>Manufacturing</t>
        </is>
      </c>
      <c r="BH917" t="inlineStr">
        <is>
          <t>Engaged in the manufacture and supply of air, oil, fuel, and cabin filters for the automotive, agricultural, off-highway, and stationary industries</t>
        </is>
      </c>
      <c r="BI917" t="inlineStr">
        <is>
          <t>Automotive filtration, such as air, oil, fuel, and cabin filters for the automotive, agricultural, off-highway, and stationary industries; industrial filtration, such as HEPA filters, filter media, filters for liquid systems and dust collectors; crown lubricants, such as mineral, semi-synthetic and synthetic lubricants, developed for high-performance gasoline, diesel, valve, and hydraulic engines; and premium cool refrigerants, such as anticorrosive coolants, water-based antioxidants and a package of additives that prevent overheating and oxidation for automotive cooling systems</t>
        </is>
      </c>
      <c r="CE917">
        <f>IFERROR(SUM(BU917:BV917)/2,0)</f>
        <v/>
      </c>
      <c r="CF917">
        <f>IFERROR(SUM(CE917:CE917)/1,0)</f>
        <v/>
      </c>
      <c r="CG917">
        <f>IFERROR(SUM(BW917:BX917)/2,0)</f>
        <v/>
      </c>
      <c r="CH917">
        <f>IFERROR(SUM(CG917:CG917)/1,0)</f>
        <v/>
      </c>
      <c r="CI917">
        <f>IFERROR(SUM(BY917:BZ917)/2,0)</f>
        <v/>
      </c>
      <c r="CJ917">
        <f>IFERROR(SUM(CI917:CI917)/1,0)</f>
        <v/>
      </c>
      <c r="CK917">
        <f>IFERROR(SUM(CA917:CB917)/2,0)</f>
        <v/>
      </c>
      <c r="CL917">
        <f>IFERROR(SUM(CK917:CK917)/1,0)</f>
        <v/>
      </c>
      <c r="CM917">
        <f>IFERROR(SUM(CC917:CD917)/2,0)</f>
        <v/>
      </c>
      <c r="CN917">
        <f>IFERROR(SUM(CM917:CM917)/1,0)</f>
        <v/>
      </c>
      <c r="CO917">
        <f>IFERROR(SUM(BS917:BT917)/2,0)</f>
        <v/>
      </c>
      <c r="CP917">
        <f>IFERROR(SUM(CO917:CO917)/1,0)</f>
        <v/>
      </c>
    </row>
    <row r="918">
      <c r="A918" t="n">
        <v>893</v>
      </c>
      <c r="D918">
        <f>IF(AX918="Listed","Yes","No")</f>
        <v/>
      </c>
      <c r="E918">
        <f>IFERROR(IF(AE918&lt;0,"Yes","No"),"No")</f>
        <v/>
      </c>
      <c r="F918">
        <f>IF(BK918="Unqualified","Yes","No")</f>
        <v/>
      </c>
      <c r="G918">
        <f>IF(COUNTIF($D$918:$F$918,"Yes")=3,"Yes","No")</f>
        <v/>
      </c>
      <c r="U918">
        <f>IFERROR(BQ918/BL918,0)</f>
        <v/>
      </c>
      <c r="V918">
        <f>IFERROR(SUM(BQ918:BQ918)/SUM(BL918:BL918),0)</f>
        <v/>
      </c>
      <c r="W918">
        <f>IFERROR(MAX(U918:U918)-MIN(U918:U918),0)</f>
        <v/>
      </c>
      <c r="X918">
        <f>IFERROR(BQ918/(BL918-BQ918),0)</f>
        <v/>
      </c>
      <c r="Y918">
        <f>IFERROR(SUM(BQ918:BQ918)/(SUM(BL918:BL918)-SUM(BQ918:BQ918)),0)</f>
        <v/>
      </c>
      <c r="Z918">
        <f>IFERROR(MAX(X918:X918)-MIN(X918:X918),0)</f>
        <v/>
      </c>
      <c r="AA918">
        <f>IFERROR(BO918/BP918,0)</f>
        <v/>
      </c>
      <c r="AB918">
        <f>IFERROR(SUM(BO918:BO918)/SUM(BP918:BP918),0)</f>
        <v/>
      </c>
      <c r="AC918">
        <f>IFERROR(MAX(AA918:AA918)-MIN(AA918:AA918),0)</f>
        <v/>
      </c>
      <c r="AD918">
        <f>IFERROR(SUM(BL918:BL918)/1,0)</f>
        <v/>
      </c>
      <c r="AE918">
        <f>IFERROR(SUM(BQ918:BQ918)/1,0)</f>
        <v/>
      </c>
      <c r="AF918">
        <f>IFERROR(SUM(BP918:BP918)/1,0)</f>
        <v/>
      </c>
      <c r="AG918">
        <f>IFERROR(CJ918,0)</f>
        <v/>
      </c>
      <c r="AH918">
        <f>IFERROR(SUM(BR918:BR918)/1,0)</f>
        <v/>
      </c>
      <c r="AI918">
        <f>IFERROR(CL918,0)</f>
        <v/>
      </c>
      <c r="AJ918">
        <f>IFERROR(CN918,0)</f>
        <v/>
      </c>
      <c r="AK918">
        <f>IFERROR(CP918,0)</f>
        <v/>
      </c>
      <c r="AL918">
        <f>IFERROR(SUM(BN918:BN918)/1,0)</f>
        <v/>
      </c>
      <c r="AM918">
        <f>IFERROR(SUM(BJ918:BJ918)/1,0)</f>
        <v/>
      </c>
      <c r="AN918">
        <f>IFERROR(AH918/AD918,0)</f>
        <v/>
      </c>
      <c r="AO918">
        <f>IFERROR(AF918/AD918,0)</f>
        <v/>
      </c>
      <c r="AP918">
        <f>IFERROR(AI918/AK918,0)</f>
        <v/>
      </c>
      <c r="AQ918">
        <f>IFERROR(AJ918/AK918,0)</f>
        <v/>
      </c>
      <c r="AR918">
        <f>IFERROR(AG918/AK918,0)</f>
        <v/>
      </c>
      <c r="AS918">
        <f>IFERROR(365/(AL918/AG918), "")</f>
        <v/>
      </c>
      <c r="AT918" t="inlineStr">
        <is>
          <t>CO170054719340</t>
        </is>
      </c>
      <c r="AU918" t="inlineStr">
        <is>
          <t>Cooperativa de Caficultores DEL Norte</t>
        </is>
      </c>
      <c r="AV918" t="inlineStr">
        <is>
          <t>U1</t>
        </is>
      </c>
      <c r="AW918" t="inlineStr">
        <is>
          <t>U</t>
        </is>
      </c>
      <c r="AX918" t="inlineStr">
        <is>
          <t>Unlisted</t>
        </is>
      </c>
      <c r="AY918" t="n">
        <v>5153</v>
      </c>
      <c r="AZ918" t="inlineStr">
        <is>
          <t>Grain and field beans wholesale dealing in</t>
        </is>
      </c>
      <c r="BA918" t="inlineStr">
        <is>
          <t>Colombia</t>
        </is>
      </c>
      <c r="BB918" t="inlineStr">
        <is>
          <t>Medellin</t>
        </is>
      </c>
      <c r="BC918" t="inlineStr">
        <is>
          <t>cafenortenarino.com.co</t>
        </is>
      </c>
      <c r="BD918" s="6" t="n">
        <v>43814</v>
      </c>
      <c r="BE918" t="inlineStr">
        <is>
          <t>This company is engaged in the wholesale of agricultural raw materials and coffee products. It was established in 2019 and has its registered office located in Medellin, Colombia. The company operates as a supplier of coffee products. It is more than half a century serving the coffee union and reaping satisfaction. It is a non-profit company of social interest that produces and distributes goods or services to satisfy customer's needs. The company's business operation specialised in the purchase, primary processing, wholesale and retail of coffee and related products.</t>
        </is>
      </c>
      <c r="BF918" t="inlineStr">
        <is>
          <t>Active</t>
        </is>
      </c>
      <c r="BG918" t="inlineStr">
        <is>
          <t>Wholesale</t>
        </is>
      </c>
      <c r="BH918" t="inlineStr">
        <is>
          <t>Engaged in the wholesale of agricultural raw materials and coffee products</t>
        </is>
      </c>
      <c r="BI918" t="inlineStr">
        <is>
          <t>Supplier of coffee products; Purchase, primary processing, wholesale and retail of coffee and related products</t>
        </is>
      </c>
      <c r="CE918">
        <f>IFERROR(SUM(BU918:BV918)/2,0)</f>
        <v/>
      </c>
      <c r="CF918">
        <f>IFERROR(SUM(CE918:CE918)/1,0)</f>
        <v/>
      </c>
      <c r="CG918">
        <f>IFERROR(SUM(BW918:BX918)/2,0)</f>
        <v/>
      </c>
      <c r="CH918">
        <f>IFERROR(SUM(CG918:CG918)/1,0)</f>
        <v/>
      </c>
      <c r="CI918">
        <f>IFERROR(SUM(BY918:BZ918)/2,0)</f>
        <v/>
      </c>
      <c r="CJ918">
        <f>IFERROR(SUM(CI918:CI918)/1,0)</f>
        <v/>
      </c>
      <c r="CK918">
        <f>IFERROR(SUM(CA918:CB918)/2,0)</f>
        <v/>
      </c>
      <c r="CL918">
        <f>IFERROR(SUM(CK918:CK918)/1,0)</f>
        <v/>
      </c>
      <c r="CM918">
        <f>IFERROR(SUM(CC918:CD918)/2,0)</f>
        <v/>
      </c>
      <c r="CN918">
        <f>IFERROR(SUM(CM918:CM918)/1,0)</f>
        <v/>
      </c>
      <c r="CO918">
        <f>IFERROR(SUM(BS918:BT918)/2,0)</f>
        <v/>
      </c>
      <c r="CP918">
        <f>IFERROR(SUM(CO918:CO918)/1,0)</f>
        <v/>
      </c>
    </row>
    <row r="919">
      <c r="A919" t="n">
        <v>894</v>
      </c>
      <c r="D919">
        <f>IF(AX919="Listed","Yes","No")</f>
        <v/>
      </c>
      <c r="E919">
        <f>IFERROR(IF(AE919&lt;0,"Yes","No"),"No")</f>
        <v/>
      </c>
      <c r="F919">
        <f>IF(BK919="Unqualified","Yes","No")</f>
        <v/>
      </c>
      <c r="G919">
        <f>IF(COUNTIF($D$919:$F$919,"Yes")=3,"Yes","No")</f>
        <v/>
      </c>
      <c r="U919">
        <f>IFERROR(BQ919/BL919,0)</f>
        <v/>
      </c>
      <c r="V919">
        <f>IFERROR(SUM(BQ919:BQ919)/SUM(BL919:BL919),0)</f>
        <v/>
      </c>
      <c r="W919">
        <f>IFERROR(MAX(U919:U919)-MIN(U919:U919),0)</f>
        <v/>
      </c>
      <c r="X919">
        <f>IFERROR(BQ919/(BL919-BQ919),0)</f>
        <v/>
      </c>
      <c r="Y919">
        <f>IFERROR(SUM(BQ919:BQ919)/(SUM(BL919:BL919)-SUM(BQ919:BQ919)),0)</f>
        <v/>
      </c>
      <c r="Z919">
        <f>IFERROR(MAX(X919:X919)-MIN(X919:X919),0)</f>
        <v/>
      </c>
      <c r="AA919">
        <f>IFERROR(BO919/BP919,0)</f>
        <v/>
      </c>
      <c r="AB919">
        <f>IFERROR(SUM(BO919:BO919)/SUM(BP919:BP919),0)</f>
        <v/>
      </c>
      <c r="AC919">
        <f>IFERROR(MAX(AA919:AA919)-MIN(AA919:AA919),0)</f>
        <v/>
      </c>
      <c r="AD919">
        <f>IFERROR(SUM(BL919:BL919)/1,0)</f>
        <v/>
      </c>
      <c r="AE919">
        <f>IFERROR(SUM(BQ919:BQ919)/1,0)</f>
        <v/>
      </c>
      <c r="AF919">
        <f>IFERROR(SUM(BP919:BP919)/1,0)</f>
        <v/>
      </c>
      <c r="AG919">
        <f>IFERROR(CJ919,0)</f>
        <v/>
      </c>
      <c r="AH919">
        <f>IFERROR(SUM(BR919:BR919)/1,0)</f>
        <v/>
      </c>
      <c r="AI919">
        <f>IFERROR(CL919,0)</f>
        <v/>
      </c>
      <c r="AJ919">
        <f>IFERROR(CN919,0)</f>
        <v/>
      </c>
      <c r="AK919">
        <f>IFERROR(CP919,0)</f>
        <v/>
      </c>
      <c r="AL919">
        <f>IFERROR(SUM(BN919:BN919)/1,0)</f>
        <v/>
      </c>
      <c r="AM919">
        <f>IFERROR(SUM(BJ919:BJ919)/1,0)</f>
        <v/>
      </c>
      <c r="AN919">
        <f>IFERROR(AH919/AD919,0)</f>
        <v/>
      </c>
      <c r="AO919">
        <f>IFERROR(AF919/AD919,0)</f>
        <v/>
      </c>
      <c r="AP919">
        <f>IFERROR(AI919/AK919,0)</f>
        <v/>
      </c>
      <c r="AQ919">
        <f>IFERROR(AJ919/AK919,0)</f>
        <v/>
      </c>
      <c r="AR919">
        <f>IFERROR(AG919/AK919,0)</f>
        <v/>
      </c>
      <c r="AS919">
        <f>IFERROR(365/(AL919/AG919), "")</f>
        <v/>
      </c>
      <c r="AT919" t="inlineStr">
        <is>
          <t>CO170003419750</t>
        </is>
      </c>
      <c r="AU919" t="inlineStr">
        <is>
          <t>Kive Andina S A S</t>
        </is>
      </c>
      <c r="AV919" t="inlineStr">
        <is>
          <t>U1</t>
        </is>
      </c>
      <c r="AW919" t="inlineStr">
        <is>
          <t>B+</t>
        </is>
      </c>
      <c r="AX919" t="inlineStr">
        <is>
          <t>Unlisted</t>
        </is>
      </c>
      <c r="AY919" t="n">
        <v>5085</v>
      </c>
      <c r="AZ919" t="inlineStr">
        <is>
          <t>Industrial supplies wholesale dealing in</t>
        </is>
      </c>
      <c r="BA919" t="inlineStr">
        <is>
          <t>Colombia</t>
        </is>
      </c>
      <c r="BB919" t="inlineStr">
        <is>
          <t>Manizales</t>
        </is>
      </c>
      <c r="BC919" t="inlineStr">
        <is>
          <t>www.desechables.net</t>
        </is>
      </c>
      <c r="BD919" s="6" t="n">
        <v>36932</v>
      </c>
      <c r="BE919" t="inlineStr">
        <is>
          <t>This company is engaged in the wholesale distribution of miscellaneous nondurable goods. It conducts business from its registered head office located in Manizales, Colombia. The company was founded in 2001.The company specialises in wholesaling a wide range of nondurable goods, including furniture and home furnishings; computers and peripheral equipment; electronic and optical equipment; industrial machinery and equipment; office supplies; packaging and containers; and paper and paper products. It also offers other nondurable goods, such as personal products, rubber products, plastic products, textile raw materials, agricultural raw materials, clothing and footwear, and other semi finished goods. The company's products are sold and distributed in domestic market through its comprehensive marketing network. Moreover, the company utilises knowledgeable sales personnel trained to provide support to various customer’s needs.</t>
        </is>
      </c>
      <c r="BF919" t="inlineStr">
        <is>
          <t>Active</t>
        </is>
      </c>
      <c r="BG919" t="inlineStr">
        <is>
          <t>Wholesale</t>
        </is>
      </c>
      <c r="BH919" t="inlineStr">
        <is>
          <t>Engaged in the wholesale distribution of miscellaneous nondurable goods</t>
        </is>
      </c>
      <c r="BI919" t="inlineStr">
        <is>
          <t>Specialises in wholesaling a wide range of nondurable goods, including furniture and home furnishings; computers and peripheral equipment; electronic and optical equipment; industrial machinery and equipment; office supplies; packaging and containers; and paper and paper products; Offers other nondurable goods, such as personal products, rubber products, plastic products, textile raw materials, agricultural raw materials, clothing and footwear, and other semi finished goods</t>
        </is>
      </c>
      <c r="CE919">
        <f>IFERROR(SUM(BU919:BV919)/2,0)</f>
        <v/>
      </c>
      <c r="CF919">
        <f>IFERROR(SUM(CE919:CE919)/1,0)</f>
        <v/>
      </c>
      <c r="CG919">
        <f>IFERROR(SUM(BW919:BX919)/2,0)</f>
        <v/>
      </c>
      <c r="CH919">
        <f>IFERROR(SUM(CG919:CG919)/1,0)</f>
        <v/>
      </c>
      <c r="CI919">
        <f>IFERROR(SUM(BY919:BZ919)/2,0)</f>
        <v/>
      </c>
      <c r="CJ919">
        <f>IFERROR(SUM(CI919:CI919)/1,0)</f>
        <v/>
      </c>
      <c r="CK919">
        <f>IFERROR(SUM(CA919:CB919)/2,0)</f>
        <v/>
      </c>
      <c r="CL919">
        <f>IFERROR(SUM(CK919:CK919)/1,0)</f>
        <v/>
      </c>
      <c r="CM919">
        <f>IFERROR(SUM(CC919:CD919)/2,0)</f>
        <v/>
      </c>
      <c r="CN919">
        <f>IFERROR(SUM(CM919:CM919)/1,0)</f>
        <v/>
      </c>
      <c r="CO919">
        <f>IFERROR(SUM(BS919:BT919)/2,0)</f>
        <v/>
      </c>
      <c r="CP919">
        <f>IFERROR(SUM(CO919:CO919)/1,0)</f>
        <v/>
      </c>
    </row>
    <row r="920">
      <c r="A920" t="n">
        <v>895</v>
      </c>
      <c r="D920">
        <f>IF(AX920="Listed","Yes","No")</f>
        <v/>
      </c>
      <c r="E920">
        <f>IFERROR(IF(AE920&lt;0,"Yes","No"),"No")</f>
        <v/>
      </c>
      <c r="F920">
        <f>IF(BK920="Unqualified","Yes","No")</f>
        <v/>
      </c>
      <c r="G920">
        <f>IF(COUNTIF($D$920:$F$920,"Yes")=3,"Yes","No")</f>
        <v/>
      </c>
      <c r="U920">
        <f>IFERROR(BQ920/BL920,0)</f>
        <v/>
      </c>
      <c r="V920">
        <f>IFERROR(SUM(BQ920:BQ920)/SUM(BL920:BL920),0)</f>
        <v/>
      </c>
      <c r="W920">
        <f>IFERROR(MAX(U920:U920)-MIN(U920:U920),0)</f>
        <v/>
      </c>
      <c r="X920">
        <f>IFERROR(BQ920/(BL920-BQ920),0)</f>
        <v/>
      </c>
      <c r="Y920">
        <f>IFERROR(SUM(BQ920:BQ920)/(SUM(BL920:BL920)-SUM(BQ920:BQ920)),0)</f>
        <v/>
      </c>
      <c r="Z920">
        <f>IFERROR(MAX(X920:X920)-MIN(X920:X920),0)</f>
        <v/>
      </c>
      <c r="AA920">
        <f>IFERROR(BO920/BP920,0)</f>
        <v/>
      </c>
      <c r="AB920">
        <f>IFERROR(SUM(BO920:BO920)/SUM(BP920:BP920),0)</f>
        <v/>
      </c>
      <c r="AC920">
        <f>IFERROR(MAX(AA920:AA920)-MIN(AA920:AA920),0)</f>
        <v/>
      </c>
      <c r="AD920">
        <f>IFERROR(SUM(BL920:BL920)/1,0)</f>
        <v/>
      </c>
      <c r="AE920">
        <f>IFERROR(SUM(BQ920:BQ920)/1,0)</f>
        <v/>
      </c>
      <c r="AF920">
        <f>IFERROR(SUM(BP920:BP920)/1,0)</f>
        <v/>
      </c>
      <c r="AG920">
        <f>IFERROR(CJ920,0)</f>
        <v/>
      </c>
      <c r="AH920">
        <f>IFERROR(SUM(BR920:BR920)/1,0)</f>
        <v/>
      </c>
      <c r="AI920">
        <f>IFERROR(CL920,0)</f>
        <v/>
      </c>
      <c r="AJ920">
        <f>IFERROR(CN920,0)</f>
        <v/>
      </c>
      <c r="AK920">
        <f>IFERROR(CP920,0)</f>
        <v/>
      </c>
      <c r="AL920">
        <f>IFERROR(SUM(BN920:BN920)/1,0)</f>
        <v/>
      </c>
      <c r="AM920">
        <f>IFERROR(SUM(BJ920:BJ920)/1,0)</f>
        <v/>
      </c>
      <c r="AN920">
        <f>IFERROR(AH920/AD920,0)</f>
        <v/>
      </c>
      <c r="AO920">
        <f>IFERROR(AF920/AD920,0)</f>
        <v/>
      </c>
      <c r="AP920">
        <f>IFERROR(AI920/AK920,0)</f>
        <v/>
      </c>
      <c r="AQ920">
        <f>IFERROR(AJ920/AK920,0)</f>
        <v/>
      </c>
      <c r="AR920">
        <f>IFERROR(AG920/AK920,0)</f>
        <v/>
      </c>
      <c r="AS920">
        <f>IFERROR(365/(AL920/AG920), "")</f>
        <v/>
      </c>
      <c r="AT920" t="inlineStr">
        <is>
          <t>BR07160019000144</t>
        </is>
      </c>
      <c r="AU920" t="inlineStr">
        <is>
          <t>Vitale Comercio S.A.</t>
        </is>
      </c>
      <c r="AV920" t="inlineStr">
        <is>
          <t>U1</t>
        </is>
      </c>
      <c r="AW920" t="inlineStr">
        <is>
          <t>U</t>
        </is>
      </c>
      <c r="AX920" t="inlineStr">
        <is>
          <t>Unlisted</t>
        </is>
      </c>
      <c r="AY920" t="n">
        <v>5122</v>
      </c>
      <c r="AZ920" t="inlineStr">
        <is>
          <t>Drugs, drug proprietaries, and druggists' sundries wholesale dealing in</t>
        </is>
      </c>
      <c r="BA920" t="inlineStr">
        <is>
          <t>Brazil</t>
        </is>
      </c>
      <c r="BB920" t="inlineStr">
        <is>
          <t>Recife</t>
        </is>
      </c>
      <c r="BC920" t="inlineStr">
        <is>
          <t>vitalecomercio.com.br</t>
        </is>
      </c>
      <c r="BD920" s="6" t="n">
        <v>38294</v>
      </c>
      <c r="BE920" t="inlineStr">
        <is>
          <t>This company is engaged in the wholesale distribution of a wide range of biological and medical products. It conducts business from its registered head office located in Recife, Brazil. The company was founded in November 2004. The company specialises in antibiotics, endocrine substances, blood derivatives, diagnostics, drugs, botanicals, vaccines, cosmetics, vitamins, and veterinarians' medicines.</t>
        </is>
      </c>
      <c r="BF920" t="inlineStr">
        <is>
          <t>Active</t>
        </is>
      </c>
      <c r="BG920" t="inlineStr">
        <is>
          <t>Wholesale</t>
        </is>
      </c>
      <c r="BH920" t="inlineStr">
        <is>
          <t>Engaged in the wholesale distribution of a wide range of biological and medical products</t>
        </is>
      </c>
      <c r="BI920" t="inlineStr">
        <is>
          <t>Antibiotics, endocrine substances, blood derivatives, diagnostics, drugs, botanicals, vaccines, cosmetics, vitamins, and veterinarians' medicines</t>
        </is>
      </c>
      <c r="CE920">
        <f>IFERROR(SUM(BU920:BV920)/2,0)</f>
        <v/>
      </c>
      <c r="CF920">
        <f>IFERROR(SUM(CE920:CE920)/1,0)</f>
        <v/>
      </c>
      <c r="CG920">
        <f>IFERROR(SUM(BW920:BX920)/2,0)</f>
        <v/>
      </c>
      <c r="CH920">
        <f>IFERROR(SUM(CG920:CG920)/1,0)</f>
        <v/>
      </c>
      <c r="CI920">
        <f>IFERROR(SUM(BY920:BZ920)/2,0)</f>
        <v/>
      </c>
      <c r="CJ920">
        <f>IFERROR(SUM(CI920:CI920)/1,0)</f>
        <v/>
      </c>
      <c r="CK920">
        <f>IFERROR(SUM(CA920:CB920)/2,0)</f>
        <v/>
      </c>
      <c r="CL920">
        <f>IFERROR(SUM(CK920:CK920)/1,0)</f>
        <v/>
      </c>
      <c r="CM920">
        <f>IFERROR(SUM(CC920:CD920)/2,0)</f>
        <v/>
      </c>
      <c r="CN920">
        <f>IFERROR(SUM(CM920:CM920)/1,0)</f>
        <v/>
      </c>
      <c r="CO920">
        <f>IFERROR(SUM(BS920:BT920)/2,0)</f>
        <v/>
      </c>
      <c r="CP920">
        <f>IFERROR(SUM(CO920:CO920)/1,0)</f>
        <v/>
      </c>
    </row>
    <row r="921">
      <c r="A921" t="n">
        <v>896</v>
      </c>
      <c r="D921">
        <f>IF(AX921="Listed","Yes","No")</f>
        <v/>
      </c>
      <c r="E921">
        <f>IFERROR(IF(AE921&lt;0,"Yes","No"),"No")</f>
        <v/>
      </c>
      <c r="F921">
        <f>IF(BK921="Unqualified","Yes","No")</f>
        <v/>
      </c>
      <c r="G921">
        <f>IF(COUNTIF($D$921:$F$921,"Yes")=3,"Yes","No")</f>
        <v/>
      </c>
      <c r="U921">
        <f>IFERROR(BQ921/BL921,0)</f>
        <v/>
      </c>
      <c r="V921">
        <f>IFERROR(SUM(BQ921:BQ921)/SUM(BL921:BL921),0)</f>
        <v/>
      </c>
      <c r="W921">
        <f>IFERROR(MAX(U921:U921)-MIN(U921:U921),0)</f>
        <v/>
      </c>
      <c r="X921">
        <f>IFERROR(BQ921/(BL921-BQ921),0)</f>
        <v/>
      </c>
      <c r="Y921">
        <f>IFERROR(SUM(BQ921:BQ921)/(SUM(BL921:BL921)-SUM(BQ921:BQ921)),0)</f>
        <v/>
      </c>
      <c r="Z921">
        <f>IFERROR(MAX(X921:X921)-MIN(X921:X921),0)</f>
        <v/>
      </c>
      <c r="AA921">
        <f>IFERROR(BO921/BP921,0)</f>
        <v/>
      </c>
      <c r="AB921">
        <f>IFERROR(SUM(BO921:BO921)/SUM(BP921:BP921),0)</f>
        <v/>
      </c>
      <c r="AC921">
        <f>IFERROR(MAX(AA921:AA921)-MIN(AA921:AA921),0)</f>
        <v/>
      </c>
      <c r="AD921">
        <f>IFERROR(SUM(BL921:BL921)/1,0)</f>
        <v/>
      </c>
      <c r="AE921">
        <f>IFERROR(SUM(BQ921:BQ921)/1,0)</f>
        <v/>
      </c>
      <c r="AF921">
        <f>IFERROR(SUM(BP921:BP921)/1,0)</f>
        <v/>
      </c>
      <c r="AG921">
        <f>IFERROR(CJ921,0)</f>
        <v/>
      </c>
      <c r="AH921">
        <f>IFERROR(SUM(BR921:BR921)/1,0)</f>
        <v/>
      </c>
      <c r="AI921">
        <f>IFERROR(CL921,0)</f>
        <v/>
      </c>
      <c r="AJ921">
        <f>IFERROR(CN921,0)</f>
        <v/>
      </c>
      <c r="AK921">
        <f>IFERROR(CP921,0)</f>
        <v/>
      </c>
      <c r="AL921">
        <f>IFERROR(SUM(BN921:BN921)/1,0)</f>
        <v/>
      </c>
      <c r="AM921">
        <f>IFERROR(SUM(BJ921:BJ921)/1,0)</f>
        <v/>
      </c>
      <c r="AN921">
        <f>IFERROR(AH921/AD921,0)</f>
        <v/>
      </c>
      <c r="AO921">
        <f>IFERROR(AF921/AD921,0)</f>
        <v/>
      </c>
      <c r="AP921">
        <f>IFERROR(AI921/AK921,0)</f>
        <v/>
      </c>
      <c r="AQ921">
        <f>IFERROR(AJ921/AK921,0)</f>
        <v/>
      </c>
      <c r="AR921">
        <f>IFERROR(AG921/AK921,0)</f>
        <v/>
      </c>
      <c r="AS921">
        <f>IFERROR(365/(AL921/AG921), "")</f>
        <v/>
      </c>
      <c r="AT921" t="inlineStr">
        <is>
          <t>CO170011289450</t>
        </is>
      </c>
      <c r="AU921" t="inlineStr">
        <is>
          <t>Bell Chem Internacional S A S</t>
        </is>
      </c>
      <c r="AV921" t="inlineStr">
        <is>
          <t>U1</t>
        </is>
      </c>
      <c r="AW921" t="inlineStr">
        <is>
          <t>U</t>
        </is>
      </c>
      <c r="AX921" t="inlineStr">
        <is>
          <t>Unlisted</t>
        </is>
      </c>
      <c r="AY921" t="n">
        <v>5162</v>
      </c>
      <c r="AZ921" t="inlineStr">
        <is>
          <t>Plastics materials and basic forms and shapes wholesale dealing in</t>
        </is>
      </c>
      <c r="BA921" t="inlineStr">
        <is>
          <t>Colombia</t>
        </is>
      </c>
      <c r="BB921" t="inlineStr">
        <is>
          <t>Rionegro</t>
        </is>
      </c>
      <c r="BC921" t="inlineStr">
        <is>
          <t>www.bellchem.com.co</t>
        </is>
      </c>
      <c r="BD921" s="6" t="n">
        <v>36964</v>
      </c>
      <c r="BE921" t="inlineStr">
        <is>
          <t>This company is engaged in the commercialization of industrial products and supplies. It conducts business from its registered head office located in Rionegro, Colombia. The company was founded in 2000. It was established by a group of industry experts with over 20 years of experience. The company specializes in dealing a wide range of products for various industries, including food, cosmetics, pharmaceuticals, and industrial sectors. It also operates branches in different parts of the world. Its products are sold and distributed in the domestic market as well as overseas, including various countries and regions. The company is one of the leading distributors of industrial products and supplies in the domestic market and overseas. Its mission is to be a strategic ally for their clients and provide excellent service, response time, and product variety.</t>
        </is>
      </c>
      <c r="BF921" t="inlineStr">
        <is>
          <t>Active</t>
        </is>
      </c>
      <c r="BG921" t="inlineStr">
        <is>
          <t>Wholesale</t>
        </is>
      </c>
      <c r="BH921" t="inlineStr">
        <is>
          <t>Engaged in the commercialization of industrial products and supplies</t>
        </is>
      </c>
      <c r="BI921" t="inlineStr">
        <is>
          <t>Commercialization of industrial products and supplies</t>
        </is>
      </c>
      <c r="CE921">
        <f>IFERROR(SUM(BU921:BV921)/2,0)</f>
        <v/>
      </c>
      <c r="CF921">
        <f>IFERROR(SUM(CE921:CE921)/1,0)</f>
        <v/>
      </c>
      <c r="CG921">
        <f>IFERROR(SUM(BW921:BX921)/2,0)</f>
        <v/>
      </c>
      <c r="CH921">
        <f>IFERROR(SUM(CG921:CG921)/1,0)</f>
        <v/>
      </c>
      <c r="CI921">
        <f>IFERROR(SUM(BY921:BZ921)/2,0)</f>
        <v/>
      </c>
      <c r="CJ921">
        <f>IFERROR(SUM(CI921:CI921)/1,0)</f>
        <v/>
      </c>
      <c r="CK921">
        <f>IFERROR(SUM(CA921:CB921)/2,0)</f>
        <v/>
      </c>
      <c r="CL921">
        <f>IFERROR(SUM(CK921:CK921)/1,0)</f>
        <v/>
      </c>
      <c r="CM921">
        <f>IFERROR(SUM(CC921:CD921)/2,0)</f>
        <v/>
      </c>
      <c r="CN921">
        <f>IFERROR(SUM(CM921:CM921)/1,0)</f>
        <v/>
      </c>
      <c r="CO921">
        <f>IFERROR(SUM(BS921:BT921)/2,0)</f>
        <v/>
      </c>
      <c r="CP921">
        <f>IFERROR(SUM(CO921:CO921)/1,0)</f>
        <v/>
      </c>
    </row>
    <row r="922">
      <c r="A922" t="n">
        <v>897</v>
      </c>
      <c r="D922">
        <f>IF(AX922="Listed","Yes","No")</f>
        <v/>
      </c>
      <c r="E922">
        <f>IFERROR(IF(AE922&lt;0,"Yes","No"),"No")</f>
        <v/>
      </c>
      <c r="F922">
        <f>IF(BK922="Unqualified","Yes","No")</f>
        <v/>
      </c>
      <c r="G922">
        <f>IF(COUNTIF($D$922:$F$922,"Yes")=3,"Yes","No")</f>
        <v/>
      </c>
      <c r="U922">
        <f>IFERROR(BQ922/BL922,0)</f>
        <v/>
      </c>
      <c r="V922">
        <f>IFERROR(SUM(BQ922:BQ922)/SUM(BL922:BL922),0)</f>
        <v/>
      </c>
      <c r="W922">
        <f>IFERROR(MAX(U922:U922)-MIN(U922:U922),0)</f>
        <v/>
      </c>
      <c r="X922">
        <f>IFERROR(BQ922/(BL922-BQ922),0)</f>
        <v/>
      </c>
      <c r="Y922">
        <f>IFERROR(SUM(BQ922:BQ922)/(SUM(BL922:BL922)-SUM(BQ922:BQ922)),0)</f>
        <v/>
      </c>
      <c r="Z922">
        <f>IFERROR(MAX(X922:X922)-MIN(X922:X922),0)</f>
        <v/>
      </c>
      <c r="AA922">
        <f>IFERROR(BO922/BP922,0)</f>
        <v/>
      </c>
      <c r="AB922">
        <f>IFERROR(SUM(BO922:BO922)/SUM(BP922:BP922),0)</f>
        <v/>
      </c>
      <c r="AC922">
        <f>IFERROR(MAX(AA922:AA922)-MIN(AA922:AA922),0)</f>
        <v/>
      </c>
      <c r="AD922">
        <f>IFERROR(SUM(BL922:BL922)/1,0)</f>
        <v/>
      </c>
      <c r="AE922">
        <f>IFERROR(SUM(BQ922:BQ922)/1,0)</f>
        <v/>
      </c>
      <c r="AF922">
        <f>IFERROR(SUM(BP922:BP922)/1,0)</f>
        <v/>
      </c>
      <c r="AG922">
        <f>IFERROR(CJ922,0)</f>
        <v/>
      </c>
      <c r="AH922">
        <f>IFERROR(SUM(BR922:BR922)/1,0)</f>
        <v/>
      </c>
      <c r="AI922">
        <f>IFERROR(CL922,0)</f>
        <v/>
      </c>
      <c r="AJ922">
        <f>IFERROR(CN922,0)</f>
        <v/>
      </c>
      <c r="AK922">
        <f>IFERROR(CP922,0)</f>
        <v/>
      </c>
      <c r="AL922">
        <f>IFERROR(SUM(BN922:BN922)/1,0)</f>
        <v/>
      </c>
      <c r="AM922">
        <f>IFERROR(SUM(BJ922:BJ922)/1,0)</f>
        <v/>
      </c>
      <c r="AN922">
        <f>IFERROR(AH922/AD922,0)</f>
        <v/>
      </c>
      <c r="AO922">
        <f>IFERROR(AF922/AD922,0)</f>
        <v/>
      </c>
      <c r="AP922">
        <f>IFERROR(AI922/AK922,0)</f>
        <v/>
      </c>
      <c r="AQ922">
        <f>IFERROR(AJ922/AK922,0)</f>
        <v/>
      </c>
      <c r="AR922">
        <f>IFERROR(AG922/AK922,0)</f>
        <v/>
      </c>
      <c r="AS922">
        <f>IFERROR(365/(AL922/AG922), "")</f>
        <v/>
      </c>
      <c r="AT922" t="inlineStr">
        <is>
          <t>CO170002149160</t>
        </is>
      </c>
      <c r="AU922" t="inlineStr">
        <is>
          <t>Arias &amp; CIA S A S</t>
        </is>
      </c>
      <c r="AV922" t="inlineStr">
        <is>
          <t>U1</t>
        </is>
      </c>
      <c r="AW922" t="inlineStr">
        <is>
          <t>U</t>
        </is>
      </c>
      <c r="AX922" t="inlineStr">
        <is>
          <t>Unlisted</t>
        </is>
      </c>
      <c r="AY922" t="n">
        <v>5085</v>
      </c>
      <c r="AZ922" t="inlineStr">
        <is>
          <t>Industrial supplies wholesale dealing in</t>
        </is>
      </c>
      <c r="BA922" t="inlineStr">
        <is>
          <t>Colombia</t>
        </is>
      </c>
      <c r="BB922" t="inlineStr">
        <is>
          <t>Armenia</t>
        </is>
      </c>
      <c r="BC922" t="inlineStr">
        <is>
          <t>www.housedistribuciones.com</t>
        </is>
      </c>
      <c r="BD922" s="6" t="n">
        <v>38293</v>
      </c>
      <c r="BE922" t="inlineStr">
        <is>
          <t>This company is engaged in distributing and importing disposable and cleaning products. It was incorporated in 2004 and conducts business from its registered business address located in Armenia, Colombia. It was founded by House Distribuciones. The company specializes in a wide range of products including paper towels, plastic straws, napkins, face masks, and plastic cups. It also operates branches in various cities. Its mission is to constantly work to meet the needs of their customers and ensure the quality of their services. The company establishes partnerships with various brands including Berlhan, CYP, Dispensadores, Ecogreen, Elite, Flexibles el Rey, Granuplas, House Distribuciones, Industrial Plastic, Marplast, and Packfilm. The company operates as part of House Distribuciones.</t>
        </is>
      </c>
      <c r="BF922" t="inlineStr">
        <is>
          <t>Active</t>
        </is>
      </c>
      <c r="BG922" t="inlineStr">
        <is>
          <t>Wholesale</t>
        </is>
      </c>
      <c r="BH922" t="inlineStr">
        <is>
          <t>Engaged in distributing and importing disposable and cleaning products</t>
        </is>
      </c>
      <c r="BI922" t="inlineStr">
        <is>
          <t>Paper towels, plastic straws, napkins, face masks, and plastic cups. It also operates branches in various cities</t>
        </is>
      </c>
      <c r="CE922">
        <f>IFERROR(SUM(BU922:BV922)/2,0)</f>
        <v/>
      </c>
      <c r="CF922">
        <f>IFERROR(SUM(CE922:CE922)/1,0)</f>
        <v/>
      </c>
      <c r="CG922">
        <f>IFERROR(SUM(BW922:BX922)/2,0)</f>
        <v/>
      </c>
      <c r="CH922">
        <f>IFERROR(SUM(CG922:CG922)/1,0)</f>
        <v/>
      </c>
      <c r="CI922">
        <f>IFERROR(SUM(BY922:BZ922)/2,0)</f>
        <v/>
      </c>
      <c r="CJ922">
        <f>IFERROR(SUM(CI922:CI922)/1,0)</f>
        <v/>
      </c>
      <c r="CK922">
        <f>IFERROR(SUM(CA922:CB922)/2,0)</f>
        <v/>
      </c>
      <c r="CL922">
        <f>IFERROR(SUM(CK922:CK922)/1,0)</f>
        <v/>
      </c>
      <c r="CM922">
        <f>IFERROR(SUM(CC922:CD922)/2,0)</f>
        <v/>
      </c>
      <c r="CN922">
        <f>IFERROR(SUM(CM922:CM922)/1,0)</f>
        <v/>
      </c>
      <c r="CO922">
        <f>IFERROR(SUM(BS922:BT922)/2,0)</f>
        <v/>
      </c>
      <c r="CP922">
        <f>IFERROR(SUM(CO922:CO922)/1,0)</f>
        <v/>
      </c>
    </row>
    <row r="923">
      <c r="A923" t="n">
        <v>898</v>
      </c>
      <c r="D923">
        <f>IF(AX923="Listed","Yes","No")</f>
        <v/>
      </c>
      <c r="E923">
        <f>IFERROR(IF(AE923&lt;0,"Yes","No"),"No")</f>
        <v/>
      </c>
      <c r="F923">
        <f>IF(BK923="Unqualified","Yes","No")</f>
        <v/>
      </c>
      <c r="G923">
        <f>IF(COUNTIF($D$923:$F$923,"Yes")=3,"Yes","No")</f>
        <v/>
      </c>
      <c r="U923">
        <f>IFERROR(BQ923/BL923,0)</f>
        <v/>
      </c>
      <c r="V923">
        <f>IFERROR(SUM(BQ923:BQ923)/SUM(BL923:BL923),0)</f>
        <v/>
      </c>
      <c r="W923">
        <f>IFERROR(MAX(U923:U923)-MIN(U923:U923),0)</f>
        <v/>
      </c>
      <c r="X923">
        <f>IFERROR(BQ923/(BL923-BQ923),0)</f>
        <v/>
      </c>
      <c r="Y923">
        <f>IFERROR(SUM(BQ923:BQ923)/(SUM(BL923:BL923)-SUM(BQ923:BQ923)),0)</f>
        <v/>
      </c>
      <c r="Z923">
        <f>IFERROR(MAX(X923:X923)-MIN(X923:X923),0)</f>
        <v/>
      </c>
      <c r="AA923">
        <f>IFERROR(BO923/BP923,0)</f>
        <v/>
      </c>
      <c r="AB923">
        <f>IFERROR(SUM(BO923:BO923)/SUM(BP923:BP923),0)</f>
        <v/>
      </c>
      <c r="AC923">
        <f>IFERROR(MAX(AA923:AA923)-MIN(AA923:AA923),0)</f>
        <v/>
      </c>
      <c r="AD923">
        <f>IFERROR(SUM(BL923:BL923)/1,0)</f>
        <v/>
      </c>
      <c r="AE923">
        <f>IFERROR(SUM(BQ923:BQ923)/1,0)</f>
        <v/>
      </c>
      <c r="AF923">
        <f>IFERROR(SUM(BP923:BP923)/1,0)</f>
        <v/>
      </c>
      <c r="AG923">
        <f>IFERROR(CJ923,0)</f>
        <v/>
      </c>
      <c r="AH923">
        <f>IFERROR(SUM(BR923:BR923)/1,0)</f>
        <v/>
      </c>
      <c r="AI923">
        <f>IFERROR(CL923,0)</f>
        <v/>
      </c>
      <c r="AJ923">
        <f>IFERROR(CN923,0)</f>
        <v/>
      </c>
      <c r="AK923">
        <f>IFERROR(CP923,0)</f>
        <v/>
      </c>
      <c r="AL923">
        <f>IFERROR(SUM(BN923:BN923)/1,0)</f>
        <v/>
      </c>
      <c r="AM923">
        <f>IFERROR(SUM(BJ923:BJ923)/1,0)</f>
        <v/>
      </c>
      <c r="AN923">
        <f>IFERROR(AH923/AD923,0)</f>
        <v/>
      </c>
      <c r="AO923">
        <f>IFERROR(AF923/AD923,0)</f>
        <v/>
      </c>
      <c r="AP923">
        <f>IFERROR(AI923/AK923,0)</f>
        <v/>
      </c>
      <c r="AQ923">
        <f>IFERROR(AJ923/AK923,0)</f>
        <v/>
      </c>
      <c r="AR923">
        <f>IFERROR(AG923/AK923,0)</f>
        <v/>
      </c>
      <c r="AS923">
        <f>IFERROR(365/(AL923/AG923), "")</f>
        <v/>
      </c>
      <c r="AT923" t="inlineStr">
        <is>
          <t>MXPER8708312P5</t>
        </is>
      </c>
      <c r="AU923" t="inlineStr">
        <is>
          <t>Perceptron</t>
        </is>
      </c>
      <c r="AV923" t="inlineStr">
        <is>
          <t>U1</t>
        </is>
      </c>
      <c r="AW923" t="inlineStr">
        <is>
          <t>U</t>
        </is>
      </c>
      <c r="AX923" t="inlineStr">
        <is>
          <t>Unlisted</t>
        </is>
      </c>
      <c r="AY923" t="n">
        <v>5045</v>
      </c>
      <c r="AZ923" t="inlineStr">
        <is>
          <t>Computers and computer peripheral equipment and software wholesale dealing in</t>
        </is>
      </c>
      <c r="BA923" t="inlineStr">
        <is>
          <t>Mexico</t>
        </is>
      </c>
      <c r="BB923" t="inlineStr">
        <is>
          <t>Monterrey</t>
        </is>
      </c>
      <c r="BC923" t="inlineStr">
        <is>
          <t>www.perceptron.mx</t>
        </is>
      </c>
      <c r="BD923" s="6" t="n">
        <v>32020</v>
      </c>
      <c r="BE923" t="inlineStr">
        <is>
          <t>This company is engaged in the technology and IT solutions industry. It conducts business from its registered head office located in Monterrey, Mexico. The company was founded in August 1987. The company specialises in providing technological solutions aimed at enhancing operational efficiency, driving innovation, and creating competitive advantages across various sectors, including healthcare, retail, manufacturing, and finance. Its offerings include network solutions, data centre services, personal computing, Desktop as a Service (DaaS), Greenlake solutions, and business intelligence, all tailored to meet the unique needs of each client and foster growth and efficiency in its operations. The company's focus is on delivering tailored solutions that meet the unique needs of each client, ultimately fostering growth and efficiency.</t>
        </is>
      </c>
      <c r="BF923" t="inlineStr">
        <is>
          <t>Active</t>
        </is>
      </c>
      <c r="BG923" t="inlineStr">
        <is>
          <t>Services</t>
        </is>
      </c>
      <c r="BH923" t="inlineStr">
        <is>
          <t>Engaged in the technology and IT solutions industry</t>
        </is>
      </c>
      <c r="BI923" t="inlineStr">
        <is>
          <t>Technological solutions aimed at enhancing operational efficiency, driving innovation, and creating competitive advantages across various sectors, including healthcare, retail, manufacturing, and finance</t>
        </is>
      </c>
      <c r="CE923">
        <f>IFERROR(SUM(BU923:BV923)/2,0)</f>
        <v/>
      </c>
      <c r="CF923">
        <f>IFERROR(SUM(CE923:CE923)/1,0)</f>
        <v/>
      </c>
      <c r="CG923">
        <f>IFERROR(SUM(BW923:BX923)/2,0)</f>
        <v/>
      </c>
      <c r="CH923">
        <f>IFERROR(SUM(CG923:CG923)/1,0)</f>
        <v/>
      </c>
      <c r="CI923">
        <f>IFERROR(SUM(BY923:BZ923)/2,0)</f>
        <v/>
      </c>
      <c r="CJ923">
        <f>IFERROR(SUM(CI923:CI923)/1,0)</f>
        <v/>
      </c>
      <c r="CK923">
        <f>IFERROR(SUM(CA923:CB923)/2,0)</f>
        <v/>
      </c>
      <c r="CL923">
        <f>IFERROR(SUM(CK923:CK923)/1,0)</f>
        <v/>
      </c>
      <c r="CM923">
        <f>IFERROR(SUM(CC923:CD923)/2,0)</f>
        <v/>
      </c>
      <c r="CN923">
        <f>IFERROR(SUM(CM923:CM923)/1,0)</f>
        <v/>
      </c>
      <c r="CO923">
        <f>IFERROR(SUM(BS923:BT923)/2,0)</f>
        <v/>
      </c>
      <c r="CP923">
        <f>IFERROR(SUM(CO923:CO923)/1,0)</f>
        <v/>
      </c>
    </row>
    <row r="924">
      <c r="A924" t="n">
        <v>899</v>
      </c>
      <c r="D924">
        <f>IF(AX924="Listed","Yes","No")</f>
        <v/>
      </c>
      <c r="E924">
        <f>IFERROR(IF(AE924&lt;0,"Yes","No"),"No")</f>
        <v/>
      </c>
      <c r="F924">
        <f>IF(BK924="Unqualified","Yes","No")</f>
        <v/>
      </c>
      <c r="G924">
        <f>IF(COUNTIF($D$924:$F$924,"Yes")=3,"Yes","No")</f>
        <v/>
      </c>
      <c r="U924">
        <f>IFERROR(BQ924/BL924,0)</f>
        <v/>
      </c>
      <c r="V924">
        <f>IFERROR(SUM(BQ924:BQ924)/SUM(BL924:BL924),0)</f>
        <v/>
      </c>
      <c r="W924">
        <f>IFERROR(MAX(U924:U924)-MIN(U924:U924),0)</f>
        <v/>
      </c>
      <c r="X924">
        <f>IFERROR(BQ924/(BL924-BQ924),0)</f>
        <v/>
      </c>
      <c r="Y924">
        <f>IFERROR(SUM(BQ924:BQ924)/(SUM(BL924:BL924)-SUM(BQ924:BQ924)),0)</f>
        <v/>
      </c>
      <c r="Z924">
        <f>IFERROR(MAX(X924:X924)-MIN(X924:X924),0)</f>
        <v/>
      </c>
      <c r="AA924">
        <f>IFERROR(BO924/BP924,0)</f>
        <v/>
      </c>
      <c r="AB924">
        <f>IFERROR(SUM(BO924:BO924)/SUM(BP924:BP924),0)</f>
        <v/>
      </c>
      <c r="AC924">
        <f>IFERROR(MAX(AA924:AA924)-MIN(AA924:AA924),0)</f>
        <v/>
      </c>
      <c r="AD924">
        <f>IFERROR(SUM(BL924:BL924)/1,0)</f>
        <v/>
      </c>
      <c r="AE924">
        <f>IFERROR(SUM(BQ924:BQ924)/1,0)</f>
        <v/>
      </c>
      <c r="AF924">
        <f>IFERROR(SUM(BP924:BP924)/1,0)</f>
        <v/>
      </c>
      <c r="AG924">
        <f>IFERROR(CJ924,0)</f>
        <v/>
      </c>
      <c r="AH924">
        <f>IFERROR(SUM(BR924:BR924)/1,0)</f>
        <v/>
      </c>
      <c r="AI924">
        <f>IFERROR(CL924,0)</f>
        <v/>
      </c>
      <c r="AJ924">
        <f>IFERROR(CN924,0)</f>
        <v/>
      </c>
      <c r="AK924">
        <f>IFERROR(CP924,0)</f>
        <v/>
      </c>
      <c r="AL924">
        <f>IFERROR(SUM(BN924:BN924)/1,0)</f>
        <v/>
      </c>
      <c r="AM924">
        <f>IFERROR(SUM(BJ924:BJ924)/1,0)</f>
        <v/>
      </c>
      <c r="AN924">
        <f>IFERROR(AH924/AD924,0)</f>
        <v/>
      </c>
      <c r="AO924">
        <f>IFERROR(AF924/AD924,0)</f>
        <v/>
      </c>
      <c r="AP924">
        <f>IFERROR(AI924/AK924,0)</f>
        <v/>
      </c>
      <c r="AQ924">
        <f>IFERROR(AJ924/AK924,0)</f>
        <v/>
      </c>
      <c r="AR924">
        <f>IFERROR(AG924/AK924,0)</f>
        <v/>
      </c>
      <c r="AS924">
        <f>IFERROR(365/(AL924/AG924), "")</f>
        <v/>
      </c>
      <c r="AT924" t="inlineStr">
        <is>
          <t>CO170006741970</t>
        </is>
      </c>
      <c r="AU924" t="inlineStr">
        <is>
          <t>Cooperativa de Caficultores DEL Centro DEL Valle Caficentro</t>
        </is>
      </c>
      <c r="AV924" t="inlineStr">
        <is>
          <t>U1</t>
        </is>
      </c>
      <c r="AW924" t="inlineStr">
        <is>
          <t>U</t>
        </is>
      </c>
      <c r="AX924" t="inlineStr">
        <is>
          <t>Unlisted</t>
        </is>
      </c>
      <c r="AY924" t="n">
        <v>5153</v>
      </c>
      <c r="AZ924" t="inlineStr">
        <is>
          <t>Grain and field beans wholesale dealing in</t>
        </is>
      </c>
      <c r="BA924" t="inlineStr">
        <is>
          <t>Colombia</t>
        </is>
      </c>
      <c r="BB924" t="inlineStr">
        <is>
          <t>Tulua</t>
        </is>
      </c>
      <c r="BC924" t="inlineStr">
        <is>
          <t>caficentro.com</t>
        </is>
      </c>
      <c r="BD924" s="6" t="n">
        <v>23384</v>
      </c>
      <c r="BE924" t="inlineStr">
        <is>
          <t>The company is engaged in credit granting activities. The company was incorporated in January of 1964. The registered head office of the company is located in Tulua, Colombia.The company specializes in extending credit or lending funds raised by credit market borrowing, such as issuing commercial paper or other debt instruments or by borrowing from other financial intermediaries.</t>
        </is>
      </c>
      <c r="BF924" t="inlineStr">
        <is>
          <t>Active</t>
        </is>
      </c>
      <c r="BG924" t="inlineStr">
        <is>
          <t>Services</t>
        </is>
      </c>
      <c r="BH924" t="inlineStr">
        <is>
          <t>Engaged in credit granting activities</t>
        </is>
      </c>
      <c r="BI924" t="inlineStr">
        <is>
          <t>Credit granting activities</t>
        </is>
      </c>
      <c r="CE924">
        <f>IFERROR(SUM(BU924:BV924)/2,0)</f>
        <v/>
      </c>
      <c r="CF924">
        <f>IFERROR(SUM(CE924:CE924)/1,0)</f>
        <v/>
      </c>
      <c r="CG924">
        <f>IFERROR(SUM(BW924:BX924)/2,0)</f>
        <v/>
      </c>
      <c r="CH924">
        <f>IFERROR(SUM(CG924:CG924)/1,0)</f>
        <v/>
      </c>
      <c r="CI924">
        <f>IFERROR(SUM(BY924:BZ924)/2,0)</f>
        <v/>
      </c>
      <c r="CJ924">
        <f>IFERROR(SUM(CI924:CI924)/1,0)</f>
        <v/>
      </c>
      <c r="CK924">
        <f>IFERROR(SUM(CA924:CB924)/2,0)</f>
        <v/>
      </c>
      <c r="CL924">
        <f>IFERROR(SUM(CK924:CK924)/1,0)</f>
        <v/>
      </c>
      <c r="CM924">
        <f>IFERROR(SUM(CC924:CD924)/2,0)</f>
        <v/>
      </c>
      <c r="CN924">
        <f>IFERROR(SUM(CM924:CM924)/1,0)</f>
        <v/>
      </c>
      <c r="CO924">
        <f>IFERROR(SUM(BS924:BT924)/2,0)</f>
        <v/>
      </c>
      <c r="CP924">
        <f>IFERROR(SUM(CO924:CO924)/1,0)</f>
        <v/>
      </c>
    </row>
    <row r="925">
      <c r="A925" t="n">
        <v>900</v>
      </c>
      <c r="D925">
        <f>IF(AX925="Listed","Yes","No")</f>
        <v/>
      </c>
      <c r="E925">
        <f>IFERROR(IF(AE925&lt;0,"Yes","No"),"No")</f>
        <v/>
      </c>
      <c r="F925">
        <f>IF(BK925="Unqualified","Yes","No")</f>
        <v/>
      </c>
      <c r="G925">
        <f>IF(COUNTIF($D$925:$F$925,"Yes")=3,"Yes","No")</f>
        <v/>
      </c>
      <c r="U925">
        <f>IFERROR(BQ925/BL925,0)</f>
        <v/>
      </c>
      <c r="V925">
        <f>IFERROR(SUM(BQ925:BQ925)/SUM(BL925:BL925),0)</f>
        <v/>
      </c>
      <c r="W925">
        <f>IFERROR(MAX(U925:U925)-MIN(U925:U925),0)</f>
        <v/>
      </c>
      <c r="X925">
        <f>IFERROR(BQ925/(BL925-BQ925),0)</f>
        <v/>
      </c>
      <c r="Y925">
        <f>IFERROR(SUM(BQ925:BQ925)/(SUM(BL925:BL925)-SUM(BQ925:BQ925)),0)</f>
        <v/>
      </c>
      <c r="Z925">
        <f>IFERROR(MAX(X925:X925)-MIN(X925:X925),0)</f>
        <v/>
      </c>
      <c r="AA925">
        <f>IFERROR(BO925/BP925,0)</f>
        <v/>
      </c>
      <c r="AB925">
        <f>IFERROR(SUM(BO925:BO925)/SUM(BP925:BP925),0)</f>
        <v/>
      </c>
      <c r="AC925">
        <f>IFERROR(MAX(AA925:AA925)-MIN(AA925:AA925),0)</f>
        <v/>
      </c>
      <c r="AD925">
        <f>IFERROR(SUM(BL925:BL925)/1,0)</f>
        <v/>
      </c>
      <c r="AE925">
        <f>IFERROR(SUM(BQ925:BQ925)/1,0)</f>
        <v/>
      </c>
      <c r="AF925">
        <f>IFERROR(SUM(BP925:BP925)/1,0)</f>
        <v/>
      </c>
      <c r="AG925">
        <f>IFERROR(CJ925,0)</f>
        <v/>
      </c>
      <c r="AH925">
        <f>IFERROR(SUM(BR925:BR925)/1,0)</f>
        <v/>
      </c>
      <c r="AI925">
        <f>IFERROR(CL925,0)</f>
        <v/>
      </c>
      <c r="AJ925">
        <f>IFERROR(CN925,0)</f>
        <v/>
      </c>
      <c r="AK925">
        <f>IFERROR(CP925,0)</f>
        <v/>
      </c>
      <c r="AL925">
        <f>IFERROR(SUM(BN925:BN925)/1,0)</f>
        <v/>
      </c>
      <c r="AM925">
        <f>IFERROR(SUM(BJ925:BJ925)/1,0)</f>
        <v/>
      </c>
      <c r="AN925">
        <f>IFERROR(AH925/AD925,0)</f>
        <v/>
      </c>
      <c r="AO925">
        <f>IFERROR(AF925/AD925,0)</f>
        <v/>
      </c>
      <c r="AP925">
        <f>IFERROR(AI925/AK925,0)</f>
        <v/>
      </c>
      <c r="AQ925">
        <f>IFERROR(AJ925/AK925,0)</f>
        <v/>
      </c>
      <c r="AR925">
        <f>IFERROR(AG925/AK925,0)</f>
        <v/>
      </c>
      <c r="AS925">
        <f>IFERROR(365/(AL925/AG925), "")</f>
        <v/>
      </c>
      <c r="AT925" t="inlineStr">
        <is>
          <t>KY41254WB</t>
        </is>
      </c>
      <c r="AU925" t="inlineStr">
        <is>
          <t>Platt Nera International Limited</t>
        </is>
      </c>
      <c r="AV925" t="inlineStr">
        <is>
          <t>C1</t>
        </is>
      </c>
      <c r="AW925" t="inlineStr">
        <is>
          <t>A-</t>
        </is>
      </c>
      <c r="AX925" t="inlineStr">
        <is>
          <t>Listed</t>
        </is>
      </c>
      <c r="AY925" t="n">
        <v>5045</v>
      </c>
      <c r="AZ925" t="inlineStr">
        <is>
          <t>Computers and computer peripheral equipment and software wholesale dealing in</t>
        </is>
      </c>
      <c r="BA925" t="inlineStr">
        <is>
          <t>Cayman Islands</t>
        </is>
      </c>
      <c r="BB925" t="inlineStr">
        <is>
          <t>George Town</t>
        </is>
      </c>
      <c r="BC925" t="inlineStr">
        <is>
          <t>www.plattnera.com</t>
        </is>
      </c>
      <c r="BD925" t="inlineStr">
        <is>
          <t>2018</t>
        </is>
      </c>
      <c r="BE925" t="inlineStr">
        <is>
          <t>This company is engaged in the provision of IT integrated solutions and IT support services. It conducts business from its registered head office located in George Town, Cayman Islands. The company was founded in 2004. The company specialises in system installations and enterprise software integration services. Its comprehensive range of services include design of IT system, assessment of hardware and/or software options, sourcing and sale of hardware and/or software (either bundled or separately), system installation and integration to the customers' core IT system, launch to trial operation, as well as system upgrades for existing IT systems.</t>
        </is>
      </c>
      <c r="BF925" t="inlineStr">
        <is>
          <t>Active</t>
        </is>
      </c>
      <c r="BG925" t="inlineStr">
        <is>
          <t>Services</t>
        </is>
      </c>
      <c r="BH925" t="inlineStr">
        <is>
          <t>Engaged in the provision of IT integrated solutions and IT support services</t>
        </is>
      </c>
      <c r="BI925" t="inlineStr">
        <is>
          <t>Provision of IT integrated solutions and IT support services</t>
        </is>
      </c>
      <c r="CE925">
        <f>IFERROR(SUM(BU925:BV925)/2,0)</f>
        <v/>
      </c>
      <c r="CF925">
        <f>IFERROR(SUM(CE925:CE925)/1,0)</f>
        <v/>
      </c>
      <c r="CG925">
        <f>IFERROR(SUM(BW925:BX925)/2,0)</f>
        <v/>
      </c>
      <c r="CH925">
        <f>IFERROR(SUM(CG925:CG925)/1,0)</f>
        <v/>
      </c>
      <c r="CI925">
        <f>IFERROR(SUM(BY925:BZ925)/2,0)</f>
        <v/>
      </c>
      <c r="CJ925">
        <f>IFERROR(SUM(CI925:CI925)/1,0)</f>
        <v/>
      </c>
      <c r="CK925">
        <f>IFERROR(SUM(CA925:CB925)/2,0)</f>
        <v/>
      </c>
      <c r="CL925">
        <f>IFERROR(SUM(CK925:CK925)/1,0)</f>
        <v/>
      </c>
      <c r="CM925">
        <f>IFERROR(SUM(CC925:CD925)/2,0)</f>
        <v/>
      </c>
      <c r="CN925">
        <f>IFERROR(SUM(CM925:CM925)/1,0)</f>
        <v/>
      </c>
      <c r="CO925">
        <f>IFERROR(SUM(BS925:BT925)/2,0)</f>
        <v/>
      </c>
      <c r="CP925">
        <f>IFERROR(SUM(CO925:CO925)/1,0)</f>
        <v/>
      </c>
    </row>
    <row r="926">
      <c r="A926" t="n">
        <v>901</v>
      </c>
      <c r="D926">
        <f>IF(AX926="Listed","Yes","No")</f>
        <v/>
      </c>
      <c r="E926">
        <f>IFERROR(IF(AE926&lt;0,"Yes","No"),"No")</f>
        <v/>
      </c>
      <c r="F926">
        <f>IF(BK926="Unqualified","Yes","No")</f>
        <v/>
      </c>
      <c r="G926">
        <f>IF(COUNTIF($D$926:$F$926,"Yes")=3,"Yes","No")</f>
        <v/>
      </c>
      <c r="U926">
        <f>IFERROR(BQ926/BL926,0)</f>
        <v/>
      </c>
      <c r="V926">
        <f>IFERROR(SUM(BQ926:BQ926)/SUM(BL926:BL926),0)</f>
        <v/>
      </c>
      <c r="W926">
        <f>IFERROR(MAX(U926:U926)-MIN(U926:U926),0)</f>
        <v/>
      </c>
      <c r="X926">
        <f>IFERROR(BQ926/(BL926-BQ926),0)</f>
        <v/>
      </c>
      <c r="Y926">
        <f>IFERROR(SUM(BQ926:BQ926)/(SUM(BL926:BL926)-SUM(BQ926:BQ926)),0)</f>
        <v/>
      </c>
      <c r="Z926">
        <f>IFERROR(MAX(X926:X926)-MIN(X926:X926),0)</f>
        <v/>
      </c>
      <c r="AA926">
        <f>IFERROR(BO926/BP926,0)</f>
        <v/>
      </c>
      <c r="AB926">
        <f>IFERROR(SUM(BO926:BO926)/SUM(BP926:BP926),0)</f>
        <v/>
      </c>
      <c r="AC926">
        <f>IFERROR(MAX(AA926:AA926)-MIN(AA926:AA926),0)</f>
        <v/>
      </c>
      <c r="AD926">
        <f>IFERROR(SUM(BL926:BL926)/1,0)</f>
        <v/>
      </c>
      <c r="AE926">
        <f>IFERROR(SUM(BQ926:BQ926)/1,0)</f>
        <v/>
      </c>
      <c r="AF926">
        <f>IFERROR(SUM(BP926:BP926)/1,0)</f>
        <v/>
      </c>
      <c r="AG926">
        <f>IFERROR(CJ926,0)</f>
        <v/>
      </c>
      <c r="AH926">
        <f>IFERROR(SUM(BR926:BR926)/1,0)</f>
        <v/>
      </c>
      <c r="AI926">
        <f>IFERROR(CL926,0)</f>
        <v/>
      </c>
      <c r="AJ926">
        <f>IFERROR(CN926,0)</f>
        <v/>
      </c>
      <c r="AK926">
        <f>IFERROR(CP926,0)</f>
        <v/>
      </c>
      <c r="AL926">
        <f>IFERROR(SUM(BN926:BN926)/1,0)</f>
        <v/>
      </c>
      <c r="AM926">
        <f>IFERROR(SUM(BJ926:BJ926)/1,0)</f>
        <v/>
      </c>
      <c r="AN926">
        <f>IFERROR(AH926/AD926,0)</f>
        <v/>
      </c>
      <c r="AO926">
        <f>IFERROR(AF926/AD926,0)</f>
        <v/>
      </c>
      <c r="AP926">
        <f>IFERROR(AI926/AK926,0)</f>
        <v/>
      </c>
      <c r="AQ926">
        <f>IFERROR(AJ926/AK926,0)</f>
        <v/>
      </c>
      <c r="AR926">
        <f>IFERROR(AG926/AK926,0)</f>
        <v/>
      </c>
      <c r="AS926">
        <f>IFERROR(365/(AL926/AG926), "")</f>
        <v/>
      </c>
      <c r="AT926" t="inlineStr">
        <is>
          <t>CO170012455490</t>
        </is>
      </c>
      <c r="AU926" t="inlineStr">
        <is>
          <t>ART Home Textil S A S</t>
        </is>
      </c>
      <c r="AV926" t="inlineStr">
        <is>
          <t>U1</t>
        </is>
      </c>
      <c r="AW926" t="inlineStr">
        <is>
          <t>U</t>
        </is>
      </c>
      <c r="AX926" t="inlineStr">
        <is>
          <t>Unlisted</t>
        </is>
      </c>
      <c r="AY926" t="n">
        <v>5131</v>
      </c>
      <c r="AZ926" t="inlineStr">
        <is>
          <t>Piece goods, notions, and other dry goods wholesale dealing in</t>
        </is>
      </c>
      <c r="BA926" t="inlineStr">
        <is>
          <t>Colombia</t>
        </is>
      </c>
      <c r="BB926" t="inlineStr">
        <is>
          <t>Bogota</t>
        </is>
      </c>
      <c r="BC926" t="inlineStr">
        <is>
          <t>www.arthometextil.com.co</t>
        </is>
      </c>
      <c r="BD926" s="6" t="n">
        <v>38842</v>
      </c>
      <c r="BE926" t="inlineStr">
        <is>
          <t>This company is engaged in the wholesale of textiles, clothing and footwear. It was founded in 2006 and has its registered head office located in Bogota, Colombia. The company is an importer and marketer of textile products, with the purpose of offering products for the home and industry of the highest quality and innovation. It has a human capital oriented to the development of differential products, guided by the needs of the market and trends both nationally and internationally. Its values: Participation, Trust, Respect, Teamwork, and Loyalty. Its vision is to be a leading company in multiple market segments such as upholstery textiles in residential and institutional projects, state-of-the-art technology textiles, outdoor textiles, footwear and leather goods. Complying with strict quality and competitiveness standards. Its mission is to innovate and diversify its portfolio, as a result of extensive national and international market research, taking into account profit, quality and price as the main pillar, always committed to its clients, corporate values and environmental conservation.</t>
        </is>
      </c>
      <c r="BF926" t="inlineStr">
        <is>
          <t>Active</t>
        </is>
      </c>
      <c r="BG926" t="inlineStr">
        <is>
          <t>Wholesale</t>
        </is>
      </c>
      <c r="BH926" t="inlineStr">
        <is>
          <t>Engaged in the wholesale of textiles, clothing and footwear</t>
        </is>
      </c>
      <c r="BI926" t="inlineStr">
        <is>
          <t>Wholesale of textiles, clothing and footwear; Importer and marketer of textile products, with the purpose of offering products for the home and industry of the highest quality and innovation</t>
        </is>
      </c>
      <c r="CE926">
        <f>IFERROR(SUM(BU926:BV926)/2,0)</f>
        <v/>
      </c>
      <c r="CF926">
        <f>IFERROR(SUM(CE926:CE926)/1,0)</f>
        <v/>
      </c>
      <c r="CG926">
        <f>IFERROR(SUM(BW926:BX926)/2,0)</f>
        <v/>
      </c>
      <c r="CH926">
        <f>IFERROR(SUM(CG926:CG926)/1,0)</f>
        <v/>
      </c>
      <c r="CI926">
        <f>IFERROR(SUM(BY926:BZ926)/2,0)</f>
        <v/>
      </c>
      <c r="CJ926">
        <f>IFERROR(SUM(CI926:CI926)/1,0)</f>
        <v/>
      </c>
      <c r="CK926">
        <f>IFERROR(SUM(CA926:CB926)/2,0)</f>
        <v/>
      </c>
      <c r="CL926">
        <f>IFERROR(SUM(CK926:CK926)/1,0)</f>
        <v/>
      </c>
      <c r="CM926">
        <f>IFERROR(SUM(CC926:CD926)/2,0)</f>
        <v/>
      </c>
      <c r="CN926">
        <f>IFERROR(SUM(CM926:CM926)/1,0)</f>
        <v/>
      </c>
      <c r="CO926">
        <f>IFERROR(SUM(BS926:BT926)/2,0)</f>
        <v/>
      </c>
      <c r="CP926">
        <f>IFERROR(SUM(CO926:CO926)/1,0)</f>
        <v/>
      </c>
    </row>
    <row r="927">
      <c r="A927" t="n">
        <v>902</v>
      </c>
      <c r="D927">
        <f>IF(AX927="Listed","Yes","No")</f>
        <v/>
      </c>
      <c r="E927">
        <f>IFERROR(IF(AE927&lt;0,"Yes","No"),"No")</f>
        <v/>
      </c>
      <c r="F927">
        <f>IF(BK927="Unqualified","Yes","No")</f>
        <v/>
      </c>
      <c r="G927">
        <f>IF(COUNTIF($D$927:$F$927,"Yes")=3,"Yes","No")</f>
        <v/>
      </c>
      <c r="U927">
        <f>IFERROR(BQ927/BL927,0)</f>
        <v/>
      </c>
      <c r="V927">
        <f>IFERROR(SUM(BQ927:BQ927)/SUM(BL927:BL927),0)</f>
        <v/>
      </c>
      <c r="W927">
        <f>IFERROR(MAX(U927:U927)-MIN(U927:U927),0)</f>
        <v/>
      </c>
      <c r="X927">
        <f>IFERROR(BQ927/(BL927-BQ927),0)</f>
        <v/>
      </c>
      <c r="Y927">
        <f>IFERROR(SUM(BQ927:BQ927)/(SUM(BL927:BL927)-SUM(BQ927:BQ927)),0)</f>
        <v/>
      </c>
      <c r="Z927">
        <f>IFERROR(MAX(X927:X927)-MIN(X927:X927),0)</f>
        <v/>
      </c>
      <c r="AA927">
        <f>IFERROR(BO927/BP927,0)</f>
        <v/>
      </c>
      <c r="AB927">
        <f>IFERROR(SUM(BO927:BO927)/SUM(BP927:BP927),0)</f>
        <v/>
      </c>
      <c r="AC927">
        <f>IFERROR(MAX(AA927:AA927)-MIN(AA927:AA927),0)</f>
        <v/>
      </c>
      <c r="AD927">
        <f>IFERROR(SUM(BL927:BL927)/1,0)</f>
        <v/>
      </c>
      <c r="AE927">
        <f>IFERROR(SUM(BQ927:BQ927)/1,0)</f>
        <v/>
      </c>
      <c r="AF927">
        <f>IFERROR(SUM(BP927:BP927)/1,0)</f>
        <v/>
      </c>
      <c r="AG927">
        <f>IFERROR(CJ927,0)</f>
        <v/>
      </c>
      <c r="AH927">
        <f>IFERROR(SUM(BR927:BR927)/1,0)</f>
        <v/>
      </c>
      <c r="AI927">
        <f>IFERROR(CL927,0)</f>
        <v/>
      </c>
      <c r="AJ927">
        <f>IFERROR(CN927,0)</f>
        <v/>
      </c>
      <c r="AK927">
        <f>IFERROR(CP927,0)</f>
        <v/>
      </c>
      <c r="AL927">
        <f>IFERROR(SUM(BN927:BN927)/1,0)</f>
        <v/>
      </c>
      <c r="AM927">
        <f>IFERROR(SUM(BJ927:BJ927)/1,0)</f>
        <v/>
      </c>
      <c r="AN927">
        <f>IFERROR(AH927/AD927,0)</f>
        <v/>
      </c>
      <c r="AO927">
        <f>IFERROR(AF927/AD927,0)</f>
        <v/>
      </c>
      <c r="AP927">
        <f>IFERROR(AI927/AK927,0)</f>
        <v/>
      </c>
      <c r="AQ927">
        <f>IFERROR(AJ927/AK927,0)</f>
        <v/>
      </c>
      <c r="AR927">
        <f>IFERROR(AG927/AK927,0)</f>
        <v/>
      </c>
      <c r="AS927">
        <f>IFERROR(365/(AL927/AG927), "")</f>
        <v/>
      </c>
      <c r="AT927" t="inlineStr">
        <is>
          <t>CO170000943240</t>
        </is>
      </c>
      <c r="AU927" t="inlineStr">
        <is>
          <t>Exro S A S</t>
        </is>
      </c>
      <c r="AV927" t="inlineStr">
        <is>
          <t>U1</t>
        </is>
      </c>
      <c r="AW927" t="inlineStr">
        <is>
          <t>U</t>
        </is>
      </c>
      <c r="AX927" t="inlineStr">
        <is>
          <t>Unlisted</t>
        </is>
      </c>
      <c r="AY927" t="n">
        <v>5162</v>
      </c>
      <c r="AZ927" t="inlineStr">
        <is>
          <t>Plastics materials and basic forms and shapes wholesale dealing in</t>
        </is>
      </c>
      <c r="BA927" t="inlineStr">
        <is>
          <t>Colombia</t>
        </is>
      </c>
      <c r="BB927" t="inlineStr">
        <is>
          <t>Bogota</t>
        </is>
      </c>
      <c r="BC927" t="inlineStr">
        <is>
          <t>www.exro.co</t>
        </is>
      </c>
      <c r="BD927" s="6" t="n">
        <v>28509</v>
      </c>
      <c r="BE927" t="inlineStr">
        <is>
          <t>This company, with registered head office located in Bogota, Colombia, is primarily engaged in the manufacture of chemicals and other related products. Its products include basic chemicals, resins, synthetic rubber; cellulosic and non-cellulosic fiber and filaments. The company also produces pesticides, fertilizers, and other agricultural chemicals; pharmaceuticals and medicines; paints, coatings and adhesives; soap, cleaning compounds, and toilet preparations; printing inks; explosives; custom compounding of purchased resins; and photographic films, papers, plates, and chemicals. It distributes its products in the domestic and overseas markets. The company was incorporated in 1978.</t>
        </is>
      </c>
      <c r="BF927" t="inlineStr">
        <is>
          <t>Active</t>
        </is>
      </c>
      <c r="BG927" t="inlineStr">
        <is>
          <t>Manufacturing</t>
        </is>
      </c>
      <c r="BH927" t="inlineStr">
        <is>
          <t>Primarily engaged in the manufacture of chemicals and other related products</t>
        </is>
      </c>
      <c r="BI927" t="inlineStr">
        <is>
          <t>Chemicals and other related products</t>
        </is>
      </c>
      <c r="CE927">
        <f>IFERROR(SUM(BU927:BV927)/2,0)</f>
        <v/>
      </c>
      <c r="CF927">
        <f>IFERROR(SUM(CE927:CE927)/1,0)</f>
        <v/>
      </c>
      <c r="CG927">
        <f>IFERROR(SUM(BW927:BX927)/2,0)</f>
        <v/>
      </c>
      <c r="CH927">
        <f>IFERROR(SUM(CG927:CG927)/1,0)</f>
        <v/>
      </c>
      <c r="CI927">
        <f>IFERROR(SUM(BY927:BZ927)/2,0)</f>
        <v/>
      </c>
      <c r="CJ927">
        <f>IFERROR(SUM(CI927:CI927)/1,0)</f>
        <v/>
      </c>
      <c r="CK927">
        <f>IFERROR(SUM(CA927:CB927)/2,0)</f>
        <v/>
      </c>
      <c r="CL927">
        <f>IFERROR(SUM(CK927:CK927)/1,0)</f>
        <v/>
      </c>
      <c r="CM927">
        <f>IFERROR(SUM(CC927:CD927)/2,0)</f>
        <v/>
      </c>
      <c r="CN927">
        <f>IFERROR(SUM(CM927:CM927)/1,0)</f>
        <v/>
      </c>
      <c r="CO927">
        <f>IFERROR(SUM(BS927:BT927)/2,0)</f>
        <v/>
      </c>
      <c r="CP927">
        <f>IFERROR(SUM(CO927:CO927)/1,0)</f>
        <v/>
      </c>
    </row>
    <row r="928">
      <c r="A928" t="n">
        <v>903</v>
      </c>
      <c r="D928">
        <f>IF(AX928="Listed","Yes","No")</f>
        <v/>
      </c>
      <c r="E928">
        <f>IFERROR(IF(AE928&lt;0,"Yes","No"),"No")</f>
        <v/>
      </c>
      <c r="F928">
        <f>IF(BK928="Unqualified","Yes","No")</f>
        <v/>
      </c>
      <c r="G928">
        <f>IF(COUNTIF($D$928:$F$928,"Yes")=3,"Yes","No")</f>
        <v/>
      </c>
      <c r="U928">
        <f>IFERROR(BQ928/BL928,0)</f>
        <v/>
      </c>
      <c r="V928">
        <f>IFERROR(SUM(BQ928:BQ928)/SUM(BL928:BL928),0)</f>
        <v/>
      </c>
      <c r="W928">
        <f>IFERROR(MAX(U928:U928)-MIN(U928:U928),0)</f>
        <v/>
      </c>
      <c r="X928">
        <f>IFERROR(BQ928/(BL928-BQ928),0)</f>
        <v/>
      </c>
      <c r="Y928">
        <f>IFERROR(SUM(BQ928:BQ928)/(SUM(BL928:BL928)-SUM(BQ928:BQ928)),0)</f>
        <v/>
      </c>
      <c r="Z928">
        <f>IFERROR(MAX(X928:X928)-MIN(X928:X928),0)</f>
        <v/>
      </c>
      <c r="AA928">
        <f>IFERROR(BO928/BP928,0)</f>
        <v/>
      </c>
      <c r="AB928">
        <f>IFERROR(SUM(BO928:BO928)/SUM(BP928:BP928),0)</f>
        <v/>
      </c>
      <c r="AC928">
        <f>IFERROR(MAX(AA928:AA928)-MIN(AA928:AA928),0)</f>
        <v/>
      </c>
      <c r="AD928">
        <f>IFERROR(SUM(BL928:BL928)/1,0)</f>
        <v/>
      </c>
      <c r="AE928">
        <f>IFERROR(SUM(BQ928:BQ928)/1,0)</f>
        <v/>
      </c>
      <c r="AF928">
        <f>IFERROR(SUM(BP928:BP928)/1,0)</f>
        <v/>
      </c>
      <c r="AG928">
        <f>IFERROR(CJ928,0)</f>
        <v/>
      </c>
      <c r="AH928">
        <f>IFERROR(SUM(BR928:BR928)/1,0)</f>
        <v/>
      </c>
      <c r="AI928">
        <f>IFERROR(CL928,0)</f>
        <v/>
      </c>
      <c r="AJ928">
        <f>IFERROR(CN928,0)</f>
        <v/>
      </c>
      <c r="AK928">
        <f>IFERROR(CP928,0)</f>
        <v/>
      </c>
      <c r="AL928">
        <f>IFERROR(SUM(BN928:BN928)/1,0)</f>
        <v/>
      </c>
      <c r="AM928">
        <f>IFERROR(SUM(BJ928:BJ928)/1,0)</f>
        <v/>
      </c>
      <c r="AN928">
        <f>IFERROR(AH928/AD928,0)</f>
        <v/>
      </c>
      <c r="AO928">
        <f>IFERROR(AF928/AD928,0)</f>
        <v/>
      </c>
      <c r="AP928">
        <f>IFERROR(AI928/AK928,0)</f>
        <v/>
      </c>
      <c r="AQ928">
        <f>IFERROR(AJ928/AK928,0)</f>
        <v/>
      </c>
      <c r="AR928">
        <f>IFERROR(AG928/AK928,0)</f>
        <v/>
      </c>
      <c r="AS928">
        <f>IFERROR(365/(AL928/AG928), "")</f>
        <v/>
      </c>
      <c r="AT928" t="inlineStr">
        <is>
          <t>CO170001355530</t>
        </is>
      </c>
      <c r="AU928" t="inlineStr">
        <is>
          <t>International Parts Service SAS</t>
        </is>
      </c>
      <c r="AV928" t="inlineStr">
        <is>
          <t>U1</t>
        </is>
      </c>
      <c r="AW928" t="inlineStr">
        <is>
          <t>U</t>
        </is>
      </c>
      <c r="AX928" t="inlineStr">
        <is>
          <t>Unlisted</t>
        </is>
      </c>
      <c r="AY928" t="n">
        <v>5013</v>
      </c>
      <c r="AZ928" t="inlineStr">
        <is>
          <t>Motor vehicle supplies and new parts wholesale dealing in</t>
        </is>
      </c>
      <c r="BA928" t="inlineStr">
        <is>
          <t>Colombia</t>
        </is>
      </c>
      <c r="BB928" t="inlineStr">
        <is>
          <t>Mosquera</t>
        </is>
      </c>
      <c r="BC928" t="inlineStr">
        <is>
          <t>www.ipscolombia.com</t>
        </is>
      </c>
      <c r="BD928" s="6" t="n">
        <v>35727</v>
      </c>
      <c r="BE928" t="inlineStr">
        <is>
          <t>This company operates as an auto parts firm. It was incorporated in 1997 and conducts business from its registered head office located in Mosquera, Colombia. The company specialises in the retail and wholesale distribution of motor vehicle parts and supplies including air brakes, automotive wiring harness sets, axle housings and shafts, and ball joints, among others. It also offers automobile glass, vehicular lighting equipment, carburetors, pistons, piston rings, and engine intake and exhaust valves. In addition, the company has state-of-the-art technology, as well as employs professional staff trained to handle the products being distributed.</t>
        </is>
      </c>
      <c r="BF928" t="inlineStr">
        <is>
          <t>Active</t>
        </is>
      </c>
      <c r="BG928" t="inlineStr">
        <is>
          <t>Retail; Wholesale</t>
        </is>
      </c>
      <c r="BH928" t="inlineStr">
        <is>
          <t>Operates as an auto parts firm</t>
        </is>
      </c>
      <c r="BI928" t="inlineStr">
        <is>
          <t>Motor vehicle parts and supplies including air brakes, automotive wiring harness sets, axle housings and shafts, and ball joints, among others; Automobile glass, vehicular lighting equipment, carburetors, pistons, piston rings, and engine intake and exhaust valves</t>
        </is>
      </c>
      <c r="CE928">
        <f>IFERROR(SUM(BU928:BV928)/2,0)</f>
        <v/>
      </c>
      <c r="CF928">
        <f>IFERROR(SUM(CE928:CE928)/1,0)</f>
        <v/>
      </c>
      <c r="CG928">
        <f>IFERROR(SUM(BW928:BX928)/2,0)</f>
        <v/>
      </c>
      <c r="CH928">
        <f>IFERROR(SUM(CG928:CG928)/1,0)</f>
        <v/>
      </c>
      <c r="CI928">
        <f>IFERROR(SUM(BY928:BZ928)/2,0)</f>
        <v/>
      </c>
      <c r="CJ928">
        <f>IFERROR(SUM(CI928:CI928)/1,0)</f>
        <v/>
      </c>
      <c r="CK928">
        <f>IFERROR(SUM(CA928:CB928)/2,0)</f>
        <v/>
      </c>
      <c r="CL928">
        <f>IFERROR(SUM(CK928:CK928)/1,0)</f>
        <v/>
      </c>
      <c r="CM928">
        <f>IFERROR(SUM(CC928:CD928)/2,0)</f>
        <v/>
      </c>
      <c r="CN928">
        <f>IFERROR(SUM(CM928:CM928)/1,0)</f>
        <v/>
      </c>
      <c r="CO928">
        <f>IFERROR(SUM(BS928:BT928)/2,0)</f>
        <v/>
      </c>
      <c r="CP928">
        <f>IFERROR(SUM(CO928:CO928)/1,0)</f>
        <v/>
      </c>
    </row>
    <row r="929">
      <c r="A929" t="n">
        <v>904</v>
      </c>
      <c r="D929">
        <f>IF(AX929="Listed","Yes","No")</f>
        <v/>
      </c>
      <c r="E929">
        <f>IFERROR(IF(AE929&lt;0,"Yes","No"),"No")</f>
        <v/>
      </c>
      <c r="F929">
        <f>IF(BK929="Unqualified","Yes","No")</f>
        <v/>
      </c>
      <c r="G929">
        <f>IF(COUNTIF($D$929:$F$929,"Yes")=3,"Yes","No")</f>
        <v/>
      </c>
      <c r="U929">
        <f>IFERROR(BQ929/BL929,0)</f>
        <v/>
      </c>
      <c r="V929">
        <f>IFERROR(SUM(BQ929:BQ929)/SUM(BL929:BL929),0)</f>
        <v/>
      </c>
      <c r="W929">
        <f>IFERROR(MAX(U929:U929)-MIN(U929:U929),0)</f>
        <v/>
      </c>
      <c r="X929">
        <f>IFERROR(BQ929/(BL929-BQ929),0)</f>
        <v/>
      </c>
      <c r="Y929">
        <f>IFERROR(SUM(BQ929:BQ929)/(SUM(BL929:BL929)-SUM(BQ929:BQ929)),0)</f>
        <v/>
      </c>
      <c r="Z929">
        <f>IFERROR(MAX(X929:X929)-MIN(X929:X929),0)</f>
        <v/>
      </c>
      <c r="AA929">
        <f>IFERROR(BO929/BP929,0)</f>
        <v/>
      </c>
      <c r="AB929">
        <f>IFERROR(SUM(BO929:BO929)/SUM(BP929:BP929),0)</f>
        <v/>
      </c>
      <c r="AC929">
        <f>IFERROR(MAX(AA929:AA929)-MIN(AA929:AA929),0)</f>
        <v/>
      </c>
      <c r="AD929">
        <f>IFERROR(SUM(BL929:BL929)/1,0)</f>
        <v/>
      </c>
      <c r="AE929">
        <f>IFERROR(SUM(BQ929:BQ929)/1,0)</f>
        <v/>
      </c>
      <c r="AF929">
        <f>IFERROR(SUM(BP929:BP929)/1,0)</f>
        <v/>
      </c>
      <c r="AG929">
        <f>IFERROR(CJ929,0)</f>
        <v/>
      </c>
      <c r="AH929">
        <f>IFERROR(SUM(BR929:BR929)/1,0)</f>
        <v/>
      </c>
      <c r="AI929">
        <f>IFERROR(CL929,0)</f>
        <v/>
      </c>
      <c r="AJ929">
        <f>IFERROR(CN929,0)</f>
        <v/>
      </c>
      <c r="AK929">
        <f>IFERROR(CP929,0)</f>
        <v/>
      </c>
      <c r="AL929">
        <f>IFERROR(SUM(BN929:BN929)/1,0)</f>
        <v/>
      </c>
      <c r="AM929">
        <f>IFERROR(SUM(BJ929:BJ929)/1,0)</f>
        <v/>
      </c>
      <c r="AN929">
        <f>IFERROR(AH929/AD929,0)</f>
        <v/>
      </c>
      <c r="AO929">
        <f>IFERROR(AF929/AD929,0)</f>
        <v/>
      </c>
      <c r="AP929">
        <f>IFERROR(AI929/AK929,0)</f>
        <v/>
      </c>
      <c r="AQ929">
        <f>IFERROR(AJ929/AK929,0)</f>
        <v/>
      </c>
      <c r="AR929">
        <f>IFERROR(AG929/AK929,0)</f>
        <v/>
      </c>
      <c r="AS929">
        <f>IFERROR(365/(AL929/AG929), "")</f>
        <v/>
      </c>
      <c r="AT929" t="inlineStr">
        <is>
          <t>CO170010459230</t>
        </is>
      </c>
      <c r="AU929" t="inlineStr">
        <is>
          <t>Distrimedical S A S</t>
        </is>
      </c>
      <c r="AV929" t="inlineStr">
        <is>
          <t>U1</t>
        </is>
      </c>
      <c r="AW929" t="inlineStr">
        <is>
          <t>U</t>
        </is>
      </c>
      <c r="AX929" t="inlineStr">
        <is>
          <t>Unlisted</t>
        </is>
      </c>
      <c r="AY929" t="n">
        <v>5122</v>
      </c>
      <c r="AZ929" t="inlineStr">
        <is>
          <t>Drugs, drug proprietaries, and druggists' sundries wholesale dealing in</t>
        </is>
      </c>
      <c r="BA929" t="inlineStr">
        <is>
          <t>Colombia</t>
        </is>
      </c>
      <c r="BB929" t="inlineStr">
        <is>
          <t>Sabaneta</t>
        </is>
      </c>
      <c r="BC929" t="inlineStr">
        <is>
          <t>www.distrimedical.com.co</t>
        </is>
      </c>
      <c r="BD929" s="6" t="n">
        <v>37042</v>
      </c>
      <c r="BE929" t="inlineStr">
        <is>
          <t>This company is engaged in the wholesale trade of pharmaceutical, medicinal, cosmetic, and toilet products. It was incorporated in 2001 and has its registered head office located in Sabaneta, Colombia. The company is a highly positioned organization in the commercialization of medical devices in the national territory, with a history of 20 years in the health sector. Its progressive approach and corporate values are based on integrity, proactivity and quality. The product lines are disinfection and sterilization, blood bank devices, Medical devices, Medicines and nutritions, toiletries, and biomedical equipment. In the beginning, the most important assets of the company were: knowledge, customer service and the decision to move forward. It is a small team and it learned to distribute its functions, to trust others and to potentiate its abilities to support the sleep that provided it with quality of life and well-being. Each learning from this experience allowed the company to build its value system, one that respects employees and favors customers, adding value to each task and working to build a company for everyone. Today, with a team made up of more than 50 employees, it recognizes itself as a leading company and provider of the health sector and it continues to reaffirm that the most important thing about its organization is the horizon of values that laid the first stone: believing in others, trusting in them and start the adventure.</t>
        </is>
      </c>
      <c r="BF929" t="inlineStr">
        <is>
          <t>Active</t>
        </is>
      </c>
      <c r="BG929" t="inlineStr">
        <is>
          <t>Wholesale</t>
        </is>
      </c>
      <c r="BH929" t="inlineStr">
        <is>
          <t>Engaged in the wholesale trade of pharmaceutical, medicinal, cosmetic, and toilet products</t>
        </is>
      </c>
      <c r="BI929" t="inlineStr">
        <is>
          <t>Product lines are disinfection and sterilization, blood bank devices, Medical devices, Medicines and nutritions, toiletries, and biomedical equipment</t>
        </is>
      </c>
      <c r="CE929">
        <f>IFERROR(SUM(BU929:BV929)/2,0)</f>
        <v/>
      </c>
      <c r="CF929">
        <f>IFERROR(SUM(CE929:CE929)/1,0)</f>
        <v/>
      </c>
      <c r="CG929">
        <f>IFERROR(SUM(BW929:BX929)/2,0)</f>
        <v/>
      </c>
      <c r="CH929">
        <f>IFERROR(SUM(CG929:CG929)/1,0)</f>
        <v/>
      </c>
      <c r="CI929">
        <f>IFERROR(SUM(BY929:BZ929)/2,0)</f>
        <v/>
      </c>
      <c r="CJ929">
        <f>IFERROR(SUM(CI929:CI929)/1,0)</f>
        <v/>
      </c>
      <c r="CK929">
        <f>IFERROR(SUM(CA929:CB929)/2,0)</f>
        <v/>
      </c>
      <c r="CL929">
        <f>IFERROR(SUM(CK929:CK929)/1,0)</f>
        <v/>
      </c>
      <c r="CM929">
        <f>IFERROR(SUM(CC929:CD929)/2,0)</f>
        <v/>
      </c>
      <c r="CN929">
        <f>IFERROR(SUM(CM929:CM929)/1,0)</f>
        <v/>
      </c>
      <c r="CO929">
        <f>IFERROR(SUM(BS929:BT929)/2,0)</f>
        <v/>
      </c>
      <c r="CP929">
        <f>IFERROR(SUM(CO929:CO929)/1,0)</f>
        <v/>
      </c>
    </row>
    <row r="930">
      <c r="A930" t="n">
        <v>905</v>
      </c>
      <c r="D930">
        <f>IF(AX930="Listed","Yes","No")</f>
        <v/>
      </c>
      <c r="E930">
        <f>IFERROR(IF(AE930&lt;0,"Yes","No"),"No")</f>
        <v/>
      </c>
      <c r="F930">
        <f>IF(BK930="Unqualified","Yes","No")</f>
        <v/>
      </c>
      <c r="G930">
        <f>IF(COUNTIF($D$930:$F$930,"Yes")=3,"Yes","No")</f>
        <v/>
      </c>
      <c r="U930">
        <f>IFERROR(BQ930/BL930,0)</f>
        <v/>
      </c>
      <c r="V930">
        <f>IFERROR(SUM(BQ930:BQ930)/SUM(BL930:BL930),0)</f>
        <v/>
      </c>
      <c r="W930">
        <f>IFERROR(MAX(U930:U930)-MIN(U930:U930),0)</f>
        <v/>
      </c>
      <c r="X930">
        <f>IFERROR(BQ930/(BL930-BQ930),0)</f>
        <v/>
      </c>
      <c r="Y930">
        <f>IFERROR(SUM(BQ930:BQ930)/(SUM(BL930:BL930)-SUM(BQ930:BQ930)),0)</f>
        <v/>
      </c>
      <c r="Z930">
        <f>IFERROR(MAX(X930:X930)-MIN(X930:X930),0)</f>
        <v/>
      </c>
      <c r="AA930">
        <f>IFERROR(BO930/BP930,0)</f>
        <v/>
      </c>
      <c r="AB930">
        <f>IFERROR(SUM(BO930:BO930)/SUM(BP930:BP930),0)</f>
        <v/>
      </c>
      <c r="AC930">
        <f>IFERROR(MAX(AA930:AA930)-MIN(AA930:AA930),0)</f>
        <v/>
      </c>
      <c r="AD930">
        <f>IFERROR(SUM(BL930:BL930)/1,0)</f>
        <v/>
      </c>
      <c r="AE930">
        <f>IFERROR(SUM(BQ930:BQ930)/1,0)</f>
        <v/>
      </c>
      <c r="AF930">
        <f>IFERROR(SUM(BP930:BP930)/1,0)</f>
        <v/>
      </c>
      <c r="AG930">
        <f>IFERROR(CJ930,0)</f>
        <v/>
      </c>
      <c r="AH930">
        <f>IFERROR(SUM(BR930:BR930)/1,0)</f>
        <v/>
      </c>
      <c r="AI930">
        <f>IFERROR(CL930,0)</f>
        <v/>
      </c>
      <c r="AJ930">
        <f>IFERROR(CN930,0)</f>
        <v/>
      </c>
      <c r="AK930">
        <f>IFERROR(CP930,0)</f>
        <v/>
      </c>
      <c r="AL930">
        <f>IFERROR(SUM(BN930:BN930)/1,0)</f>
        <v/>
      </c>
      <c r="AM930">
        <f>IFERROR(SUM(BJ930:BJ930)/1,0)</f>
        <v/>
      </c>
      <c r="AN930">
        <f>IFERROR(AH930/AD930,0)</f>
        <v/>
      </c>
      <c r="AO930">
        <f>IFERROR(AF930/AD930,0)</f>
        <v/>
      </c>
      <c r="AP930">
        <f>IFERROR(AI930/AK930,0)</f>
        <v/>
      </c>
      <c r="AQ930">
        <f>IFERROR(AJ930/AK930,0)</f>
        <v/>
      </c>
      <c r="AR930">
        <f>IFERROR(AG930/AK930,0)</f>
        <v/>
      </c>
      <c r="AS930">
        <f>IFERROR(365/(AL930/AG930), "")</f>
        <v/>
      </c>
      <c r="AT930" t="inlineStr">
        <is>
          <t>CO170001981870</t>
        </is>
      </c>
      <c r="AU930" t="inlineStr">
        <is>
          <t>RX S A</t>
        </is>
      </c>
      <c r="AV930" t="inlineStr">
        <is>
          <t>U1</t>
        </is>
      </c>
      <c r="AW930" t="inlineStr">
        <is>
          <t>U</t>
        </is>
      </c>
      <c r="AX930" t="inlineStr">
        <is>
          <t>Unlisted</t>
        </is>
      </c>
      <c r="AY930" t="n">
        <v>5085</v>
      </c>
      <c r="AZ930" t="inlineStr">
        <is>
          <t>Industrial supplies wholesale dealing in</t>
        </is>
      </c>
      <c r="BA930" t="inlineStr">
        <is>
          <t>Colombia</t>
        </is>
      </c>
      <c r="BB930" t="inlineStr">
        <is>
          <t>Cali</t>
        </is>
      </c>
      <c r="BC930" t="inlineStr">
        <is>
          <t>rxsa.co</t>
        </is>
      </c>
      <c r="BD930" s="6" t="n">
        <v>31917</v>
      </c>
      <c r="BE930" t="inlineStr">
        <is>
          <t>This company is an entity based in Colombia that is engaged in the wholesale distribution of medical, dental, and hospital equipment and supplies. It started its operations in 1987 and has its registered business office located in Cali, Colombia.The company is principally involved in dealing medical and hospital equipment, such as surgical instruments, artificial limbs, operating room equipment, X-ray machines, hospital beds, medical and dental laboratory equipment, professional supplies and other related equipment. It also offers anesthetic machines, vaporizers, lung ventilators, laryngoscopes, and other related medical products. These products and equipment are offered to hospitals, nursing homes, general practitioners, mortuaries, pharmaceutical industries, and research and general laboratories. The company has its active operations within the country.</t>
        </is>
      </c>
      <c r="BF930" t="inlineStr">
        <is>
          <t>Active</t>
        </is>
      </c>
      <c r="BG930" t="inlineStr">
        <is>
          <t>Wholesale</t>
        </is>
      </c>
      <c r="BH930" t="inlineStr">
        <is>
          <t>Engaged in the wholesale distribution of medical, dental, and hospital equipment and supplies</t>
        </is>
      </c>
      <c r="BI930" t="inlineStr">
        <is>
          <t>Surgical instruments, artificial limbs, operating room equipment, X-ray machines, hospital beds, medical and dental laboratory equipment, professional supplies and other related equipment. It also offers anesthetic machines, vaporizers, lung ventilators, laryngoscopes, and other related medical products</t>
        </is>
      </c>
      <c r="CE930">
        <f>IFERROR(SUM(BU930:BV930)/2,0)</f>
        <v/>
      </c>
      <c r="CF930">
        <f>IFERROR(SUM(CE930:CE930)/1,0)</f>
        <v/>
      </c>
      <c r="CG930">
        <f>IFERROR(SUM(BW930:BX930)/2,0)</f>
        <v/>
      </c>
      <c r="CH930">
        <f>IFERROR(SUM(CG930:CG930)/1,0)</f>
        <v/>
      </c>
      <c r="CI930">
        <f>IFERROR(SUM(BY930:BZ930)/2,0)</f>
        <v/>
      </c>
      <c r="CJ930">
        <f>IFERROR(SUM(CI930:CI930)/1,0)</f>
        <v/>
      </c>
      <c r="CK930">
        <f>IFERROR(SUM(CA930:CB930)/2,0)</f>
        <v/>
      </c>
      <c r="CL930">
        <f>IFERROR(SUM(CK930:CK930)/1,0)</f>
        <v/>
      </c>
      <c r="CM930">
        <f>IFERROR(SUM(CC930:CD930)/2,0)</f>
        <v/>
      </c>
      <c r="CN930">
        <f>IFERROR(SUM(CM930:CM930)/1,0)</f>
        <v/>
      </c>
      <c r="CO930">
        <f>IFERROR(SUM(BS930:BT930)/2,0)</f>
        <v/>
      </c>
      <c r="CP930">
        <f>IFERROR(SUM(CO930:CO930)/1,0)</f>
        <v/>
      </c>
    </row>
    <row r="931">
      <c r="A931" t="n">
        <v>906</v>
      </c>
      <c r="D931">
        <f>IF(AX931="Listed","Yes","No")</f>
        <v/>
      </c>
      <c r="E931">
        <f>IFERROR(IF(AE931&lt;0,"Yes","No"),"No")</f>
        <v/>
      </c>
      <c r="F931">
        <f>IF(BK931="Unqualified","Yes","No")</f>
        <v/>
      </c>
      <c r="G931">
        <f>IF(COUNTIF($D$931:$F$931,"Yes")=3,"Yes","No")</f>
        <v/>
      </c>
      <c r="U931">
        <f>IFERROR(BQ931/BL931,0)</f>
        <v/>
      </c>
      <c r="V931">
        <f>IFERROR(SUM(BQ931:BQ931)/SUM(BL931:BL931),0)</f>
        <v/>
      </c>
      <c r="W931">
        <f>IFERROR(MAX(U931:U931)-MIN(U931:U931),0)</f>
        <v/>
      </c>
      <c r="X931">
        <f>IFERROR(BQ931/(BL931-BQ931),0)</f>
        <v/>
      </c>
      <c r="Y931">
        <f>IFERROR(SUM(BQ931:BQ931)/(SUM(BL931:BL931)-SUM(BQ931:BQ931)),0)</f>
        <v/>
      </c>
      <c r="Z931">
        <f>IFERROR(MAX(X931:X931)-MIN(X931:X931),0)</f>
        <v/>
      </c>
      <c r="AA931">
        <f>IFERROR(BO931/BP931,0)</f>
        <v/>
      </c>
      <c r="AB931">
        <f>IFERROR(SUM(BO931:BO931)/SUM(BP931:BP931),0)</f>
        <v/>
      </c>
      <c r="AC931">
        <f>IFERROR(MAX(AA931:AA931)-MIN(AA931:AA931),0)</f>
        <v/>
      </c>
      <c r="AD931">
        <f>IFERROR(SUM(BL931:BL931)/1,0)</f>
        <v/>
      </c>
      <c r="AE931">
        <f>IFERROR(SUM(BQ931:BQ931)/1,0)</f>
        <v/>
      </c>
      <c r="AF931">
        <f>IFERROR(SUM(BP931:BP931)/1,0)</f>
        <v/>
      </c>
      <c r="AG931">
        <f>IFERROR(CJ931,0)</f>
        <v/>
      </c>
      <c r="AH931">
        <f>IFERROR(SUM(BR931:BR931)/1,0)</f>
        <v/>
      </c>
      <c r="AI931">
        <f>IFERROR(CL931,0)</f>
        <v/>
      </c>
      <c r="AJ931">
        <f>IFERROR(CN931,0)</f>
        <v/>
      </c>
      <c r="AK931">
        <f>IFERROR(CP931,0)</f>
        <v/>
      </c>
      <c r="AL931">
        <f>IFERROR(SUM(BN931:BN931)/1,0)</f>
        <v/>
      </c>
      <c r="AM931">
        <f>IFERROR(SUM(BJ931:BJ931)/1,0)</f>
        <v/>
      </c>
      <c r="AN931">
        <f>IFERROR(AH931/AD931,0)</f>
        <v/>
      </c>
      <c r="AO931">
        <f>IFERROR(AF931/AD931,0)</f>
        <v/>
      </c>
      <c r="AP931">
        <f>IFERROR(AI931/AK931,0)</f>
        <v/>
      </c>
      <c r="AQ931">
        <f>IFERROR(AJ931/AK931,0)</f>
        <v/>
      </c>
      <c r="AR931">
        <f>IFERROR(AG931/AK931,0)</f>
        <v/>
      </c>
      <c r="AS931">
        <f>IFERROR(365/(AL931/AG931), "")</f>
        <v/>
      </c>
      <c r="AT931" t="inlineStr">
        <is>
          <t>CO170004243640</t>
        </is>
      </c>
      <c r="AU931" t="inlineStr">
        <is>
          <t>Almacenes Y Talleres Moto Precision S A</t>
        </is>
      </c>
      <c r="AV931" t="inlineStr">
        <is>
          <t>U1</t>
        </is>
      </c>
      <c r="AW931" t="inlineStr">
        <is>
          <t>U</t>
        </is>
      </c>
      <c r="AX931" t="inlineStr">
        <is>
          <t>Unlisted</t>
        </is>
      </c>
      <c r="AY931" t="n">
        <v>5013</v>
      </c>
      <c r="AZ931" t="inlineStr">
        <is>
          <t>Motor vehicle supplies and new parts wholesale dealing in</t>
        </is>
      </c>
      <c r="BA931" t="inlineStr">
        <is>
          <t>Colombia</t>
        </is>
      </c>
      <c r="BB931" t="inlineStr">
        <is>
          <t>Itagui</t>
        </is>
      </c>
      <c r="BC931" t="inlineStr">
        <is>
          <t>www.atmopel.com.co</t>
        </is>
      </c>
      <c r="BD931" s="6" t="n">
        <v>28650</v>
      </c>
      <c r="BE931" t="inlineStr">
        <is>
          <t>The company is primarily engaged in the wholesale trade of motor vehicle parts and accessories. The company is involved in the distribution and sale of a wide range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 It was incorporated in the year 1978. The company has a registered office located in Itagui, Colombia.</t>
        </is>
      </c>
      <c r="BF931" t="inlineStr">
        <is>
          <t>Active</t>
        </is>
      </c>
      <c r="BG931" t="inlineStr">
        <is>
          <t>Wholesale</t>
        </is>
      </c>
      <c r="BH931" t="inlineStr">
        <is>
          <t>Engaged in the wholesale trade of motor vehicle parts and accessories</t>
        </is>
      </c>
      <c r="BI931" t="inlineStr">
        <is>
          <t>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t>
        </is>
      </c>
      <c r="CE931">
        <f>IFERROR(SUM(BU931:BV931)/2,0)</f>
        <v/>
      </c>
      <c r="CF931">
        <f>IFERROR(SUM(CE931:CE931)/1,0)</f>
        <v/>
      </c>
      <c r="CG931">
        <f>IFERROR(SUM(BW931:BX931)/2,0)</f>
        <v/>
      </c>
      <c r="CH931">
        <f>IFERROR(SUM(CG931:CG931)/1,0)</f>
        <v/>
      </c>
      <c r="CI931">
        <f>IFERROR(SUM(BY931:BZ931)/2,0)</f>
        <v/>
      </c>
      <c r="CJ931">
        <f>IFERROR(SUM(CI931:CI931)/1,0)</f>
        <v/>
      </c>
      <c r="CK931">
        <f>IFERROR(SUM(CA931:CB931)/2,0)</f>
        <v/>
      </c>
      <c r="CL931">
        <f>IFERROR(SUM(CK931:CK931)/1,0)</f>
        <v/>
      </c>
      <c r="CM931">
        <f>IFERROR(SUM(CC931:CD931)/2,0)</f>
        <v/>
      </c>
      <c r="CN931">
        <f>IFERROR(SUM(CM931:CM931)/1,0)</f>
        <v/>
      </c>
      <c r="CO931">
        <f>IFERROR(SUM(BS931:BT931)/2,0)</f>
        <v/>
      </c>
      <c r="CP931">
        <f>IFERROR(SUM(CO931:CO931)/1,0)</f>
        <v/>
      </c>
    </row>
    <row r="932">
      <c r="A932" t="n">
        <v>907</v>
      </c>
      <c r="D932">
        <f>IF(AX932="Listed","Yes","No")</f>
        <v/>
      </c>
      <c r="E932">
        <f>IFERROR(IF(AE932&lt;0,"Yes","No"),"No")</f>
        <v/>
      </c>
      <c r="F932">
        <f>IF(BK932="Unqualified","Yes","No")</f>
        <v/>
      </c>
      <c r="G932">
        <f>IF(COUNTIF($D$932:$F$932,"Yes")=3,"Yes","No")</f>
        <v/>
      </c>
      <c r="U932">
        <f>IFERROR(BQ932/BL932,0)</f>
        <v/>
      </c>
      <c r="V932">
        <f>IFERROR(SUM(BQ932:BQ932)/SUM(BL932:BL932),0)</f>
        <v/>
      </c>
      <c r="W932">
        <f>IFERROR(MAX(U932:U932)-MIN(U932:U932),0)</f>
        <v/>
      </c>
      <c r="X932">
        <f>IFERROR(BQ932/(BL932-BQ932),0)</f>
        <v/>
      </c>
      <c r="Y932">
        <f>IFERROR(SUM(BQ932:BQ932)/(SUM(BL932:BL932)-SUM(BQ932:BQ932)),0)</f>
        <v/>
      </c>
      <c r="Z932">
        <f>IFERROR(MAX(X932:X932)-MIN(X932:X932),0)</f>
        <v/>
      </c>
      <c r="AA932">
        <f>IFERROR(BO932/BP932,0)</f>
        <v/>
      </c>
      <c r="AB932">
        <f>IFERROR(SUM(BO932:BO932)/SUM(BP932:BP932),0)</f>
        <v/>
      </c>
      <c r="AC932">
        <f>IFERROR(MAX(AA932:AA932)-MIN(AA932:AA932),0)</f>
        <v/>
      </c>
      <c r="AD932">
        <f>IFERROR(SUM(BL932:BL932)/1,0)</f>
        <v/>
      </c>
      <c r="AE932">
        <f>IFERROR(SUM(BQ932:BQ932)/1,0)</f>
        <v/>
      </c>
      <c r="AF932">
        <f>IFERROR(SUM(BP932:BP932)/1,0)</f>
        <v/>
      </c>
      <c r="AG932">
        <f>IFERROR(CJ932,0)</f>
        <v/>
      </c>
      <c r="AH932">
        <f>IFERROR(SUM(BR932:BR932)/1,0)</f>
        <v/>
      </c>
      <c r="AI932">
        <f>IFERROR(CL932,0)</f>
        <v/>
      </c>
      <c r="AJ932">
        <f>IFERROR(CN932,0)</f>
        <v/>
      </c>
      <c r="AK932">
        <f>IFERROR(CP932,0)</f>
        <v/>
      </c>
      <c r="AL932">
        <f>IFERROR(SUM(BN932:BN932)/1,0)</f>
        <v/>
      </c>
      <c r="AM932">
        <f>IFERROR(SUM(BJ932:BJ932)/1,0)</f>
        <v/>
      </c>
      <c r="AN932">
        <f>IFERROR(AH932/AD932,0)</f>
        <v/>
      </c>
      <c r="AO932">
        <f>IFERROR(AF932/AD932,0)</f>
        <v/>
      </c>
      <c r="AP932">
        <f>IFERROR(AI932/AK932,0)</f>
        <v/>
      </c>
      <c r="AQ932">
        <f>IFERROR(AJ932/AK932,0)</f>
        <v/>
      </c>
      <c r="AR932">
        <f>IFERROR(AG932/AK932,0)</f>
        <v/>
      </c>
      <c r="AS932">
        <f>IFERROR(365/(AL932/AG932), "")</f>
        <v/>
      </c>
      <c r="AT932" t="inlineStr">
        <is>
          <t>CO170001873190</t>
        </is>
      </c>
      <c r="AU932" t="inlineStr">
        <is>
          <t>Nipro Medical Corporation</t>
        </is>
      </c>
      <c r="AV932" t="inlineStr">
        <is>
          <t>U1</t>
        </is>
      </c>
      <c r="AW932" t="inlineStr">
        <is>
          <t>U</t>
        </is>
      </c>
      <c r="AX932" t="inlineStr">
        <is>
          <t>Unlisted</t>
        </is>
      </c>
      <c r="AY932" t="n">
        <v>5084</v>
      </c>
      <c r="AZ932" t="inlineStr">
        <is>
          <t>Industrial machinery and equipment wholesale dealing in</t>
        </is>
      </c>
      <c r="BA932" t="inlineStr">
        <is>
          <t>Colombia</t>
        </is>
      </c>
      <c r="BB932" t="inlineStr">
        <is>
          <t>Bogota</t>
        </is>
      </c>
      <c r="BC932" t="inlineStr">
        <is>
          <t>nipro.com.co</t>
        </is>
      </c>
      <c r="BD932" s="6" t="n">
        <v>37687</v>
      </c>
      <c r="BE932" t="inlineStr">
        <is>
          <t>The company is engaged in the sale and distribution of medical products and equipment in Colombia. It was incorporated in the year 2003 and conducts its business from its registered head office located in Bogota. The company offers a range of medical supplies and devices such as syringes, needles, intravenous catheters, infusion and blood collection systems, and blood collection needles. It also offers hemodialysis products, including blood tubing products, fistula needles, and dialysis syringes. The company's products are marketed throughout the country.</t>
        </is>
      </c>
      <c r="BF932" t="inlineStr">
        <is>
          <t>Active</t>
        </is>
      </c>
      <c r="BG932" t="inlineStr">
        <is>
          <t>Wholesale</t>
        </is>
      </c>
      <c r="BH932" t="inlineStr">
        <is>
          <t>Engaged in the sale and distribution of medical products and equipment in Colombia</t>
        </is>
      </c>
      <c r="BI932" t="inlineStr">
        <is>
          <t>Medical products and equipment</t>
        </is>
      </c>
      <c r="CE932">
        <f>IFERROR(SUM(BU932:BV932)/2,0)</f>
        <v/>
      </c>
      <c r="CF932">
        <f>IFERROR(SUM(CE932:CE932)/1,0)</f>
        <v/>
      </c>
      <c r="CG932">
        <f>IFERROR(SUM(BW932:BX932)/2,0)</f>
        <v/>
      </c>
      <c r="CH932">
        <f>IFERROR(SUM(CG932:CG932)/1,0)</f>
        <v/>
      </c>
      <c r="CI932">
        <f>IFERROR(SUM(BY932:BZ932)/2,0)</f>
        <v/>
      </c>
      <c r="CJ932">
        <f>IFERROR(SUM(CI932:CI932)/1,0)</f>
        <v/>
      </c>
      <c r="CK932">
        <f>IFERROR(SUM(CA932:CB932)/2,0)</f>
        <v/>
      </c>
      <c r="CL932">
        <f>IFERROR(SUM(CK932:CK932)/1,0)</f>
        <v/>
      </c>
      <c r="CM932">
        <f>IFERROR(SUM(CC932:CD932)/2,0)</f>
        <v/>
      </c>
      <c r="CN932">
        <f>IFERROR(SUM(CM932:CM932)/1,0)</f>
        <v/>
      </c>
      <c r="CO932">
        <f>IFERROR(SUM(BS932:BT932)/2,0)</f>
        <v/>
      </c>
      <c r="CP932">
        <f>IFERROR(SUM(CO932:CO932)/1,0)</f>
        <v/>
      </c>
    </row>
    <row r="933">
      <c r="A933" t="n">
        <v>908</v>
      </c>
      <c r="D933">
        <f>IF(AX933="Listed","Yes","No")</f>
        <v/>
      </c>
      <c r="E933">
        <f>IFERROR(IF(AE933&lt;0,"Yes","No"),"No")</f>
        <v/>
      </c>
      <c r="F933">
        <f>IF(BK933="Unqualified","Yes","No")</f>
        <v/>
      </c>
      <c r="G933">
        <f>IF(COUNTIF($D$933:$F$933,"Yes")=3,"Yes","No")</f>
        <v/>
      </c>
      <c r="U933">
        <f>IFERROR(BQ933/BL933,0)</f>
        <v/>
      </c>
      <c r="V933">
        <f>IFERROR(SUM(BQ933:BQ933)/SUM(BL933:BL933),0)</f>
        <v/>
      </c>
      <c r="W933">
        <f>IFERROR(MAX(U933:U933)-MIN(U933:U933),0)</f>
        <v/>
      </c>
      <c r="X933">
        <f>IFERROR(BQ933/(BL933-BQ933),0)</f>
        <v/>
      </c>
      <c r="Y933">
        <f>IFERROR(SUM(BQ933:BQ933)/(SUM(BL933:BL933)-SUM(BQ933:BQ933)),0)</f>
        <v/>
      </c>
      <c r="Z933">
        <f>IFERROR(MAX(X933:X933)-MIN(X933:X933),0)</f>
        <v/>
      </c>
      <c r="AA933">
        <f>IFERROR(BO933/BP933,0)</f>
        <v/>
      </c>
      <c r="AB933">
        <f>IFERROR(SUM(BO933:BO933)/SUM(BP933:BP933),0)</f>
        <v/>
      </c>
      <c r="AC933">
        <f>IFERROR(MAX(AA933:AA933)-MIN(AA933:AA933),0)</f>
        <v/>
      </c>
      <c r="AD933">
        <f>IFERROR(SUM(BL933:BL933)/1,0)</f>
        <v/>
      </c>
      <c r="AE933">
        <f>IFERROR(SUM(BQ933:BQ933)/1,0)</f>
        <v/>
      </c>
      <c r="AF933">
        <f>IFERROR(SUM(BP933:BP933)/1,0)</f>
        <v/>
      </c>
      <c r="AG933">
        <f>IFERROR(CJ933,0)</f>
        <v/>
      </c>
      <c r="AH933">
        <f>IFERROR(SUM(BR933:BR933)/1,0)</f>
        <v/>
      </c>
      <c r="AI933">
        <f>IFERROR(CL933,0)</f>
        <v/>
      </c>
      <c r="AJ933">
        <f>IFERROR(CN933,0)</f>
        <v/>
      </c>
      <c r="AK933">
        <f>IFERROR(CP933,0)</f>
        <v/>
      </c>
      <c r="AL933">
        <f>IFERROR(SUM(BN933:BN933)/1,0)</f>
        <v/>
      </c>
      <c r="AM933">
        <f>IFERROR(SUM(BJ933:BJ933)/1,0)</f>
        <v/>
      </c>
      <c r="AN933">
        <f>IFERROR(AH933/AD933,0)</f>
        <v/>
      </c>
      <c r="AO933">
        <f>IFERROR(AF933/AD933,0)</f>
        <v/>
      </c>
      <c r="AP933">
        <f>IFERROR(AI933/AK933,0)</f>
        <v/>
      </c>
      <c r="AQ933">
        <f>IFERROR(AJ933/AK933,0)</f>
        <v/>
      </c>
      <c r="AR933">
        <f>IFERROR(AG933/AK933,0)</f>
        <v/>
      </c>
      <c r="AS933">
        <f>IFERROR(365/(AL933/AG933), "")</f>
        <v/>
      </c>
      <c r="AT933" t="inlineStr">
        <is>
          <t>CO170001195440</t>
        </is>
      </c>
      <c r="AU933" t="inlineStr">
        <is>
          <t>Representaciones Eurodent S A S</t>
        </is>
      </c>
      <c r="AV933" t="inlineStr">
        <is>
          <t>U1</t>
        </is>
      </c>
      <c r="AW933" t="inlineStr">
        <is>
          <t>B+</t>
        </is>
      </c>
      <c r="AX933" t="inlineStr">
        <is>
          <t>Unlisted</t>
        </is>
      </c>
      <c r="AY933" t="n">
        <v>5085</v>
      </c>
      <c r="AZ933" t="inlineStr">
        <is>
          <t>Industrial supplies wholesale dealing in</t>
        </is>
      </c>
      <c r="BA933" t="inlineStr">
        <is>
          <t>Colombia</t>
        </is>
      </c>
      <c r="BB933" t="inlineStr">
        <is>
          <t>Bogota</t>
        </is>
      </c>
      <c r="BC933" t="inlineStr">
        <is>
          <t>www.eurodent.com.co</t>
        </is>
      </c>
      <c r="BD933" s="6" t="n">
        <v>34368</v>
      </c>
      <c r="BE933" t="inlineStr">
        <is>
          <t>This company is engaged in the sale of dental equipment and supplies. It was incorporated in 1994 and conducts business from its registered corporate office located in Bogota, Colombia.The company's business operation is primarily involved in selling dental equipment and supplies used by dental laboratories and offices of dentists, such as dental chairs, dental instrument delivery systems, dental hand instruments, and dental impression material and dental cements. It has display equipment with a large inventory of its products, as well as employs staff including sales personnel knowledgeable selling and are trained to provide support and services to various customer's needs.</t>
        </is>
      </c>
      <c r="BF933" t="inlineStr">
        <is>
          <t>Active</t>
        </is>
      </c>
      <c r="BG933" t="inlineStr">
        <is>
          <t>Retail; Wholesale</t>
        </is>
      </c>
      <c r="BH933" t="inlineStr">
        <is>
          <t>Engaged in the sale of dental equipment and supplies</t>
        </is>
      </c>
      <c r="BI933" t="inlineStr">
        <is>
          <t>Dental equipment and supplies</t>
        </is>
      </c>
      <c r="CE933">
        <f>IFERROR(SUM(BU933:BV933)/2,0)</f>
        <v/>
      </c>
      <c r="CF933">
        <f>IFERROR(SUM(CE933:CE933)/1,0)</f>
        <v/>
      </c>
      <c r="CG933">
        <f>IFERROR(SUM(BW933:BX933)/2,0)</f>
        <v/>
      </c>
      <c r="CH933">
        <f>IFERROR(SUM(CG933:CG933)/1,0)</f>
        <v/>
      </c>
      <c r="CI933">
        <f>IFERROR(SUM(BY933:BZ933)/2,0)</f>
        <v/>
      </c>
      <c r="CJ933">
        <f>IFERROR(SUM(CI933:CI933)/1,0)</f>
        <v/>
      </c>
      <c r="CK933">
        <f>IFERROR(SUM(CA933:CB933)/2,0)</f>
        <v/>
      </c>
      <c r="CL933">
        <f>IFERROR(SUM(CK933:CK933)/1,0)</f>
        <v/>
      </c>
      <c r="CM933">
        <f>IFERROR(SUM(CC933:CD933)/2,0)</f>
        <v/>
      </c>
      <c r="CN933">
        <f>IFERROR(SUM(CM933:CM933)/1,0)</f>
        <v/>
      </c>
      <c r="CO933">
        <f>IFERROR(SUM(BS933:BT933)/2,0)</f>
        <v/>
      </c>
      <c r="CP933">
        <f>IFERROR(SUM(CO933:CO933)/1,0)</f>
        <v/>
      </c>
    </row>
    <row r="934">
      <c r="A934" t="n">
        <v>909</v>
      </c>
      <c r="D934">
        <f>IF(AX934="Listed","Yes","No")</f>
        <v/>
      </c>
      <c r="E934">
        <f>IFERROR(IF(AE934&lt;0,"Yes","No"),"No")</f>
        <v/>
      </c>
      <c r="F934">
        <f>IF(BK934="Unqualified","Yes","No")</f>
        <v/>
      </c>
      <c r="G934">
        <f>IF(COUNTIF($D$934:$F$934,"Yes")=3,"Yes","No")</f>
        <v/>
      </c>
      <c r="U934">
        <f>IFERROR(BQ934/BL934,0)</f>
        <v/>
      </c>
      <c r="V934">
        <f>IFERROR(SUM(BQ934:BQ934)/SUM(BL934:BL934),0)</f>
        <v/>
      </c>
      <c r="W934">
        <f>IFERROR(MAX(U934:U934)-MIN(U934:U934),0)</f>
        <v/>
      </c>
      <c r="X934">
        <f>IFERROR(BQ934/(BL934-BQ934),0)</f>
        <v/>
      </c>
      <c r="Y934">
        <f>IFERROR(SUM(BQ934:BQ934)/(SUM(BL934:BL934)-SUM(BQ934:BQ934)),0)</f>
        <v/>
      </c>
      <c r="Z934">
        <f>IFERROR(MAX(X934:X934)-MIN(X934:X934),0)</f>
        <v/>
      </c>
      <c r="AA934">
        <f>IFERROR(BO934/BP934,0)</f>
        <v/>
      </c>
      <c r="AB934">
        <f>IFERROR(SUM(BO934:BO934)/SUM(BP934:BP934),0)</f>
        <v/>
      </c>
      <c r="AC934">
        <f>IFERROR(MAX(AA934:AA934)-MIN(AA934:AA934),0)</f>
        <v/>
      </c>
      <c r="AD934">
        <f>IFERROR(SUM(BL934:BL934)/1,0)</f>
        <v/>
      </c>
      <c r="AE934">
        <f>IFERROR(SUM(BQ934:BQ934)/1,0)</f>
        <v/>
      </c>
      <c r="AF934">
        <f>IFERROR(SUM(BP934:BP934)/1,0)</f>
        <v/>
      </c>
      <c r="AG934">
        <f>IFERROR(CJ934,0)</f>
        <v/>
      </c>
      <c r="AH934">
        <f>IFERROR(SUM(BR934:BR934)/1,0)</f>
        <v/>
      </c>
      <c r="AI934">
        <f>IFERROR(CL934,0)</f>
        <v/>
      </c>
      <c r="AJ934">
        <f>IFERROR(CN934,0)</f>
        <v/>
      </c>
      <c r="AK934">
        <f>IFERROR(CP934,0)</f>
        <v/>
      </c>
      <c r="AL934">
        <f>IFERROR(SUM(BN934:BN934)/1,0)</f>
        <v/>
      </c>
      <c r="AM934">
        <f>IFERROR(SUM(BJ934:BJ934)/1,0)</f>
        <v/>
      </c>
      <c r="AN934">
        <f>IFERROR(AH934/AD934,0)</f>
        <v/>
      </c>
      <c r="AO934">
        <f>IFERROR(AF934/AD934,0)</f>
        <v/>
      </c>
      <c r="AP934">
        <f>IFERROR(AI934/AK934,0)</f>
        <v/>
      </c>
      <c r="AQ934">
        <f>IFERROR(AJ934/AK934,0)</f>
        <v/>
      </c>
      <c r="AR934">
        <f>IFERROR(AG934/AK934,0)</f>
        <v/>
      </c>
      <c r="AS934">
        <f>IFERROR(365/(AL934/AG934), "")</f>
        <v/>
      </c>
      <c r="AT934" t="inlineStr">
        <is>
          <t>CO170001034440</t>
        </is>
      </c>
      <c r="AU934" t="inlineStr">
        <is>
          <t>Electricos Importados S A S</t>
        </is>
      </c>
      <c r="AV934" t="inlineStr">
        <is>
          <t>U1</t>
        </is>
      </c>
      <c r="AW934" t="inlineStr">
        <is>
          <t>A+</t>
        </is>
      </c>
      <c r="AX934" t="inlineStr">
        <is>
          <t>Unlisted</t>
        </is>
      </c>
      <c r="AY934" t="n">
        <v>5085</v>
      </c>
      <c r="AZ934" t="inlineStr">
        <is>
          <t>Industrial supplies wholesale dealing in</t>
        </is>
      </c>
      <c r="BA934" t="inlineStr">
        <is>
          <t>Colombia</t>
        </is>
      </c>
      <c r="BB934" t="inlineStr">
        <is>
          <t>Bogota</t>
        </is>
      </c>
      <c r="BC934" t="inlineStr">
        <is>
          <t>www.eimpsa.com</t>
        </is>
      </c>
      <c r="BD934" s="6" t="n">
        <v>31926</v>
      </c>
      <c r="BE934" t="inlineStr">
        <is>
          <t>This company is engaged in the wholesale distribution of electrical equipment. It was incorporated in 1987 and has a registered head office located in Bogota, Colombia.The company sells carrying wiring devices for residential homes, and non-current carrying devices for commercial applications. It offers lugs and connectors, flashlights, conduits, light bulbs, circuit breakers and panels, insulators, hangers and fasteners, coaxial cable, capacitors, alarm systems, batteries, wire, and other related supplies.The company's business operation is principally active in Colombia. It serves the residential, commercial, and construction markets as well as major retailers including hardware stores, home centers, discount stores, and construction supply centers.</t>
        </is>
      </c>
      <c r="BF934" t="inlineStr">
        <is>
          <t>Active</t>
        </is>
      </c>
      <c r="BG934" t="inlineStr">
        <is>
          <t>Wholesale</t>
        </is>
      </c>
      <c r="BH934" t="inlineStr">
        <is>
          <t>Engaged in the wholesale distribution of electrical equipment</t>
        </is>
      </c>
      <c r="BI934" t="inlineStr">
        <is>
          <t>Electrical equipment</t>
        </is>
      </c>
      <c r="CE934">
        <f>IFERROR(SUM(BU934:BV934)/2,0)</f>
        <v/>
      </c>
      <c r="CF934">
        <f>IFERROR(SUM(CE934:CE934)/1,0)</f>
        <v/>
      </c>
      <c r="CG934">
        <f>IFERROR(SUM(BW934:BX934)/2,0)</f>
        <v/>
      </c>
      <c r="CH934">
        <f>IFERROR(SUM(CG934:CG934)/1,0)</f>
        <v/>
      </c>
      <c r="CI934">
        <f>IFERROR(SUM(BY934:BZ934)/2,0)</f>
        <v/>
      </c>
      <c r="CJ934">
        <f>IFERROR(SUM(CI934:CI934)/1,0)</f>
        <v/>
      </c>
      <c r="CK934">
        <f>IFERROR(SUM(CA934:CB934)/2,0)</f>
        <v/>
      </c>
      <c r="CL934">
        <f>IFERROR(SUM(CK934:CK934)/1,0)</f>
        <v/>
      </c>
      <c r="CM934">
        <f>IFERROR(SUM(CC934:CD934)/2,0)</f>
        <v/>
      </c>
      <c r="CN934">
        <f>IFERROR(SUM(CM934:CM934)/1,0)</f>
        <v/>
      </c>
      <c r="CO934">
        <f>IFERROR(SUM(BS934:BT934)/2,0)</f>
        <v/>
      </c>
      <c r="CP934">
        <f>IFERROR(SUM(CO934:CO934)/1,0)</f>
        <v/>
      </c>
    </row>
    <row r="935">
      <c r="A935" t="n">
        <v>910</v>
      </c>
      <c r="D935">
        <f>IF(AX935="Listed","Yes","No")</f>
        <v/>
      </c>
      <c r="E935">
        <f>IFERROR(IF(AE935&lt;0,"Yes","No"),"No")</f>
        <v/>
      </c>
      <c r="F935">
        <f>IF(BK935="Unqualified","Yes","No")</f>
        <v/>
      </c>
      <c r="G935">
        <f>IF(COUNTIF($D$935:$F$935,"Yes")=3,"Yes","No")</f>
        <v/>
      </c>
      <c r="U935">
        <f>IFERROR(BQ935/BL935,0)</f>
        <v/>
      </c>
      <c r="V935">
        <f>IFERROR(SUM(BQ935:BQ935)/SUM(BL935:BL935),0)</f>
        <v/>
      </c>
      <c r="W935">
        <f>IFERROR(MAX(U935:U935)-MIN(U935:U935),0)</f>
        <v/>
      </c>
      <c r="X935">
        <f>IFERROR(BQ935/(BL935-BQ935),0)</f>
        <v/>
      </c>
      <c r="Y935">
        <f>IFERROR(SUM(BQ935:BQ935)/(SUM(BL935:BL935)-SUM(BQ935:BQ935)),0)</f>
        <v/>
      </c>
      <c r="Z935">
        <f>IFERROR(MAX(X935:X935)-MIN(X935:X935),0)</f>
        <v/>
      </c>
      <c r="AA935">
        <f>IFERROR(BO935/BP935,0)</f>
        <v/>
      </c>
      <c r="AB935">
        <f>IFERROR(SUM(BO935:BO935)/SUM(BP935:BP935),0)</f>
        <v/>
      </c>
      <c r="AC935">
        <f>IFERROR(MAX(AA935:AA935)-MIN(AA935:AA935),0)</f>
        <v/>
      </c>
      <c r="AD935">
        <f>IFERROR(SUM(BL935:BL935)/1,0)</f>
        <v/>
      </c>
      <c r="AE935">
        <f>IFERROR(SUM(BQ935:BQ935)/1,0)</f>
        <v/>
      </c>
      <c r="AF935">
        <f>IFERROR(SUM(BP935:BP935)/1,0)</f>
        <v/>
      </c>
      <c r="AG935">
        <f>IFERROR(CJ935,0)</f>
        <v/>
      </c>
      <c r="AH935">
        <f>IFERROR(SUM(BR935:BR935)/1,0)</f>
        <v/>
      </c>
      <c r="AI935">
        <f>IFERROR(CL935,0)</f>
        <v/>
      </c>
      <c r="AJ935">
        <f>IFERROR(CN935,0)</f>
        <v/>
      </c>
      <c r="AK935">
        <f>IFERROR(CP935,0)</f>
        <v/>
      </c>
      <c r="AL935">
        <f>IFERROR(SUM(BN935:BN935)/1,0)</f>
        <v/>
      </c>
      <c r="AM935">
        <f>IFERROR(SUM(BJ935:BJ935)/1,0)</f>
        <v/>
      </c>
      <c r="AN935">
        <f>IFERROR(AH935/AD935,0)</f>
        <v/>
      </c>
      <c r="AO935">
        <f>IFERROR(AF935/AD935,0)</f>
        <v/>
      </c>
      <c r="AP935">
        <f>IFERROR(AI935/AK935,0)</f>
        <v/>
      </c>
      <c r="AQ935">
        <f>IFERROR(AJ935/AK935,0)</f>
        <v/>
      </c>
      <c r="AR935">
        <f>IFERROR(AG935/AK935,0)</f>
        <v/>
      </c>
      <c r="AS935">
        <f>IFERROR(365/(AL935/AG935), "")</f>
        <v/>
      </c>
      <c r="AT935" t="inlineStr">
        <is>
          <t>CO170027106170</t>
        </is>
      </c>
      <c r="AU935" t="inlineStr">
        <is>
          <t>Tecnomedica MD S A S</t>
        </is>
      </c>
      <c r="AV935" t="inlineStr">
        <is>
          <t>U1</t>
        </is>
      </c>
      <c r="AW935" t="inlineStr">
        <is>
          <t>B+</t>
        </is>
      </c>
      <c r="AX935" t="inlineStr">
        <is>
          <t>Unlisted</t>
        </is>
      </c>
      <c r="AY935" t="n">
        <v>5122</v>
      </c>
      <c r="AZ935" t="inlineStr">
        <is>
          <t>Drugs, drug proprietaries, and druggists' sundries wholesale dealing in</t>
        </is>
      </c>
      <c r="BA935" t="inlineStr">
        <is>
          <t>Colombia</t>
        </is>
      </c>
      <c r="BB935" t="inlineStr">
        <is>
          <t>Medellin</t>
        </is>
      </c>
      <c r="BC935" t="inlineStr">
        <is>
          <t>www.tecnomedica.com.co</t>
        </is>
      </c>
      <c r="BD935" s="6" t="n">
        <v>40919</v>
      </c>
      <c r="BE935" t="inlineStr">
        <is>
          <t>This company is engaged in the wholesale distribution of medical equipment. It was incorporated in 2012 and conducts business from its registered head office located in Medellin, Colombia. The company specialises in wholesaling medical equipment and hospital supplies. It provides a wide range of products which include cleaning and disinfection, prehospital care, stretchers, immobilizer, medicines, pillows and cushions, desk, health aid, canes, first aid kit, hospital beds, medical furniture, wheelchair, face mask, bandages, diagnostic equipment, rehabilitation and therapy equipment, health and beauty products, etc. In addition, the company aims to help improve people's quality of life through its products and services, satisfying quality, price and opportunity needs. The company has committed human resources and state-of-the-art infrastructure, to continually innovate its processes, offering its clients the best service.</t>
        </is>
      </c>
      <c r="BF935" t="inlineStr">
        <is>
          <t>Active</t>
        </is>
      </c>
      <c r="BG935" t="inlineStr">
        <is>
          <t>Wholesale</t>
        </is>
      </c>
      <c r="BH935" t="inlineStr">
        <is>
          <t>Engaged in the wholesale distribution of medical equipment</t>
        </is>
      </c>
      <c r="BI935" t="inlineStr">
        <is>
          <t>Medical equipment and hospital supplies; Wide range of products which include cleaning and disinfection, prehospital care, stretchers, immobilizer, medicines, pillows and cushions, desk, health aid, canes, first aid kit, hospital beds, medical furniture, wheelchair, face mask, bandages, diagnostic equipment, rehabilitation and therapy equipment, health and beauty products, etc</t>
        </is>
      </c>
      <c r="CE935">
        <f>IFERROR(SUM(BU935:BV935)/2,0)</f>
        <v/>
      </c>
      <c r="CF935">
        <f>IFERROR(SUM(CE935:CE935)/1,0)</f>
        <v/>
      </c>
      <c r="CG935">
        <f>IFERROR(SUM(BW935:BX935)/2,0)</f>
        <v/>
      </c>
      <c r="CH935">
        <f>IFERROR(SUM(CG935:CG935)/1,0)</f>
        <v/>
      </c>
      <c r="CI935">
        <f>IFERROR(SUM(BY935:BZ935)/2,0)</f>
        <v/>
      </c>
      <c r="CJ935">
        <f>IFERROR(SUM(CI935:CI935)/1,0)</f>
        <v/>
      </c>
      <c r="CK935">
        <f>IFERROR(SUM(CA935:CB935)/2,0)</f>
        <v/>
      </c>
      <c r="CL935">
        <f>IFERROR(SUM(CK935:CK935)/1,0)</f>
        <v/>
      </c>
      <c r="CM935">
        <f>IFERROR(SUM(CC935:CD935)/2,0)</f>
        <v/>
      </c>
      <c r="CN935">
        <f>IFERROR(SUM(CM935:CM935)/1,0)</f>
        <v/>
      </c>
      <c r="CO935">
        <f>IFERROR(SUM(BS935:BT935)/2,0)</f>
        <v/>
      </c>
      <c r="CP935">
        <f>IFERROR(SUM(CO935:CO935)/1,0)</f>
        <v/>
      </c>
    </row>
    <row r="936">
      <c r="A936" t="n">
        <v>911</v>
      </c>
      <c r="D936">
        <f>IF(AX936="Listed","Yes","No")</f>
        <v/>
      </c>
      <c r="E936">
        <f>IFERROR(IF(AE936&lt;0,"Yes","No"),"No")</f>
        <v/>
      </c>
      <c r="F936">
        <f>IF(BK936="Unqualified","Yes","No")</f>
        <v/>
      </c>
      <c r="G936">
        <f>IF(COUNTIF($D$936:$F$936,"Yes")=3,"Yes","No")</f>
        <v/>
      </c>
      <c r="U936">
        <f>IFERROR(BQ936/BL936,0)</f>
        <v/>
      </c>
      <c r="V936">
        <f>IFERROR(SUM(BQ936:BQ936)/SUM(BL936:BL936),0)</f>
        <v/>
      </c>
      <c r="W936">
        <f>IFERROR(MAX(U936:U936)-MIN(U936:U936),0)</f>
        <v/>
      </c>
      <c r="X936">
        <f>IFERROR(BQ936/(BL936-BQ936),0)</f>
        <v/>
      </c>
      <c r="Y936">
        <f>IFERROR(SUM(BQ936:BQ936)/(SUM(BL936:BL936)-SUM(BQ936:BQ936)),0)</f>
        <v/>
      </c>
      <c r="Z936">
        <f>IFERROR(MAX(X936:X936)-MIN(X936:X936),0)</f>
        <v/>
      </c>
      <c r="AA936">
        <f>IFERROR(BO936/BP936,0)</f>
        <v/>
      </c>
      <c r="AB936">
        <f>IFERROR(SUM(BO936:BO936)/SUM(BP936:BP936),0)</f>
        <v/>
      </c>
      <c r="AC936">
        <f>IFERROR(MAX(AA936:AA936)-MIN(AA936:AA936),0)</f>
        <v/>
      </c>
      <c r="AD936">
        <f>IFERROR(SUM(BL936:BL936)/1,0)</f>
        <v/>
      </c>
      <c r="AE936">
        <f>IFERROR(SUM(BQ936:BQ936)/1,0)</f>
        <v/>
      </c>
      <c r="AF936">
        <f>IFERROR(SUM(BP936:BP936)/1,0)</f>
        <v/>
      </c>
      <c r="AG936">
        <f>IFERROR(CJ936,0)</f>
        <v/>
      </c>
      <c r="AH936">
        <f>IFERROR(SUM(BR936:BR936)/1,0)</f>
        <v/>
      </c>
      <c r="AI936">
        <f>IFERROR(CL936,0)</f>
        <v/>
      </c>
      <c r="AJ936">
        <f>IFERROR(CN936,0)</f>
        <v/>
      </c>
      <c r="AK936">
        <f>IFERROR(CP936,0)</f>
        <v/>
      </c>
      <c r="AL936">
        <f>IFERROR(SUM(BN936:BN936)/1,0)</f>
        <v/>
      </c>
      <c r="AM936">
        <f>IFERROR(SUM(BJ936:BJ936)/1,0)</f>
        <v/>
      </c>
      <c r="AN936">
        <f>IFERROR(AH936/AD936,0)</f>
        <v/>
      </c>
      <c r="AO936">
        <f>IFERROR(AF936/AD936,0)</f>
        <v/>
      </c>
      <c r="AP936">
        <f>IFERROR(AI936/AK936,0)</f>
        <v/>
      </c>
      <c r="AQ936">
        <f>IFERROR(AJ936/AK936,0)</f>
        <v/>
      </c>
      <c r="AR936">
        <f>IFERROR(AG936/AK936,0)</f>
        <v/>
      </c>
      <c r="AS936">
        <f>IFERROR(365/(AL936/AG936), "")</f>
        <v/>
      </c>
      <c r="AT936" t="inlineStr">
        <is>
          <t>CO170003474530</t>
        </is>
      </c>
      <c r="AU936" t="inlineStr">
        <is>
          <t>Distanco S A S</t>
        </is>
      </c>
      <c r="AV936" t="inlineStr">
        <is>
          <t>U1</t>
        </is>
      </c>
      <c r="AW936" t="inlineStr">
        <is>
          <t>B+</t>
        </is>
      </c>
      <c r="AX936" t="inlineStr">
        <is>
          <t>Unlisted</t>
        </is>
      </c>
      <c r="AY936" t="n">
        <v>5181</v>
      </c>
      <c r="AZ936" t="inlineStr">
        <is>
          <t>Beer and ale wholesale dealing in</t>
        </is>
      </c>
      <c r="BA936" t="inlineStr">
        <is>
          <t>Colombia</t>
        </is>
      </c>
      <c r="BB936" t="inlineStr">
        <is>
          <t>Turbaco</t>
        </is>
      </c>
      <c r="BC936" t="inlineStr">
        <is>
          <t>www.distanco.com</t>
        </is>
      </c>
      <c r="BD936" s="6" t="n">
        <v>35377</v>
      </c>
      <c r="BE936" t="inlineStr">
        <is>
          <t>This company is engaged in the wholesale trade of various products. It conducts business from its registered head office located in Turbaco, Colombia. The company specialises in the distribution of beverages, household goods, and other consumer products. Its operations are centralised in Cartagena, Bolívar, ensuring compliance with regulations governing the sale of alcoholic beverages and addressing regional market needs. The company places a strong emphasis on adhering to regulations concerning the responsible sale of alcoholic beverages, ensuring strict compliance with local laws. It focuses on regional market demands. The company aims to effectively meet the diverse needs of its clientele while maintaining high standards of service and product quality.</t>
        </is>
      </c>
      <c r="BF936" t="inlineStr">
        <is>
          <t>Active</t>
        </is>
      </c>
      <c r="BG936" t="inlineStr">
        <is>
          <t>Wholesale</t>
        </is>
      </c>
      <c r="BH936" t="inlineStr">
        <is>
          <t>Engaged in the wholesale trade of various products</t>
        </is>
      </c>
      <c r="BI936" t="inlineStr">
        <is>
          <t>Beverages, household goods, and other consumer products</t>
        </is>
      </c>
      <c r="CE936">
        <f>IFERROR(SUM(BU936:BV936)/2,0)</f>
        <v/>
      </c>
      <c r="CF936">
        <f>IFERROR(SUM(CE936:CE936)/1,0)</f>
        <v/>
      </c>
      <c r="CG936">
        <f>IFERROR(SUM(BW936:BX936)/2,0)</f>
        <v/>
      </c>
      <c r="CH936">
        <f>IFERROR(SUM(CG936:CG936)/1,0)</f>
        <v/>
      </c>
      <c r="CI936">
        <f>IFERROR(SUM(BY936:BZ936)/2,0)</f>
        <v/>
      </c>
      <c r="CJ936">
        <f>IFERROR(SUM(CI936:CI936)/1,0)</f>
        <v/>
      </c>
      <c r="CK936">
        <f>IFERROR(SUM(CA936:CB936)/2,0)</f>
        <v/>
      </c>
      <c r="CL936">
        <f>IFERROR(SUM(CK936:CK936)/1,0)</f>
        <v/>
      </c>
      <c r="CM936">
        <f>IFERROR(SUM(CC936:CD936)/2,0)</f>
        <v/>
      </c>
      <c r="CN936">
        <f>IFERROR(SUM(CM936:CM936)/1,0)</f>
        <v/>
      </c>
      <c r="CO936">
        <f>IFERROR(SUM(BS936:BT936)/2,0)</f>
        <v/>
      </c>
      <c r="CP936">
        <f>IFERROR(SUM(CO936:CO936)/1,0)</f>
        <v/>
      </c>
    </row>
    <row r="937">
      <c r="A937" t="n">
        <v>912</v>
      </c>
      <c r="D937">
        <f>IF(AX937="Listed","Yes","No")</f>
        <v/>
      </c>
      <c r="E937">
        <f>IFERROR(IF(AE937&lt;0,"Yes","No"),"No")</f>
        <v/>
      </c>
      <c r="F937">
        <f>IF(BK937="Unqualified","Yes","No")</f>
        <v/>
      </c>
      <c r="G937">
        <f>IF(COUNTIF($D$937:$F$937,"Yes")=3,"Yes","No")</f>
        <v/>
      </c>
      <c r="U937">
        <f>IFERROR(BQ937/BL937,0)</f>
        <v/>
      </c>
      <c r="V937">
        <f>IFERROR(SUM(BQ937:BQ937)/SUM(BL937:BL937),0)</f>
        <v/>
      </c>
      <c r="W937">
        <f>IFERROR(MAX(U937:U937)-MIN(U937:U937),0)</f>
        <v/>
      </c>
      <c r="X937">
        <f>IFERROR(BQ937/(BL937-BQ937),0)</f>
        <v/>
      </c>
      <c r="Y937">
        <f>IFERROR(SUM(BQ937:BQ937)/(SUM(BL937:BL937)-SUM(BQ937:BQ937)),0)</f>
        <v/>
      </c>
      <c r="Z937">
        <f>IFERROR(MAX(X937:X937)-MIN(X937:X937),0)</f>
        <v/>
      </c>
      <c r="AA937">
        <f>IFERROR(BO937/BP937,0)</f>
        <v/>
      </c>
      <c r="AB937">
        <f>IFERROR(SUM(BO937:BO937)/SUM(BP937:BP937),0)</f>
        <v/>
      </c>
      <c r="AC937">
        <f>IFERROR(MAX(AA937:AA937)-MIN(AA937:AA937),0)</f>
        <v/>
      </c>
      <c r="AD937">
        <f>IFERROR(SUM(BL937:BL937)/1,0)</f>
        <v/>
      </c>
      <c r="AE937">
        <f>IFERROR(SUM(BQ937:BQ937)/1,0)</f>
        <v/>
      </c>
      <c r="AF937">
        <f>IFERROR(SUM(BP937:BP937)/1,0)</f>
        <v/>
      </c>
      <c r="AG937">
        <f>IFERROR(CJ937,0)</f>
        <v/>
      </c>
      <c r="AH937">
        <f>IFERROR(SUM(BR937:BR937)/1,0)</f>
        <v/>
      </c>
      <c r="AI937">
        <f>IFERROR(CL937,0)</f>
        <v/>
      </c>
      <c r="AJ937">
        <f>IFERROR(CN937,0)</f>
        <v/>
      </c>
      <c r="AK937">
        <f>IFERROR(CP937,0)</f>
        <v/>
      </c>
      <c r="AL937">
        <f>IFERROR(SUM(BN937:BN937)/1,0)</f>
        <v/>
      </c>
      <c r="AM937">
        <f>IFERROR(SUM(BJ937:BJ937)/1,0)</f>
        <v/>
      </c>
      <c r="AN937">
        <f>IFERROR(AH937/AD937,0)</f>
        <v/>
      </c>
      <c r="AO937">
        <f>IFERROR(AF937/AD937,0)</f>
        <v/>
      </c>
      <c r="AP937">
        <f>IFERROR(AI937/AK937,0)</f>
        <v/>
      </c>
      <c r="AQ937">
        <f>IFERROR(AJ937/AK937,0)</f>
        <v/>
      </c>
      <c r="AR937">
        <f>IFERROR(AG937/AK937,0)</f>
        <v/>
      </c>
      <c r="AS937">
        <f>IFERROR(365/(AL937/AG937), "")</f>
        <v/>
      </c>
      <c r="AT937" t="inlineStr">
        <is>
          <t>CO170001784350</t>
        </is>
      </c>
      <c r="AU937" t="inlineStr">
        <is>
          <t>Importadora Nacional de Llantas Imlla S A S</t>
        </is>
      </c>
      <c r="AV937" t="inlineStr">
        <is>
          <t>U1</t>
        </is>
      </c>
      <c r="AW937" t="inlineStr">
        <is>
          <t>U</t>
        </is>
      </c>
      <c r="AX937" t="inlineStr">
        <is>
          <t>Unlisted</t>
        </is>
      </c>
      <c r="AY937" t="n">
        <v>5013</v>
      </c>
      <c r="AZ937" t="inlineStr">
        <is>
          <t>Motor vehicle supplies and new parts wholesale dealing in</t>
        </is>
      </c>
      <c r="BA937" t="inlineStr">
        <is>
          <t>Colombia</t>
        </is>
      </c>
      <c r="BB937" t="inlineStr">
        <is>
          <t>Bogota</t>
        </is>
      </c>
      <c r="BC937" t="inlineStr">
        <is>
          <t>imlla.com</t>
        </is>
      </c>
      <c r="BD937" s="6" t="n">
        <v>37414</v>
      </c>
      <c r="BE937" t="inlineStr">
        <is>
          <t>The company is engaged in operating goat and sheep farms. It was incorporated in June of 2002 and conducts business in its registered head office located in Bogota, Colombia. The company focuses on the production of a range of natural farm produce such as sheep and goats. Its farm operations include: lamb and sheep finishing; breeding; and milking. In addition, the company conducts animal exhibits and introduces the most advanced criticism of the animal stock breeders.</t>
        </is>
      </c>
      <c r="BF937" t="inlineStr">
        <is>
          <t>Active</t>
        </is>
      </c>
      <c r="BG937" t="inlineStr">
        <is>
          <t>Services</t>
        </is>
      </c>
      <c r="BH937" t="inlineStr">
        <is>
          <t>Engaged in operating goat and sheep farms</t>
        </is>
      </c>
      <c r="BI937" t="inlineStr">
        <is>
          <t>Operating goat and sheep farms</t>
        </is>
      </c>
      <c r="CE937">
        <f>IFERROR(SUM(BU937:BV937)/2,0)</f>
        <v/>
      </c>
      <c r="CF937">
        <f>IFERROR(SUM(CE937:CE937)/1,0)</f>
        <v/>
      </c>
      <c r="CG937">
        <f>IFERROR(SUM(BW937:BX937)/2,0)</f>
        <v/>
      </c>
      <c r="CH937">
        <f>IFERROR(SUM(CG937:CG937)/1,0)</f>
        <v/>
      </c>
      <c r="CI937">
        <f>IFERROR(SUM(BY937:BZ937)/2,0)</f>
        <v/>
      </c>
      <c r="CJ937">
        <f>IFERROR(SUM(CI937:CI937)/1,0)</f>
        <v/>
      </c>
      <c r="CK937">
        <f>IFERROR(SUM(CA937:CB937)/2,0)</f>
        <v/>
      </c>
      <c r="CL937">
        <f>IFERROR(SUM(CK937:CK937)/1,0)</f>
        <v/>
      </c>
      <c r="CM937">
        <f>IFERROR(SUM(CC937:CD937)/2,0)</f>
        <v/>
      </c>
      <c r="CN937">
        <f>IFERROR(SUM(CM937:CM937)/1,0)</f>
        <v/>
      </c>
      <c r="CO937">
        <f>IFERROR(SUM(BS937:BT937)/2,0)</f>
        <v/>
      </c>
      <c r="CP937">
        <f>IFERROR(SUM(CO937:CO937)/1,0)</f>
        <v/>
      </c>
    </row>
    <row r="938">
      <c r="A938" t="n">
        <v>913</v>
      </c>
      <c r="D938">
        <f>IF(AX938="Listed","Yes","No")</f>
        <v/>
      </c>
      <c r="E938">
        <f>IFERROR(IF(AE938&lt;0,"Yes","No"),"No")</f>
        <v/>
      </c>
      <c r="F938">
        <f>IF(BK938="Unqualified","Yes","No")</f>
        <v/>
      </c>
      <c r="G938">
        <f>IF(COUNTIF($D$938:$F$938,"Yes")=3,"Yes","No")</f>
        <v/>
      </c>
      <c r="U938">
        <f>IFERROR(BQ938/BL938,0)</f>
        <v/>
      </c>
      <c r="V938">
        <f>IFERROR(SUM(BQ938:BQ938)/SUM(BL938:BL938),0)</f>
        <v/>
      </c>
      <c r="W938">
        <f>IFERROR(MAX(U938:U938)-MIN(U938:U938),0)</f>
        <v/>
      </c>
      <c r="X938">
        <f>IFERROR(BQ938/(BL938-BQ938),0)</f>
        <v/>
      </c>
      <c r="Y938">
        <f>IFERROR(SUM(BQ938:BQ938)/(SUM(BL938:BL938)-SUM(BQ938:BQ938)),0)</f>
        <v/>
      </c>
      <c r="Z938">
        <f>IFERROR(MAX(X938:X938)-MIN(X938:X938),0)</f>
        <v/>
      </c>
      <c r="AA938">
        <f>IFERROR(BO938/BP938,0)</f>
        <v/>
      </c>
      <c r="AB938">
        <f>IFERROR(SUM(BO938:BO938)/SUM(BP938:BP938),0)</f>
        <v/>
      </c>
      <c r="AC938">
        <f>IFERROR(MAX(AA938:AA938)-MIN(AA938:AA938),0)</f>
        <v/>
      </c>
      <c r="AD938">
        <f>IFERROR(SUM(BL938:BL938)/1,0)</f>
        <v/>
      </c>
      <c r="AE938">
        <f>IFERROR(SUM(BQ938:BQ938)/1,0)</f>
        <v/>
      </c>
      <c r="AF938">
        <f>IFERROR(SUM(BP938:BP938)/1,0)</f>
        <v/>
      </c>
      <c r="AG938">
        <f>IFERROR(CJ938,0)</f>
        <v/>
      </c>
      <c r="AH938">
        <f>IFERROR(SUM(BR938:BR938)/1,0)</f>
        <v/>
      </c>
      <c r="AI938">
        <f>IFERROR(CL938,0)</f>
        <v/>
      </c>
      <c r="AJ938">
        <f>IFERROR(CN938,0)</f>
        <v/>
      </c>
      <c r="AK938">
        <f>IFERROR(CP938,0)</f>
        <v/>
      </c>
      <c r="AL938">
        <f>IFERROR(SUM(BN938:BN938)/1,0)</f>
        <v/>
      </c>
      <c r="AM938">
        <f>IFERROR(SUM(BJ938:BJ938)/1,0)</f>
        <v/>
      </c>
      <c r="AN938">
        <f>IFERROR(AH938/AD938,0)</f>
        <v/>
      </c>
      <c r="AO938">
        <f>IFERROR(AF938/AD938,0)</f>
        <v/>
      </c>
      <c r="AP938">
        <f>IFERROR(AI938/AK938,0)</f>
        <v/>
      </c>
      <c r="AQ938">
        <f>IFERROR(AJ938/AK938,0)</f>
        <v/>
      </c>
      <c r="AR938">
        <f>IFERROR(AG938/AK938,0)</f>
        <v/>
      </c>
      <c r="AS938">
        <f>IFERROR(365/(AL938/AG938), "")</f>
        <v/>
      </c>
      <c r="AT938" t="inlineStr">
        <is>
          <t>CO170012915180</t>
        </is>
      </c>
      <c r="AU938" t="inlineStr">
        <is>
          <t>Globe Colombia S A S</t>
        </is>
      </c>
      <c r="AV938" t="inlineStr">
        <is>
          <t>U1</t>
        </is>
      </c>
      <c r="AW938" t="inlineStr">
        <is>
          <t>U</t>
        </is>
      </c>
      <c r="AX938" t="inlineStr">
        <is>
          <t>Unlisted</t>
        </is>
      </c>
      <c r="AY938" t="n">
        <v>5153</v>
      </c>
      <c r="AZ938" t="inlineStr">
        <is>
          <t>Grain and field beans wholesale dealing in</t>
        </is>
      </c>
      <c r="BA938" t="inlineStr">
        <is>
          <t>Colombia</t>
        </is>
      </c>
      <c r="BB938" t="inlineStr">
        <is>
          <t>Bogota</t>
        </is>
      </c>
      <c r="BC938" t="inlineStr">
        <is>
          <t>www.globecol.com</t>
        </is>
      </c>
      <c r="BD938" s="6" t="n">
        <v>38899</v>
      </c>
      <c r="BE938" t="inlineStr">
        <is>
          <t>This company is engaged in the manufacture and distribution of oils and fats and medical supplies. It conducts business from its registered head office located in Bogota, Colombia. The company was founded in 2006. The company supplies other companies in the industrial and institutional market of products and raw materials in bulk and in industrial presentations of the edible oils and fats that it produces, as well as grains, cereals, protein cakes (flours), vitamins, minerals, among others, for the elaboration of food for animals and human consumption. In the field of health, its business unit specializes in the supply of medical and dental devices, such as examination gloves, surgery gloves, face masks, disposable supplies, sutures and matrix demineralized bone.</t>
        </is>
      </c>
      <c r="BF938" t="inlineStr">
        <is>
          <t>Active</t>
        </is>
      </c>
      <c r="BG938" t="inlineStr">
        <is>
          <t>Manufacturing</t>
        </is>
      </c>
      <c r="BH938" t="inlineStr">
        <is>
          <t>Engaged in the manufacture and distribution of oils and fats and medical supplies</t>
        </is>
      </c>
      <c r="BI938" t="inlineStr">
        <is>
          <t>Oils and fats and medical supplies</t>
        </is>
      </c>
      <c r="CE938">
        <f>IFERROR(SUM(BU938:BV938)/2,0)</f>
        <v/>
      </c>
      <c r="CF938">
        <f>IFERROR(SUM(CE938:CE938)/1,0)</f>
        <v/>
      </c>
      <c r="CG938">
        <f>IFERROR(SUM(BW938:BX938)/2,0)</f>
        <v/>
      </c>
      <c r="CH938">
        <f>IFERROR(SUM(CG938:CG938)/1,0)</f>
        <v/>
      </c>
      <c r="CI938">
        <f>IFERROR(SUM(BY938:BZ938)/2,0)</f>
        <v/>
      </c>
      <c r="CJ938">
        <f>IFERROR(SUM(CI938:CI938)/1,0)</f>
        <v/>
      </c>
      <c r="CK938">
        <f>IFERROR(SUM(CA938:CB938)/2,0)</f>
        <v/>
      </c>
      <c r="CL938">
        <f>IFERROR(SUM(CK938:CK938)/1,0)</f>
        <v/>
      </c>
      <c r="CM938">
        <f>IFERROR(SUM(CC938:CD938)/2,0)</f>
        <v/>
      </c>
      <c r="CN938">
        <f>IFERROR(SUM(CM938:CM938)/1,0)</f>
        <v/>
      </c>
      <c r="CO938">
        <f>IFERROR(SUM(BS938:BT938)/2,0)</f>
        <v/>
      </c>
      <c r="CP938">
        <f>IFERROR(SUM(CO938:CO938)/1,0)</f>
        <v/>
      </c>
    </row>
    <row r="939">
      <c r="A939" t="n">
        <v>914</v>
      </c>
      <c r="D939">
        <f>IF(AX939="Listed","Yes","No")</f>
        <v/>
      </c>
      <c r="E939">
        <f>IFERROR(IF(AE939&lt;0,"Yes","No"),"No")</f>
        <v/>
      </c>
      <c r="F939">
        <f>IF(BK939="Unqualified","Yes","No")</f>
        <v/>
      </c>
      <c r="G939">
        <f>IF(COUNTIF($D$939:$F$939,"Yes")=3,"Yes","No")</f>
        <v/>
      </c>
      <c r="U939">
        <f>IFERROR(BQ939/BL939,0)</f>
        <v/>
      </c>
      <c r="V939">
        <f>IFERROR(SUM(BQ939:BQ939)/SUM(BL939:BL939),0)</f>
        <v/>
      </c>
      <c r="W939">
        <f>IFERROR(MAX(U939:U939)-MIN(U939:U939),0)</f>
        <v/>
      </c>
      <c r="X939">
        <f>IFERROR(BQ939/(BL939-BQ939),0)</f>
        <v/>
      </c>
      <c r="Y939">
        <f>IFERROR(SUM(BQ939:BQ939)/(SUM(BL939:BL939)-SUM(BQ939:BQ939)),0)</f>
        <v/>
      </c>
      <c r="Z939">
        <f>IFERROR(MAX(X939:X939)-MIN(X939:X939),0)</f>
        <v/>
      </c>
      <c r="AA939">
        <f>IFERROR(BO939/BP939,0)</f>
        <v/>
      </c>
      <c r="AB939">
        <f>IFERROR(SUM(BO939:BO939)/SUM(BP939:BP939),0)</f>
        <v/>
      </c>
      <c r="AC939">
        <f>IFERROR(MAX(AA939:AA939)-MIN(AA939:AA939),0)</f>
        <v/>
      </c>
      <c r="AD939">
        <f>IFERROR(SUM(BL939:BL939)/1,0)</f>
        <v/>
      </c>
      <c r="AE939">
        <f>IFERROR(SUM(BQ939:BQ939)/1,0)</f>
        <v/>
      </c>
      <c r="AF939">
        <f>IFERROR(SUM(BP939:BP939)/1,0)</f>
        <v/>
      </c>
      <c r="AG939">
        <f>IFERROR(CJ939,0)</f>
        <v/>
      </c>
      <c r="AH939">
        <f>IFERROR(SUM(BR939:BR939)/1,0)</f>
        <v/>
      </c>
      <c r="AI939">
        <f>IFERROR(CL939,0)</f>
        <v/>
      </c>
      <c r="AJ939">
        <f>IFERROR(CN939,0)</f>
        <v/>
      </c>
      <c r="AK939">
        <f>IFERROR(CP939,0)</f>
        <v/>
      </c>
      <c r="AL939">
        <f>IFERROR(SUM(BN939:BN939)/1,0)</f>
        <v/>
      </c>
      <c r="AM939">
        <f>IFERROR(SUM(BJ939:BJ939)/1,0)</f>
        <v/>
      </c>
      <c r="AN939">
        <f>IFERROR(AH939/AD939,0)</f>
        <v/>
      </c>
      <c r="AO939">
        <f>IFERROR(AF939/AD939,0)</f>
        <v/>
      </c>
      <c r="AP939">
        <f>IFERROR(AI939/AK939,0)</f>
        <v/>
      </c>
      <c r="AQ939">
        <f>IFERROR(AJ939/AK939,0)</f>
        <v/>
      </c>
      <c r="AR939">
        <f>IFERROR(AG939/AK939,0)</f>
        <v/>
      </c>
      <c r="AS939">
        <f>IFERROR(365/(AL939/AG939), "")</f>
        <v/>
      </c>
      <c r="AT939" t="inlineStr">
        <is>
          <t>CO170011162630</t>
        </is>
      </c>
      <c r="AU939" t="inlineStr">
        <is>
          <t>Medivelius Farmaceutica S A</t>
        </is>
      </c>
      <c r="AV939" t="inlineStr">
        <is>
          <t>U1</t>
        </is>
      </c>
      <c r="AW939" t="inlineStr">
        <is>
          <t>B+</t>
        </is>
      </c>
      <c r="AX939" t="inlineStr">
        <is>
          <t>Unlisted</t>
        </is>
      </c>
      <c r="AY939" t="n">
        <v>5122</v>
      </c>
      <c r="AZ939" t="inlineStr">
        <is>
          <t>Drugs, drug proprietaries, and druggists' sundries wholesale dealing in</t>
        </is>
      </c>
      <c r="BA939" t="inlineStr">
        <is>
          <t>Colombia</t>
        </is>
      </c>
      <c r="BB939" t="inlineStr">
        <is>
          <t>Bogota</t>
        </is>
      </c>
      <c r="BC939" t="inlineStr">
        <is>
          <t>medivelius.com</t>
        </is>
      </c>
      <c r="BD939" s="6" t="n">
        <v>38461</v>
      </c>
      <c r="BE939" t="inlineStr">
        <is>
          <t>This company is engaged in the research and development of cosmetic products. It conducts business from its registered head office located in Bogota, Colombia and was established in April 2005. The company has several years of experience, and represents dermocosmetic laboratories in the country with extensive experience and innovation, being leaders in the market for their highest quality. It has five European companies including Genove, Cantabria Labs and Sensilis from Spain, Uriage from France and Apivita from Greece. Its laboratories are leaders in the development and research of new therapeutic approaches for the care and conservation of the natural healthy conditions of the skin. Its brands include Apivita, Cantabria Labs, Genove, Sensilis, and Uriage.</t>
        </is>
      </c>
      <c r="BF939" t="inlineStr">
        <is>
          <t>Active</t>
        </is>
      </c>
      <c r="BG939" t="inlineStr">
        <is>
          <t>Manufacturing</t>
        </is>
      </c>
      <c r="BH939" t="inlineStr">
        <is>
          <t>Engaged in the research and development of cosmetic products</t>
        </is>
      </c>
      <c r="BI939" t="inlineStr">
        <is>
          <t>Has several years of experience, and represents dermocosmetic laboratories in the country with extensive experience and innovation, being leaders in the market for their highest quality; Has five European companies including Genove, Cantabria Labs and Sensilis from Spain, Uriage from France and Apivita from Greece; Laboratories are leaders in the development and research of new therapeutic approaches for the care and conservation of the natural healthy conditions of the skin. Its brands include Apivita, Cantabria Labs, Genove, Sensilis, and Uriage</t>
        </is>
      </c>
      <c r="CE939">
        <f>IFERROR(SUM(BU939:BV939)/2,0)</f>
        <v/>
      </c>
      <c r="CF939">
        <f>IFERROR(SUM(CE939:CE939)/1,0)</f>
        <v/>
      </c>
      <c r="CG939">
        <f>IFERROR(SUM(BW939:BX939)/2,0)</f>
        <v/>
      </c>
      <c r="CH939">
        <f>IFERROR(SUM(CG939:CG939)/1,0)</f>
        <v/>
      </c>
      <c r="CI939">
        <f>IFERROR(SUM(BY939:BZ939)/2,0)</f>
        <v/>
      </c>
      <c r="CJ939">
        <f>IFERROR(SUM(CI939:CI939)/1,0)</f>
        <v/>
      </c>
      <c r="CK939">
        <f>IFERROR(SUM(CA939:CB939)/2,0)</f>
        <v/>
      </c>
      <c r="CL939">
        <f>IFERROR(SUM(CK939:CK939)/1,0)</f>
        <v/>
      </c>
      <c r="CM939">
        <f>IFERROR(SUM(CC939:CD939)/2,0)</f>
        <v/>
      </c>
      <c r="CN939">
        <f>IFERROR(SUM(CM939:CM939)/1,0)</f>
        <v/>
      </c>
      <c r="CO939">
        <f>IFERROR(SUM(BS939:BT939)/2,0)</f>
        <v/>
      </c>
      <c r="CP939">
        <f>IFERROR(SUM(CO939:CO939)/1,0)</f>
        <v/>
      </c>
    </row>
    <row r="940">
      <c r="A940" t="n">
        <v>915</v>
      </c>
      <c r="D940">
        <f>IF(AX940="Listed","Yes","No")</f>
        <v/>
      </c>
      <c r="E940">
        <f>IFERROR(IF(AE940&lt;0,"Yes","No"),"No")</f>
        <v/>
      </c>
      <c r="F940">
        <f>IF(BK940="Unqualified","Yes","No")</f>
        <v/>
      </c>
      <c r="G940">
        <f>IF(COUNTIF($D$940:$F$940,"Yes")=3,"Yes","No")</f>
        <v/>
      </c>
      <c r="U940">
        <f>IFERROR(BQ940/BL940,0)</f>
        <v/>
      </c>
      <c r="V940">
        <f>IFERROR(SUM(BQ940:BQ940)/SUM(BL940:BL940),0)</f>
        <v/>
      </c>
      <c r="W940">
        <f>IFERROR(MAX(U940:U940)-MIN(U940:U940),0)</f>
        <v/>
      </c>
      <c r="X940">
        <f>IFERROR(BQ940/(BL940-BQ940),0)</f>
        <v/>
      </c>
      <c r="Y940">
        <f>IFERROR(SUM(BQ940:BQ940)/(SUM(BL940:BL940)-SUM(BQ940:BQ940)),0)</f>
        <v/>
      </c>
      <c r="Z940">
        <f>IFERROR(MAX(X940:X940)-MIN(X940:X940),0)</f>
        <v/>
      </c>
      <c r="AA940">
        <f>IFERROR(BO940/BP940,0)</f>
        <v/>
      </c>
      <c r="AB940">
        <f>IFERROR(SUM(BO940:BO940)/SUM(BP940:BP940),0)</f>
        <v/>
      </c>
      <c r="AC940">
        <f>IFERROR(MAX(AA940:AA940)-MIN(AA940:AA940),0)</f>
        <v/>
      </c>
      <c r="AD940">
        <f>IFERROR(SUM(BL940:BL940)/1,0)</f>
        <v/>
      </c>
      <c r="AE940">
        <f>IFERROR(SUM(BQ940:BQ940)/1,0)</f>
        <v/>
      </c>
      <c r="AF940">
        <f>IFERROR(SUM(BP940:BP940)/1,0)</f>
        <v/>
      </c>
      <c r="AG940">
        <f>IFERROR(CJ940,0)</f>
        <v/>
      </c>
      <c r="AH940">
        <f>IFERROR(SUM(BR940:BR940)/1,0)</f>
        <v/>
      </c>
      <c r="AI940">
        <f>IFERROR(CL940,0)</f>
        <v/>
      </c>
      <c r="AJ940">
        <f>IFERROR(CN940,0)</f>
        <v/>
      </c>
      <c r="AK940">
        <f>IFERROR(CP940,0)</f>
        <v/>
      </c>
      <c r="AL940">
        <f>IFERROR(SUM(BN940:BN940)/1,0)</f>
        <v/>
      </c>
      <c r="AM940">
        <f>IFERROR(SUM(BJ940:BJ940)/1,0)</f>
        <v/>
      </c>
      <c r="AN940">
        <f>IFERROR(AH940/AD940,0)</f>
        <v/>
      </c>
      <c r="AO940">
        <f>IFERROR(AF940/AD940,0)</f>
        <v/>
      </c>
      <c r="AP940">
        <f>IFERROR(AI940/AK940,0)</f>
        <v/>
      </c>
      <c r="AQ940">
        <f>IFERROR(AJ940/AK940,0)</f>
        <v/>
      </c>
      <c r="AR940">
        <f>IFERROR(AG940/AK940,0)</f>
        <v/>
      </c>
      <c r="AS940">
        <f>IFERROR(365/(AL940/AG940), "")</f>
        <v/>
      </c>
      <c r="AT940" t="inlineStr">
        <is>
          <t>CO170041873650</t>
        </is>
      </c>
      <c r="AU940" t="inlineStr">
        <is>
          <t>Supernova Distribucion S A S</t>
        </is>
      </c>
      <c r="AV940" t="inlineStr">
        <is>
          <t>U1</t>
        </is>
      </c>
      <c r="AW940" t="inlineStr">
        <is>
          <t>U</t>
        </is>
      </c>
      <c r="AX940" t="inlineStr">
        <is>
          <t>Unlisted</t>
        </is>
      </c>
      <c r="AY940" t="n">
        <v>5141</v>
      </c>
      <c r="AZ940" t="inlineStr">
        <is>
          <t>Groceries, general line wholesale dealing in</t>
        </is>
      </c>
      <c r="BA940" t="inlineStr">
        <is>
          <t>Colombia</t>
        </is>
      </c>
      <c r="BB940" t="inlineStr">
        <is>
          <t>Bogota</t>
        </is>
      </c>
      <c r="BC940" t="inlineStr">
        <is>
          <t>supernovadn.com</t>
        </is>
      </c>
      <c r="BD940" s="6" t="n">
        <v>42485</v>
      </c>
      <c r="BE940" t="inlineStr">
        <is>
          <t>This company is engaged in the distribution of groceries and related products. It conducts business from its registered head office located in Bogota, Colombia. The company was established in 2016. The company's business operation is primarily involved in selling bakery products, eggs, milk, cheese, provisions, frozen food, sugar, preserves, desserts, baking and spices, cooking sauces and mixes, oils, sauces and condiments, meat, fish and soup, vegetables, pulses, pasta and rice, breakfast cereals, biscuits, crisps, snacks and nuts, and confectionery products. It also offers hot beverages, soft drinks, beers, wines, spirits, papers, wraps and foils, disposables, cleaning sundries, and detergents and cleaners.</t>
        </is>
      </c>
      <c r="BF940" t="inlineStr">
        <is>
          <t>Active</t>
        </is>
      </c>
      <c r="BG940" t="inlineStr">
        <is>
          <t>Wholesale</t>
        </is>
      </c>
      <c r="BH940" t="inlineStr">
        <is>
          <t>Engaged in the distribution of groceries and related products</t>
        </is>
      </c>
      <c r="BI940" t="inlineStr">
        <is>
          <t>Groceries and related products; Selling bakery products, eggs, milk, cheese, provisions, frozen food, sugar, preserves, desserts, baking and spices, cooking sauces and mixes, oils, sauces and condiments, meat, fish and soup, vegetables, pulses, pasta and rice, breakfast cereals, biscuits, crisps, snacks and nuts, and confectionery products; Offers hot beverages, soft drinks, beers, wines, spirits, papers, wraps and foils, disposables, cleaning sundries, and detergents and cleaners</t>
        </is>
      </c>
      <c r="CE940">
        <f>IFERROR(SUM(BU940:BV940)/2,0)</f>
        <v/>
      </c>
      <c r="CF940">
        <f>IFERROR(SUM(CE940:CE940)/1,0)</f>
        <v/>
      </c>
      <c r="CG940">
        <f>IFERROR(SUM(BW940:BX940)/2,0)</f>
        <v/>
      </c>
      <c r="CH940">
        <f>IFERROR(SUM(CG940:CG940)/1,0)</f>
        <v/>
      </c>
      <c r="CI940">
        <f>IFERROR(SUM(BY940:BZ940)/2,0)</f>
        <v/>
      </c>
      <c r="CJ940">
        <f>IFERROR(SUM(CI940:CI940)/1,0)</f>
        <v/>
      </c>
      <c r="CK940">
        <f>IFERROR(SUM(CA940:CB940)/2,0)</f>
        <v/>
      </c>
      <c r="CL940">
        <f>IFERROR(SUM(CK940:CK940)/1,0)</f>
        <v/>
      </c>
      <c r="CM940">
        <f>IFERROR(SUM(CC940:CD940)/2,0)</f>
        <v/>
      </c>
      <c r="CN940">
        <f>IFERROR(SUM(CM940:CM940)/1,0)</f>
        <v/>
      </c>
      <c r="CO940">
        <f>IFERROR(SUM(BS940:BT940)/2,0)</f>
        <v/>
      </c>
      <c r="CP940">
        <f>IFERROR(SUM(CO940:CO940)/1,0)</f>
        <v/>
      </c>
    </row>
    <row r="941">
      <c r="A941" t="n">
        <v>916</v>
      </c>
      <c r="D941">
        <f>IF(AX941="Listed","Yes","No")</f>
        <v/>
      </c>
      <c r="E941">
        <f>IFERROR(IF(AE941&lt;0,"Yes","No"),"No")</f>
        <v/>
      </c>
      <c r="F941">
        <f>IF(BK941="Unqualified","Yes","No")</f>
        <v/>
      </c>
      <c r="G941">
        <f>IF(COUNTIF($D$941:$F$941,"Yes")=3,"Yes","No")</f>
        <v/>
      </c>
      <c r="U941">
        <f>IFERROR(BQ941/BL941,0)</f>
        <v/>
      </c>
      <c r="V941">
        <f>IFERROR(SUM(BQ941:BQ941)/SUM(BL941:BL941),0)</f>
        <v/>
      </c>
      <c r="W941">
        <f>IFERROR(MAX(U941:U941)-MIN(U941:U941),0)</f>
        <v/>
      </c>
      <c r="X941">
        <f>IFERROR(BQ941/(BL941-BQ941),0)</f>
        <v/>
      </c>
      <c r="Y941">
        <f>IFERROR(SUM(BQ941:BQ941)/(SUM(BL941:BL941)-SUM(BQ941:BQ941)),0)</f>
        <v/>
      </c>
      <c r="Z941">
        <f>IFERROR(MAX(X941:X941)-MIN(X941:X941),0)</f>
        <v/>
      </c>
      <c r="AA941">
        <f>IFERROR(BO941/BP941,0)</f>
        <v/>
      </c>
      <c r="AB941">
        <f>IFERROR(SUM(BO941:BO941)/SUM(BP941:BP941),0)</f>
        <v/>
      </c>
      <c r="AC941">
        <f>IFERROR(MAX(AA941:AA941)-MIN(AA941:AA941),0)</f>
        <v/>
      </c>
      <c r="AD941">
        <f>IFERROR(SUM(BL941:BL941)/1,0)</f>
        <v/>
      </c>
      <c r="AE941">
        <f>IFERROR(SUM(BQ941:BQ941)/1,0)</f>
        <v/>
      </c>
      <c r="AF941">
        <f>IFERROR(SUM(BP941:BP941)/1,0)</f>
        <v/>
      </c>
      <c r="AG941">
        <f>IFERROR(CJ941,0)</f>
        <v/>
      </c>
      <c r="AH941">
        <f>IFERROR(SUM(BR941:BR941)/1,0)</f>
        <v/>
      </c>
      <c r="AI941">
        <f>IFERROR(CL941,0)</f>
        <v/>
      </c>
      <c r="AJ941">
        <f>IFERROR(CN941,0)</f>
        <v/>
      </c>
      <c r="AK941">
        <f>IFERROR(CP941,0)</f>
        <v/>
      </c>
      <c r="AL941">
        <f>IFERROR(SUM(BN941:BN941)/1,0)</f>
        <v/>
      </c>
      <c r="AM941">
        <f>IFERROR(SUM(BJ941:BJ941)/1,0)</f>
        <v/>
      </c>
      <c r="AN941">
        <f>IFERROR(AH941/AD941,0)</f>
        <v/>
      </c>
      <c r="AO941">
        <f>IFERROR(AF941/AD941,0)</f>
        <v/>
      </c>
      <c r="AP941">
        <f>IFERROR(AI941/AK941,0)</f>
        <v/>
      </c>
      <c r="AQ941">
        <f>IFERROR(AJ941/AK941,0)</f>
        <v/>
      </c>
      <c r="AR941">
        <f>IFERROR(AG941/AK941,0)</f>
        <v/>
      </c>
      <c r="AS941">
        <f>IFERROR(365/(AL941/AG941), "")</f>
        <v/>
      </c>
      <c r="AT941" t="inlineStr">
        <is>
          <t>CO170003541420</t>
        </is>
      </c>
      <c r="AU941" t="inlineStr">
        <is>
          <t>R P Medicas S A</t>
        </is>
      </c>
      <c r="AV941" t="inlineStr">
        <is>
          <t>U1</t>
        </is>
      </c>
      <c r="AW941" t="inlineStr">
        <is>
          <t>U</t>
        </is>
      </c>
      <c r="AX941" t="inlineStr">
        <is>
          <t>Unlisted</t>
        </is>
      </c>
      <c r="AY941" t="n">
        <v>5122</v>
      </c>
      <c r="AZ941" t="inlineStr">
        <is>
          <t>Drugs, drug proprietaries, and druggists' sundries wholesale dealing in</t>
        </is>
      </c>
      <c r="BA941" t="inlineStr">
        <is>
          <t>Colombia</t>
        </is>
      </c>
      <c r="BB941" t="inlineStr">
        <is>
          <t>Medellin</t>
        </is>
      </c>
      <c r="BC941" t="inlineStr">
        <is>
          <t>www.rpmedicas.com</t>
        </is>
      </c>
      <c r="BD941" s="6" t="n">
        <v>36343</v>
      </c>
      <c r="BE941" t="inlineStr">
        <is>
          <t>This company is engaged in the distribution and marketing of medical devices and surgical equipment in Colombia. It was incorporated in 1999 and conducts its business from its registered head office located in Medellin, Colombia. The company is recognised as a leader in the marketing of products and surgical equipment. It offers a range of products and equipment for used in various medical fields, including neurosurgery, neurostimulation, urology, gynecology, anesthesia, cardiology, radiology, plastic surgery, general surgery, endoscopy, and others. The company also provides rental services for its products. Its products are marketed to customers throughout the country.</t>
        </is>
      </c>
      <c r="BF941" t="inlineStr">
        <is>
          <t>Active</t>
        </is>
      </c>
      <c r="BG941" t="inlineStr">
        <is>
          <t>Wholesale</t>
        </is>
      </c>
      <c r="BH941" t="inlineStr">
        <is>
          <t>Engaged in the distribution and marketing of medical devices and surgical equipment in Colombia</t>
        </is>
      </c>
      <c r="BI941" t="inlineStr">
        <is>
          <t>Medical devices and surgical equipment</t>
        </is>
      </c>
      <c r="CE941">
        <f>IFERROR(SUM(BU941:BV941)/2,0)</f>
        <v/>
      </c>
      <c r="CF941">
        <f>IFERROR(SUM(CE941:CE941)/1,0)</f>
        <v/>
      </c>
      <c r="CG941">
        <f>IFERROR(SUM(BW941:BX941)/2,0)</f>
        <v/>
      </c>
      <c r="CH941">
        <f>IFERROR(SUM(CG941:CG941)/1,0)</f>
        <v/>
      </c>
      <c r="CI941">
        <f>IFERROR(SUM(BY941:BZ941)/2,0)</f>
        <v/>
      </c>
      <c r="CJ941">
        <f>IFERROR(SUM(CI941:CI941)/1,0)</f>
        <v/>
      </c>
      <c r="CK941">
        <f>IFERROR(SUM(CA941:CB941)/2,0)</f>
        <v/>
      </c>
      <c r="CL941">
        <f>IFERROR(SUM(CK941:CK941)/1,0)</f>
        <v/>
      </c>
      <c r="CM941">
        <f>IFERROR(SUM(CC941:CD941)/2,0)</f>
        <v/>
      </c>
      <c r="CN941">
        <f>IFERROR(SUM(CM941:CM941)/1,0)</f>
        <v/>
      </c>
      <c r="CO941">
        <f>IFERROR(SUM(BS941:BT941)/2,0)</f>
        <v/>
      </c>
      <c r="CP941">
        <f>IFERROR(SUM(CO941:CO941)/1,0)</f>
        <v/>
      </c>
    </row>
    <row r="942">
      <c r="A942" t="n">
        <v>917</v>
      </c>
      <c r="D942">
        <f>IF(AX942="Listed","Yes","No")</f>
        <v/>
      </c>
      <c r="E942">
        <f>IFERROR(IF(AE942&lt;0,"Yes","No"),"No")</f>
        <v/>
      </c>
      <c r="F942">
        <f>IF(BK942="Unqualified","Yes","No")</f>
        <v/>
      </c>
      <c r="G942">
        <f>IF(COUNTIF($D$942:$F$942,"Yes")=3,"Yes","No")</f>
        <v/>
      </c>
      <c r="U942">
        <f>IFERROR(BQ942/BL942,0)</f>
        <v/>
      </c>
      <c r="V942">
        <f>IFERROR(SUM(BQ942:BQ942)/SUM(BL942:BL942),0)</f>
        <v/>
      </c>
      <c r="W942">
        <f>IFERROR(MAX(U942:U942)-MIN(U942:U942),0)</f>
        <v/>
      </c>
      <c r="X942">
        <f>IFERROR(BQ942/(BL942-BQ942),0)</f>
        <v/>
      </c>
      <c r="Y942">
        <f>IFERROR(SUM(BQ942:BQ942)/(SUM(BL942:BL942)-SUM(BQ942:BQ942)),0)</f>
        <v/>
      </c>
      <c r="Z942">
        <f>IFERROR(MAX(X942:X942)-MIN(X942:X942),0)</f>
        <v/>
      </c>
      <c r="AA942">
        <f>IFERROR(BO942/BP942,0)</f>
        <v/>
      </c>
      <c r="AB942">
        <f>IFERROR(SUM(BO942:BO942)/SUM(BP942:BP942),0)</f>
        <v/>
      </c>
      <c r="AC942">
        <f>IFERROR(MAX(AA942:AA942)-MIN(AA942:AA942),0)</f>
        <v/>
      </c>
      <c r="AD942">
        <f>IFERROR(SUM(BL942:BL942)/1,0)</f>
        <v/>
      </c>
      <c r="AE942">
        <f>IFERROR(SUM(BQ942:BQ942)/1,0)</f>
        <v/>
      </c>
      <c r="AF942">
        <f>IFERROR(SUM(BP942:BP942)/1,0)</f>
        <v/>
      </c>
      <c r="AG942">
        <f>IFERROR(CJ942,0)</f>
        <v/>
      </c>
      <c r="AH942">
        <f>IFERROR(SUM(BR942:BR942)/1,0)</f>
        <v/>
      </c>
      <c r="AI942">
        <f>IFERROR(CL942,0)</f>
        <v/>
      </c>
      <c r="AJ942">
        <f>IFERROR(CN942,0)</f>
        <v/>
      </c>
      <c r="AK942">
        <f>IFERROR(CP942,0)</f>
        <v/>
      </c>
      <c r="AL942">
        <f>IFERROR(SUM(BN942:BN942)/1,0)</f>
        <v/>
      </c>
      <c r="AM942">
        <f>IFERROR(SUM(BJ942:BJ942)/1,0)</f>
        <v/>
      </c>
      <c r="AN942">
        <f>IFERROR(AH942/AD942,0)</f>
        <v/>
      </c>
      <c r="AO942">
        <f>IFERROR(AF942/AD942,0)</f>
        <v/>
      </c>
      <c r="AP942">
        <f>IFERROR(AI942/AK942,0)</f>
        <v/>
      </c>
      <c r="AQ942">
        <f>IFERROR(AJ942/AK942,0)</f>
        <v/>
      </c>
      <c r="AR942">
        <f>IFERROR(AG942/AK942,0)</f>
        <v/>
      </c>
      <c r="AS942">
        <f>IFERROR(365/(AL942/AG942), "")</f>
        <v/>
      </c>
      <c r="AT942" t="inlineStr">
        <is>
          <t>CO170001201800</t>
        </is>
      </c>
      <c r="AU942" t="inlineStr">
        <is>
          <t>Grupo Merpes S A S</t>
        </is>
      </c>
      <c r="AV942" t="inlineStr">
        <is>
          <t>U1</t>
        </is>
      </c>
      <c r="AW942" t="inlineStr">
        <is>
          <t>U</t>
        </is>
      </c>
      <c r="AX942" t="inlineStr">
        <is>
          <t>Unlisted</t>
        </is>
      </c>
      <c r="AY942" t="n">
        <v>5199</v>
      </c>
      <c r="AZ942" t="inlineStr">
        <is>
          <t>Nondurable goods, not elsewhere classified</t>
        </is>
      </c>
      <c r="BA942" t="inlineStr">
        <is>
          <t>Colombia</t>
        </is>
      </c>
      <c r="BB942" t="inlineStr">
        <is>
          <t>Bogota</t>
        </is>
      </c>
      <c r="BC942" t="inlineStr">
        <is>
          <t>grupomerpes.com</t>
        </is>
      </c>
      <c r="BD942" s="6" t="n">
        <v>34416</v>
      </c>
      <c r="BE942" t="inlineStr">
        <is>
          <t>This company is engaged in hardware, and plumbing and heating equipment and supplies merchant wholesalers and related activities. It conducts business from its registered head office located in Bogota, Colombia and was established in 1994. The company's business operation specialises in the merchant wholesale distribution of hardware, and plumbing and heating equipment and supplies. It works on the continuous improvement of all its processes, it exceeds the expectations of its clients. It does everything with passion, that exceptional motivation that helps it to be better, to create new ideas and to be a unique team. Its business vision is focused on satisfying the needs of its customers and users, they are the center and the reason for its business. The company is committed to the planet and to society, it protects the environment through its recycling system.</t>
        </is>
      </c>
      <c r="BF942" t="inlineStr">
        <is>
          <t>Active</t>
        </is>
      </c>
      <c r="BG942" t="inlineStr">
        <is>
          <t>Wholesale</t>
        </is>
      </c>
      <c r="BH942" t="inlineStr">
        <is>
          <t>Engaged in hardware, and plumbing and heating equipment and supplies merchant wholesalers and related activities</t>
        </is>
      </c>
      <c r="BI942" t="inlineStr">
        <is>
          <t>Specialises in the merchant wholesale distribution of hardware, and plumbing and heating equipment and supplies; Works on the continuous improvement of all its processes, it exceeds the expectations of its clients; Does everything with passion, that exceptional motivation that helps it to be better, to create new ideas and to be a unique team. Its business vision is focused on satisfying the needs of its customers and users, they are the center and the reason for its business</t>
        </is>
      </c>
      <c r="CE942">
        <f>IFERROR(SUM(BU942:BV942)/2,0)</f>
        <v/>
      </c>
      <c r="CF942">
        <f>IFERROR(SUM(CE942:CE942)/1,0)</f>
        <v/>
      </c>
      <c r="CG942">
        <f>IFERROR(SUM(BW942:BX942)/2,0)</f>
        <v/>
      </c>
      <c r="CH942">
        <f>IFERROR(SUM(CG942:CG942)/1,0)</f>
        <v/>
      </c>
      <c r="CI942">
        <f>IFERROR(SUM(BY942:BZ942)/2,0)</f>
        <v/>
      </c>
      <c r="CJ942">
        <f>IFERROR(SUM(CI942:CI942)/1,0)</f>
        <v/>
      </c>
      <c r="CK942">
        <f>IFERROR(SUM(CA942:CB942)/2,0)</f>
        <v/>
      </c>
      <c r="CL942">
        <f>IFERROR(SUM(CK942:CK942)/1,0)</f>
        <v/>
      </c>
      <c r="CM942">
        <f>IFERROR(SUM(CC942:CD942)/2,0)</f>
        <v/>
      </c>
      <c r="CN942">
        <f>IFERROR(SUM(CM942:CM942)/1,0)</f>
        <v/>
      </c>
      <c r="CO942">
        <f>IFERROR(SUM(BS942:BT942)/2,0)</f>
        <v/>
      </c>
      <c r="CP942">
        <f>IFERROR(SUM(CO942:CO942)/1,0)</f>
        <v/>
      </c>
    </row>
    <row r="943">
      <c r="A943" t="n">
        <v>918</v>
      </c>
      <c r="D943">
        <f>IF(AX943="Listed","Yes","No")</f>
        <v/>
      </c>
      <c r="E943">
        <f>IFERROR(IF(AE943&lt;0,"Yes","No"),"No")</f>
        <v/>
      </c>
      <c r="F943">
        <f>IF(BK943="Unqualified","Yes","No")</f>
        <v/>
      </c>
      <c r="G943">
        <f>IF(COUNTIF($D$943:$F$943,"Yes")=3,"Yes","No")</f>
        <v/>
      </c>
      <c r="U943">
        <f>IFERROR(BQ943/BL943,0)</f>
        <v/>
      </c>
      <c r="V943">
        <f>IFERROR(SUM(BQ943:BQ943)/SUM(BL943:BL943),0)</f>
        <v/>
      </c>
      <c r="W943">
        <f>IFERROR(MAX(U943:U943)-MIN(U943:U943),0)</f>
        <v/>
      </c>
      <c r="X943">
        <f>IFERROR(BQ943/(BL943-BQ943),0)</f>
        <v/>
      </c>
      <c r="Y943">
        <f>IFERROR(SUM(BQ943:BQ943)/(SUM(BL943:BL943)-SUM(BQ943:BQ943)),0)</f>
        <v/>
      </c>
      <c r="Z943">
        <f>IFERROR(MAX(X943:X943)-MIN(X943:X943),0)</f>
        <v/>
      </c>
      <c r="AA943">
        <f>IFERROR(BO943/BP943,0)</f>
        <v/>
      </c>
      <c r="AB943">
        <f>IFERROR(SUM(BO943:BO943)/SUM(BP943:BP943),0)</f>
        <v/>
      </c>
      <c r="AC943">
        <f>IFERROR(MAX(AA943:AA943)-MIN(AA943:AA943),0)</f>
        <v/>
      </c>
      <c r="AD943">
        <f>IFERROR(SUM(BL943:BL943)/1,0)</f>
        <v/>
      </c>
      <c r="AE943">
        <f>IFERROR(SUM(BQ943:BQ943)/1,0)</f>
        <v/>
      </c>
      <c r="AF943">
        <f>IFERROR(SUM(BP943:BP943)/1,0)</f>
        <v/>
      </c>
      <c r="AG943">
        <f>IFERROR(CJ943,0)</f>
        <v/>
      </c>
      <c r="AH943">
        <f>IFERROR(SUM(BR943:BR943)/1,0)</f>
        <v/>
      </c>
      <c r="AI943">
        <f>IFERROR(CL943,0)</f>
        <v/>
      </c>
      <c r="AJ943">
        <f>IFERROR(CN943,0)</f>
        <v/>
      </c>
      <c r="AK943">
        <f>IFERROR(CP943,0)</f>
        <v/>
      </c>
      <c r="AL943">
        <f>IFERROR(SUM(BN943:BN943)/1,0)</f>
        <v/>
      </c>
      <c r="AM943">
        <f>IFERROR(SUM(BJ943:BJ943)/1,0)</f>
        <v/>
      </c>
      <c r="AN943">
        <f>IFERROR(AH943/AD943,0)</f>
        <v/>
      </c>
      <c r="AO943">
        <f>IFERROR(AF943/AD943,0)</f>
        <v/>
      </c>
      <c r="AP943">
        <f>IFERROR(AI943/AK943,0)</f>
        <v/>
      </c>
      <c r="AQ943">
        <f>IFERROR(AJ943/AK943,0)</f>
        <v/>
      </c>
      <c r="AR943">
        <f>IFERROR(AG943/AK943,0)</f>
        <v/>
      </c>
      <c r="AS943">
        <f>IFERROR(365/(AL943/AG943), "")</f>
        <v/>
      </c>
      <c r="AT943" t="inlineStr">
        <is>
          <t>CO170004161840</t>
        </is>
      </c>
      <c r="AU943" t="inlineStr">
        <is>
          <t>Automotriz Caldas Motor S A S</t>
        </is>
      </c>
      <c r="AV943" t="inlineStr">
        <is>
          <t>U1</t>
        </is>
      </c>
      <c r="AW943" t="inlineStr">
        <is>
          <t>U</t>
        </is>
      </c>
      <c r="AX943" t="inlineStr">
        <is>
          <t>Unlisted</t>
        </is>
      </c>
      <c r="AY943" t="n">
        <v>5012</v>
      </c>
      <c r="AZ943" t="inlineStr">
        <is>
          <t>Automobiles and Other Motor Vehicles wholesale dealing in</t>
        </is>
      </c>
      <c r="BA943" t="inlineStr">
        <is>
          <t>Colombia</t>
        </is>
      </c>
      <c r="BB943" t="inlineStr">
        <is>
          <t>Manizales</t>
        </is>
      </c>
      <c r="BC943" t="inlineStr">
        <is>
          <t>www.caldasmotor.com</t>
        </is>
      </c>
      <c r="BD943" s="6" t="n">
        <v>26819</v>
      </c>
      <c r="BE943" t="inlineStr">
        <is>
          <t>The company is a full service firm which is engaged in the sale and servicing of motor vehicles in Colombia. It was incorporated in the year 1973 and conducts its business from its registered head office located in Manizales.The company offers a complete line of new and used motor vehicles from a variety of brands. It also offers motor vehicle parts and components, as well provides services, such as 24 hours recovery service, maintenance, repair, and others. The company mainly operates in Colombia.</t>
        </is>
      </c>
      <c r="BF943" t="inlineStr">
        <is>
          <t>Active (reorganization)</t>
        </is>
      </c>
      <c r="BG943" t="inlineStr">
        <is>
          <t>Retail; Services</t>
        </is>
      </c>
      <c r="BH943" t="inlineStr">
        <is>
          <t>Engaged in the sale and servicing of motor vehicles in Colombia</t>
        </is>
      </c>
      <c r="BI943" t="inlineStr">
        <is>
          <t>Motor vehicles</t>
        </is>
      </c>
      <c r="CE943">
        <f>IFERROR(SUM(BU943:BV943)/2,0)</f>
        <v/>
      </c>
      <c r="CF943">
        <f>IFERROR(SUM(CE943:CE943)/1,0)</f>
        <v/>
      </c>
      <c r="CG943">
        <f>IFERROR(SUM(BW943:BX943)/2,0)</f>
        <v/>
      </c>
      <c r="CH943">
        <f>IFERROR(SUM(CG943:CG943)/1,0)</f>
        <v/>
      </c>
      <c r="CI943">
        <f>IFERROR(SUM(BY943:BZ943)/2,0)</f>
        <v/>
      </c>
      <c r="CJ943">
        <f>IFERROR(SUM(CI943:CI943)/1,0)</f>
        <v/>
      </c>
      <c r="CK943">
        <f>IFERROR(SUM(CA943:CB943)/2,0)</f>
        <v/>
      </c>
      <c r="CL943">
        <f>IFERROR(SUM(CK943:CK943)/1,0)</f>
        <v/>
      </c>
      <c r="CM943">
        <f>IFERROR(SUM(CC943:CD943)/2,0)</f>
        <v/>
      </c>
      <c r="CN943">
        <f>IFERROR(SUM(CM943:CM943)/1,0)</f>
        <v/>
      </c>
      <c r="CO943">
        <f>IFERROR(SUM(BS943:BT943)/2,0)</f>
        <v/>
      </c>
      <c r="CP943">
        <f>IFERROR(SUM(CO943:CO943)/1,0)</f>
        <v/>
      </c>
    </row>
    <row r="944">
      <c r="A944" t="n">
        <v>919</v>
      </c>
      <c r="D944">
        <f>IF(AX944="Listed","Yes","No")</f>
        <v/>
      </c>
      <c r="E944">
        <f>IFERROR(IF(AE944&lt;0,"Yes","No"),"No")</f>
        <v/>
      </c>
      <c r="F944">
        <f>IF(BK944="Unqualified","Yes","No")</f>
        <v/>
      </c>
      <c r="G944">
        <f>IF(COUNTIF($D$944:$F$944,"Yes")=3,"Yes","No")</f>
        <v/>
      </c>
      <c r="U944">
        <f>IFERROR(BQ944/BL944,0)</f>
        <v/>
      </c>
      <c r="V944">
        <f>IFERROR(SUM(BQ944:BQ944)/SUM(BL944:BL944),0)</f>
        <v/>
      </c>
      <c r="W944">
        <f>IFERROR(MAX(U944:U944)-MIN(U944:U944),0)</f>
        <v/>
      </c>
      <c r="X944">
        <f>IFERROR(BQ944/(BL944-BQ944),0)</f>
        <v/>
      </c>
      <c r="Y944">
        <f>IFERROR(SUM(BQ944:BQ944)/(SUM(BL944:BL944)-SUM(BQ944:BQ944)),0)</f>
        <v/>
      </c>
      <c r="Z944">
        <f>IFERROR(MAX(X944:X944)-MIN(X944:X944),0)</f>
        <v/>
      </c>
      <c r="AA944">
        <f>IFERROR(BO944/BP944,0)</f>
        <v/>
      </c>
      <c r="AB944">
        <f>IFERROR(SUM(BO944:BO944)/SUM(BP944:BP944),0)</f>
        <v/>
      </c>
      <c r="AC944">
        <f>IFERROR(MAX(AA944:AA944)-MIN(AA944:AA944),0)</f>
        <v/>
      </c>
      <c r="AD944">
        <f>IFERROR(SUM(BL944:BL944)/1,0)</f>
        <v/>
      </c>
      <c r="AE944">
        <f>IFERROR(SUM(BQ944:BQ944)/1,0)</f>
        <v/>
      </c>
      <c r="AF944">
        <f>IFERROR(SUM(BP944:BP944)/1,0)</f>
        <v/>
      </c>
      <c r="AG944">
        <f>IFERROR(CJ944,0)</f>
        <v/>
      </c>
      <c r="AH944">
        <f>IFERROR(SUM(BR944:BR944)/1,0)</f>
        <v/>
      </c>
      <c r="AI944">
        <f>IFERROR(CL944,0)</f>
        <v/>
      </c>
      <c r="AJ944">
        <f>IFERROR(CN944,0)</f>
        <v/>
      </c>
      <c r="AK944">
        <f>IFERROR(CP944,0)</f>
        <v/>
      </c>
      <c r="AL944">
        <f>IFERROR(SUM(BN944:BN944)/1,0)</f>
        <v/>
      </c>
      <c r="AM944">
        <f>IFERROR(SUM(BJ944:BJ944)/1,0)</f>
        <v/>
      </c>
      <c r="AN944">
        <f>IFERROR(AH944/AD944,0)</f>
        <v/>
      </c>
      <c r="AO944">
        <f>IFERROR(AF944/AD944,0)</f>
        <v/>
      </c>
      <c r="AP944">
        <f>IFERROR(AI944/AK944,0)</f>
        <v/>
      </c>
      <c r="AQ944">
        <f>IFERROR(AJ944/AK944,0)</f>
        <v/>
      </c>
      <c r="AR944">
        <f>IFERROR(AG944/AK944,0)</f>
        <v/>
      </c>
      <c r="AS944">
        <f>IFERROR(365/(AL944/AG944), "")</f>
        <v/>
      </c>
      <c r="AT944" t="inlineStr">
        <is>
          <t>CO170002780350</t>
        </is>
      </c>
      <c r="AU944" t="inlineStr">
        <is>
          <t>Comercializadora de Importados LOS Amigos S A S</t>
        </is>
      </c>
      <c r="AV944" t="inlineStr">
        <is>
          <t>U1</t>
        </is>
      </c>
      <c r="AW944" t="inlineStr">
        <is>
          <t>U</t>
        </is>
      </c>
      <c r="AX944" t="inlineStr">
        <is>
          <t>Unlisted</t>
        </is>
      </c>
      <c r="AY944" t="n">
        <v>5052</v>
      </c>
      <c r="AZ944" t="inlineStr">
        <is>
          <t>Coal and other minerals and ores wholesale dealing in</t>
        </is>
      </c>
      <c r="BA944" t="inlineStr">
        <is>
          <t>Colombia</t>
        </is>
      </c>
      <c r="BB944" t="inlineStr">
        <is>
          <t>Cali</t>
        </is>
      </c>
      <c r="BC944" t="inlineStr">
        <is>
          <t>www.creamigo.com</t>
        </is>
      </c>
      <c r="BD944" s="6" t="n">
        <v>34016</v>
      </c>
      <c r="BE944" t="inlineStr">
        <is>
          <t>This company is engaged in importing spare parts for gasoline and diesel engines. It conducts business from its registered head office located in Cali, Colombia. It was founded in 1993. It aims to continue being leaders in the marketing of auto parts and lubricants to continue increasing its participation in the automotive and industrial market in the Colombian market. It offers car (engine, gearbox, transmission and differential, fats, refrigerants, and maintenance); motorbike (racing, sport, motocross, ATV, scooter); diesel (engine, fats, maintenance, and hydraulics); maintenance (motorbike, car, and nautical); machinery (agricultural, civil works, industrial, fats, and hydraulic); and nautical (jetski, outboard, and onboard).</t>
        </is>
      </c>
      <c r="BF944" t="inlineStr">
        <is>
          <t>Active (reorganization)</t>
        </is>
      </c>
      <c r="BG944" t="inlineStr">
        <is>
          <t>Wholesale</t>
        </is>
      </c>
      <c r="BH944" t="inlineStr">
        <is>
          <t>Engaged in importing spare parts for gasoline and diesel engines</t>
        </is>
      </c>
      <c r="BI944" t="inlineStr">
        <is>
          <t>Car (engine, gearbox, transmission and differential, fats, refrigerants, and maintenance); motorbike (racing, sport, motocross, ATV, scooter); diesel (engine, fats, maintenance, and hydraulics); maintenance (motorbike, car, and nautical); machinery (agricultural, civil works, industrial, fats, and hydraulic); and nautical (jetski, outboard, and onboard)</t>
        </is>
      </c>
      <c r="CE944">
        <f>IFERROR(SUM(BU944:BV944)/2,0)</f>
        <v/>
      </c>
      <c r="CF944">
        <f>IFERROR(SUM(CE944:CE944)/1,0)</f>
        <v/>
      </c>
      <c r="CG944">
        <f>IFERROR(SUM(BW944:BX944)/2,0)</f>
        <v/>
      </c>
      <c r="CH944">
        <f>IFERROR(SUM(CG944:CG944)/1,0)</f>
        <v/>
      </c>
      <c r="CI944">
        <f>IFERROR(SUM(BY944:BZ944)/2,0)</f>
        <v/>
      </c>
      <c r="CJ944">
        <f>IFERROR(SUM(CI944:CI944)/1,0)</f>
        <v/>
      </c>
      <c r="CK944">
        <f>IFERROR(SUM(CA944:CB944)/2,0)</f>
        <v/>
      </c>
      <c r="CL944">
        <f>IFERROR(SUM(CK944:CK944)/1,0)</f>
        <v/>
      </c>
      <c r="CM944">
        <f>IFERROR(SUM(CC944:CD944)/2,0)</f>
        <v/>
      </c>
      <c r="CN944">
        <f>IFERROR(SUM(CM944:CM944)/1,0)</f>
        <v/>
      </c>
      <c r="CO944">
        <f>IFERROR(SUM(BS944:BT944)/2,0)</f>
        <v/>
      </c>
      <c r="CP944">
        <f>IFERROR(SUM(CO944:CO944)/1,0)</f>
        <v/>
      </c>
    </row>
    <row r="945">
      <c r="A945" t="n">
        <v>920</v>
      </c>
      <c r="D945">
        <f>IF(AX945="Listed","Yes","No")</f>
        <v/>
      </c>
      <c r="E945">
        <f>IFERROR(IF(AE945&lt;0,"Yes","No"),"No")</f>
        <v/>
      </c>
      <c r="F945">
        <f>IF(BK945="Unqualified","Yes","No")</f>
        <v/>
      </c>
      <c r="G945">
        <f>IF(COUNTIF($D$945:$F$945,"Yes")=3,"Yes","No")</f>
        <v/>
      </c>
      <c r="U945">
        <f>IFERROR(BQ945/BL945,0)</f>
        <v/>
      </c>
      <c r="V945">
        <f>IFERROR(SUM(BQ945:BQ945)/SUM(BL945:BL945),0)</f>
        <v/>
      </c>
      <c r="W945">
        <f>IFERROR(MAX(U945:U945)-MIN(U945:U945),0)</f>
        <v/>
      </c>
      <c r="X945">
        <f>IFERROR(BQ945/(BL945-BQ945),0)</f>
        <v/>
      </c>
      <c r="Y945">
        <f>IFERROR(SUM(BQ945:BQ945)/(SUM(BL945:BL945)-SUM(BQ945:BQ945)),0)</f>
        <v/>
      </c>
      <c r="Z945">
        <f>IFERROR(MAX(X945:X945)-MIN(X945:X945),0)</f>
        <v/>
      </c>
      <c r="AA945">
        <f>IFERROR(BO945/BP945,0)</f>
        <v/>
      </c>
      <c r="AB945">
        <f>IFERROR(SUM(BO945:BO945)/SUM(BP945:BP945),0)</f>
        <v/>
      </c>
      <c r="AC945">
        <f>IFERROR(MAX(AA945:AA945)-MIN(AA945:AA945),0)</f>
        <v/>
      </c>
      <c r="AD945">
        <f>IFERROR(SUM(BL945:BL945)/1,0)</f>
        <v/>
      </c>
      <c r="AE945">
        <f>IFERROR(SUM(BQ945:BQ945)/1,0)</f>
        <v/>
      </c>
      <c r="AF945">
        <f>IFERROR(SUM(BP945:BP945)/1,0)</f>
        <v/>
      </c>
      <c r="AG945">
        <f>IFERROR(CJ945,0)</f>
        <v/>
      </c>
      <c r="AH945">
        <f>IFERROR(SUM(BR945:BR945)/1,0)</f>
        <v/>
      </c>
      <c r="AI945">
        <f>IFERROR(CL945,0)</f>
        <v/>
      </c>
      <c r="AJ945">
        <f>IFERROR(CN945,0)</f>
        <v/>
      </c>
      <c r="AK945">
        <f>IFERROR(CP945,0)</f>
        <v/>
      </c>
      <c r="AL945">
        <f>IFERROR(SUM(BN945:BN945)/1,0)</f>
        <v/>
      </c>
      <c r="AM945">
        <f>IFERROR(SUM(BJ945:BJ945)/1,0)</f>
        <v/>
      </c>
      <c r="AN945">
        <f>IFERROR(AH945/AD945,0)</f>
        <v/>
      </c>
      <c r="AO945">
        <f>IFERROR(AF945/AD945,0)</f>
        <v/>
      </c>
      <c r="AP945">
        <f>IFERROR(AI945/AK945,0)</f>
        <v/>
      </c>
      <c r="AQ945">
        <f>IFERROR(AJ945/AK945,0)</f>
        <v/>
      </c>
      <c r="AR945">
        <f>IFERROR(AG945/AK945,0)</f>
        <v/>
      </c>
      <c r="AS945">
        <f>IFERROR(365/(AL945/AG945), "")</f>
        <v/>
      </c>
      <c r="AT945" t="inlineStr">
        <is>
          <t>CO170002592370</t>
        </is>
      </c>
      <c r="AU945" t="inlineStr">
        <is>
          <t>Quimicos Industriales Asociados S A S</t>
        </is>
      </c>
      <c r="AV945" t="inlineStr">
        <is>
          <t>U1</t>
        </is>
      </c>
      <c r="AW945" t="inlineStr">
        <is>
          <t>U</t>
        </is>
      </c>
      <c r="AX945" t="inlineStr">
        <is>
          <t>Unlisted</t>
        </is>
      </c>
      <c r="AY945" t="n">
        <v>5162</v>
      </c>
      <c r="AZ945" t="inlineStr">
        <is>
          <t>Plastics materials and basic forms and shapes wholesale dealing in</t>
        </is>
      </c>
      <c r="BA945" t="inlineStr">
        <is>
          <t>Colombia</t>
        </is>
      </c>
      <c r="BB945" t="inlineStr">
        <is>
          <t>Paipa</t>
        </is>
      </c>
      <c r="BC945" t="inlineStr">
        <is>
          <t>quiminsa.com</t>
        </is>
      </c>
      <c r="BD945" s="6" t="n">
        <v>33450</v>
      </c>
      <c r="BE945" t="inlineStr">
        <is>
          <t>This company is engaged in the production, importation, and marketing of chemical products. It conducts business from its registered head office located in Paipa, Colombia. The company specialises in providing alum, anthracite, slice sand, sodium bicarbonate 99% FG, hydrated lime, activated carbon, and chlorine gas cylinder. This company aims to be the leading organization in the marketing and production of high-quality and technological chemical inputs, to offer the clients the best and most complete line of products in the water treatment, galvanization, rubber, and laundry industries.</t>
        </is>
      </c>
      <c r="BF945" t="inlineStr">
        <is>
          <t>Active</t>
        </is>
      </c>
      <c r="BG945" t="inlineStr">
        <is>
          <t>Manufacturing</t>
        </is>
      </c>
      <c r="BH945" t="inlineStr">
        <is>
          <t>Engaged in the production, importation, and marketing of chemical products</t>
        </is>
      </c>
      <c r="BI945" t="inlineStr">
        <is>
          <t>Providing alum, anthracite, slice sand, sodium bicarbonate 99% FG, hydrated lime, activated carbon, and chlorine gas cylinder</t>
        </is>
      </c>
      <c r="CE945">
        <f>IFERROR(SUM(BU945:BV945)/2,0)</f>
        <v/>
      </c>
      <c r="CF945">
        <f>IFERROR(SUM(CE945:CE945)/1,0)</f>
        <v/>
      </c>
      <c r="CG945">
        <f>IFERROR(SUM(BW945:BX945)/2,0)</f>
        <v/>
      </c>
      <c r="CH945">
        <f>IFERROR(SUM(CG945:CG945)/1,0)</f>
        <v/>
      </c>
      <c r="CI945">
        <f>IFERROR(SUM(BY945:BZ945)/2,0)</f>
        <v/>
      </c>
      <c r="CJ945">
        <f>IFERROR(SUM(CI945:CI945)/1,0)</f>
        <v/>
      </c>
      <c r="CK945">
        <f>IFERROR(SUM(CA945:CB945)/2,0)</f>
        <v/>
      </c>
      <c r="CL945">
        <f>IFERROR(SUM(CK945:CK945)/1,0)</f>
        <v/>
      </c>
      <c r="CM945">
        <f>IFERROR(SUM(CC945:CD945)/2,0)</f>
        <v/>
      </c>
      <c r="CN945">
        <f>IFERROR(SUM(CM945:CM945)/1,0)</f>
        <v/>
      </c>
      <c r="CO945">
        <f>IFERROR(SUM(BS945:BT945)/2,0)</f>
        <v/>
      </c>
      <c r="CP945">
        <f>IFERROR(SUM(CO945:CO945)/1,0)</f>
        <v/>
      </c>
    </row>
    <row r="946">
      <c r="A946" t="n">
        <v>921</v>
      </c>
      <c r="D946">
        <f>IF(AX946="Listed","Yes","No")</f>
        <v/>
      </c>
      <c r="E946">
        <f>IFERROR(IF(AE946&lt;0,"Yes","No"),"No")</f>
        <v/>
      </c>
      <c r="F946">
        <f>IF(BK946="Unqualified","Yes","No")</f>
        <v/>
      </c>
      <c r="G946">
        <f>IF(COUNTIF($D$946:$F$946,"Yes")=3,"Yes","No")</f>
        <v/>
      </c>
      <c r="U946">
        <f>IFERROR(BQ946/BL946,0)</f>
        <v/>
      </c>
      <c r="V946">
        <f>IFERROR(SUM(BQ946:BQ946)/SUM(BL946:BL946),0)</f>
        <v/>
      </c>
      <c r="W946">
        <f>IFERROR(MAX(U946:U946)-MIN(U946:U946),0)</f>
        <v/>
      </c>
      <c r="X946">
        <f>IFERROR(BQ946/(BL946-BQ946),0)</f>
        <v/>
      </c>
      <c r="Y946">
        <f>IFERROR(SUM(BQ946:BQ946)/(SUM(BL946:BL946)-SUM(BQ946:BQ946)),0)</f>
        <v/>
      </c>
      <c r="Z946">
        <f>IFERROR(MAX(X946:X946)-MIN(X946:X946),0)</f>
        <v/>
      </c>
      <c r="AA946">
        <f>IFERROR(BO946/BP946,0)</f>
        <v/>
      </c>
      <c r="AB946">
        <f>IFERROR(SUM(BO946:BO946)/SUM(BP946:BP946),0)</f>
        <v/>
      </c>
      <c r="AC946">
        <f>IFERROR(MAX(AA946:AA946)-MIN(AA946:AA946),0)</f>
        <v/>
      </c>
      <c r="AD946">
        <f>IFERROR(SUM(BL946:BL946)/1,0)</f>
        <v/>
      </c>
      <c r="AE946">
        <f>IFERROR(SUM(BQ946:BQ946)/1,0)</f>
        <v/>
      </c>
      <c r="AF946">
        <f>IFERROR(SUM(BP946:BP946)/1,0)</f>
        <v/>
      </c>
      <c r="AG946">
        <f>IFERROR(CJ946,0)</f>
        <v/>
      </c>
      <c r="AH946">
        <f>IFERROR(SUM(BR946:BR946)/1,0)</f>
        <v/>
      </c>
      <c r="AI946">
        <f>IFERROR(CL946,0)</f>
        <v/>
      </c>
      <c r="AJ946">
        <f>IFERROR(CN946,0)</f>
        <v/>
      </c>
      <c r="AK946">
        <f>IFERROR(CP946,0)</f>
        <v/>
      </c>
      <c r="AL946">
        <f>IFERROR(SUM(BN946:BN946)/1,0)</f>
        <v/>
      </c>
      <c r="AM946">
        <f>IFERROR(SUM(BJ946:BJ946)/1,0)</f>
        <v/>
      </c>
      <c r="AN946">
        <f>IFERROR(AH946/AD946,0)</f>
        <v/>
      </c>
      <c r="AO946">
        <f>IFERROR(AF946/AD946,0)</f>
        <v/>
      </c>
      <c r="AP946">
        <f>IFERROR(AI946/AK946,0)</f>
        <v/>
      </c>
      <c r="AQ946">
        <f>IFERROR(AJ946/AK946,0)</f>
        <v/>
      </c>
      <c r="AR946">
        <f>IFERROR(AG946/AK946,0)</f>
        <v/>
      </c>
      <c r="AS946">
        <f>IFERROR(365/(AL946/AG946), "")</f>
        <v/>
      </c>
      <c r="AT946" t="inlineStr">
        <is>
          <t>CO170040349100</t>
        </is>
      </c>
      <c r="AU946" t="inlineStr">
        <is>
          <t>KCI Colombia S A S</t>
        </is>
      </c>
      <c r="AV946" t="inlineStr">
        <is>
          <t>U1</t>
        </is>
      </c>
      <c r="AW946" t="inlineStr">
        <is>
          <t>U</t>
        </is>
      </c>
      <c r="AX946" t="inlineStr">
        <is>
          <t>Unlisted</t>
        </is>
      </c>
      <c r="AY946" t="n">
        <v>5122</v>
      </c>
      <c r="AZ946" t="inlineStr">
        <is>
          <t>Drugs, drug proprietaries, and druggists' sundries wholesale dealing in</t>
        </is>
      </c>
      <c r="BA946" t="inlineStr">
        <is>
          <t>Colombia</t>
        </is>
      </c>
      <c r="BB946" t="inlineStr">
        <is>
          <t>Bogota</t>
        </is>
      </c>
      <c r="BC946" t="inlineStr">
        <is>
          <t>kci1.com</t>
        </is>
      </c>
      <c r="BD946" s="6" t="n">
        <v>42272</v>
      </c>
      <c r="BE946" t="inlineStr">
        <is>
          <t>This company is engaged in the healthcare industry. It conducts business from its registered head office located in Bogota, Colombia. The company was founded in September 2015. The company specialises in offering a comprehensive range of products, including negative pressure wound therapy, wound dressings, compression, skin care, surgical, vascular access, sterilisation monitoring, temperature management, adhesive securement, patient monitoring, respiratory protection, and securement and immobilisation solutions. The company supports healthcare facilities in addressing infection prevention challenges, including healthcare-acquired infections (HAIs). The company's focus is on patient-centred science and innovation, with the aim of transforming healthcare outcomes and improving the lives of patients and healthcare providers.</t>
        </is>
      </c>
      <c r="BF946" t="inlineStr">
        <is>
          <t>Active</t>
        </is>
      </c>
      <c r="BG946" t="inlineStr">
        <is>
          <t>Services</t>
        </is>
      </c>
      <c r="BH946" t="inlineStr">
        <is>
          <t>Engaged in the healthcare industry</t>
        </is>
      </c>
      <c r="BI946" t="inlineStr">
        <is>
          <t>Negative pressure wound therapy, wound dressings, compression, skin care, surgical, vascular access, sterilisation monitoring, temperature management, adhesive securement, patient monitoring, respiratory protection, and securement and immobilisation solutions</t>
        </is>
      </c>
      <c r="CE946">
        <f>IFERROR(SUM(BU946:BV946)/2,0)</f>
        <v/>
      </c>
      <c r="CF946">
        <f>IFERROR(SUM(CE946:CE946)/1,0)</f>
        <v/>
      </c>
      <c r="CG946">
        <f>IFERROR(SUM(BW946:BX946)/2,0)</f>
        <v/>
      </c>
      <c r="CH946">
        <f>IFERROR(SUM(CG946:CG946)/1,0)</f>
        <v/>
      </c>
      <c r="CI946">
        <f>IFERROR(SUM(BY946:BZ946)/2,0)</f>
        <v/>
      </c>
      <c r="CJ946">
        <f>IFERROR(SUM(CI946:CI946)/1,0)</f>
        <v/>
      </c>
      <c r="CK946">
        <f>IFERROR(SUM(CA946:CB946)/2,0)</f>
        <v/>
      </c>
      <c r="CL946">
        <f>IFERROR(SUM(CK946:CK946)/1,0)</f>
        <v/>
      </c>
      <c r="CM946">
        <f>IFERROR(SUM(CC946:CD946)/2,0)</f>
        <v/>
      </c>
      <c r="CN946">
        <f>IFERROR(SUM(CM946:CM946)/1,0)</f>
        <v/>
      </c>
      <c r="CO946">
        <f>IFERROR(SUM(BS946:BT946)/2,0)</f>
        <v/>
      </c>
      <c r="CP946">
        <f>IFERROR(SUM(CO946:CO946)/1,0)</f>
        <v/>
      </c>
    </row>
    <row r="947">
      <c r="A947" t="n">
        <v>922</v>
      </c>
      <c r="D947">
        <f>IF(AX947="Listed","Yes","No")</f>
        <v/>
      </c>
      <c r="E947">
        <f>IFERROR(IF(AE947&lt;0,"Yes","No"),"No")</f>
        <v/>
      </c>
      <c r="F947">
        <f>IF(BK947="Unqualified","Yes","No")</f>
        <v/>
      </c>
      <c r="G947">
        <f>IF(COUNTIF($D$947:$F$947,"Yes")=3,"Yes","No")</f>
        <v/>
      </c>
      <c r="U947">
        <f>IFERROR(BQ947/BL947,0)</f>
        <v/>
      </c>
      <c r="V947">
        <f>IFERROR(SUM(BQ947:BQ947)/SUM(BL947:BL947),0)</f>
        <v/>
      </c>
      <c r="W947">
        <f>IFERROR(MAX(U947:U947)-MIN(U947:U947),0)</f>
        <v/>
      </c>
      <c r="X947">
        <f>IFERROR(BQ947/(BL947-BQ947),0)</f>
        <v/>
      </c>
      <c r="Y947">
        <f>IFERROR(SUM(BQ947:BQ947)/(SUM(BL947:BL947)-SUM(BQ947:BQ947)),0)</f>
        <v/>
      </c>
      <c r="Z947">
        <f>IFERROR(MAX(X947:X947)-MIN(X947:X947),0)</f>
        <v/>
      </c>
      <c r="AA947">
        <f>IFERROR(BO947/BP947,0)</f>
        <v/>
      </c>
      <c r="AB947">
        <f>IFERROR(SUM(BO947:BO947)/SUM(BP947:BP947),0)</f>
        <v/>
      </c>
      <c r="AC947">
        <f>IFERROR(MAX(AA947:AA947)-MIN(AA947:AA947),0)</f>
        <v/>
      </c>
      <c r="AD947">
        <f>IFERROR(SUM(BL947:BL947)/1,0)</f>
        <v/>
      </c>
      <c r="AE947">
        <f>IFERROR(SUM(BQ947:BQ947)/1,0)</f>
        <v/>
      </c>
      <c r="AF947">
        <f>IFERROR(SUM(BP947:BP947)/1,0)</f>
        <v/>
      </c>
      <c r="AG947">
        <f>IFERROR(CJ947,0)</f>
        <v/>
      </c>
      <c r="AH947">
        <f>IFERROR(SUM(BR947:BR947)/1,0)</f>
        <v/>
      </c>
      <c r="AI947">
        <f>IFERROR(CL947,0)</f>
        <v/>
      </c>
      <c r="AJ947">
        <f>IFERROR(CN947,0)</f>
        <v/>
      </c>
      <c r="AK947">
        <f>IFERROR(CP947,0)</f>
        <v/>
      </c>
      <c r="AL947">
        <f>IFERROR(SUM(BN947:BN947)/1,0)</f>
        <v/>
      </c>
      <c r="AM947">
        <f>IFERROR(SUM(BJ947:BJ947)/1,0)</f>
        <v/>
      </c>
      <c r="AN947">
        <f>IFERROR(AH947/AD947,0)</f>
        <v/>
      </c>
      <c r="AO947">
        <f>IFERROR(AF947/AD947,0)</f>
        <v/>
      </c>
      <c r="AP947">
        <f>IFERROR(AI947/AK947,0)</f>
        <v/>
      </c>
      <c r="AQ947">
        <f>IFERROR(AJ947/AK947,0)</f>
        <v/>
      </c>
      <c r="AR947">
        <f>IFERROR(AG947/AK947,0)</f>
        <v/>
      </c>
      <c r="AS947">
        <f>IFERROR(365/(AL947/AG947), "")</f>
        <v/>
      </c>
      <c r="AT947" t="inlineStr">
        <is>
          <t>CO170002875500</t>
        </is>
      </c>
      <c r="AU947" t="inlineStr">
        <is>
          <t>Inveragro SAS</t>
        </is>
      </c>
      <c r="AV947" t="inlineStr">
        <is>
          <t>U1</t>
        </is>
      </c>
      <c r="AW947" t="inlineStr">
        <is>
          <t>U</t>
        </is>
      </c>
      <c r="AX947" t="inlineStr">
        <is>
          <t>Unlisted</t>
        </is>
      </c>
      <c r="AY947" t="n">
        <v>5162</v>
      </c>
      <c r="AZ947" t="inlineStr">
        <is>
          <t>Plastics materials and basic forms and shapes wholesale dealing in</t>
        </is>
      </c>
      <c r="BA947" t="inlineStr">
        <is>
          <t>Colombia</t>
        </is>
      </c>
      <c r="BB947" t="inlineStr">
        <is>
          <t>Giron</t>
        </is>
      </c>
      <c r="BC947" t="inlineStr">
        <is>
          <t>www.inveragro.com.co</t>
        </is>
      </c>
      <c r="BD947" s="6" t="n">
        <v>34268</v>
      </c>
      <c r="BE947" t="inlineStr">
        <is>
          <t>The company is engaged in the wholesale distribution of waste and scrap. It was incorporated in October of 1993 and it conducts business from its registered head office located in Giron, Colombia.The company sells ferrous metal scrap, such as scrap from old cars, household appliances, steel beams, railroad tracks, ships, and food packaging and other containers; and non-ferrous metal scrap, such as foil and cans, copper, lead, zinc, nickel, titanium, cobalt, chromium, and precious metals. In addition, the company provides the services and equipment to handle all ferrous and non-ferrous scrap metal requirements.</t>
        </is>
      </c>
      <c r="BF947" t="inlineStr">
        <is>
          <t>Active</t>
        </is>
      </c>
      <c r="BG947" t="inlineStr">
        <is>
          <t>Wholesale</t>
        </is>
      </c>
      <c r="BH947" t="inlineStr">
        <is>
          <t>Engaged in the wholesale distribution of waste and scrap</t>
        </is>
      </c>
      <c r="BI947" t="inlineStr">
        <is>
          <t>Waste and scrap</t>
        </is>
      </c>
      <c r="CE947">
        <f>IFERROR(SUM(BU947:BV947)/2,0)</f>
        <v/>
      </c>
      <c r="CF947">
        <f>IFERROR(SUM(CE947:CE947)/1,0)</f>
        <v/>
      </c>
      <c r="CG947">
        <f>IFERROR(SUM(BW947:BX947)/2,0)</f>
        <v/>
      </c>
      <c r="CH947">
        <f>IFERROR(SUM(CG947:CG947)/1,0)</f>
        <v/>
      </c>
      <c r="CI947">
        <f>IFERROR(SUM(BY947:BZ947)/2,0)</f>
        <v/>
      </c>
      <c r="CJ947">
        <f>IFERROR(SUM(CI947:CI947)/1,0)</f>
        <v/>
      </c>
      <c r="CK947">
        <f>IFERROR(SUM(CA947:CB947)/2,0)</f>
        <v/>
      </c>
      <c r="CL947">
        <f>IFERROR(SUM(CK947:CK947)/1,0)</f>
        <v/>
      </c>
      <c r="CM947">
        <f>IFERROR(SUM(CC947:CD947)/2,0)</f>
        <v/>
      </c>
      <c r="CN947">
        <f>IFERROR(SUM(CM947:CM947)/1,0)</f>
        <v/>
      </c>
      <c r="CO947">
        <f>IFERROR(SUM(BS947:BT947)/2,0)</f>
        <v/>
      </c>
      <c r="CP947">
        <f>IFERROR(SUM(CO947:CO947)/1,0)</f>
        <v/>
      </c>
    </row>
    <row r="948">
      <c r="A948" t="n">
        <v>923</v>
      </c>
      <c r="D948">
        <f>IF(AX948="Listed","Yes","No")</f>
        <v/>
      </c>
      <c r="E948">
        <f>IFERROR(IF(AE948&lt;0,"Yes","No"),"No")</f>
        <v/>
      </c>
      <c r="F948">
        <f>IF(BK948="Unqualified","Yes","No")</f>
        <v/>
      </c>
      <c r="G948">
        <f>IF(COUNTIF($D$948:$F$948,"Yes")=3,"Yes","No")</f>
        <v/>
      </c>
      <c r="U948">
        <f>IFERROR(BQ948/BL948,0)</f>
        <v/>
      </c>
      <c r="V948">
        <f>IFERROR(SUM(BQ948:BQ948)/SUM(BL948:BL948),0)</f>
        <v/>
      </c>
      <c r="W948">
        <f>IFERROR(MAX(U948:U948)-MIN(U948:U948),0)</f>
        <v/>
      </c>
      <c r="X948">
        <f>IFERROR(BQ948/(BL948-BQ948),0)</f>
        <v/>
      </c>
      <c r="Y948">
        <f>IFERROR(SUM(BQ948:BQ948)/(SUM(BL948:BL948)-SUM(BQ948:BQ948)),0)</f>
        <v/>
      </c>
      <c r="Z948">
        <f>IFERROR(MAX(X948:X948)-MIN(X948:X948),0)</f>
        <v/>
      </c>
      <c r="AA948">
        <f>IFERROR(BO948/BP948,0)</f>
        <v/>
      </c>
      <c r="AB948">
        <f>IFERROR(SUM(BO948:BO948)/SUM(BP948:BP948),0)</f>
        <v/>
      </c>
      <c r="AC948">
        <f>IFERROR(MAX(AA948:AA948)-MIN(AA948:AA948),0)</f>
        <v/>
      </c>
      <c r="AD948">
        <f>IFERROR(SUM(BL948:BL948)/1,0)</f>
        <v/>
      </c>
      <c r="AE948">
        <f>IFERROR(SUM(BQ948:BQ948)/1,0)</f>
        <v/>
      </c>
      <c r="AF948">
        <f>IFERROR(SUM(BP948:BP948)/1,0)</f>
        <v/>
      </c>
      <c r="AG948">
        <f>IFERROR(CJ948,0)</f>
        <v/>
      </c>
      <c r="AH948">
        <f>IFERROR(SUM(BR948:BR948)/1,0)</f>
        <v/>
      </c>
      <c r="AI948">
        <f>IFERROR(CL948,0)</f>
        <v/>
      </c>
      <c r="AJ948">
        <f>IFERROR(CN948,0)</f>
        <v/>
      </c>
      <c r="AK948">
        <f>IFERROR(CP948,0)</f>
        <v/>
      </c>
      <c r="AL948">
        <f>IFERROR(SUM(BN948:BN948)/1,0)</f>
        <v/>
      </c>
      <c r="AM948">
        <f>IFERROR(SUM(BJ948:BJ948)/1,0)</f>
        <v/>
      </c>
      <c r="AN948">
        <f>IFERROR(AH948/AD948,0)</f>
        <v/>
      </c>
      <c r="AO948">
        <f>IFERROR(AF948/AD948,0)</f>
        <v/>
      </c>
      <c r="AP948">
        <f>IFERROR(AI948/AK948,0)</f>
        <v/>
      </c>
      <c r="AQ948">
        <f>IFERROR(AJ948/AK948,0)</f>
        <v/>
      </c>
      <c r="AR948">
        <f>IFERROR(AG948/AK948,0)</f>
        <v/>
      </c>
      <c r="AS948">
        <f>IFERROR(365/(AL948/AG948), "")</f>
        <v/>
      </c>
      <c r="AT948" t="inlineStr">
        <is>
          <t>CO170001065880</t>
        </is>
      </c>
      <c r="AU948" t="inlineStr">
        <is>
          <t>Luyma S A</t>
        </is>
      </c>
      <c r="AV948" t="inlineStr">
        <is>
          <t>U1</t>
        </is>
      </c>
      <c r="AW948" t="inlineStr">
        <is>
          <t>B+</t>
        </is>
      </c>
      <c r="AX948" t="inlineStr">
        <is>
          <t>Unlisted</t>
        </is>
      </c>
      <c r="AY948" t="n">
        <v>5083</v>
      </c>
      <c r="AZ948" t="inlineStr">
        <is>
          <t>Farm and garden machinery and equipment wholesale dealing in</t>
        </is>
      </c>
      <c r="BA948" t="inlineStr">
        <is>
          <t>Colombia</t>
        </is>
      </c>
      <c r="BB948" t="inlineStr">
        <is>
          <t>Bogota</t>
        </is>
      </c>
      <c r="BC948" t="inlineStr">
        <is>
          <t>www.luymatractores.com</t>
        </is>
      </c>
      <c r="BD948" s="6" t="n">
        <v>32615</v>
      </c>
      <c r="BE948" t="inlineStr">
        <is>
          <t>This company is engaged in commercial and industrial machinery and equipment rental and leasing. It conducts business from its registered head office located in Bogota, Colombia and was established in April 1989. The company operates as a general rental center that provides rental services for a range of consumer, commercial, and industrial equipment. It operates from a conveniently retail-like or store-front facility where they maintain inventories of machinery and equipment for rent in short periods of time. It also provides capital or investment-type equipment that clients use in their business operations. In addition to its rental services, the company employs professional staff capable of providing methodologies, frameworks, and recommendations for more effective and efficient ways of performing leasing and rental tasks.</t>
        </is>
      </c>
      <c r="BF948" t="inlineStr">
        <is>
          <t>Active</t>
        </is>
      </c>
      <c r="BG948" t="inlineStr">
        <is>
          <t>Services</t>
        </is>
      </c>
      <c r="BH948" t="inlineStr">
        <is>
          <t>Engaged in commercial and industrial machinery and equipment rental and leasing</t>
        </is>
      </c>
      <c r="BI948" t="inlineStr">
        <is>
          <t>Operates as a general rental center that provides rental services for a range of consumer, commercial, and industrial equipment; Operates from a conveniently retail-like or store-front facility where they maintain inventories of machinery and equipment for rent in short periods of time; Provides capital or investment-type equipment that clients use in their business operations; Employs professional staff capable of providing methodologies, frameworks, and recommendations for more effective and efficient ways of performing leasing and rental tasks</t>
        </is>
      </c>
      <c r="CE948">
        <f>IFERROR(SUM(BU948:BV948)/2,0)</f>
        <v/>
      </c>
      <c r="CF948">
        <f>IFERROR(SUM(CE948:CE948)/1,0)</f>
        <v/>
      </c>
      <c r="CG948">
        <f>IFERROR(SUM(BW948:BX948)/2,0)</f>
        <v/>
      </c>
      <c r="CH948">
        <f>IFERROR(SUM(CG948:CG948)/1,0)</f>
        <v/>
      </c>
      <c r="CI948">
        <f>IFERROR(SUM(BY948:BZ948)/2,0)</f>
        <v/>
      </c>
      <c r="CJ948">
        <f>IFERROR(SUM(CI948:CI948)/1,0)</f>
        <v/>
      </c>
      <c r="CK948">
        <f>IFERROR(SUM(CA948:CB948)/2,0)</f>
        <v/>
      </c>
      <c r="CL948">
        <f>IFERROR(SUM(CK948:CK948)/1,0)</f>
        <v/>
      </c>
      <c r="CM948">
        <f>IFERROR(SUM(CC948:CD948)/2,0)</f>
        <v/>
      </c>
      <c r="CN948">
        <f>IFERROR(SUM(CM948:CM948)/1,0)</f>
        <v/>
      </c>
      <c r="CO948">
        <f>IFERROR(SUM(BS948:BT948)/2,0)</f>
        <v/>
      </c>
      <c r="CP948">
        <f>IFERROR(SUM(CO948:CO948)/1,0)</f>
        <v/>
      </c>
    </row>
    <row r="949">
      <c r="A949" t="n">
        <v>924</v>
      </c>
      <c r="D949">
        <f>IF(AX949="Listed","Yes","No")</f>
        <v/>
      </c>
      <c r="E949">
        <f>IFERROR(IF(AE949&lt;0,"Yes","No"),"No")</f>
        <v/>
      </c>
      <c r="F949">
        <f>IF(BK949="Unqualified","Yes","No")</f>
        <v/>
      </c>
      <c r="G949">
        <f>IF(COUNTIF($D$949:$F$949,"Yes")=3,"Yes","No")</f>
        <v/>
      </c>
      <c r="U949">
        <f>IFERROR(BQ949/BL949,0)</f>
        <v/>
      </c>
      <c r="V949">
        <f>IFERROR(SUM(BQ949:BQ949)/SUM(BL949:BL949),0)</f>
        <v/>
      </c>
      <c r="W949">
        <f>IFERROR(MAX(U949:U949)-MIN(U949:U949),0)</f>
        <v/>
      </c>
      <c r="X949">
        <f>IFERROR(BQ949/(BL949-BQ949),0)</f>
        <v/>
      </c>
      <c r="Y949">
        <f>IFERROR(SUM(BQ949:BQ949)/(SUM(BL949:BL949)-SUM(BQ949:BQ949)),0)</f>
        <v/>
      </c>
      <c r="Z949">
        <f>IFERROR(MAX(X949:X949)-MIN(X949:X949),0)</f>
        <v/>
      </c>
      <c r="AA949">
        <f>IFERROR(BO949/BP949,0)</f>
        <v/>
      </c>
      <c r="AB949">
        <f>IFERROR(SUM(BO949:BO949)/SUM(BP949:BP949),0)</f>
        <v/>
      </c>
      <c r="AC949">
        <f>IFERROR(MAX(AA949:AA949)-MIN(AA949:AA949),0)</f>
        <v/>
      </c>
      <c r="AD949">
        <f>IFERROR(SUM(BL949:BL949)/1,0)</f>
        <v/>
      </c>
      <c r="AE949">
        <f>IFERROR(SUM(BQ949:BQ949)/1,0)</f>
        <v/>
      </c>
      <c r="AF949">
        <f>IFERROR(SUM(BP949:BP949)/1,0)</f>
        <v/>
      </c>
      <c r="AG949">
        <f>IFERROR(CJ949,0)</f>
        <v/>
      </c>
      <c r="AH949">
        <f>IFERROR(SUM(BR949:BR949)/1,0)</f>
        <v/>
      </c>
      <c r="AI949">
        <f>IFERROR(CL949,0)</f>
        <v/>
      </c>
      <c r="AJ949">
        <f>IFERROR(CN949,0)</f>
        <v/>
      </c>
      <c r="AK949">
        <f>IFERROR(CP949,0)</f>
        <v/>
      </c>
      <c r="AL949">
        <f>IFERROR(SUM(BN949:BN949)/1,0)</f>
        <v/>
      </c>
      <c r="AM949">
        <f>IFERROR(SUM(BJ949:BJ949)/1,0)</f>
        <v/>
      </c>
      <c r="AN949">
        <f>IFERROR(AH949/AD949,0)</f>
        <v/>
      </c>
      <c r="AO949">
        <f>IFERROR(AF949/AD949,0)</f>
        <v/>
      </c>
      <c r="AP949">
        <f>IFERROR(AI949/AK949,0)</f>
        <v/>
      </c>
      <c r="AQ949">
        <f>IFERROR(AJ949/AK949,0)</f>
        <v/>
      </c>
      <c r="AR949">
        <f>IFERROR(AG949/AK949,0)</f>
        <v/>
      </c>
      <c r="AS949">
        <f>IFERROR(365/(AL949/AG949), "")</f>
        <v/>
      </c>
      <c r="AT949" t="inlineStr">
        <is>
          <t>CO170001161200</t>
        </is>
      </c>
      <c r="AU949" t="inlineStr">
        <is>
          <t>Yamaki S A S</t>
        </is>
      </c>
      <c r="AV949" t="inlineStr">
        <is>
          <t>U1</t>
        </is>
      </c>
      <c r="AW949" t="inlineStr">
        <is>
          <t>U</t>
        </is>
      </c>
      <c r="AX949" t="inlineStr">
        <is>
          <t>Unlisted</t>
        </is>
      </c>
      <c r="AY949" t="n">
        <v>5063</v>
      </c>
      <c r="AZ949" t="inlineStr">
        <is>
          <t>Electrical apparatus and equipment wiring supplies and construction materials wholesale dealing in</t>
        </is>
      </c>
      <c r="BA949" t="inlineStr">
        <is>
          <t>Colombia</t>
        </is>
      </c>
      <c r="BB949" t="inlineStr">
        <is>
          <t>Bogota</t>
        </is>
      </c>
      <c r="BC949" t="inlineStr">
        <is>
          <t>www.yamakiaudio.com</t>
        </is>
      </c>
      <c r="BD949" s="6" t="n">
        <v>33898</v>
      </c>
      <c r="BE949" t="inlineStr">
        <is>
          <t>This company is engaged import and marketing of audio, video and professional lighting equipment. It conducts business from its registered head office located in Bogota, Colombia. The company was founded in 1987.The company has one of the most complete portfolios in the audio market, video distribution equipment, automation, lighting and musical instruments. Within the portfolio it has 25 brands (including its YAMAKI brand) recognized worldwide, and more than 4,000 references, which make the company one of the most important wholesalers in the country in the audio and lighting equipment market, not only in Colombia but at an international level.</t>
        </is>
      </c>
      <c r="BF949" t="inlineStr">
        <is>
          <t>Active</t>
        </is>
      </c>
      <c r="BG949" t="inlineStr">
        <is>
          <t>Wholesale</t>
        </is>
      </c>
      <c r="BH949" t="inlineStr">
        <is>
          <t>Engaged import and marketing of audio, video and professional lighting equipment</t>
        </is>
      </c>
      <c r="BI949" t="inlineStr">
        <is>
          <t>Audio market, video distribution equipment, automation, lighting and musical instruments</t>
        </is>
      </c>
      <c r="CE949">
        <f>IFERROR(SUM(BU949:BV949)/2,0)</f>
        <v/>
      </c>
      <c r="CF949">
        <f>IFERROR(SUM(CE949:CE949)/1,0)</f>
        <v/>
      </c>
      <c r="CG949">
        <f>IFERROR(SUM(BW949:BX949)/2,0)</f>
        <v/>
      </c>
      <c r="CH949">
        <f>IFERROR(SUM(CG949:CG949)/1,0)</f>
        <v/>
      </c>
      <c r="CI949">
        <f>IFERROR(SUM(BY949:BZ949)/2,0)</f>
        <v/>
      </c>
      <c r="CJ949">
        <f>IFERROR(SUM(CI949:CI949)/1,0)</f>
        <v/>
      </c>
      <c r="CK949">
        <f>IFERROR(SUM(CA949:CB949)/2,0)</f>
        <v/>
      </c>
      <c r="CL949">
        <f>IFERROR(SUM(CK949:CK949)/1,0)</f>
        <v/>
      </c>
      <c r="CM949">
        <f>IFERROR(SUM(CC949:CD949)/2,0)</f>
        <v/>
      </c>
      <c r="CN949">
        <f>IFERROR(SUM(CM949:CM949)/1,0)</f>
        <v/>
      </c>
      <c r="CO949">
        <f>IFERROR(SUM(BS949:BT949)/2,0)</f>
        <v/>
      </c>
      <c r="CP949">
        <f>IFERROR(SUM(CO949:CO949)/1,0)</f>
        <v/>
      </c>
    </row>
    <row r="950">
      <c r="A950" t="n">
        <v>925</v>
      </c>
      <c r="D950">
        <f>IF(AX950="Listed","Yes","No")</f>
        <v/>
      </c>
      <c r="E950">
        <f>IFERROR(IF(AE950&lt;0,"Yes","No"),"No")</f>
        <v/>
      </c>
      <c r="F950">
        <f>IF(BK950="Unqualified","Yes","No")</f>
        <v/>
      </c>
      <c r="G950">
        <f>IF(COUNTIF($D$950:$F$950,"Yes")=3,"Yes","No")</f>
        <v/>
      </c>
      <c r="U950">
        <f>IFERROR(BQ950/BL950,0)</f>
        <v/>
      </c>
      <c r="V950">
        <f>IFERROR(SUM(BQ950:BQ950)/SUM(BL950:BL950),0)</f>
        <v/>
      </c>
      <c r="W950">
        <f>IFERROR(MAX(U950:U950)-MIN(U950:U950),0)</f>
        <v/>
      </c>
      <c r="X950">
        <f>IFERROR(BQ950/(BL950-BQ950),0)</f>
        <v/>
      </c>
      <c r="Y950">
        <f>IFERROR(SUM(BQ950:BQ950)/(SUM(BL950:BL950)-SUM(BQ950:BQ950)),0)</f>
        <v/>
      </c>
      <c r="Z950">
        <f>IFERROR(MAX(X950:X950)-MIN(X950:X950),0)</f>
        <v/>
      </c>
      <c r="AA950">
        <f>IFERROR(BO950/BP950,0)</f>
        <v/>
      </c>
      <c r="AB950">
        <f>IFERROR(SUM(BO950:BO950)/SUM(BP950:BP950),0)</f>
        <v/>
      </c>
      <c r="AC950">
        <f>IFERROR(MAX(AA950:AA950)-MIN(AA950:AA950),0)</f>
        <v/>
      </c>
      <c r="AD950">
        <f>IFERROR(SUM(BL950:BL950)/1,0)</f>
        <v/>
      </c>
      <c r="AE950">
        <f>IFERROR(SUM(BQ950:BQ950)/1,0)</f>
        <v/>
      </c>
      <c r="AF950">
        <f>IFERROR(SUM(BP950:BP950)/1,0)</f>
        <v/>
      </c>
      <c r="AG950">
        <f>IFERROR(CJ950,0)</f>
        <v/>
      </c>
      <c r="AH950">
        <f>IFERROR(SUM(BR950:BR950)/1,0)</f>
        <v/>
      </c>
      <c r="AI950">
        <f>IFERROR(CL950,0)</f>
        <v/>
      </c>
      <c r="AJ950">
        <f>IFERROR(CN950,0)</f>
        <v/>
      </c>
      <c r="AK950">
        <f>IFERROR(CP950,0)</f>
        <v/>
      </c>
      <c r="AL950">
        <f>IFERROR(SUM(BN950:BN950)/1,0)</f>
        <v/>
      </c>
      <c r="AM950">
        <f>IFERROR(SUM(BJ950:BJ950)/1,0)</f>
        <v/>
      </c>
      <c r="AN950">
        <f>IFERROR(AH950/AD950,0)</f>
        <v/>
      </c>
      <c r="AO950">
        <f>IFERROR(AF950/AD950,0)</f>
        <v/>
      </c>
      <c r="AP950">
        <f>IFERROR(AI950/AK950,0)</f>
        <v/>
      </c>
      <c r="AQ950">
        <f>IFERROR(AJ950/AK950,0)</f>
        <v/>
      </c>
      <c r="AR950">
        <f>IFERROR(AG950/AK950,0)</f>
        <v/>
      </c>
      <c r="AS950">
        <f>IFERROR(365/(AL950/AG950), "")</f>
        <v/>
      </c>
      <c r="AT950" t="inlineStr">
        <is>
          <t>CO170003245220</t>
        </is>
      </c>
      <c r="AU950" t="inlineStr">
        <is>
          <t>Aglomerados de Colombia S A S</t>
        </is>
      </c>
      <c r="AV950" t="inlineStr">
        <is>
          <t>U1</t>
        </is>
      </c>
      <c r="AW950" t="inlineStr">
        <is>
          <t>U</t>
        </is>
      </c>
      <c r="AX950" t="inlineStr">
        <is>
          <t>Unlisted</t>
        </is>
      </c>
      <c r="AY950" t="n">
        <v>5032</v>
      </c>
      <c r="AZ950" t="inlineStr">
        <is>
          <t>Brick, stone, and related construction materials wholesale dealing in</t>
        </is>
      </c>
      <c r="BA950" t="inlineStr">
        <is>
          <t>Colombia</t>
        </is>
      </c>
      <c r="BB950" t="inlineStr">
        <is>
          <t>Cali</t>
        </is>
      </c>
      <c r="BC950" t="inlineStr">
        <is>
          <t>www.aglocol.com</t>
        </is>
      </c>
      <c r="BD950" s="6" t="n">
        <v>35250</v>
      </c>
      <c r="BE950" t="inlineStr">
        <is>
          <t>This company is engaged in the commercialization of agglomerates, wood, wooden closets, MDF and everything for the furniture and wood industry. It conducts business from its registered head office located in Cali, Colombia. The company was founded in 1996. The company specializes in laminated products, including triplex, standard and RH MDF, tables, edge banding, laminated products, adhesives, hardware, and chalkboards. It also operates a main office and store in Cali, Colombia. Its products are sold and distributed in the domestic market as well as overseas. Its mission is to provide high-quality laminated products for various environments. The company establishes partnerships with various suppliers and manufacturers. It serves customers including individuals and businesses.</t>
        </is>
      </c>
      <c r="BF950" t="inlineStr">
        <is>
          <t>Active</t>
        </is>
      </c>
      <c r="BG950" t="inlineStr">
        <is>
          <t>Manufacturing</t>
        </is>
      </c>
      <c r="BH950" t="inlineStr">
        <is>
          <t>Engaged in the commercialization of agglomerates, wood, wooden closets, MDF and everything for the furniture and wood industry</t>
        </is>
      </c>
      <c r="BI950" t="inlineStr">
        <is>
          <t>Agglomerates, wood, wooden closets, MDF and everything for the furniture and wood industry</t>
        </is>
      </c>
      <c r="CE950">
        <f>IFERROR(SUM(BU950:BV950)/2,0)</f>
        <v/>
      </c>
      <c r="CF950">
        <f>IFERROR(SUM(CE950:CE950)/1,0)</f>
        <v/>
      </c>
      <c r="CG950">
        <f>IFERROR(SUM(BW950:BX950)/2,0)</f>
        <v/>
      </c>
      <c r="CH950">
        <f>IFERROR(SUM(CG950:CG950)/1,0)</f>
        <v/>
      </c>
      <c r="CI950">
        <f>IFERROR(SUM(BY950:BZ950)/2,0)</f>
        <v/>
      </c>
      <c r="CJ950">
        <f>IFERROR(SUM(CI950:CI950)/1,0)</f>
        <v/>
      </c>
      <c r="CK950">
        <f>IFERROR(SUM(CA950:CB950)/2,0)</f>
        <v/>
      </c>
      <c r="CL950">
        <f>IFERROR(SUM(CK950:CK950)/1,0)</f>
        <v/>
      </c>
      <c r="CM950">
        <f>IFERROR(SUM(CC950:CD950)/2,0)</f>
        <v/>
      </c>
      <c r="CN950">
        <f>IFERROR(SUM(CM950:CM950)/1,0)</f>
        <v/>
      </c>
      <c r="CO950">
        <f>IFERROR(SUM(BS950:BT950)/2,0)</f>
        <v/>
      </c>
      <c r="CP950">
        <f>IFERROR(SUM(CO950:CO950)/1,0)</f>
        <v/>
      </c>
    </row>
    <row r="951">
      <c r="A951" t="n">
        <v>926</v>
      </c>
      <c r="D951">
        <f>IF(AX951="Listed","Yes","No")</f>
        <v/>
      </c>
      <c r="E951">
        <f>IFERROR(IF(AE951&lt;0,"Yes","No"),"No")</f>
        <v/>
      </c>
      <c r="F951">
        <f>IF(BK951="Unqualified","Yes","No")</f>
        <v/>
      </c>
      <c r="G951">
        <f>IF(COUNTIF($D$951:$F$951,"Yes")=3,"Yes","No")</f>
        <v/>
      </c>
      <c r="U951">
        <f>IFERROR(BQ951/BL951,0)</f>
        <v/>
      </c>
      <c r="V951">
        <f>IFERROR(SUM(BQ951:BQ951)/SUM(BL951:BL951),0)</f>
        <v/>
      </c>
      <c r="W951">
        <f>IFERROR(MAX(U951:U951)-MIN(U951:U951),0)</f>
        <v/>
      </c>
      <c r="X951">
        <f>IFERROR(BQ951/(BL951-BQ951),0)</f>
        <v/>
      </c>
      <c r="Y951">
        <f>IFERROR(SUM(BQ951:BQ951)/(SUM(BL951:BL951)-SUM(BQ951:BQ951)),0)</f>
        <v/>
      </c>
      <c r="Z951">
        <f>IFERROR(MAX(X951:X951)-MIN(X951:X951),0)</f>
        <v/>
      </c>
      <c r="AA951">
        <f>IFERROR(BO951/BP951,0)</f>
        <v/>
      </c>
      <c r="AB951">
        <f>IFERROR(SUM(BO951:BO951)/SUM(BP951:BP951),0)</f>
        <v/>
      </c>
      <c r="AC951">
        <f>IFERROR(MAX(AA951:AA951)-MIN(AA951:AA951),0)</f>
        <v/>
      </c>
      <c r="AD951">
        <f>IFERROR(SUM(BL951:BL951)/1,0)</f>
        <v/>
      </c>
      <c r="AE951">
        <f>IFERROR(SUM(BQ951:BQ951)/1,0)</f>
        <v/>
      </c>
      <c r="AF951">
        <f>IFERROR(SUM(BP951:BP951)/1,0)</f>
        <v/>
      </c>
      <c r="AG951">
        <f>IFERROR(CJ951,0)</f>
        <v/>
      </c>
      <c r="AH951">
        <f>IFERROR(SUM(BR951:BR951)/1,0)</f>
        <v/>
      </c>
      <c r="AI951">
        <f>IFERROR(CL951,0)</f>
        <v/>
      </c>
      <c r="AJ951">
        <f>IFERROR(CN951,0)</f>
        <v/>
      </c>
      <c r="AK951">
        <f>IFERROR(CP951,0)</f>
        <v/>
      </c>
      <c r="AL951">
        <f>IFERROR(SUM(BN951:BN951)/1,0)</f>
        <v/>
      </c>
      <c r="AM951">
        <f>IFERROR(SUM(BJ951:BJ951)/1,0)</f>
        <v/>
      </c>
      <c r="AN951">
        <f>IFERROR(AH951/AD951,0)</f>
        <v/>
      </c>
      <c r="AO951">
        <f>IFERROR(AF951/AD951,0)</f>
        <v/>
      </c>
      <c r="AP951">
        <f>IFERROR(AI951/AK951,0)</f>
        <v/>
      </c>
      <c r="AQ951">
        <f>IFERROR(AJ951/AK951,0)</f>
        <v/>
      </c>
      <c r="AR951">
        <f>IFERROR(AG951/AK951,0)</f>
        <v/>
      </c>
      <c r="AS951">
        <f>IFERROR(365/(AL951/AG951), "")</f>
        <v/>
      </c>
      <c r="AT951" t="inlineStr">
        <is>
          <t>BR59920553000105</t>
        </is>
      </c>
      <c r="AU951" t="inlineStr">
        <is>
          <t>Brasilata Trading SA</t>
        </is>
      </c>
      <c r="AV951" t="inlineStr">
        <is>
          <t>U1</t>
        </is>
      </c>
      <c r="AW951" t="inlineStr">
        <is>
          <t>U</t>
        </is>
      </c>
      <c r="AX951" t="inlineStr">
        <is>
          <t>Unlisted</t>
        </is>
      </c>
      <c r="AY951" t="n">
        <v>5162</v>
      </c>
      <c r="AZ951" t="inlineStr">
        <is>
          <t>Plastics materials and basic forms and shapes wholesale dealing in</t>
        </is>
      </c>
      <c r="BA951" t="inlineStr">
        <is>
          <t>Brazil</t>
        </is>
      </c>
      <c r="BB951" t="inlineStr">
        <is>
          <t>Jundiai</t>
        </is>
      </c>
      <c r="BC951" t="inlineStr">
        <is>
          <t>www.brasilata.com.br</t>
        </is>
      </c>
      <c r="BD951" s="6" t="n">
        <v>32521</v>
      </c>
      <c r="BE951" t="inlineStr">
        <is>
          <t>This company is engaged in the wholesale trade of chemical and allied products. It was incorporated in January 1989 and conducts business in its registered head office located in Sao Paulo, Brazil.The company is primarily involved in wholesaling acids, industrial and heavy chemicals, dyestuffs, industrial salts, rosin, turpentine, resins, synthetic rubber, cellulosic and noncellulosic fibers and filaments, pesticides, fertilizers, paints, coatings, adhesives, soaps and cleaning compounds, and other toilet preparations. Its products are marketed primarily through a network of domestic and international distributors. In addition, the company delivers products at competitive prices in accordance with customers' overall needs and the volume required in each particular case.</t>
        </is>
      </c>
      <c r="BF951" t="inlineStr">
        <is>
          <t>Active</t>
        </is>
      </c>
      <c r="BG951" t="inlineStr">
        <is>
          <t>Wholesale</t>
        </is>
      </c>
      <c r="BH951" t="inlineStr">
        <is>
          <t>Engaged in the wholesale trade of chemical and allied products</t>
        </is>
      </c>
      <c r="BI951" t="inlineStr">
        <is>
          <t>Acids, industrial and heavy chemicals, dyestuffs, industrial salts, rosin, turpentine, resins, synthetic rubber, cellulosic and noncellulosic fibers and filaments, pesticides, fertilizers, paints, coatings, adhesives, soaps and cleaning compounds, and other toilet preparations</t>
        </is>
      </c>
      <c r="CE951">
        <f>IFERROR(SUM(BU951:BV951)/2,0)</f>
        <v/>
      </c>
      <c r="CF951">
        <f>IFERROR(SUM(CE951:CE951)/1,0)</f>
        <v/>
      </c>
      <c r="CG951">
        <f>IFERROR(SUM(BW951:BX951)/2,0)</f>
        <v/>
      </c>
      <c r="CH951">
        <f>IFERROR(SUM(CG951:CG951)/1,0)</f>
        <v/>
      </c>
      <c r="CI951">
        <f>IFERROR(SUM(BY951:BZ951)/2,0)</f>
        <v/>
      </c>
      <c r="CJ951">
        <f>IFERROR(SUM(CI951:CI951)/1,0)</f>
        <v/>
      </c>
      <c r="CK951">
        <f>IFERROR(SUM(CA951:CB951)/2,0)</f>
        <v/>
      </c>
      <c r="CL951">
        <f>IFERROR(SUM(CK951:CK951)/1,0)</f>
        <v/>
      </c>
      <c r="CM951">
        <f>IFERROR(SUM(CC951:CD951)/2,0)</f>
        <v/>
      </c>
      <c r="CN951">
        <f>IFERROR(SUM(CM951:CM951)/1,0)</f>
        <v/>
      </c>
      <c r="CO951">
        <f>IFERROR(SUM(BS951:BT951)/2,0)</f>
        <v/>
      </c>
      <c r="CP951">
        <f>IFERROR(SUM(CO951:CO951)/1,0)</f>
        <v/>
      </c>
    </row>
    <row r="952">
      <c r="A952" t="n">
        <v>927</v>
      </c>
      <c r="D952">
        <f>IF(AX952="Listed","Yes","No")</f>
        <v/>
      </c>
      <c r="E952">
        <f>IFERROR(IF(AE952&lt;0,"Yes","No"),"No")</f>
        <v/>
      </c>
      <c r="F952">
        <f>IF(BK952="Unqualified","Yes","No")</f>
        <v/>
      </c>
      <c r="G952">
        <f>IF(COUNTIF($D$952:$F$952,"Yes")=3,"Yes","No")</f>
        <v/>
      </c>
      <c r="U952">
        <f>IFERROR(BQ952/BL952,0)</f>
        <v/>
      </c>
      <c r="V952">
        <f>IFERROR(SUM(BQ952:BQ952)/SUM(BL952:BL952),0)</f>
        <v/>
      </c>
      <c r="W952">
        <f>IFERROR(MAX(U952:U952)-MIN(U952:U952),0)</f>
        <v/>
      </c>
      <c r="X952">
        <f>IFERROR(BQ952/(BL952-BQ952),0)</f>
        <v/>
      </c>
      <c r="Y952">
        <f>IFERROR(SUM(BQ952:BQ952)/(SUM(BL952:BL952)-SUM(BQ952:BQ952)),0)</f>
        <v/>
      </c>
      <c r="Z952">
        <f>IFERROR(MAX(X952:X952)-MIN(X952:X952),0)</f>
        <v/>
      </c>
      <c r="AA952">
        <f>IFERROR(BO952/BP952,0)</f>
        <v/>
      </c>
      <c r="AB952">
        <f>IFERROR(SUM(BO952:BO952)/SUM(BP952:BP952),0)</f>
        <v/>
      </c>
      <c r="AC952">
        <f>IFERROR(MAX(AA952:AA952)-MIN(AA952:AA952),0)</f>
        <v/>
      </c>
      <c r="AD952">
        <f>IFERROR(SUM(BL952:BL952)/1,0)</f>
        <v/>
      </c>
      <c r="AE952">
        <f>IFERROR(SUM(BQ952:BQ952)/1,0)</f>
        <v/>
      </c>
      <c r="AF952">
        <f>IFERROR(SUM(BP952:BP952)/1,0)</f>
        <v/>
      </c>
      <c r="AG952">
        <f>IFERROR(CJ952,0)</f>
        <v/>
      </c>
      <c r="AH952">
        <f>IFERROR(SUM(BR952:BR952)/1,0)</f>
        <v/>
      </c>
      <c r="AI952">
        <f>IFERROR(CL952,0)</f>
        <v/>
      </c>
      <c r="AJ952">
        <f>IFERROR(CN952,0)</f>
        <v/>
      </c>
      <c r="AK952">
        <f>IFERROR(CP952,0)</f>
        <v/>
      </c>
      <c r="AL952">
        <f>IFERROR(SUM(BN952:BN952)/1,0)</f>
        <v/>
      </c>
      <c r="AM952">
        <f>IFERROR(SUM(BJ952:BJ952)/1,0)</f>
        <v/>
      </c>
      <c r="AN952">
        <f>IFERROR(AH952/AD952,0)</f>
        <v/>
      </c>
      <c r="AO952">
        <f>IFERROR(AF952/AD952,0)</f>
        <v/>
      </c>
      <c r="AP952">
        <f>IFERROR(AI952/AK952,0)</f>
        <v/>
      </c>
      <c r="AQ952">
        <f>IFERROR(AJ952/AK952,0)</f>
        <v/>
      </c>
      <c r="AR952">
        <f>IFERROR(AG952/AK952,0)</f>
        <v/>
      </c>
      <c r="AS952">
        <f>IFERROR(365/(AL952/AG952), "")</f>
        <v/>
      </c>
      <c r="AT952" t="inlineStr">
        <is>
          <t>CO170051161250</t>
        </is>
      </c>
      <c r="AU952" t="inlineStr">
        <is>
          <t>Distribuidora Comercial Dulces Y Dulces SAS</t>
        </is>
      </c>
      <c r="AV952" t="inlineStr">
        <is>
          <t>U1</t>
        </is>
      </c>
      <c r="AW952" t="inlineStr">
        <is>
          <t>U</t>
        </is>
      </c>
      <c r="AX952" t="inlineStr">
        <is>
          <t>Unlisted</t>
        </is>
      </c>
      <c r="AY952" t="n">
        <v>5141</v>
      </c>
      <c r="AZ952" t="inlineStr">
        <is>
          <t>Groceries, general line wholesale dealing in</t>
        </is>
      </c>
      <c r="BA952" t="inlineStr">
        <is>
          <t>Colombia</t>
        </is>
      </c>
      <c r="BB952" t="inlineStr">
        <is>
          <t>Pasto</t>
        </is>
      </c>
      <c r="BC952" t="inlineStr">
        <is>
          <t>www.dulcesydulces.co</t>
        </is>
      </c>
      <c r="BD952" s="6" t="n">
        <v>43411</v>
      </c>
      <c r="BE952" t="inlineStr">
        <is>
          <t>This company is engaged in the wholesale distribution of candies. It was incorporated in 2018 and conducts business from its registered head office located in San Juan de Pasto, Colombia.The company's business operation specialised in wholesaling a wide range of mass consumption products, sweets, food, hygiene and miscellaneous items. It serves the market in the south of the country, positioning and developing national and international brands. In addition, the company has display equipment with a large inventory of merchandise and products, as well as employs specialised staff trained in dealing with the products, advising customers, and meeting the customer's needs.</t>
        </is>
      </c>
      <c r="BF952" t="inlineStr">
        <is>
          <t>Active</t>
        </is>
      </c>
      <c r="BG952" t="inlineStr">
        <is>
          <t>Wholesale</t>
        </is>
      </c>
      <c r="BH952" t="inlineStr">
        <is>
          <t>Engaged in the wholesale distribution of candies</t>
        </is>
      </c>
      <c r="BI952" t="inlineStr">
        <is>
          <t>Mass consumption products, sweets, food, hygiene and miscellaneous items</t>
        </is>
      </c>
      <c r="CE952">
        <f>IFERROR(SUM(BU952:BV952)/2,0)</f>
        <v/>
      </c>
      <c r="CF952">
        <f>IFERROR(SUM(CE952:CE952)/1,0)</f>
        <v/>
      </c>
      <c r="CG952">
        <f>IFERROR(SUM(BW952:BX952)/2,0)</f>
        <v/>
      </c>
      <c r="CH952">
        <f>IFERROR(SUM(CG952:CG952)/1,0)</f>
        <v/>
      </c>
      <c r="CI952">
        <f>IFERROR(SUM(BY952:BZ952)/2,0)</f>
        <v/>
      </c>
      <c r="CJ952">
        <f>IFERROR(SUM(CI952:CI952)/1,0)</f>
        <v/>
      </c>
      <c r="CK952">
        <f>IFERROR(SUM(CA952:CB952)/2,0)</f>
        <v/>
      </c>
      <c r="CL952">
        <f>IFERROR(SUM(CK952:CK952)/1,0)</f>
        <v/>
      </c>
      <c r="CM952">
        <f>IFERROR(SUM(CC952:CD952)/2,0)</f>
        <v/>
      </c>
      <c r="CN952">
        <f>IFERROR(SUM(CM952:CM952)/1,0)</f>
        <v/>
      </c>
      <c r="CO952">
        <f>IFERROR(SUM(BS952:BT952)/2,0)</f>
        <v/>
      </c>
      <c r="CP952">
        <f>IFERROR(SUM(CO952:CO952)/1,0)</f>
        <v/>
      </c>
    </row>
    <row r="953">
      <c r="A953" t="n">
        <v>928</v>
      </c>
      <c r="D953">
        <f>IF(AX953="Listed","Yes","No")</f>
        <v/>
      </c>
      <c r="E953">
        <f>IFERROR(IF(AE953&lt;0,"Yes","No"),"No")</f>
        <v/>
      </c>
      <c r="F953">
        <f>IF(BK953="Unqualified","Yes","No")</f>
        <v/>
      </c>
      <c r="G953">
        <f>IF(COUNTIF($D$953:$F$953,"Yes")=3,"Yes","No")</f>
        <v/>
      </c>
      <c r="U953">
        <f>IFERROR(BQ953/BL953,0)</f>
        <v/>
      </c>
      <c r="V953">
        <f>IFERROR(SUM(BQ953:BQ953)/SUM(BL953:BL953),0)</f>
        <v/>
      </c>
      <c r="W953">
        <f>IFERROR(MAX(U953:U953)-MIN(U953:U953),0)</f>
        <v/>
      </c>
      <c r="X953">
        <f>IFERROR(BQ953/(BL953-BQ953),0)</f>
        <v/>
      </c>
      <c r="Y953">
        <f>IFERROR(SUM(BQ953:BQ953)/(SUM(BL953:BL953)-SUM(BQ953:BQ953)),0)</f>
        <v/>
      </c>
      <c r="Z953">
        <f>IFERROR(MAX(X953:X953)-MIN(X953:X953),0)</f>
        <v/>
      </c>
      <c r="AA953">
        <f>IFERROR(BO953/BP953,0)</f>
        <v/>
      </c>
      <c r="AB953">
        <f>IFERROR(SUM(BO953:BO953)/SUM(BP953:BP953),0)</f>
        <v/>
      </c>
      <c r="AC953">
        <f>IFERROR(MAX(AA953:AA953)-MIN(AA953:AA953),0)</f>
        <v/>
      </c>
      <c r="AD953">
        <f>IFERROR(SUM(BL953:BL953)/1,0)</f>
        <v/>
      </c>
      <c r="AE953">
        <f>IFERROR(SUM(BQ953:BQ953)/1,0)</f>
        <v/>
      </c>
      <c r="AF953">
        <f>IFERROR(SUM(BP953:BP953)/1,0)</f>
        <v/>
      </c>
      <c r="AG953">
        <f>IFERROR(CJ953,0)</f>
        <v/>
      </c>
      <c r="AH953">
        <f>IFERROR(SUM(BR953:BR953)/1,0)</f>
        <v/>
      </c>
      <c r="AI953">
        <f>IFERROR(CL953,0)</f>
        <v/>
      </c>
      <c r="AJ953">
        <f>IFERROR(CN953,0)</f>
        <v/>
      </c>
      <c r="AK953">
        <f>IFERROR(CP953,0)</f>
        <v/>
      </c>
      <c r="AL953">
        <f>IFERROR(SUM(BN953:BN953)/1,0)</f>
        <v/>
      </c>
      <c r="AM953">
        <f>IFERROR(SUM(BJ953:BJ953)/1,0)</f>
        <v/>
      </c>
      <c r="AN953">
        <f>IFERROR(AH953/AD953,0)</f>
        <v/>
      </c>
      <c r="AO953">
        <f>IFERROR(AF953/AD953,0)</f>
        <v/>
      </c>
      <c r="AP953">
        <f>IFERROR(AI953/AK953,0)</f>
        <v/>
      </c>
      <c r="AQ953">
        <f>IFERROR(AJ953/AK953,0)</f>
        <v/>
      </c>
      <c r="AR953">
        <f>IFERROR(AG953/AK953,0)</f>
        <v/>
      </c>
      <c r="AS953">
        <f>IFERROR(365/(AL953/AG953), "")</f>
        <v/>
      </c>
      <c r="AT953" t="inlineStr">
        <is>
          <t>CO170025896420</t>
        </is>
      </c>
      <c r="AU953" t="inlineStr">
        <is>
          <t>Tecnologias Medicas Colombia S A S</t>
        </is>
      </c>
      <c r="AV953" t="inlineStr">
        <is>
          <t>U1</t>
        </is>
      </c>
      <c r="AW953" t="inlineStr">
        <is>
          <t>U</t>
        </is>
      </c>
      <c r="AX953" t="inlineStr">
        <is>
          <t>Unlisted</t>
        </is>
      </c>
      <c r="AY953" t="n">
        <v>5084</v>
      </c>
      <c r="AZ953" t="inlineStr">
        <is>
          <t>Industrial machinery and equipment wholesale dealing in</t>
        </is>
      </c>
      <c r="BA953" t="inlineStr">
        <is>
          <t>Colombia</t>
        </is>
      </c>
      <c r="BB953" t="inlineStr">
        <is>
          <t>Bogota</t>
        </is>
      </c>
      <c r="BC953" t="inlineStr">
        <is>
          <t>sites.google.com/a/tm-colombia.com/sites/system/app/pages/meta/domainWelcome</t>
        </is>
      </c>
      <c r="BD953" s="6" t="n">
        <v>40715</v>
      </c>
      <c r="BE953" t="inlineStr">
        <is>
          <t>This company is engaged in the wholesale distribution of industrial machinery and equipment. It was founded in 2011 and has its registered business office located in Bogota, Colombia.The company offers a wide range of products such as specialized machinery, equipment, and related parts. It has display equipment with a large inventory of equipment and supplies, as well as employs staff and trained repair persons, such as mechanics with specialized technical skills to diagnose and repair the mechanical and electrical systems, and handle the maintenance and repair of these machinery and equipment.This wholesaler of industrial machinery and equipment is active and operational in Colombia.</t>
        </is>
      </c>
      <c r="BF953" t="inlineStr">
        <is>
          <t>Active</t>
        </is>
      </c>
      <c r="BG953" t="inlineStr">
        <is>
          <t>Wholesale</t>
        </is>
      </c>
      <c r="BH953" t="inlineStr">
        <is>
          <t>Engaged in the wholesale distribution of industrial machinery and equipment</t>
        </is>
      </c>
      <c r="BI953" t="inlineStr">
        <is>
          <t>Specialized machinery, equipment, and related parts</t>
        </is>
      </c>
      <c r="CE953">
        <f>IFERROR(SUM(BU953:BV953)/2,0)</f>
        <v/>
      </c>
      <c r="CF953">
        <f>IFERROR(SUM(CE953:CE953)/1,0)</f>
        <v/>
      </c>
      <c r="CG953">
        <f>IFERROR(SUM(BW953:BX953)/2,0)</f>
        <v/>
      </c>
      <c r="CH953">
        <f>IFERROR(SUM(CG953:CG953)/1,0)</f>
        <v/>
      </c>
      <c r="CI953">
        <f>IFERROR(SUM(BY953:BZ953)/2,0)</f>
        <v/>
      </c>
      <c r="CJ953">
        <f>IFERROR(SUM(CI953:CI953)/1,0)</f>
        <v/>
      </c>
      <c r="CK953">
        <f>IFERROR(SUM(CA953:CB953)/2,0)</f>
        <v/>
      </c>
      <c r="CL953">
        <f>IFERROR(SUM(CK953:CK953)/1,0)</f>
        <v/>
      </c>
      <c r="CM953">
        <f>IFERROR(SUM(CC953:CD953)/2,0)</f>
        <v/>
      </c>
      <c r="CN953">
        <f>IFERROR(SUM(CM953:CM953)/1,0)</f>
        <v/>
      </c>
      <c r="CO953">
        <f>IFERROR(SUM(BS953:BT953)/2,0)</f>
        <v/>
      </c>
      <c r="CP953">
        <f>IFERROR(SUM(CO953:CO953)/1,0)</f>
        <v/>
      </c>
    </row>
    <row r="954">
      <c r="A954" t="n">
        <v>929</v>
      </c>
      <c r="D954">
        <f>IF(AX954="Listed","Yes","No")</f>
        <v/>
      </c>
      <c r="E954">
        <f>IFERROR(IF(AE954&lt;0,"Yes","No"),"No")</f>
        <v/>
      </c>
      <c r="F954">
        <f>IF(BK954="Unqualified","Yes","No")</f>
        <v/>
      </c>
      <c r="G954">
        <f>IF(COUNTIF($D$954:$F$954,"Yes")=3,"Yes","No")</f>
        <v/>
      </c>
      <c r="U954">
        <f>IFERROR(BQ954/BL954,0)</f>
        <v/>
      </c>
      <c r="V954">
        <f>IFERROR(SUM(BQ954:BQ954)/SUM(BL954:BL954),0)</f>
        <v/>
      </c>
      <c r="W954">
        <f>IFERROR(MAX(U954:U954)-MIN(U954:U954),0)</f>
        <v/>
      </c>
      <c r="X954">
        <f>IFERROR(BQ954/(BL954-BQ954),0)</f>
        <v/>
      </c>
      <c r="Y954">
        <f>IFERROR(SUM(BQ954:BQ954)/(SUM(BL954:BL954)-SUM(BQ954:BQ954)),0)</f>
        <v/>
      </c>
      <c r="Z954">
        <f>IFERROR(MAX(X954:X954)-MIN(X954:X954),0)</f>
        <v/>
      </c>
      <c r="AA954">
        <f>IFERROR(BO954/BP954,0)</f>
        <v/>
      </c>
      <c r="AB954">
        <f>IFERROR(SUM(BO954:BO954)/SUM(BP954:BP954),0)</f>
        <v/>
      </c>
      <c r="AC954">
        <f>IFERROR(MAX(AA954:AA954)-MIN(AA954:AA954),0)</f>
        <v/>
      </c>
      <c r="AD954">
        <f>IFERROR(SUM(BL954:BL954)/1,0)</f>
        <v/>
      </c>
      <c r="AE954">
        <f>IFERROR(SUM(BQ954:BQ954)/1,0)</f>
        <v/>
      </c>
      <c r="AF954">
        <f>IFERROR(SUM(BP954:BP954)/1,0)</f>
        <v/>
      </c>
      <c r="AG954">
        <f>IFERROR(CJ954,0)</f>
        <v/>
      </c>
      <c r="AH954">
        <f>IFERROR(SUM(BR954:BR954)/1,0)</f>
        <v/>
      </c>
      <c r="AI954">
        <f>IFERROR(CL954,0)</f>
        <v/>
      </c>
      <c r="AJ954">
        <f>IFERROR(CN954,0)</f>
        <v/>
      </c>
      <c r="AK954">
        <f>IFERROR(CP954,0)</f>
        <v/>
      </c>
      <c r="AL954">
        <f>IFERROR(SUM(BN954:BN954)/1,0)</f>
        <v/>
      </c>
      <c r="AM954">
        <f>IFERROR(SUM(BJ954:BJ954)/1,0)</f>
        <v/>
      </c>
      <c r="AN954">
        <f>IFERROR(AH954/AD954,0)</f>
        <v/>
      </c>
      <c r="AO954">
        <f>IFERROR(AF954/AD954,0)</f>
        <v/>
      </c>
      <c r="AP954">
        <f>IFERROR(AI954/AK954,0)</f>
        <v/>
      </c>
      <c r="AQ954">
        <f>IFERROR(AJ954/AK954,0)</f>
        <v/>
      </c>
      <c r="AR954">
        <f>IFERROR(AG954/AK954,0)</f>
        <v/>
      </c>
      <c r="AS954">
        <f>IFERROR(365/(AL954/AG954), "")</f>
        <v/>
      </c>
      <c r="AT954" t="inlineStr">
        <is>
          <t>CO170024720720</t>
        </is>
      </c>
      <c r="AU954" t="inlineStr">
        <is>
          <t>Wexler S A S</t>
        </is>
      </c>
      <c r="AV954" t="inlineStr">
        <is>
          <t>U1</t>
        </is>
      </c>
      <c r="AW954" t="inlineStr">
        <is>
          <t>U</t>
        </is>
      </c>
      <c r="AX954" t="inlineStr">
        <is>
          <t>Unlisted</t>
        </is>
      </c>
      <c r="AY954" t="n">
        <v>5045</v>
      </c>
      <c r="AZ954" t="inlineStr">
        <is>
          <t>Computers and computer peripheral equipment and software wholesale dealing in</t>
        </is>
      </c>
      <c r="BA954" t="inlineStr">
        <is>
          <t>Colombia</t>
        </is>
      </c>
      <c r="BB954" t="inlineStr">
        <is>
          <t>Bogota</t>
        </is>
      </c>
      <c r="BC954" t="inlineStr">
        <is>
          <t>www.wexler.com.co</t>
        </is>
      </c>
      <c r="BD954" s="6" t="n">
        <v>40470</v>
      </c>
      <c r="BE954" t="inlineStr">
        <is>
          <t>This company is engaged in wholesale of computers, computer peripheral equipment and software. It was incorporated in 2010 and has its registered head office located in Bogotá, Colombia. The company specialises in goods are sold in bulk to businesses or retailers at a discount, so they can sell them to customers. An example would be a clothing manufacturer selling a lot of clothes to a clothing store or a farmer selling a lot of produce to a supermarket. Retail involves selling products directly to consumers at a retail price.</t>
        </is>
      </c>
      <c r="BF954" t="inlineStr">
        <is>
          <t>Active</t>
        </is>
      </c>
      <c r="BG954" t="inlineStr">
        <is>
          <t>Wholesale</t>
        </is>
      </c>
      <c r="BH954" t="inlineStr">
        <is>
          <t>Engaged in wholesale of computers, computer peripheral equipment and software.</t>
        </is>
      </c>
      <c r="BI954" t="inlineStr">
        <is>
          <t>Specialises in goods are sold in bulk to businesses or retailers at a discount, so they can sell them to customers. An example would be a clothing manufacturer selling a lot of clothes to a clothing store or a farmer selling a lot of produce to a supermarket.</t>
        </is>
      </c>
      <c r="CE954">
        <f>IFERROR(SUM(BU954:BV954)/2,0)</f>
        <v/>
      </c>
      <c r="CF954">
        <f>IFERROR(SUM(CE954:CE954)/1,0)</f>
        <v/>
      </c>
      <c r="CG954">
        <f>IFERROR(SUM(BW954:BX954)/2,0)</f>
        <v/>
      </c>
      <c r="CH954">
        <f>IFERROR(SUM(CG954:CG954)/1,0)</f>
        <v/>
      </c>
      <c r="CI954">
        <f>IFERROR(SUM(BY954:BZ954)/2,0)</f>
        <v/>
      </c>
      <c r="CJ954">
        <f>IFERROR(SUM(CI954:CI954)/1,0)</f>
        <v/>
      </c>
      <c r="CK954">
        <f>IFERROR(SUM(CA954:CB954)/2,0)</f>
        <v/>
      </c>
      <c r="CL954">
        <f>IFERROR(SUM(CK954:CK954)/1,0)</f>
        <v/>
      </c>
      <c r="CM954">
        <f>IFERROR(SUM(CC954:CD954)/2,0)</f>
        <v/>
      </c>
      <c r="CN954">
        <f>IFERROR(SUM(CM954:CM954)/1,0)</f>
        <v/>
      </c>
      <c r="CO954">
        <f>IFERROR(SUM(BS954:BT954)/2,0)</f>
        <v/>
      </c>
      <c r="CP954">
        <f>IFERROR(SUM(CO954:CO954)/1,0)</f>
        <v/>
      </c>
    </row>
    <row r="955">
      <c r="A955" t="n">
        <v>930</v>
      </c>
      <c r="D955">
        <f>IF(AX955="Listed","Yes","No")</f>
        <v/>
      </c>
      <c r="E955">
        <f>IFERROR(IF(AE955&lt;0,"Yes","No"),"No")</f>
        <v/>
      </c>
      <c r="F955">
        <f>IF(BK955="Unqualified","Yes","No")</f>
        <v/>
      </c>
      <c r="G955">
        <f>IF(COUNTIF($D$955:$F$955,"Yes")=3,"Yes","No")</f>
        <v/>
      </c>
      <c r="U955">
        <f>IFERROR(BQ955/BL955,0)</f>
        <v/>
      </c>
      <c r="V955">
        <f>IFERROR(SUM(BQ955:BQ955)/SUM(BL955:BL955),0)</f>
        <v/>
      </c>
      <c r="W955">
        <f>IFERROR(MAX(U955:U955)-MIN(U955:U955),0)</f>
        <v/>
      </c>
      <c r="X955">
        <f>IFERROR(BQ955/(BL955-BQ955),0)</f>
        <v/>
      </c>
      <c r="Y955">
        <f>IFERROR(SUM(BQ955:BQ955)/(SUM(BL955:BL955)-SUM(BQ955:BQ955)),0)</f>
        <v/>
      </c>
      <c r="Z955">
        <f>IFERROR(MAX(X955:X955)-MIN(X955:X955),0)</f>
        <v/>
      </c>
      <c r="AA955">
        <f>IFERROR(BO955/BP955,0)</f>
        <v/>
      </c>
      <c r="AB955">
        <f>IFERROR(SUM(BO955:BO955)/SUM(BP955:BP955),0)</f>
        <v/>
      </c>
      <c r="AC955">
        <f>IFERROR(MAX(AA955:AA955)-MIN(AA955:AA955),0)</f>
        <v/>
      </c>
      <c r="AD955">
        <f>IFERROR(SUM(BL955:BL955)/1,0)</f>
        <v/>
      </c>
      <c r="AE955">
        <f>IFERROR(SUM(BQ955:BQ955)/1,0)</f>
        <v/>
      </c>
      <c r="AF955">
        <f>IFERROR(SUM(BP955:BP955)/1,0)</f>
        <v/>
      </c>
      <c r="AG955">
        <f>IFERROR(CJ955,0)</f>
        <v/>
      </c>
      <c r="AH955">
        <f>IFERROR(SUM(BR955:BR955)/1,0)</f>
        <v/>
      </c>
      <c r="AI955">
        <f>IFERROR(CL955,0)</f>
        <v/>
      </c>
      <c r="AJ955">
        <f>IFERROR(CN955,0)</f>
        <v/>
      </c>
      <c r="AK955">
        <f>IFERROR(CP955,0)</f>
        <v/>
      </c>
      <c r="AL955">
        <f>IFERROR(SUM(BN955:BN955)/1,0)</f>
        <v/>
      </c>
      <c r="AM955">
        <f>IFERROR(SUM(BJ955:BJ955)/1,0)</f>
        <v/>
      </c>
      <c r="AN955">
        <f>IFERROR(AH955/AD955,0)</f>
        <v/>
      </c>
      <c r="AO955">
        <f>IFERROR(AF955/AD955,0)</f>
        <v/>
      </c>
      <c r="AP955">
        <f>IFERROR(AI955/AK955,0)</f>
        <v/>
      </c>
      <c r="AQ955">
        <f>IFERROR(AJ955/AK955,0)</f>
        <v/>
      </c>
      <c r="AR955">
        <f>IFERROR(AG955/AK955,0)</f>
        <v/>
      </c>
      <c r="AS955">
        <f>IFERROR(365/(AL955/AG955), "")</f>
        <v/>
      </c>
      <c r="AT955" t="inlineStr">
        <is>
          <t>CO170003559490</t>
        </is>
      </c>
      <c r="AU955" t="inlineStr">
        <is>
          <t>Inversiones Proin S A S</t>
        </is>
      </c>
      <c r="AV955" t="inlineStr">
        <is>
          <t>U1</t>
        </is>
      </c>
      <c r="AW955" t="inlineStr">
        <is>
          <t>U</t>
        </is>
      </c>
      <c r="AX955" t="inlineStr">
        <is>
          <t>Unlisted</t>
        </is>
      </c>
      <c r="AY955" t="n">
        <v>5085</v>
      </c>
      <c r="AZ955" t="inlineStr">
        <is>
          <t>Industrial supplies wholesale dealing in</t>
        </is>
      </c>
      <c r="BA955" t="inlineStr">
        <is>
          <t>Colombia</t>
        </is>
      </c>
      <c r="BB955" t="inlineStr">
        <is>
          <t>Neiva</t>
        </is>
      </c>
      <c r="BC955" t="inlineStr">
        <is>
          <t>inversionesproin.com</t>
        </is>
      </c>
      <c r="BD955" s="6" t="n">
        <v>34799</v>
      </c>
      <c r="BE955" t="inlineStr">
        <is>
          <t>This company is engaged in delivering a range of industrial safety and equipment. It was founded in 1990 and conducts business from its registered head office located in Neiva, Colombia.The company offers a wide variety of services through each of its commercial brands (Proin, Boster and Safe First). It offers a wide range of industrial tools and work with the most recognized brands in the industry.</t>
        </is>
      </c>
      <c r="BF955" t="inlineStr">
        <is>
          <t>Active</t>
        </is>
      </c>
      <c r="BG955" t="inlineStr">
        <is>
          <t>Services</t>
        </is>
      </c>
      <c r="BH955" t="inlineStr">
        <is>
          <t>Engaged in delivering a range of industrial safety and equipment</t>
        </is>
      </c>
      <c r="BI955" t="inlineStr">
        <is>
          <t>Industrial safety and equipment</t>
        </is>
      </c>
      <c r="CE955">
        <f>IFERROR(SUM(BU955:BV955)/2,0)</f>
        <v/>
      </c>
      <c r="CF955">
        <f>IFERROR(SUM(CE955:CE955)/1,0)</f>
        <v/>
      </c>
      <c r="CG955">
        <f>IFERROR(SUM(BW955:BX955)/2,0)</f>
        <v/>
      </c>
      <c r="CH955">
        <f>IFERROR(SUM(CG955:CG955)/1,0)</f>
        <v/>
      </c>
      <c r="CI955">
        <f>IFERROR(SUM(BY955:BZ955)/2,0)</f>
        <v/>
      </c>
      <c r="CJ955">
        <f>IFERROR(SUM(CI955:CI955)/1,0)</f>
        <v/>
      </c>
      <c r="CK955">
        <f>IFERROR(SUM(CA955:CB955)/2,0)</f>
        <v/>
      </c>
      <c r="CL955">
        <f>IFERROR(SUM(CK955:CK955)/1,0)</f>
        <v/>
      </c>
      <c r="CM955">
        <f>IFERROR(SUM(CC955:CD955)/2,0)</f>
        <v/>
      </c>
      <c r="CN955">
        <f>IFERROR(SUM(CM955:CM955)/1,0)</f>
        <v/>
      </c>
      <c r="CO955">
        <f>IFERROR(SUM(BS955:BT955)/2,0)</f>
        <v/>
      </c>
      <c r="CP955">
        <f>IFERROR(SUM(CO955:CO955)/1,0)</f>
        <v/>
      </c>
    </row>
    <row r="956">
      <c r="A956" t="n">
        <v>931</v>
      </c>
      <c r="D956">
        <f>IF(AX956="Listed","Yes","No")</f>
        <v/>
      </c>
      <c r="E956">
        <f>IFERROR(IF(AE956&lt;0,"Yes","No"),"No")</f>
        <v/>
      </c>
      <c r="F956">
        <f>IF(BK956="Unqualified","Yes","No")</f>
        <v/>
      </c>
      <c r="G956">
        <f>IF(COUNTIF($D$956:$F$956,"Yes")=3,"Yes","No")</f>
        <v/>
      </c>
      <c r="U956">
        <f>IFERROR(BQ956/BL956,0)</f>
        <v/>
      </c>
      <c r="V956">
        <f>IFERROR(SUM(BQ956:BQ956)/SUM(BL956:BL956),0)</f>
        <v/>
      </c>
      <c r="W956">
        <f>IFERROR(MAX(U956:U956)-MIN(U956:U956),0)</f>
        <v/>
      </c>
      <c r="X956">
        <f>IFERROR(BQ956/(BL956-BQ956),0)</f>
        <v/>
      </c>
      <c r="Y956">
        <f>IFERROR(SUM(BQ956:BQ956)/(SUM(BL956:BL956)-SUM(BQ956:BQ956)),0)</f>
        <v/>
      </c>
      <c r="Z956">
        <f>IFERROR(MAX(X956:X956)-MIN(X956:X956),0)</f>
        <v/>
      </c>
      <c r="AA956">
        <f>IFERROR(BO956/BP956,0)</f>
        <v/>
      </c>
      <c r="AB956">
        <f>IFERROR(SUM(BO956:BO956)/SUM(BP956:BP956),0)</f>
        <v/>
      </c>
      <c r="AC956">
        <f>IFERROR(MAX(AA956:AA956)-MIN(AA956:AA956),0)</f>
        <v/>
      </c>
      <c r="AD956">
        <f>IFERROR(SUM(BL956:BL956)/1,0)</f>
        <v/>
      </c>
      <c r="AE956">
        <f>IFERROR(SUM(BQ956:BQ956)/1,0)</f>
        <v/>
      </c>
      <c r="AF956">
        <f>IFERROR(SUM(BP956:BP956)/1,0)</f>
        <v/>
      </c>
      <c r="AG956">
        <f>IFERROR(CJ956,0)</f>
        <v/>
      </c>
      <c r="AH956">
        <f>IFERROR(SUM(BR956:BR956)/1,0)</f>
        <v/>
      </c>
      <c r="AI956">
        <f>IFERROR(CL956,0)</f>
        <v/>
      </c>
      <c r="AJ956">
        <f>IFERROR(CN956,0)</f>
        <v/>
      </c>
      <c r="AK956">
        <f>IFERROR(CP956,0)</f>
        <v/>
      </c>
      <c r="AL956">
        <f>IFERROR(SUM(BN956:BN956)/1,0)</f>
        <v/>
      </c>
      <c r="AM956">
        <f>IFERROR(SUM(BJ956:BJ956)/1,0)</f>
        <v/>
      </c>
      <c r="AN956">
        <f>IFERROR(AH956/AD956,0)</f>
        <v/>
      </c>
      <c r="AO956">
        <f>IFERROR(AF956/AD956,0)</f>
        <v/>
      </c>
      <c r="AP956">
        <f>IFERROR(AI956/AK956,0)</f>
        <v/>
      </c>
      <c r="AQ956">
        <f>IFERROR(AJ956/AK956,0)</f>
        <v/>
      </c>
      <c r="AR956">
        <f>IFERROR(AG956/AK956,0)</f>
        <v/>
      </c>
      <c r="AS956">
        <f>IFERROR(365/(AL956/AG956), "")</f>
        <v/>
      </c>
      <c r="AT956" t="inlineStr">
        <is>
          <t>CO170044771430</t>
        </is>
      </c>
      <c r="AU956" t="inlineStr">
        <is>
          <t>MI Cultivo Group SAS</t>
        </is>
      </c>
      <c r="AV956" t="inlineStr">
        <is>
          <t>U1</t>
        </is>
      </c>
      <c r="AW956" t="inlineStr">
        <is>
          <t>A+</t>
        </is>
      </c>
      <c r="AX956" t="inlineStr">
        <is>
          <t>Unlisted</t>
        </is>
      </c>
      <c r="AY956" t="n">
        <v>5162</v>
      </c>
      <c r="AZ956" t="inlineStr">
        <is>
          <t>Plastics materials and basic forms and shapes wholesale dealing in</t>
        </is>
      </c>
      <c r="BA956" t="inlineStr">
        <is>
          <t>Colombia</t>
        </is>
      </c>
      <c r="BB956" t="inlineStr">
        <is>
          <t>Samaca</t>
        </is>
      </c>
      <c r="BC956" t="inlineStr">
        <is>
          <t>www.micultivo.co</t>
        </is>
      </c>
      <c r="BD956" s="6" t="n">
        <v>42802</v>
      </c>
      <c r="BE956" t="inlineStr">
        <is>
          <t>This company is engaged in the sale of agricultural equipment. It conducts business from its registered head office located in Samaca, Colombia. The company was founded in 1990. The company specializes in offering agricultural inputs, technical assistance, agricultural machinery, maintenance services, and a wide range of products and equipment for cultivation. It also operates branches in different cities in Colombia. Its products are sold and distributed in the domestic market as well as overseas including neighboring countries. Its mission is to deliver high-quality products and excellent service to ensure the best results in the field. The company establishes partnerships with various agricultural equipment manufacturers. It serves customers including farmers, agricultural cooperatives, and agricultural companies.</t>
        </is>
      </c>
      <c r="BF956" t="inlineStr">
        <is>
          <t>Active</t>
        </is>
      </c>
      <c r="BG956" t="inlineStr">
        <is>
          <t>Wholesale</t>
        </is>
      </c>
      <c r="BH956" t="inlineStr">
        <is>
          <t>Engaged in the sale of agricultural equipment</t>
        </is>
      </c>
      <c r="BI956" t="inlineStr">
        <is>
          <t>Agricultural inputs, technical assistance, agricultural machinery, maintenance services, and a wide range of products and equipment for cultivation</t>
        </is>
      </c>
      <c r="CE956">
        <f>IFERROR(SUM(BU956:BV956)/2,0)</f>
        <v/>
      </c>
      <c r="CF956">
        <f>IFERROR(SUM(CE956:CE956)/1,0)</f>
        <v/>
      </c>
      <c r="CG956">
        <f>IFERROR(SUM(BW956:BX956)/2,0)</f>
        <v/>
      </c>
      <c r="CH956">
        <f>IFERROR(SUM(CG956:CG956)/1,0)</f>
        <v/>
      </c>
      <c r="CI956">
        <f>IFERROR(SUM(BY956:BZ956)/2,0)</f>
        <v/>
      </c>
      <c r="CJ956">
        <f>IFERROR(SUM(CI956:CI956)/1,0)</f>
        <v/>
      </c>
      <c r="CK956">
        <f>IFERROR(SUM(CA956:CB956)/2,0)</f>
        <v/>
      </c>
      <c r="CL956">
        <f>IFERROR(SUM(CK956:CK956)/1,0)</f>
        <v/>
      </c>
      <c r="CM956">
        <f>IFERROR(SUM(CC956:CD956)/2,0)</f>
        <v/>
      </c>
      <c r="CN956">
        <f>IFERROR(SUM(CM956:CM956)/1,0)</f>
        <v/>
      </c>
      <c r="CO956">
        <f>IFERROR(SUM(BS956:BT956)/2,0)</f>
        <v/>
      </c>
      <c r="CP956">
        <f>IFERROR(SUM(CO956:CO956)/1,0)</f>
        <v/>
      </c>
    </row>
    <row r="957">
      <c r="A957" t="n">
        <v>932</v>
      </c>
      <c r="D957">
        <f>IF(AX957="Listed","Yes","No")</f>
        <v/>
      </c>
      <c r="E957">
        <f>IFERROR(IF(AE957&lt;0,"Yes","No"),"No")</f>
        <v/>
      </c>
      <c r="F957">
        <f>IF(BK957="Unqualified","Yes","No")</f>
        <v/>
      </c>
      <c r="G957">
        <f>IF(COUNTIF($D$957:$F$957,"Yes")=3,"Yes","No")</f>
        <v/>
      </c>
      <c r="U957">
        <f>IFERROR(BQ957/BL957,0)</f>
        <v/>
      </c>
      <c r="V957">
        <f>IFERROR(SUM(BQ957:BQ957)/SUM(BL957:BL957),0)</f>
        <v/>
      </c>
      <c r="W957">
        <f>IFERROR(MAX(U957:U957)-MIN(U957:U957),0)</f>
        <v/>
      </c>
      <c r="X957">
        <f>IFERROR(BQ957/(BL957-BQ957),0)</f>
        <v/>
      </c>
      <c r="Y957">
        <f>IFERROR(SUM(BQ957:BQ957)/(SUM(BL957:BL957)-SUM(BQ957:BQ957)),0)</f>
        <v/>
      </c>
      <c r="Z957">
        <f>IFERROR(MAX(X957:X957)-MIN(X957:X957),0)</f>
        <v/>
      </c>
      <c r="AA957">
        <f>IFERROR(BO957/BP957,0)</f>
        <v/>
      </c>
      <c r="AB957">
        <f>IFERROR(SUM(BO957:BO957)/SUM(BP957:BP957),0)</f>
        <v/>
      </c>
      <c r="AC957">
        <f>IFERROR(MAX(AA957:AA957)-MIN(AA957:AA957),0)</f>
        <v/>
      </c>
      <c r="AD957">
        <f>IFERROR(SUM(BL957:BL957)/1,0)</f>
        <v/>
      </c>
      <c r="AE957">
        <f>IFERROR(SUM(BQ957:BQ957)/1,0)</f>
        <v/>
      </c>
      <c r="AF957">
        <f>IFERROR(SUM(BP957:BP957)/1,0)</f>
        <v/>
      </c>
      <c r="AG957">
        <f>IFERROR(CJ957,0)</f>
        <v/>
      </c>
      <c r="AH957">
        <f>IFERROR(SUM(BR957:BR957)/1,0)</f>
        <v/>
      </c>
      <c r="AI957">
        <f>IFERROR(CL957,0)</f>
        <v/>
      </c>
      <c r="AJ957">
        <f>IFERROR(CN957,0)</f>
        <v/>
      </c>
      <c r="AK957">
        <f>IFERROR(CP957,0)</f>
        <v/>
      </c>
      <c r="AL957">
        <f>IFERROR(SUM(BN957:BN957)/1,0)</f>
        <v/>
      </c>
      <c r="AM957">
        <f>IFERROR(SUM(BJ957:BJ957)/1,0)</f>
        <v/>
      </c>
      <c r="AN957">
        <f>IFERROR(AH957/AD957,0)</f>
        <v/>
      </c>
      <c r="AO957">
        <f>IFERROR(AF957/AD957,0)</f>
        <v/>
      </c>
      <c r="AP957">
        <f>IFERROR(AI957/AK957,0)</f>
        <v/>
      </c>
      <c r="AQ957">
        <f>IFERROR(AJ957/AK957,0)</f>
        <v/>
      </c>
      <c r="AR957">
        <f>IFERROR(AG957/AK957,0)</f>
        <v/>
      </c>
      <c r="AS957">
        <f>IFERROR(365/(AL957/AG957), "")</f>
        <v/>
      </c>
      <c r="AT957" t="inlineStr">
        <is>
          <t>CO170011324290</t>
        </is>
      </c>
      <c r="AU957" t="inlineStr">
        <is>
          <t>Grupo Autopartes S A S</t>
        </is>
      </c>
      <c r="AV957" t="inlineStr">
        <is>
          <t>U1</t>
        </is>
      </c>
      <c r="AW957" t="inlineStr">
        <is>
          <t>B+</t>
        </is>
      </c>
      <c r="AX957" t="inlineStr">
        <is>
          <t>Unlisted</t>
        </is>
      </c>
      <c r="AY957" t="n">
        <v>5013</v>
      </c>
      <c r="AZ957" t="inlineStr">
        <is>
          <t>Motor vehicle supplies and new parts wholesale dealing in</t>
        </is>
      </c>
      <c r="BA957" t="inlineStr">
        <is>
          <t>Colombia</t>
        </is>
      </c>
      <c r="BB957" t="inlineStr">
        <is>
          <t>Medellin</t>
        </is>
      </c>
      <c r="BC957" t="inlineStr">
        <is>
          <t>grupo-autopartes.com.ar</t>
        </is>
      </c>
      <c r="BD957" s="6" t="n">
        <v>38440</v>
      </c>
      <c r="BE957" t="inlineStr">
        <is>
          <t>This company is engaged in the wholesale distribution of auto parts. It conducts business from its registered head office located in Medellin, Colombia. The company has developed as a leader based on hard work and a lot of austerity. It has sought to do things well, with passion and taking care of the details, putting the customer at the center of its actions, working as a team, reinventing ourselves again and again, and taking care of its suppliers as strategic partners to continue being present when they need the firm as a business partner. Its purpose is to simplify the lives of its customers and associates, transforming their shopping experiences. The company is preferred by its business partners when searching for a wholesale auto parts distributor, which is why it work to incorporate and maintain a catalog of the best brands in the world. market, which makes the firm specialists when it comes to satisfying the needs of its clients.</t>
        </is>
      </c>
      <c r="BF957" t="inlineStr">
        <is>
          <t>Active</t>
        </is>
      </c>
      <c r="BG957" t="inlineStr">
        <is>
          <t>Wholesale</t>
        </is>
      </c>
      <c r="BH957" t="inlineStr">
        <is>
          <t>Engaged in the wholesale distribution of auto parts</t>
        </is>
      </c>
      <c r="BI957" t="inlineStr">
        <is>
          <t>Wholesale distribution of auto parts</t>
        </is>
      </c>
      <c r="CE957">
        <f>IFERROR(SUM(BU957:BV957)/2,0)</f>
        <v/>
      </c>
      <c r="CF957">
        <f>IFERROR(SUM(CE957:CE957)/1,0)</f>
        <v/>
      </c>
      <c r="CG957">
        <f>IFERROR(SUM(BW957:BX957)/2,0)</f>
        <v/>
      </c>
      <c r="CH957">
        <f>IFERROR(SUM(CG957:CG957)/1,0)</f>
        <v/>
      </c>
      <c r="CI957">
        <f>IFERROR(SUM(BY957:BZ957)/2,0)</f>
        <v/>
      </c>
      <c r="CJ957">
        <f>IFERROR(SUM(CI957:CI957)/1,0)</f>
        <v/>
      </c>
      <c r="CK957">
        <f>IFERROR(SUM(CA957:CB957)/2,0)</f>
        <v/>
      </c>
      <c r="CL957">
        <f>IFERROR(SUM(CK957:CK957)/1,0)</f>
        <v/>
      </c>
      <c r="CM957">
        <f>IFERROR(SUM(CC957:CD957)/2,0)</f>
        <v/>
      </c>
      <c r="CN957">
        <f>IFERROR(SUM(CM957:CM957)/1,0)</f>
        <v/>
      </c>
      <c r="CO957">
        <f>IFERROR(SUM(BS957:BT957)/2,0)</f>
        <v/>
      </c>
      <c r="CP957">
        <f>IFERROR(SUM(CO957:CO957)/1,0)</f>
        <v/>
      </c>
    </row>
    <row r="958">
      <c r="A958" t="n">
        <v>933</v>
      </c>
      <c r="D958">
        <f>IF(AX958="Listed","Yes","No")</f>
        <v/>
      </c>
      <c r="E958">
        <f>IFERROR(IF(AE958&lt;0,"Yes","No"),"No")</f>
        <v/>
      </c>
      <c r="F958">
        <f>IF(BK958="Unqualified","Yes","No")</f>
        <v/>
      </c>
      <c r="G958">
        <f>IF(COUNTIF($D$958:$F$958,"Yes")=3,"Yes","No")</f>
        <v/>
      </c>
      <c r="U958">
        <f>IFERROR(BQ958/BL958,0)</f>
        <v/>
      </c>
      <c r="V958">
        <f>IFERROR(SUM(BQ958:BQ958)/SUM(BL958:BL958),0)</f>
        <v/>
      </c>
      <c r="W958">
        <f>IFERROR(MAX(U958:U958)-MIN(U958:U958),0)</f>
        <v/>
      </c>
      <c r="X958">
        <f>IFERROR(BQ958/(BL958-BQ958),0)</f>
        <v/>
      </c>
      <c r="Y958">
        <f>IFERROR(SUM(BQ958:BQ958)/(SUM(BL958:BL958)-SUM(BQ958:BQ958)),0)</f>
        <v/>
      </c>
      <c r="Z958">
        <f>IFERROR(MAX(X958:X958)-MIN(X958:X958),0)</f>
        <v/>
      </c>
      <c r="AA958">
        <f>IFERROR(BO958/BP958,0)</f>
        <v/>
      </c>
      <c r="AB958">
        <f>IFERROR(SUM(BO958:BO958)/SUM(BP958:BP958),0)</f>
        <v/>
      </c>
      <c r="AC958">
        <f>IFERROR(MAX(AA958:AA958)-MIN(AA958:AA958),0)</f>
        <v/>
      </c>
      <c r="AD958">
        <f>IFERROR(SUM(BL958:BL958)/1,0)</f>
        <v/>
      </c>
      <c r="AE958">
        <f>IFERROR(SUM(BQ958:BQ958)/1,0)</f>
        <v/>
      </c>
      <c r="AF958">
        <f>IFERROR(SUM(BP958:BP958)/1,0)</f>
        <v/>
      </c>
      <c r="AG958">
        <f>IFERROR(CJ958,0)</f>
        <v/>
      </c>
      <c r="AH958">
        <f>IFERROR(SUM(BR958:BR958)/1,0)</f>
        <v/>
      </c>
      <c r="AI958">
        <f>IFERROR(CL958,0)</f>
        <v/>
      </c>
      <c r="AJ958">
        <f>IFERROR(CN958,0)</f>
        <v/>
      </c>
      <c r="AK958">
        <f>IFERROR(CP958,0)</f>
        <v/>
      </c>
      <c r="AL958">
        <f>IFERROR(SUM(BN958:BN958)/1,0)</f>
        <v/>
      </c>
      <c r="AM958">
        <f>IFERROR(SUM(BJ958:BJ958)/1,0)</f>
        <v/>
      </c>
      <c r="AN958">
        <f>IFERROR(AH958/AD958,0)</f>
        <v/>
      </c>
      <c r="AO958">
        <f>IFERROR(AF958/AD958,0)</f>
        <v/>
      </c>
      <c r="AP958">
        <f>IFERROR(AI958/AK958,0)</f>
        <v/>
      </c>
      <c r="AQ958">
        <f>IFERROR(AJ958/AK958,0)</f>
        <v/>
      </c>
      <c r="AR958">
        <f>IFERROR(AG958/AK958,0)</f>
        <v/>
      </c>
      <c r="AS958">
        <f>IFERROR(365/(AL958/AG958), "")</f>
        <v/>
      </c>
      <c r="AT958" t="inlineStr">
        <is>
          <t>CO170018762880</t>
        </is>
      </c>
      <c r="AU958" t="inlineStr">
        <is>
          <t>Etanoles DEL Magdalena S A S</t>
        </is>
      </c>
      <c r="AV958" t="inlineStr">
        <is>
          <t>U1</t>
        </is>
      </c>
      <c r="AW958" t="inlineStr">
        <is>
          <t>U</t>
        </is>
      </c>
      <c r="AX958" t="inlineStr">
        <is>
          <t>Unlisted</t>
        </is>
      </c>
      <c r="AY958" t="n">
        <v>5122</v>
      </c>
      <c r="AZ958" t="inlineStr">
        <is>
          <t>Drugs, drug proprietaries, and druggists' sundries wholesale dealing in</t>
        </is>
      </c>
      <c r="BA958" t="inlineStr">
        <is>
          <t>Colombia</t>
        </is>
      </c>
      <c r="BB958" t="inlineStr">
        <is>
          <t>Santa Marta</t>
        </is>
      </c>
      <c r="BC958" t="inlineStr">
        <is>
          <t>www.etalmag.com</t>
        </is>
      </c>
      <c r="BD958" s="6" t="n">
        <v>37369</v>
      </c>
      <c r="BE958" t="inlineStr">
        <is>
          <t>This company operates as a drugs and druggists' sundries merchant wholesaler. It was incorporated in 2002 and has its registered head office located in Santa Marta, Colombia. The company is a marketer of high quality alcohols for the pharmaceutical, veterinary, and cosmetic industries. The company has a large inventory of pharmaceutical products to accommodate large number of demands of its clients as well as employs specialized staff that includes pharmacists and other professionals who possess great knowledge in wholesaling, advising customers, and fitting the product sold to the customer's needs.</t>
        </is>
      </c>
      <c r="BF958" t="inlineStr">
        <is>
          <t>Active</t>
        </is>
      </c>
      <c r="BG958" t="inlineStr">
        <is>
          <t>Wholesale</t>
        </is>
      </c>
      <c r="BH958" t="inlineStr">
        <is>
          <t>Operates as a drugs and druggists' sundries merchant wholesaler</t>
        </is>
      </c>
      <c r="BI958" t="inlineStr">
        <is>
          <t>Marketer of high quality alcohols for the pharmaceutical, veterinary, and cosmetic industries</t>
        </is>
      </c>
      <c r="CE958">
        <f>IFERROR(SUM(BU958:BV958)/2,0)</f>
        <v/>
      </c>
      <c r="CF958">
        <f>IFERROR(SUM(CE958:CE958)/1,0)</f>
        <v/>
      </c>
      <c r="CG958">
        <f>IFERROR(SUM(BW958:BX958)/2,0)</f>
        <v/>
      </c>
      <c r="CH958">
        <f>IFERROR(SUM(CG958:CG958)/1,0)</f>
        <v/>
      </c>
      <c r="CI958">
        <f>IFERROR(SUM(BY958:BZ958)/2,0)</f>
        <v/>
      </c>
      <c r="CJ958">
        <f>IFERROR(SUM(CI958:CI958)/1,0)</f>
        <v/>
      </c>
      <c r="CK958">
        <f>IFERROR(SUM(CA958:CB958)/2,0)</f>
        <v/>
      </c>
      <c r="CL958">
        <f>IFERROR(SUM(CK958:CK958)/1,0)</f>
        <v/>
      </c>
      <c r="CM958">
        <f>IFERROR(SUM(CC958:CD958)/2,0)</f>
        <v/>
      </c>
      <c r="CN958">
        <f>IFERROR(SUM(CM958:CM958)/1,0)</f>
        <v/>
      </c>
      <c r="CO958">
        <f>IFERROR(SUM(BS958:BT958)/2,0)</f>
        <v/>
      </c>
      <c r="CP958">
        <f>IFERROR(SUM(CO958:CO958)/1,0)</f>
        <v/>
      </c>
    </row>
    <row r="959">
      <c r="A959" t="n">
        <v>934</v>
      </c>
      <c r="D959">
        <f>IF(AX959="Listed","Yes","No")</f>
        <v/>
      </c>
      <c r="E959">
        <f>IFERROR(IF(AE959&lt;0,"Yes","No"),"No")</f>
        <v/>
      </c>
      <c r="F959">
        <f>IF(BK959="Unqualified","Yes","No")</f>
        <v/>
      </c>
      <c r="G959">
        <f>IF(COUNTIF($D$959:$F$959,"Yes")=3,"Yes","No")</f>
        <v/>
      </c>
      <c r="U959">
        <f>IFERROR(BQ959/BL959,0)</f>
        <v/>
      </c>
      <c r="V959">
        <f>IFERROR(SUM(BQ959:BQ959)/SUM(BL959:BL959),0)</f>
        <v/>
      </c>
      <c r="W959">
        <f>IFERROR(MAX(U959:U959)-MIN(U959:U959),0)</f>
        <v/>
      </c>
      <c r="X959">
        <f>IFERROR(BQ959/(BL959-BQ959),0)</f>
        <v/>
      </c>
      <c r="Y959">
        <f>IFERROR(SUM(BQ959:BQ959)/(SUM(BL959:BL959)-SUM(BQ959:BQ959)),0)</f>
        <v/>
      </c>
      <c r="Z959">
        <f>IFERROR(MAX(X959:X959)-MIN(X959:X959),0)</f>
        <v/>
      </c>
      <c r="AA959">
        <f>IFERROR(BO959/BP959,0)</f>
        <v/>
      </c>
      <c r="AB959">
        <f>IFERROR(SUM(BO959:BO959)/SUM(BP959:BP959),0)</f>
        <v/>
      </c>
      <c r="AC959">
        <f>IFERROR(MAX(AA959:AA959)-MIN(AA959:AA959),0)</f>
        <v/>
      </c>
      <c r="AD959">
        <f>IFERROR(SUM(BL959:BL959)/1,0)</f>
        <v/>
      </c>
      <c r="AE959">
        <f>IFERROR(SUM(BQ959:BQ959)/1,0)</f>
        <v/>
      </c>
      <c r="AF959">
        <f>IFERROR(SUM(BP959:BP959)/1,0)</f>
        <v/>
      </c>
      <c r="AG959">
        <f>IFERROR(CJ959,0)</f>
        <v/>
      </c>
      <c r="AH959">
        <f>IFERROR(SUM(BR959:BR959)/1,0)</f>
        <v/>
      </c>
      <c r="AI959">
        <f>IFERROR(CL959,0)</f>
        <v/>
      </c>
      <c r="AJ959">
        <f>IFERROR(CN959,0)</f>
        <v/>
      </c>
      <c r="AK959">
        <f>IFERROR(CP959,0)</f>
        <v/>
      </c>
      <c r="AL959">
        <f>IFERROR(SUM(BN959:BN959)/1,0)</f>
        <v/>
      </c>
      <c r="AM959">
        <f>IFERROR(SUM(BJ959:BJ959)/1,0)</f>
        <v/>
      </c>
      <c r="AN959">
        <f>IFERROR(AH959/AD959,0)</f>
        <v/>
      </c>
      <c r="AO959">
        <f>IFERROR(AF959/AD959,0)</f>
        <v/>
      </c>
      <c r="AP959">
        <f>IFERROR(AI959/AK959,0)</f>
        <v/>
      </c>
      <c r="AQ959">
        <f>IFERROR(AJ959/AK959,0)</f>
        <v/>
      </c>
      <c r="AR959">
        <f>IFERROR(AG959/AK959,0)</f>
        <v/>
      </c>
      <c r="AS959">
        <f>IFERROR(365/(AL959/AG959), "")</f>
        <v/>
      </c>
      <c r="AT959" t="inlineStr">
        <is>
          <t>CO170001542120</t>
        </is>
      </c>
      <c r="AU959" t="inlineStr">
        <is>
          <t>Green Shine C I SAS</t>
        </is>
      </c>
      <c r="AV959" t="inlineStr">
        <is>
          <t>U1</t>
        </is>
      </c>
      <c r="AW959" t="inlineStr">
        <is>
          <t>U</t>
        </is>
      </c>
      <c r="AX959" t="inlineStr">
        <is>
          <t>Unlisted</t>
        </is>
      </c>
      <c r="AY959" t="n">
        <v>5085</v>
      </c>
      <c r="AZ959" t="inlineStr">
        <is>
          <t>Industrial supplies wholesale dealing in</t>
        </is>
      </c>
      <c r="BA959" t="inlineStr">
        <is>
          <t>Colombia</t>
        </is>
      </c>
      <c r="BB959" t="inlineStr">
        <is>
          <t>Bogota</t>
        </is>
      </c>
      <c r="BC959" t="inlineStr">
        <is>
          <t>gogreenshine.com</t>
        </is>
      </c>
      <c r="BD959" s="6" t="n">
        <v>36642</v>
      </c>
      <c r="BE959" t="inlineStr">
        <is>
          <t>This company is engaged in mining and exploration of precious stones. It conducts business from its registered head office located in Bogota, Colombia. The company was established in 2000. The company's line of business includes the mining, quarrying, milling and preparing of nonmetallic minerals. It is also involved in the extraction of emeralds and other precious stones.</t>
        </is>
      </c>
      <c r="BF959" t="inlineStr">
        <is>
          <t>Active</t>
        </is>
      </c>
      <c r="BG959" t="inlineStr">
        <is>
          <t>Manufacturing</t>
        </is>
      </c>
      <c r="BH959" t="inlineStr">
        <is>
          <t>Engaged in mining and exploration of precious stones</t>
        </is>
      </c>
      <c r="BI959" t="inlineStr">
        <is>
          <t>Mining, quarrying, milling and preparing of nonmetallic minerals</t>
        </is>
      </c>
      <c r="CE959">
        <f>IFERROR(SUM(BU959:BV959)/2,0)</f>
        <v/>
      </c>
      <c r="CF959">
        <f>IFERROR(SUM(CE959:CE959)/1,0)</f>
        <v/>
      </c>
      <c r="CG959">
        <f>IFERROR(SUM(BW959:BX959)/2,0)</f>
        <v/>
      </c>
      <c r="CH959">
        <f>IFERROR(SUM(CG959:CG959)/1,0)</f>
        <v/>
      </c>
      <c r="CI959">
        <f>IFERROR(SUM(BY959:BZ959)/2,0)</f>
        <v/>
      </c>
      <c r="CJ959">
        <f>IFERROR(SUM(CI959:CI959)/1,0)</f>
        <v/>
      </c>
      <c r="CK959">
        <f>IFERROR(SUM(CA959:CB959)/2,0)</f>
        <v/>
      </c>
      <c r="CL959">
        <f>IFERROR(SUM(CK959:CK959)/1,0)</f>
        <v/>
      </c>
      <c r="CM959">
        <f>IFERROR(SUM(CC959:CD959)/2,0)</f>
        <v/>
      </c>
      <c r="CN959">
        <f>IFERROR(SUM(CM959:CM959)/1,0)</f>
        <v/>
      </c>
      <c r="CO959">
        <f>IFERROR(SUM(BS959:BT959)/2,0)</f>
        <v/>
      </c>
      <c r="CP959">
        <f>IFERROR(SUM(CO959:CO959)/1,0)</f>
        <v/>
      </c>
    </row>
    <row r="960">
      <c r="A960" t="n">
        <v>935</v>
      </c>
      <c r="D960">
        <f>IF(AX960="Listed","Yes","No")</f>
        <v/>
      </c>
      <c r="E960">
        <f>IFERROR(IF(AE960&lt;0,"Yes","No"),"No")</f>
        <v/>
      </c>
      <c r="F960">
        <f>IF(BK960="Unqualified","Yes","No")</f>
        <v/>
      </c>
      <c r="G960">
        <f>IF(COUNTIF($D$960:$F$960,"Yes")=3,"Yes","No")</f>
        <v/>
      </c>
      <c r="U960">
        <f>IFERROR(BQ960/BL960,0)</f>
        <v/>
      </c>
      <c r="V960">
        <f>IFERROR(SUM(BQ960:BQ960)/SUM(BL960:BL960),0)</f>
        <v/>
      </c>
      <c r="W960">
        <f>IFERROR(MAX(U960:U960)-MIN(U960:U960),0)</f>
        <v/>
      </c>
      <c r="X960">
        <f>IFERROR(BQ960/(BL960-BQ960),0)</f>
        <v/>
      </c>
      <c r="Y960">
        <f>IFERROR(SUM(BQ960:BQ960)/(SUM(BL960:BL960)-SUM(BQ960:BQ960)),0)</f>
        <v/>
      </c>
      <c r="Z960">
        <f>IFERROR(MAX(X960:X960)-MIN(X960:X960),0)</f>
        <v/>
      </c>
      <c r="AA960">
        <f>IFERROR(BO960/BP960,0)</f>
        <v/>
      </c>
      <c r="AB960">
        <f>IFERROR(SUM(BO960:BO960)/SUM(BP960:BP960),0)</f>
        <v/>
      </c>
      <c r="AC960">
        <f>IFERROR(MAX(AA960:AA960)-MIN(AA960:AA960),0)</f>
        <v/>
      </c>
      <c r="AD960">
        <f>IFERROR(SUM(BL960:BL960)/1,0)</f>
        <v/>
      </c>
      <c r="AE960">
        <f>IFERROR(SUM(BQ960:BQ960)/1,0)</f>
        <v/>
      </c>
      <c r="AF960">
        <f>IFERROR(SUM(BP960:BP960)/1,0)</f>
        <v/>
      </c>
      <c r="AG960">
        <f>IFERROR(CJ960,0)</f>
        <v/>
      </c>
      <c r="AH960">
        <f>IFERROR(SUM(BR960:BR960)/1,0)</f>
        <v/>
      </c>
      <c r="AI960">
        <f>IFERROR(CL960,0)</f>
        <v/>
      </c>
      <c r="AJ960">
        <f>IFERROR(CN960,0)</f>
        <v/>
      </c>
      <c r="AK960">
        <f>IFERROR(CP960,0)</f>
        <v/>
      </c>
      <c r="AL960">
        <f>IFERROR(SUM(BN960:BN960)/1,0)</f>
        <v/>
      </c>
      <c r="AM960">
        <f>IFERROR(SUM(BJ960:BJ960)/1,0)</f>
        <v/>
      </c>
      <c r="AN960">
        <f>IFERROR(AH960/AD960,0)</f>
        <v/>
      </c>
      <c r="AO960">
        <f>IFERROR(AF960/AD960,0)</f>
        <v/>
      </c>
      <c r="AP960">
        <f>IFERROR(AI960/AK960,0)</f>
        <v/>
      </c>
      <c r="AQ960">
        <f>IFERROR(AJ960/AK960,0)</f>
        <v/>
      </c>
      <c r="AR960">
        <f>IFERROR(AG960/AK960,0)</f>
        <v/>
      </c>
      <c r="AS960">
        <f>IFERROR(365/(AL960/AG960), "")</f>
        <v/>
      </c>
      <c r="AT960" t="inlineStr">
        <is>
          <t>CO170025361910</t>
        </is>
      </c>
      <c r="AU960" t="inlineStr">
        <is>
          <t>Nutrabiotics S A S</t>
        </is>
      </c>
      <c r="AV960" t="inlineStr">
        <is>
          <t>U1</t>
        </is>
      </c>
      <c r="AW960" t="inlineStr">
        <is>
          <t>U</t>
        </is>
      </c>
      <c r="AX960" t="inlineStr">
        <is>
          <t>Unlisted</t>
        </is>
      </c>
      <c r="AY960" t="n">
        <v>5122</v>
      </c>
      <c r="AZ960" t="inlineStr">
        <is>
          <t>Drugs, drug proprietaries, and druggists' sundries wholesale dealing in</t>
        </is>
      </c>
      <c r="BA960" t="inlineStr">
        <is>
          <t>Colombia</t>
        </is>
      </c>
      <c r="BB960" t="inlineStr">
        <is>
          <t>Bogota</t>
        </is>
      </c>
      <c r="BC960" t="inlineStr">
        <is>
          <t>www.nutrabiotics.info</t>
        </is>
      </c>
      <c r="BD960" s="6" t="n">
        <v>40618</v>
      </c>
      <c r="BE960" t="inlineStr">
        <is>
          <t>This company is engaged in providing innovative nutritional solutions to promote health and well-being. It was incorporated in 2011 and has its registered head office located in Bogota, Colombia. The company offers a wide range of nutritional supplements and wellness products designed to support health and vitality, including dietary supplements, functional foods, nutritional consulting, educational resources. It is committed to promoting health and well-being through science-based nutrition and innovative wellness solutions. With a focus on science, quality, and customer satisfaction, the company strives to empower individuals to live healthier, happier lives through range of products and services.</t>
        </is>
      </c>
      <c r="BF960" t="inlineStr">
        <is>
          <t>Active</t>
        </is>
      </c>
      <c r="BG960" t="inlineStr">
        <is>
          <t>Manufacturing</t>
        </is>
      </c>
      <c r="BH960" t="inlineStr">
        <is>
          <t>Engaged in providing innovative nutritional solutions to promote health and well-being</t>
        </is>
      </c>
      <c r="BI960" t="inlineStr">
        <is>
          <t>Dietary supplements, functional foods, nutritional consulting, educational resources</t>
        </is>
      </c>
      <c r="CE960">
        <f>IFERROR(SUM(BU960:BV960)/2,0)</f>
        <v/>
      </c>
      <c r="CF960">
        <f>IFERROR(SUM(CE960:CE960)/1,0)</f>
        <v/>
      </c>
      <c r="CG960">
        <f>IFERROR(SUM(BW960:BX960)/2,0)</f>
        <v/>
      </c>
      <c r="CH960">
        <f>IFERROR(SUM(CG960:CG960)/1,0)</f>
        <v/>
      </c>
      <c r="CI960">
        <f>IFERROR(SUM(BY960:BZ960)/2,0)</f>
        <v/>
      </c>
      <c r="CJ960">
        <f>IFERROR(SUM(CI960:CI960)/1,0)</f>
        <v/>
      </c>
      <c r="CK960">
        <f>IFERROR(SUM(CA960:CB960)/2,0)</f>
        <v/>
      </c>
      <c r="CL960">
        <f>IFERROR(SUM(CK960:CK960)/1,0)</f>
        <v/>
      </c>
      <c r="CM960">
        <f>IFERROR(SUM(CC960:CD960)/2,0)</f>
        <v/>
      </c>
      <c r="CN960">
        <f>IFERROR(SUM(CM960:CM960)/1,0)</f>
        <v/>
      </c>
      <c r="CO960">
        <f>IFERROR(SUM(BS960:BT960)/2,0)</f>
        <v/>
      </c>
      <c r="CP960">
        <f>IFERROR(SUM(CO960:CO960)/1,0)</f>
        <v/>
      </c>
    </row>
    <row r="961">
      <c r="A961" t="n">
        <v>936</v>
      </c>
      <c r="D961">
        <f>IF(AX961="Listed","Yes","No")</f>
        <v/>
      </c>
      <c r="E961">
        <f>IFERROR(IF(AE961&lt;0,"Yes","No"),"No")</f>
        <v/>
      </c>
      <c r="F961">
        <f>IF(BK961="Unqualified","Yes","No")</f>
        <v/>
      </c>
      <c r="G961">
        <f>IF(COUNTIF($D$961:$F$961,"Yes")=3,"Yes","No")</f>
        <v/>
      </c>
      <c r="U961">
        <f>IFERROR(BQ961/BL961,0)</f>
        <v/>
      </c>
      <c r="V961">
        <f>IFERROR(SUM(BQ961:BQ961)/SUM(BL961:BL961),0)</f>
        <v/>
      </c>
      <c r="W961">
        <f>IFERROR(MAX(U961:U961)-MIN(U961:U961),0)</f>
        <v/>
      </c>
      <c r="X961">
        <f>IFERROR(BQ961/(BL961-BQ961),0)</f>
        <v/>
      </c>
      <c r="Y961">
        <f>IFERROR(SUM(BQ961:BQ961)/(SUM(BL961:BL961)-SUM(BQ961:BQ961)),0)</f>
        <v/>
      </c>
      <c r="Z961">
        <f>IFERROR(MAX(X961:X961)-MIN(X961:X961),0)</f>
        <v/>
      </c>
      <c r="AA961">
        <f>IFERROR(BO961/BP961,0)</f>
        <v/>
      </c>
      <c r="AB961">
        <f>IFERROR(SUM(BO961:BO961)/SUM(BP961:BP961),0)</f>
        <v/>
      </c>
      <c r="AC961">
        <f>IFERROR(MAX(AA961:AA961)-MIN(AA961:AA961),0)</f>
        <v/>
      </c>
      <c r="AD961">
        <f>IFERROR(SUM(BL961:BL961)/1,0)</f>
        <v/>
      </c>
      <c r="AE961">
        <f>IFERROR(SUM(BQ961:BQ961)/1,0)</f>
        <v/>
      </c>
      <c r="AF961">
        <f>IFERROR(SUM(BP961:BP961)/1,0)</f>
        <v/>
      </c>
      <c r="AG961">
        <f>IFERROR(CJ961,0)</f>
        <v/>
      </c>
      <c r="AH961">
        <f>IFERROR(SUM(BR961:BR961)/1,0)</f>
        <v/>
      </c>
      <c r="AI961">
        <f>IFERROR(CL961,0)</f>
        <v/>
      </c>
      <c r="AJ961">
        <f>IFERROR(CN961,0)</f>
        <v/>
      </c>
      <c r="AK961">
        <f>IFERROR(CP961,0)</f>
        <v/>
      </c>
      <c r="AL961">
        <f>IFERROR(SUM(BN961:BN961)/1,0)</f>
        <v/>
      </c>
      <c r="AM961">
        <f>IFERROR(SUM(BJ961:BJ961)/1,0)</f>
        <v/>
      </c>
      <c r="AN961">
        <f>IFERROR(AH961/AD961,0)</f>
        <v/>
      </c>
      <c r="AO961">
        <f>IFERROR(AF961/AD961,0)</f>
        <v/>
      </c>
      <c r="AP961">
        <f>IFERROR(AI961/AK961,0)</f>
        <v/>
      </c>
      <c r="AQ961">
        <f>IFERROR(AJ961/AK961,0)</f>
        <v/>
      </c>
      <c r="AR961">
        <f>IFERROR(AG961/AK961,0)</f>
        <v/>
      </c>
      <c r="AS961">
        <f>IFERROR(365/(AL961/AG961), "")</f>
        <v/>
      </c>
      <c r="AT961" t="inlineStr">
        <is>
          <t>CO170014560410</t>
        </is>
      </c>
      <c r="AU961" t="inlineStr">
        <is>
          <t>Ingenergia Colombia S A</t>
        </is>
      </c>
      <c r="AV961" t="inlineStr">
        <is>
          <t>U1</t>
        </is>
      </c>
      <c r="AW961" t="inlineStr">
        <is>
          <t>U</t>
        </is>
      </c>
      <c r="AX961" t="inlineStr">
        <is>
          <t>Unlisted</t>
        </is>
      </c>
      <c r="AY961" t="n">
        <v>5084</v>
      </c>
      <c r="AZ961" t="inlineStr">
        <is>
          <t>Industrial machinery and equipment wholesale dealing in</t>
        </is>
      </c>
      <c r="BA961" t="inlineStr">
        <is>
          <t>Colombia</t>
        </is>
      </c>
      <c r="BB961" t="inlineStr">
        <is>
          <t>Bogota</t>
        </is>
      </c>
      <c r="BC961" t="inlineStr">
        <is>
          <t>www.ingenergia.com.co</t>
        </is>
      </c>
      <c r="BD961" s="6" t="n">
        <v>39100</v>
      </c>
      <c r="BE961" t="inlineStr">
        <is>
          <t>This company is engaged in the wholesale of other machinery and equipment. It was incorporated in 1959 and has its registered head office located in San Bogota, Colombia. The company develops comprehensive energy management projects under turnkey, EPC (engineering, procurement, construction), BOMT (construction, operation, maintenance and transfer) and PPA (Power Purchase Agreement) modalities, generating reduction in energy costs, increasing the reliability and availability of alternative energy sources. It is a company of the Equitel organization. The Equitel organization is a company created since 1959 and focused on the development of productivity solutions for its clients. Equitel is made up of 4 companies: Cummins de los Andes, authorized distributor of the Cummins brand and Cummins Power Generation; Ingenergía company dedicated to energy engineering, with more than 56.5 MW installed in distributed energy projects; GAF international, productivity program that, through technologies and procedures, optimizes equipment fluids; and LAP Technologies, technological solutions for mobile and stationary assets. It also has a shareholding in Prolub, manufacturer and distributor of Gulf lubricants in Colombia. Its products are EATON drives, ComAp electronic controllers, gas generators, and Absorption chillers.</t>
        </is>
      </c>
      <c r="BF961" t="inlineStr">
        <is>
          <t>Active</t>
        </is>
      </c>
      <c r="BG961" t="inlineStr">
        <is>
          <t>Wholesale; Services</t>
        </is>
      </c>
      <c r="BH961" t="inlineStr">
        <is>
          <t>Engaged in the wholesale of other machinery and equipment</t>
        </is>
      </c>
      <c r="BI961" t="inlineStr">
        <is>
          <t>Wholesale of other machinery and equipment; Develops comprehensive energy management projects under turnkey, EPC (engineering, procurement, construction), BOMT (construction, operation, maintenance and transfer) and PPA (Power Purchase Agreement) modalities, generating reduction in energy costs, increasing the reliability and availability of alternative energy sources; Products are EATON drives, ComAp electronic controllers, gas generators, and Absorption chillers</t>
        </is>
      </c>
      <c r="CE961">
        <f>IFERROR(SUM(BU961:BV961)/2,0)</f>
        <v/>
      </c>
      <c r="CF961">
        <f>IFERROR(SUM(CE961:CE961)/1,0)</f>
        <v/>
      </c>
      <c r="CG961">
        <f>IFERROR(SUM(BW961:BX961)/2,0)</f>
        <v/>
      </c>
      <c r="CH961">
        <f>IFERROR(SUM(CG961:CG961)/1,0)</f>
        <v/>
      </c>
      <c r="CI961">
        <f>IFERROR(SUM(BY961:BZ961)/2,0)</f>
        <v/>
      </c>
      <c r="CJ961">
        <f>IFERROR(SUM(CI961:CI961)/1,0)</f>
        <v/>
      </c>
      <c r="CK961">
        <f>IFERROR(SUM(CA961:CB961)/2,0)</f>
        <v/>
      </c>
      <c r="CL961">
        <f>IFERROR(SUM(CK961:CK961)/1,0)</f>
        <v/>
      </c>
      <c r="CM961">
        <f>IFERROR(SUM(CC961:CD961)/2,0)</f>
        <v/>
      </c>
      <c r="CN961">
        <f>IFERROR(SUM(CM961:CM961)/1,0)</f>
        <v/>
      </c>
      <c r="CO961">
        <f>IFERROR(SUM(BS961:BT961)/2,0)</f>
        <v/>
      </c>
      <c r="CP961">
        <f>IFERROR(SUM(CO961:CO961)/1,0)</f>
        <v/>
      </c>
    </row>
    <row r="962">
      <c r="A962" t="n">
        <v>937</v>
      </c>
      <c r="D962">
        <f>IF(AX962="Listed","Yes","No")</f>
        <v/>
      </c>
      <c r="E962">
        <f>IFERROR(IF(AE962&lt;0,"Yes","No"),"No")</f>
        <v/>
      </c>
      <c r="F962">
        <f>IF(BK962="Unqualified","Yes","No")</f>
        <v/>
      </c>
      <c r="G962">
        <f>IF(COUNTIF($D$962:$F$962,"Yes")=3,"Yes","No")</f>
        <v/>
      </c>
      <c r="U962">
        <f>IFERROR(BQ962/BL962,0)</f>
        <v/>
      </c>
      <c r="V962">
        <f>IFERROR(SUM(BQ962:BQ962)/SUM(BL962:BL962),0)</f>
        <v/>
      </c>
      <c r="W962">
        <f>IFERROR(MAX(U962:U962)-MIN(U962:U962),0)</f>
        <v/>
      </c>
      <c r="X962">
        <f>IFERROR(BQ962/(BL962-BQ962),0)</f>
        <v/>
      </c>
      <c r="Y962">
        <f>IFERROR(SUM(BQ962:BQ962)/(SUM(BL962:BL962)-SUM(BQ962:BQ962)),0)</f>
        <v/>
      </c>
      <c r="Z962">
        <f>IFERROR(MAX(X962:X962)-MIN(X962:X962),0)</f>
        <v/>
      </c>
      <c r="AA962">
        <f>IFERROR(BO962/BP962,0)</f>
        <v/>
      </c>
      <c r="AB962">
        <f>IFERROR(SUM(BO962:BO962)/SUM(BP962:BP962),0)</f>
        <v/>
      </c>
      <c r="AC962">
        <f>IFERROR(MAX(AA962:AA962)-MIN(AA962:AA962),0)</f>
        <v/>
      </c>
      <c r="AD962">
        <f>IFERROR(SUM(BL962:BL962)/1,0)</f>
        <v/>
      </c>
      <c r="AE962">
        <f>IFERROR(SUM(BQ962:BQ962)/1,0)</f>
        <v/>
      </c>
      <c r="AF962">
        <f>IFERROR(SUM(BP962:BP962)/1,0)</f>
        <v/>
      </c>
      <c r="AG962">
        <f>IFERROR(CJ962,0)</f>
        <v/>
      </c>
      <c r="AH962">
        <f>IFERROR(SUM(BR962:BR962)/1,0)</f>
        <v/>
      </c>
      <c r="AI962">
        <f>IFERROR(CL962,0)</f>
        <v/>
      </c>
      <c r="AJ962">
        <f>IFERROR(CN962,0)</f>
        <v/>
      </c>
      <c r="AK962">
        <f>IFERROR(CP962,0)</f>
        <v/>
      </c>
      <c r="AL962">
        <f>IFERROR(SUM(BN962:BN962)/1,0)</f>
        <v/>
      </c>
      <c r="AM962">
        <f>IFERROR(SUM(BJ962:BJ962)/1,0)</f>
        <v/>
      </c>
      <c r="AN962">
        <f>IFERROR(AH962/AD962,0)</f>
        <v/>
      </c>
      <c r="AO962">
        <f>IFERROR(AF962/AD962,0)</f>
        <v/>
      </c>
      <c r="AP962">
        <f>IFERROR(AI962/AK962,0)</f>
        <v/>
      </c>
      <c r="AQ962">
        <f>IFERROR(AJ962/AK962,0)</f>
        <v/>
      </c>
      <c r="AR962">
        <f>IFERROR(AG962/AK962,0)</f>
        <v/>
      </c>
      <c r="AS962">
        <f>IFERROR(365/(AL962/AG962), "")</f>
        <v/>
      </c>
      <c r="AT962" t="inlineStr">
        <is>
          <t>CO170009677990</t>
        </is>
      </c>
      <c r="AU962" t="inlineStr">
        <is>
          <t>Grupo Coandes SAS</t>
        </is>
      </c>
      <c r="AV962" t="inlineStr">
        <is>
          <t>U1</t>
        </is>
      </c>
      <c r="AW962" t="inlineStr">
        <is>
          <t>U</t>
        </is>
      </c>
      <c r="AX962" t="inlineStr">
        <is>
          <t>Unlisted</t>
        </is>
      </c>
      <c r="AY962" t="n">
        <v>5141</v>
      </c>
      <c r="AZ962" t="inlineStr">
        <is>
          <t>Groceries, general line wholesale dealing in</t>
        </is>
      </c>
      <c r="BA962" t="inlineStr">
        <is>
          <t>Colombia</t>
        </is>
      </c>
      <c r="BB962" t="inlineStr">
        <is>
          <t>Villavicencio</t>
        </is>
      </c>
      <c r="BC962" t="inlineStr">
        <is>
          <t>www.grupocoandes.com</t>
        </is>
      </c>
      <c r="BD962" s="6" t="n">
        <v>38197</v>
      </c>
      <c r="BE962" t="inlineStr">
        <is>
          <t>This company is engaged in the manufacturing and wholesale trade of fresh-cut flowers. It conducts business from its registered head office located in Villavicencio, Colombia. The company specialises in the production and distribution of premium fresh-cut flowers, encompassing the entire process from cultivation to post-harvest handling, ensuring adherence to stringent quality standards, and demonstrating a commitment to social and environmental responsibility through participation in sustainability programs like the Flor Verde Certification. It is a pioneer in the production and export of fresh-cut flowers in Colombia. Its vision is to become a global leader in the fresh-cut flower industry, known for their unwavering commitment to producing premium roses and alstroemeria, continually enhancing their floral offerings, setting new benchmarks for quality and sustainability, and being a driving force in the development of environmentally and socially responsible practices within the floral sector.</t>
        </is>
      </c>
      <c r="BF962" t="inlineStr">
        <is>
          <t>Active</t>
        </is>
      </c>
      <c r="BG962" t="inlineStr">
        <is>
          <t>Manufacturing; Wholesale</t>
        </is>
      </c>
      <c r="BH962" t="inlineStr">
        <is>
          <t>Engaged in the manufacturing and wholesale trade of fresh-cut flowers</t>
        </is>
      </c>
      <c r="BI962" t="inlineStr">
        <is>
          <t>Production and distribution of premium fresh-cut flowers, encompassing the entire process from cultivation to post-harvest handling, ensuring adherence to stringent quality standards, and demonstrating a commitment to social and environmental responsibility through participation in sustainability programs like the Flor Verde Certification</t>
        </is>
      </c>
      <c r="CE962">
        <f>IFERROR(SUM(BU962:BV962)/2,0)</f>
        <v/>
      </c>
      <c r="CF962">
        <f>IFERROR(SUM(CE962:CE962)/1,0)</f>
        <v/>
      </c>
      <c r="CG962">
        <f>IFERROR(SUM(BW962:BX962)/2,0)</f>
        <v/>
      </c>
      <c r="CH962">
        <f>IFERROR(SUM(CG962:CG962)/1,0)</f>
        <v/>
      </c>
      <c r="CI962">
        <f>IFERROR(SUM(BY962:BZ962)/2,0)</f>
        <v/>
      </c>
      <c r="CJ962">
        <f>IFERROR(SUM(CI962:CI962)/1,0)</f>
        <v/>
      </c>
      <c r="CK962">
        <f>IFERROR(SUM(CA962:CB962)/2,0)</f>
        <v/>
      </c>
      <c r="CL962">
        <f>IFERROR(SUM(CK962:CK962)/1,0)</f>
        <v/>
      </c>
      <c r="CM962">
        <f>IFERROR(SUM(CC962:CD962)/2,0)</f>
        <v/>
      </c>
      <c r="CN962">
        <f>IFERROR(SUM(CM962:CM962)/1,0)</f>
        <v/>
      </c>
      <c r="CO962">
        <f>IFERROR(SUM(BS962:BT962)/2,0)</f>
        <v/>
      </c>
      <c r="CP962">
        <f>IFERROR(SUM(CO962:CO962)/1,0)</f>
        <v/>
      </c>
    </row>
    <row r="963">
      <c r="A963" t="n">
        <v>938</v>
      </c>
      <c r="D963">
        <f>IF(AX963="Listed","Yes","No")</f>
        <v/>
      </c>
      <c r="E963">
        <f>IFERROR(IF(AE963&lt;0,"Yes","No"),"No")</f>
        <v/>
      </c>
      <c r="F963">
        <f>IF(BK963="Unqualified","Yes","No")</f>
        <v/>
      </c>
      <c r="G963">
        <f>IF(COUNTIF($D$963:$F$963,"Yes")=3,"Yes","No")</f>
        <v/>
      </c>
      <c r="U963">
        <f>IFERROR(BQ963/BL963,0)</f>
        <v/>
      </c>
      <c r="V963">
        <f>IFERROR(SUM(BQ963:BQ963)/SUM(BL963:BL963),0)</f>
        <v/>
      </c>
      <c r="W963">
        <f>IFERROR(MAX(U963:U963)-MIN(U963:U963),0)</f>
        <v/>
      </c>
      <c r="X963">
        <f>IFERROR(BQ963/(BL963-BQ963),0)</f>
        <v/>
      </c>
      <c r="Y963">
        <f>IFERROR(SUM(BQ963:BQ963)/(SUM(BL963:BL963)-SUM(BQ963:BQ963)),0)</f>
        <v/>
      </c>
      <c r="Z963">
        <f>IFERROR(MAX(X963:X963)-MIN(X963:X963),0)</f>
        <v/>
      </c>
      <c r="AA963">
        <f>IFERROR(BO963/BP963,0)</f>
        <v/>
      </c>
      <c r="AB963">
        <f>IFERROR(SUM(BO963:BO963)/SUM(BP963:BP963),0)</f>
        <v/>
      </c>
      <c r="AC963">
        <f>IFERROR(MAX(AA963:AA963)-MIN(AA963:AA963),0)</f>
        <v/>
      </c>
      <c r="AD963">
        <f>IFERROR(SUM(BL963:BL963)/1,0)</f>
        <v/>
      </c>
      <c r="AE963">
        <f>IFERROR(SUM(BQ963:BQ963)/1,0)</f>
        <v/>
      </c>
      <c r="AF963">
        <f>IFERROR(SUM(BP963:BP963)/1,0)</f>
        <v/>
      </c>
      <c r="AG963">
        <f>IFERROR(CJ963,0)</f>
        <v/>
      </c>
      <c r="AH963">
        <f>IFERROR(SUM(BR963:BR963)/1,0)</f>
        <v/>
      </c>
      <c r="AI963">
        <f>IFERROR(CL963,0)</f>
        <v/>
      </c>
      <c r="AJ963">
        <f>IFERROR(CN963,0)</f>
        <v/>
      </c>
      <c r="AK963">
        <f>IFERROR(CP963,0)</f>
        <v/>
      </c>
      <c r="AL963">
        <f>IFERROR(SUM(BN963:BN963)/1,0)</f>
        <v/>
      </c>
      <c r="AM963">
        <f>IFERROR(SUM(BJ963:BJ963)/1,0)</f>
        <v/>
      </c>
      <c r="AN963">
        <f>IFERROR(AH963/AD963,0)</f>
        <v/>
      </c>
      <c r="AO963">
        <f>IFERROR(AF963/AD963,0)</f>
        <v/>
      </c>
      <c r="AP963">
        <f>IFERROR(AI963/AK963,0)</f>
        <v/>
      </c>
      <c r="AQ963">
        <f>IFERROR(AJ963/AK963,0)</f>
        <v/>
      </c>
      <c r="AR963">
        <f>IFERROR(AG963/AK963,0)</f>
        <v/>
      </c>
      <c r="AS963">
        <f>IFERROR(365/(AL963/AG963), "")</f>
        <v/>
      </c>
      <c r="AT963" t="inlineStr">
        <is>
          <t>CO170001423270</t>
        </is>
      </c>
      <c r="AU963" t="inlineStr">
        <is>
          <t>Tramontina de Colombia S A S</t>
        </is>
      </c>
      <c r="AV963" t="inlineStr">
        <is>
          <t>U1</t>
        </is>
      </c>
      <c r="AW963" t="inlineStr">
        <is>
          <t>U</t>
        </is>
      </c>
      <c r="AX963" t="inlineStr">
        <is>
          <t>Unlisted</t>
        </is>
      </c>
      <c r="AY963" t="n">
        <v>5063</v>
      </c>
      <c r="AZ963" t="inlineStr">
        <is>
          <t>Electrical apparatus and equipment wiring supplies and construction materials wholesale dealing in</t>
        </is>
      </c>
      <c r="BA963" t="inlineStr">
        <is>
          <t>Colombia</t>
        </is>
      </c>
      <c r="BB963" t="inlineStr">
        <is>
          <t>Cota</t>
        </is>
      </c>
      <c r="BC963" t="inlineStr">
        <is>
          <t>www.tramontina.com</t>
        </is>
      </c>
      <c r="BD963" s="6" t="n">
        <v>36179</v>
      </c>
      <c r="BE963" t="inlineStr">
        <is>
          <t>This company is engaged in the wholesale of domestic appliances and equipment. It was established in 1999 and has its registered head office located in Cota, Colombia. The brand, present in over 120 countries, combines an innovative spirit with a tradition of quality to continue winning and leading markets. It accompanies people in several moments of their lives with products ranging from kitchen utensils and equipment, appliances, agricultural and gardening tools, wooden and plastic furniture, utility vehicles, civil construction, electric hardware, to industrial and automotive maintenance. In all segments, innovation, design, technology, quality, and the satisfaction of doing things well are always present. The Tramontina USA was established in 1986 to deliver customers quality products within the United States. Its mission is to do beautifully well to inspire people’s daily lives and stimulate meaningful experiences, generating value and satisfaction for clients, consumers, employees, stakeholders, and communities. Its vision is to lead the industry in customer satisfaction for delivering the best everyday solutions and to remain a brand that is a reference for quality, innovation, wholesome relationships, and human values.</t>
        </is>
      </c>
      <c r="BF963" t="inlineStr">
        <is>
          <t>Active</t>
        </is>
      </c>
      <c r="BG963" t="inlineStr">
        <is>
          <t>Wholesale</t>
        </is>
      </c>
      <c r="BH963" t="inlineStr">
        <is>
          <t>Engaged in the wholesale of domestic appliances and equipment</t>
        </is>
      </c>
      <c r="BI963" t="inlineStr">
        <is>
          <t>Products ranging from kitchen utensils and equipment, appliances, agricultural and gardening tools, wooden and plastic furniture, utility vehicles, civil construction, electric hardware, to industrial and automotive maintenance</t>
        </is>
      </c>
      <c r="CE963">
        <f>IFERROR(SUM(BU963:BV963)/2,0)</f>
        <v/>
      </c>
      <c r="CF963">
        <f>IFERROR(SUM(CE963:CE963)/1,0)</f>
        <v/>
      </c>
      <c r="CG963">
        <f>IFERROR(SUM(BW963:BX963)/2,0)</f>
        <v/>
      </c>
      <c r="CH963">
        <f>IFERROR(SUM(CG963:CG963)/1,0)</f>
        <v/>
      </c>
      <c r="CI963">
        <f>IFERROR(SUM(BY963:BZ963)/2,0)</f>
        <v/>
      </c>
      <c r="CJ963">
        <f>IFERROR(SUM(CI963:CI963)/1,0)</f>
        <v/>
      </c>
      <c r="CK963">
        <f>IFERROR(SUM(CA963:CB963)/2,0)</f>
        <v/>
      </c>
      <c r="CL963">
        <f>IFERROR(SUM(CK963:CK963)/1,0)</f>
        <v/>
      </c>
      <c r="CM963">
        <f>IFERROR(SUM(CC963:CD963)/2,0)</f>
        <v/>
      </c>
      <c r="CN963">
        <f>IFERROR(SUM(CM963:CM963)/1,0)</f>
        <v/>
      </c>
      <c r="CO963">
        <f>IFERROR(SUM(BS963:BT963)/2,0)</f>
        <v/>
      </c>
      <c r="CP963">
        <f>IFERROR(SUM(CO963:CO963)/1,0)</f>
        <v/>
      </c>
    </row>
    <row r="964">
      <c r="A964" t="n">
        <v>939</v>
      </c>
      <c r="D964">
        <f>IF(AX964="Listed","Yes","No")</f>
        <v/>
      </c>
      <c r="E964">
        <f>IFERROR(IF(AE964&lt;0,"Yes","No"),"No")</f>
        <v/>
      </c>
      <c r="F964">
        <f>IF(BK964="Unqualified","Yes","No")</f>
        <v/>
      </c>
      <c r="G964">
        <f>IF(COUNTIF($D$964:$F$964,"Yes")=3,"Yes","No")</f>
        <v/>
      </c>
      <c r="U964">
        <f>IFERROR(BQ964/BL964,0)</f>
        <v/>
      </c>
      <c r="V964">
        <f>IFERROR(SUM(BQ964:BQ964)/SUM(BL964:BL964),0)</f>
        <v/>
      </c>
      <c r="W964">
        <f>IFERROR(MAX(U964:U964)-MIN(U964:U964),0)</f>
        <v/>
      </c>
      <c r="X964">
        <f>IFERROR(BQ964/(BL964-BQ964),0)</f>
        <v/>
      </c>
      <c r="Y964">
        <f>IFERROR(SUM(BQ964:BQ964)/(SUM(BL964:BL964)-SUM(BQ964:BQ964)),0)</f>
        <v/>
      </c>
      <c r="Z964">
        <f>IFERROR(MAX(X964:X964)-MIN(X964:X964),0)</f>
        <v/>
      </c>
      <c r="AA964">
        <f>IFERROR(BO964/BP964,0)</f>
        <v/>
      </c>
      <c r="AB964">
        <f>IFERROR(SUM(BO964:BO964)/SUM(BP964:BP964),0)</f>
        <v/>
      </c>
      <c r="AC964">
        <f>IFERROR(MAX(AA964:AA964)-MIN(AA964:AA964),0)</f>
        <v/>
      </c>
      <c r="AD964">
        <f>IFERROR(SUM(BL964:BL964)/1,0)</f>
        <v/>
      </c>
      <c r="AE964">
        <f>IFERROR(SUM(BQ964:BQ964)/1,0)</f>
        <v/>
      </c>
      <c r="AF964">
        <f>IFERROR(SUM(BP964:BP964)/1,0)</f>
        <v/>
      </c>
      <c r="AG964">
        <f>IFERROR(CJ964,0)</f>
        <v/>
      </c>
      <c r="AH964">
        <f>IFERROR(SUM(BR964:BR964)/1,0)</f>
        <v/>
      </c>
      <c r="AI964">
        <f>IFERROR(CL964,0)</f>
        <v/>
      </c>
      <c r="AJ964">
        <f>IFERROR(CN964,0)</f>
        <v/>
      </c>
      <c r="AK964">
        <f>IFERROR(CP964,0)</f>
        <v/>
      </c>
      <c r="AL964">
        <f>IFERROR(SUM(BN964:BN964)/1,0)</f>
        <v/>
      </c>
      <c r="AM964">
        <f>IFERROR(SUM(BJ964:BJ964)/1,0)</f>
        <v/>
      </c>
      <c r="AN964">
        <f>IFERROR(AH964/AD964,0)</f>
        <v/>
      </c>
      <c r="AO964">
        <f>IFERROR(AF964/AD964,0)</f>
        <v/>
      </c>
      <c r="AP964">
        <f>IFERROR(AI964/AK964,0)</f>
        <v/>
      </c>
      <c r="AQ964">
        <f>IFERROR(AJ964/AK964,0)</f>
        <v/>
      </c>
      <c r="AR964">
        <f>IFERROR(AG964/AK964,0)</f>
        <v/>
      </c>
      <c r="AS964">
        <f>IFERROR(365/(AL964/AG964), "")</f>
        <v/>
      </c>
      <c r="AT964" t="inlineStr">
        <is>
          <t>CO170002435220</t>
        </is>
      </c>
      <c r="AU964" t="inlineStr">
        <is>
          <t>Coacosta S A S</t>
        </is>
      </c>
      <c r="AV964" t="inlineStr">
        <is>
          <t>U1</t>
        </is>
      </c>
      <c r="AW964" t="inlineStr">
        <is>
          <t>B+</t>
        </is>
      </c>
      <c r="AX964" t="inlineStr">
        <is>
          <t>Unlisted</t>
        </is>
      </c>
      <c r="AY964" t="n">
        <v>5162</v>
      </c>
      <c r="AZ964" t="inlineStr">
        <is>
          <t>Plastics materials and basic forms and shapes wholesale dealing in</t>
        </is>
      </c>
      <c r="BA964" t="inlineStr">
        <is>
          <t>Colombia</t>
        </is>
      </c>
      <c r="BB964" t="inlineStr">
        <is>
          <t>Barranquilla</t>
        </is>
      </c>
      <c r="BC964" t="inlineStr">
        <is>
          <t>coacosta.com</t>
        </is>
      </c>
      <c r="BD964" s="6" t="n">
        <v>33080</v>
      </c>
      <c r="BE964" t="inlineStr">
        <is>
          <t>This company is engaged in the wholesale distribution of raw materials, agricultural and livestock products. It was incorporated in July 1990 and has its registered business office strategically located in Barranquilla, Colombia.It offers grain such as corn, wheat, oats, barley, and unpolished rice; field and garden seeds; dry beans; soybeans and other inedible beans; protection products such as fungicide, herbicides, insecticides, feeds (oats, corn, wheat, and barley); seeds such as cereal, legumes, pasture, and oil; and olives and oil, fertilizer (nitrogen solutions and suspensions); and livestock including pigs, cattle, goats, laying hens, horses, hogs, sheep, and swine, as well as camels, sheep, yaks, llamas, alpacas, vicunas, and other farm yard animals.</t>
        </is>
      </c>
      <c r="BF964" t="inlineStr">
        <is>
          <t>Active</t>
        </is>
      </c>
      <c r="BG964" t="inlineStr">
        <is>
          <t>Wholesale</t>
        </is>
      </c>
      <c r="BH964" t="inlineStr">
        <is>
          <t>Engaged in the wholesale distribution of raw materials, agricultural and livestock products</t>
        </is>
      </c>
      <c r="BI964" t="inlineStr">
        <is>
          <t>Raw materials, agricultural and livestock products</t>
        </is>
      </c>
      <c r="CE964">
        <f>IFERROR(SUM(BU964:BV964)/2,0)</f>
        <v/>
      </c>
      <c r="CF964">
        <f>IFERROR(SUM(CE964:CE964)/1,0)</f>
        <v/>
      </c>
      <c r="CG964">
        <f>IFERROR(SUM(BW964:BX964)/2,0)</f>
        <v/>
      </c>
      <c r="CH964">
        <f>IFERROR(SUM(CG964:CG964)/1,0)</f>
        <v/>
      </c>
      <c r="CI964">
        <f>IFERROR(SUM(BY964:BZ964)/2,0)</f>
        <v/>
      </c>
      <c r="CJ964">
        <f>IFERROR(SUM(CI964:CI964)/1,0)</f>
        <v/>
      </c>
      <c r="CK964">
        <f>IFERROR(SUM(CA964:CB964)/2,0)</f>
        <v/>
      </c>
      <c r="CL964">
        <f>IFERROR(SUM(CK964:CK964)/1,0)</f>
        <v/>
      </c>
      <c r="CM964">
        <f>IFERROR(SUM(CC964:CD964)/2,0)</f>
        <v/>
      </c>
      <c r="CN964">
        <f>IFERROR(SUM(CM964:CM964)/1,0)</f>
        <v/>
      </c>
      <c r="CO964">
        <f>IFERROR(SUM(BS964:BT964)/2,0)</f>
        <v/>
      </c>
      <c r="CP964">
        <f>IFERROR(SUM(CO964:CO964)/1,0)</f>
        <v/>
      </c>
    </row>
    <row r="965">
      <c r="A965" t="n">
        <v>940</v>
      </c>
      <c r="D965">
        <f>IF(AX965="Listed","Yes","No")</f>
        <v/>
      </c>
      <c r="E965">
        <f>IFERROR(IF(AE965&lt;0,"Yes","No"),"No")</f>
        <v/>
      </c>
      <c r="F965">
        <f>IF(BK965="Unqualified","Yes","No")</f>
        <v/>
      </c>
      <c r="G965">
        <f>IF(COUNTIF($D$965:$F$965,"Yes")=3,"Yes","No")</f>
        <v/>
      </c>
      <c r="U965">
        <f>IFERROR(BQ965/BL965,0)</f>
        <v/>
      </c>
      <c r="V965">
        <f>IFERROR(SUM(BQ965:BQ965)/SUM(BL965:BL965),0)</f>
        <v/>
      </c>
      <c r="W965">
        <f>IFERROR(MAX(U965:U965)-MIN(U965:U965),0)</f>
        <v/>
      </c>
      <c r="X965">
        <f>IFERROR(BQ965/(BL965-BQ965),0)</f>
        <v/>
      </c>
      <c r="Y965">
        <f>IFERROR(SUM(BQ965:BQ965)/(SUM(BL965:BL965)-SUM(BQ965:BQ965)),0)</f>
        <v/>
      </c>
      <c r="Z965">
        <f>IFERROR(MAX(X965:X965)-MIN(X965:X965),0)</f>
        <v/>
      </c>
      <c r="AA965">
        <f>IFERROR(BO965/BP965,0)</f>
        <v/>
      </c>
      <c r="AB965">
        <f>IFERROR(SUM(BO965:BO965)/SUM(BP965:BP965),0)</f>
        <v/>
      </c>
      <c r="AC965">
        <f>IFERROR(MAX(AA965:AA965)-MIN(AA965:AA965),0)</f>
        <v/>
      </c>
      <c r="AD965">
        <f>IFERROR(SUM(BL965:BL965)/1,0)</f>
        <v/>
      </c>
      <c r="AE965">
        <f>IFERROR(SUM(BQ965:BQ965)/1,0)</f>
        <v/>
      </c>
      <c r="AF965">
        <f>IFERROR(SUM(BP965:BP965)/1,0)</f>
        <v/>
      </c>
      <c r="AG965">
        <f>IFERROR(CJ965,0)</f>
        <v/>
      </c>
      <c r="AH965">
        <f>IFERROR(SUM(BR965:BR965)/1,0)</f>
        <v/>
      </c>
      <c r="AI965">
        <f>IFERROR(CL965,0)</f>
        <v/>
      </c>
      <c r="AJ965">
        <f>IFERROR(CN965,0)</f>
        <v/>
      </c>
      <c r="AK965">
        <f>IFERROR(CP965,0)</f>
        <v/>
      </c>
      <c r="AL965">
        <f>IFERROR(SUM(BN965:BN965)/1,0)</f>
        <v/>
      </c>
      <c r="AM965">
        <f>IFERROR(SUM(BJ965:BJ965)/1,0)</f>
        <v/>
      </c>
      <c r="AN965">
        <f>IFERROR(AH965/AD965,0)</f>
        <v/>
      </c>
      <c r="AO965">
        <f>IFERROR(AF965/AD965,0)</f>
        <v/>
      </c>
      <c r="AP965">
        <f>IFERROR(AI965/AK965,0)</f>
        <v/>
      </c>
      <c r="AQ965">
        <f>IFERROR(AJ965/AK965,0)</f>
        <v/>
      </c>
      <c r="AR965">
        <f>IFERROR(AG965/AK965,0)</f>
        <v/>
      </c>
      <c r="AS965">
        <f>IFERROR(365/(AL965/AG965), "")</f>
        <v/>
      </c>
      <c r="AT965" t="inlineStr">
        <is>
          <t>CO170001342460</t>
        </is>
      </c>
      <c r="AU965" t="inlineStr">
        <is>
          <t>Innovacion Tecnologica S A S</t>
        </is>
      </c>
      <c r="AV965" t="inlineStr">
        <is>
          <t>U1</t>
        </is>
      </c>
      <c r="AW965" t="inlineStr">
        <is>
          <t>U</t>
        </is>
      </c>
      <c r="AX965" t="inlineStr">
        <is>
          <t>Unlisted</t>
        </is>
      </c>
      <c r="AY965" t="n">
        <v>5084</v>
      </c>
      <c r="AZ965" t="inlineStr">
        <is>
          <t>Industrial machinery and equipment wholesale dealing in</t>
        </is>
      </c>
      <c r="BA965" t="inlineStr">
        <is>
          <t>Colombia</t>
        </is>
      </c>
      <c r="BB965" t="inlineStr">
        <is>
          <t>Bogota</t>
        </is>
      </c>
      <c r="BC965" t="inlineStr">
        <is>
          <t>www.innovatek.com.co</t>
        </is>
      </c>
      <c r="BD965" s="6" t="n">
        <v>35639</v>
      </c>
      <c r="BE965" t="inlineStr">
        <is>
          <t>This company is engaged in the wholesale of other machinery and equipment. It was founded in 1997 and has its registered head office located in Bogota, Colombia. It is a company in the field of analytical instrumentation, formed by professionals with extensive experience in the commercial, technical and analytical areas and the reason why it is to promote and provide the satisfaction of its customers through the provision of an optimal integral service. For this, it markets equipment and accessories manufactured for leading companies worldwide in the development of technology for science. To ensure a comprehensive first-class service, it has the support of the companies it represents, its technical and commercial support service to meet the needs of its customers throughout the Colombian territory. Its work is always backed by the companies it represents, which are constantly developing new technologies. Some of these companies: Thermo Fischer Scientific, Restek Corporation, Milestone Helping Chemists, Ultra Electronics, Forensic Technology, Rigaku, Labtech, Teledyne Tekmar, Global Analyzer Solutions, BMG Labtech, Markes International.</t>
        </is>
      </c>
      <c r="BF965" t="inlineStr">
        <is>
          <t>Active</t>
        </is>
      </c>
      <c r="BG965" t="inlineStr">
        <is>
          <t>Wholesale</t>
        </is>
      </c>
      <c r="BH965" t="inlineStr">
        <is>
          <t>Engaged in the wholesale of other machinery and equipment</t>
        </is>
      </c>
      <c r="BI965" t="inlineStr">
        <is>
          <t>Wholesale of other machinery and equipment; Markets equipment and accessories manufactured for leading companies worldwide in the development of technology for science</t>
        </is>
      </c>
      <c r="CE965">
        <f>IFERROR(SUM(BU965:BV965)/2,0)</f>
        <v/>
      </c>
      <c r="CF965">
        <f>IFERROR(SUM(CE965:CE965)/1,0)</f>
        <v/>
      </c>
      <c r="CG965">
        <f>IFERROR(SUM(BW965:BX965)/2,0)</f>
        <v/>
      </c>
      <c r="CH965">
        <f>IFERROR(SUM(CG965:CG965)/1,0)</f>
        <v/>
      </c>
      <c r="CI965">
        <f>IFERROR(SUM(BY965:BZ965)/2,0)</f>
        <v/>
      </c>
      <c r="CJ965">
        <f>IFERROR(SUM(CI965:CI965)/1,0)</f>
        <v/>
      </c>
      <c r="CK965">
        <f>IFERROR(SUM(CA965:CB965)/2,0)</f>
        <v/>
      </c>
      <c r="CL965">
        <f>IFERROR(SUM(CK965:CK965)/1,0)</f>
        <v/>
      </c>
      <c r="CM965">
        <f>IFERROR(SUM(CC965:CD965)/2,0)</f>
        <v/>
      </c>
      <c r="CN965">
        <f>IFERROR(SUM(CM965:CM965)/1,0)</f>
        <v/>
      </c>
      <c r="CO965">
        <f>IFERROR(SUM(BS965:BT965)/2,0)</f>
        <v/>
      </c>
      <c r="CP965">
        <f>IFERROR(SUM(CO965:CO965)/1,0)</f>
        <v/>
      </c>
    </row>
    <row r="966">
      <c r="A966" t="n">
        <v>941</v>
      </c>
      <c r="D966">
        <f>IF(AX966="Listed","Yes","No")</f>
        <v/>
      </c>
      <c r="E966">
        <f>IFERROR(IF(AE966&lt;0,"Yes","No"),"No")</f>
        <v/>
      </c>
      <c r="F966">
        <f>IF(BK966="Unqualified","Yes","No")</f>
        <v/>
      </c>
      <c r="G966">
        <f>IF(COUNTIF($D$966:$F$966,"Yes")=3,"Yes","No")</f>
        <v/>
      </c>
      <c r="U966">
        <f>IFERROR(BQ966/BL966,0)</f>
        <v/>
      </c>
      <c r="V966">
        <f>IFERROR(SUM(BQ966:BQ966)/SUM(BL966:BL966),0)</f>
        <v/>
      </c>
      <c r="W966">
        <f>IFERROR(MAX(U966:U966)-MIN(U966:U966),0)</f>
        <v/>
      </c>
      <c r="X966">
        <f>IFERROR(BQ966/(BL966-BQ966),0)</f>
        <v/>
      </c>
      <c r="Y966">
        <f>IFERROR(SUM(BQ966:BQ966)/(SUM(BL966:BL966)-SUM(BQ966:BQ966)),0)</f>
        <v/>
      </c>
      <c r="Z966">
        <f>IFERROR(MAX(X966:X966)-MIN(X966:X966),0)</f>
        <v/>
      </c>
      <c r="AA966">
        <f>IFERROR(BO966/BP966,0)</f>
        <v/>
      </c>
      <c r="AB966">
        <f>IFERROR(SUM(BO966:BO966)/SUM(BP966:BP966),0)</f>
        <v/>
      </c>
      <c r="AC966">
        <f>IFERROR(MAX(AA966:AA966)-MIN(AA966:AA966),0)</f>
        <v/>
      </c>
      <c r="AD966">
        <f>IFERROR(SUM(BL966:BL966)/1,0)</f>
        <v/>
      </c>
      <c r="AE966">
        <f>IFERROR(SUM(BQ966:BQ966)/1,0)</f>
        <v/>
      </c>
      <c r="AF966">
        <f>IFERROR(SUM(BP966:BP966)/1,0)</f>
        <v/>
      </c>
      <c r="AG966">
        <f>IFERROR(CJ966,0)</f>
        <v/>
      </c>
      <c r="AH966">
        <f>IFERROR(SUM(BR966:BR966)/1,0)</f>
        <v/>
      </c>
      <c r="AI966">
        <f>IFERROR(CL966,0)</f>
        <v/>
      </c>
      <c r="AJ966">
        <f>IFERROR(CN966,0)</f>
        <v/>
      </c>
      <c r="AK966">
        <f>IFERROR(CP966,0)</f>
        <v/>
      </c>
      <c r="AL966">
        <f>IFERROR(SUM(BN966:BN966)/1,0)</f>
        <v/>
      </c>
      <c r="AM966">
        <f>IFERROR(SUM(BJ966:BJ966)/1,0)</f>
        <v/>
      </c>
      <c r="AN966">
        <f>IFERROR(AH966/AD966,0)</f>
        <v/>
      </c>
      <c r="AO966">
        <f>IFERROR(AF966/AD966,0)</f>
        <v/>
      </c>
      <c r="AP966">
        <f>IFERROR(AI966/AK966,0)</f>
        <v/>
      </c>
      <c r="AQ966">
        <f>IFERROR(AJ966/AK966,0)</f>
        <v/>
      </c>
      <c r="AR966">
        <f>IFERROR(AG966/AK966,0)</f>
        <v/>
      </c>
      <c r="AS966">
        <f>IFERROR(365/(AL966/AG966), "")</f>
        <v/>
      </c>
      <c r="AT966" t="inlineStr">
        <is>
          <t>CO170000982180</t>
        </is>
      </c>
      <c r="AU966" t="inlineStr">
        <is>
          <t>Acefer Y CIA SAS</t>
        </is>
      </c>
      <c r="AV966" t="inlineStr">
        <is>
          <t>U1</t>
        </is>
      </c>
      <c r="AW966" t="inlineStr">
        <is>
          <t>B+</t>
        </is>
      </c>
      <c r="AX966" t="inlineStr">
        <is>
          <t>Unlisted</t>
        </is>
      </c>
      <c r="AY966" t="n">
        <v>5051</v>
      </c>
      <c r="AZ966" t="inlineStr">
        <is>
          <t>Metals service centers and offices wholesale dealing in</t>
        </is>
      </c>
      <c r="BA966" t="inlineStr">
        <is>
          <t>Colombia</t>
        </is>
      </c>
      <c r="BB966" t="inlineStr">
        <is>
          <t>Bogota</t>
        </is>
      </c>
      <c r="BC966" t="inlineStr">
        <is>
          <t>www.acefer.com.co</t>
        </is>
      </c>
      <c r="BD966" s="6" t="n">
        <v>30261</v>
      </c>
      <c r="BE966" t="inlineStr">
        <is>
          <t>The company is an enterprise based in Colombia that is engaged in the wholesale distribution of building materials. It started its operations in November of 1982. The registered business office of the company is located in Bogota, Colombia.The company offers lumbers, nails, wall coverings, doors and windows, paints and supplies, hand tools, door knobs, hinges, products, lightings and fans, office supplies, lawn and garden products, plumbing products, trusses and wall panels, engineered wood, decking products, insulations, kitchen and bath materials, and other related products. These products are offered to contractors, homebuilders and homeowners.The company has its active operations within the country.</t>
        </is>
      </c>
      <c r="BF966" t="inlineStr">
        <is>
          <t>Active</t>
        </is>
      </c>
      <c r="BG966" t="inlineStr">
        <is>
          <t>Wholesale</t>
        </is>
      </c>
      <c r="BH966" t="inlineStr">
        <is>
          <t>Engaged in the wholesale distribution of building materials</t>
        </is>
      </c>
      <c r="BI966" t="inlineStr">
        <is>
          <t>Building materials</t>
        </is>
      </c>
      <c r="CE966">
        <f>IFERROR(SUM(BU966:BV966)/2,0)</f>
        <v/>
      </c>
      <c r="CF966">
        <f>IFERROR(SUM(CE966:CE966)/1,0)</f>
        <v/>
      </c>
      <c r="CG966">
        <f>IFERROR(SUM(BW966:BX966)/2,0)</f>
        <v/>
      </c>
      <c r="CH966">
        <f>IFERROR(SUM(CG966:CG966)/1,0)</f>
        <v/>
      </c>
      <c r="CI966">
        <f>IFERROR(SUM(BY966:BZ966)/2,0)</f>
        <v/>
      </c>
      <c r="CJ966">
        <f>IFERROR(SUM(CI966:CI966)/1,0)</f>
        <v/>
      </c>
      <c r="CK966">
        <f>IFERROR(SUM(CA966:CB966)/2,0)</f>
        <v/>
      </c>
      <c r="CL966">
        <f>IFERROR(SUM(CK966:CK966)/1,0)</f>
        <v/>
      </c>
      <c r="CM966">
        <f>IFERROR(SUM(CC966:CD966)/2,0)</f>
        <v/>
      </c>
      <c r="CN966">
        <f>IFERROR(SUM(CM966:CM966)/1,0)</f>
        <v/>
      </c>
      <c r="CO966">
        <f>IFERROR(SUM(BS966:BT966)/2,0)</f>
        <v/>
      </c>
      <c r="CP966">
        <f>IFERROR(SUM(CO966:CO966)/1,0)</f>
        <v/>
      </c>
    </row>
    <row r="967">
      <c r="A967" t="n">
        <v>942</v>
      </c>
      <c r="D967">
        <f>IF(AX967="Listed","Yes","No")</f>
        <v/>
      </c>
      <c r="E967">
        <f>IFERROR(IF(AE967&lt;0,"Yes","No"),"No")</f>
        <v/>
      </c>
      <c r="F967">
        <f>IF(BK967="Unqualified","Yes","No")</f>
        <v/>
      </c>
      <c r="G967">
        <f>IF(COUNTIF($D$967:$F$967,"Yes")=3,"Yes","No")</f>
        <v/>
      </c>
      <c r="U967">
        <f>IFERROR(BQ967/BL967,0)</f>
        <v/>
      </c>
      <c r="V967">
        <f>IFERROR(SUM(BQ967:BQ967)/SUM(BL967:BL967),0)</f>
        <v/>
      </c>
      <c r="W967">
        <f>IFERROR(MAX(U967:U967)-MIN(U967:U967),0)</f>
        <v/>
      </c>
      <c r="X967">
        <f>IFERROR(BQ967/(BL967-BQ967),0)</f>
        <v/>
      </c>
      <c r="Y967">
        <f>IFERROR(SUM(BQ967:BQ967)/(SUM(BL967:BL967)-SUM(BQ967:BQ967)),0)</f>
        <v/>
      </c>
      <c r="Z967">
        <f>IFERROR(MAX(X967:X967)-MIN(X967:X967),0)</f>
        <v/>
      </c>
      <c r="AA967">
        <f>IFERROR(BO967/BP967,0)</f>
        <v/>
      </c>
      <c r="AB967">
        <f>IFERROR(SUM(BO967:BO967)/SUM(BP967:BP967),0)</f>
        <v/>
      </c>
      <c r="AC967">
        <f>IFERROR(MAX(AA967:AA967)-MIN(AA967:AA967),0)</f>
        <v/>
      </c>
      <c r="AD967">
        <f>IFERROR(SUM(BL967:BL967)/1,0)</f>
        <v/>
      </c>
      <c r="AE967">
        <f>IFERROR(SUM(BQ967:BQ967)/1,0)</f>
        <v/>
      </c>
      <c r="AF967">
        <f>IFERROR(SUM(BP967:BP967)/1,0)</f>
        <v/>
      </c>
      <c r="AG967">
        <f>IFERROR(CJ967,0)</f>
        <v/>
      </c>
      <c r="AH967">
        <f>IFERROR(SUM(BR967:BR967)/1,0)</f>
        <v/>
      </c>
      <c r="AI967">
        <f>IFERROR(CL967,0)</f>
        <v/>
      </c>
      <c r="AJ967">
        <f>IFERROR(CN967,0)</f>
        <v/>
      </c>
      <c r="AK967">
        <f>IFERROR(CP967,0)</f>
        <v/>
      </c>
      <c r="AL967">
        <f>IFERROR(SUM(BN967:BN967)/1,0)</f>
        <v/>
      </c>
      <c r="AM967">
        <f>IFERROR(SUM(BJ967:BJ967)/1,0)</f>
        <v/>
      </c>
      <c r="AN967">
        <f>IFERROR(AH967/AD967,0)</f>
        <v/>
      </c>
      <c r="AO967">
        <f>IFERROR(AF967/AD967,0)</f>
        <v/>
      </c>
      <c r="AP967">
        <f>IFERROR(AI967/AK967,0)</f>
        <v/>
      </c>
      <c r="AQ967">
        <f>IFERROR(AJ967/AK967,0)</f>
        <v/>
      </c>
      <c r="AR967">
        <f>IFERROR(AG967/AK967,0)</f>
        <v/>
      </c>
      <c r="AS967">
        <f>IFERROR(365/(AL967/AG967), "")</f>
        <v/>
      </c>
      <c r="AT967" t="inlineStr">
        <is>
          <t>MXGMI020507SQA</t>
        </is>
      </c>
      <c r="AU967" t="inlineStr">
        <is>
          <t>Grupo Mayoreo Internacional Automotriz</t>
        </is>
      </c>
      <c r="AV967" t="inlineStr">
        <is>
          <t>U1</t>
        </is>
      </c>
      <c r="AW967" t="inlineStr">
        <is>
          <t>U</t>
        </is>
      </c>
      <c r="AX967" t="inlineStr">
        <is>
          <t>Unlisted</t>
        </is>
      </c>
      <c r="AY967" t="n">
        <v>5013</v>
      </c>
      <c r="AZ967" t="inlineStr">
        <is>
          <t>Motor vehicle supplies and new parts wholesale dealing in</t>
        </is>
      </c>
      <c r="BA967" t="inlineStr">
        <is>
          <t>Mexico</t>
        </is>
      </c>
      <c r="BB967" t="inlineStr">
        <is>
          <t>Gustavo A. Madero</t>
        </is>
      </c>
      <c r="BC967" t="inlineStr">
        <is>
          <t>www.grupomiasa.com.mx</t>
        </is>
      </c>
      <c r="BD967" s="6" t="n">
        <v>33022</v>
      </c>
      <c r="BE967" t="inlineStr">
        <is>
          <t>This company is engaged in the wholesale distribution of parts and accessories for motor vehicles and their engines. It was incorporated in 2002. The registered business office of the company is located in Ciudad de Mexico, Mexico. The company offers a wide range of products such as precision automotive parts, precision electrical appliance parts, measuring devices, as well as robot systems, and other related products.This wholesaler of parts and accessories for motor vehicles and their engines is active and operational in Mexico.</t>
        </is>
      </c>
      <c r="BF967" t="inlineStr">
        <is>
          <t>Active</t>
        </is>
      </c>
      <c r="BG967" t="inlineStr">
        <is>
          <t>Wholesale</t>
        </is>
      </c>
      <c r="BH967" t="inlineStr">
        <is>
          <t>Engaged in the wholesale distribution of parts and accessories for motor vehicles and their engines</t>
        </is>
      </c>
      <c r="BI967" t="inlineStr">
        <is>
          <t>Offers a wide range of products such as precision automotive parts, precision electrical appliance parts, measuring devices, as well as robot systems, and other related products</t>
        </is>
      </c>
      <c r="CE967">
        <f>IFERROR(SUM(BU967:BV967)/2,0)</f>
        <v/>
      </c>
      <c r="CF967">
        <f>IFERROR(SUM(CE967:CE967)/1,0)</f>
        <v/>
      </c>
      <c r="CG967">
        <f>IFERROR(SUM(BW967:BX967)/2,0)</f>
        <v/>
      </c>
      <c r="CH967">
        <f>IFERROR(SUM(CG967:CG967)/1,0)</f>
        <v/>
      </c>
      <c r="CI967">
        <f>IFERROR(SUM(BY967:BZ967)/2,0)</f>
        <v/>
      </c>
      <c r="CJ967">
        <f>IFERROR(SUM(CI967:CI967)/1,0)</f>
        <v/>
      </c>
      <c r="CK967">
        <f>IFERROR(SUM(CA967:CB967)/2,0)</f>
        <v/>
      </c>
      <c r="CL967">
        <f>IFERROR(SUM(CK967:CK967)/1,0)</f>
        <v/>
      </c>
      <c r="CM967">
        <f>IFERROR(SUM(CC967:CD967)/2,0)</f>
        <v/>
      </c>
      <c r="CN967">
        <f>IFERROR(SUM(CM967:CM967)/1,0)</f>
        <v/>
      </c>
      <c r="CO967">
        <f>IFERROR(SUM(BS967:BT967)/2,0)</f>
        <v/>
      </c>
      <c r="CP967">
        <f>IFERROR(SUM(CO967:CO967)/1,0)</f>
        <v/>
      </c>
    </row>
    <row r="968">
      <c r="A968" t="n">
        <v>943</v>
      </c>
      <c r="D968">
        <f>IF(AX968="Listed","Yes","No")</f>
        <v/>
      </c>
      <c r="E968">
        <f>IFERROR(IF(AE968&lt;0,"Yes","No"),"No")</f>
        <v/>
      </c>
      <c r="F968">
        <f>IF(BK968="Unqualified","Yes","No")</f>
        <v/>
      </c>
      <c r="G968">
        <f>IF(COUNTIF($D$968:$F$968,"Yes")=3,"Yes","No")</f>
        <v/>
      </c>
      <c r="U968">
        <f>IFERROR(BQ968/BL968,0)</f>
        <v/>
      </c>
      <c r="V968">
        <f>IFERROR(SUM(BQ968:BQ968)/SUM(BL968:BL968),0)</f>
        <v/>
      </c>
      <c r="W968">
        <f>IFERROR(MAX(U968:U968)-MIN(U968:U968),0)</f>
        <v/>
      </c>
      <c r="X968">
        <f>IFERROR(BQ968/(BL968-BQ968),0)</f>
        <v/>
      </c>
      <c r="Y968">
        <f>IFERROR(SUM(BQ968:BQ968)/(SUM(BL968:BL968)-SUM(BQ968:BQ968)),0)</f>
        <v/>
      </c>
      <c r="Z968">
        <f>IFERROR(MAX(X968:X968)-MIN(X968:X968),0)</f>
        <v/>
      </c>
      <c r="AA968">
        <f>IFERROR(BO968/BP968,0)</f>
        <v/>
      </c>
      <c r="AB968">
        <f>IFERROR(SUM(BO968:BO968)/SUM(BP968:BP968),0)</f>
        <v/>
      </c>
      <c r="AC968">
        <f>IFERROR(MAX(AA968:AA968)-MIN(AA968:AA968),0)</f>
        <v/>
      </c>
      <c r="AD968">
        <f>IFERROR(SUM(BL968:BL968)/1,0)</f>
        <v/>
      </c>
      <c r="AE968">
        <f>IFERROR(SUM(BQ968:BQ968)/1,0)</f>
        <v/>
      </c>
      <c r="AF968">
        <f>IFERROR(SUM(BP968:BP968)/1,0)</f>
        <v/>
      </c>
      <c r="AG968">
        <f>IFERROR(CJ968,0)</f>
        <v/>
      </c>
      <c r="AH968">
        <f>IFERROR(SUM(BR968:BR968)/1,0)</f>
        <v/>
      </c>
      <c r="AI968">
        <f>IFERROR(CL968,0)</f>
        <v/>
      </c>
      <c r="AJ968">
        <f>IFERROR(CN968,0)</f>
        <v/>
      </c>
      <c r="AK968">
        <f>IFERROR(CP968,0)</f>
        <v/>
      </c>
      <c r="AL968">
        <f>IFERROR(SUM(BN968:BN968)/1,0)</f>
        <v/>
      </c>
      <c r="AM968">
        <f>IFERROR(SUM(BJ968:BJ968)/1,0)</f>
        <v/>
      </c>
      <c r="AN968">
        <f>IFERROR(AH968/AD968,0)</f>
        <v/>
      </c>
      <c r="AO968">
        <f>IFERROR(AF968/AD968,0)</f>
        <v/>
      </c>
      <c r="AP968">
        <f>IFERROR(AI968/AK968,0)</f>
        <v/>
      </c>
      <c r="AQ968">
        <f>IFERROR(AJ968/AK968,0)</f>
        <v/>
      </c>
      <c r="AR968">
        <f>IFERROR(AG968/AK968,0)</f>
        <v/>
      </c>
      <c r="AS968">
        <f>IFERROR(365/(AL968/AG968), "")</f>
        <v/>
      </c>
      <c r="AT968" t="inlineStr">
        <is>
          <t>CO170004313380</t>
        </is>
      </c>
      <c r="AU968" t="inlineStr">
        <is>
          <t>Repares S A</t>
        </is>
      </c>
      <c r="AV968" t="inlineStr">
        <is>
          <t>U1</t>
        </is>
      </c>
      <c r="AW968" t="inlineStr">
        <is>
          <t>U</t>
        </is>
      </c>
      <c r="AX968" t="inlineStr">
        <is>
          <t>Unlisted</t>
        </is>
      </c>
      <c r="AY968" t="n">
        <v>5032</v>
      </c>
      <c r="AZ968" t="inlineStr">
        <is>
          <t>Brick, stone, and related construction materials wholesale dealing in</t>
        </is>
      </c>
      <c r="BA968" t="inlineStr">
        <is>
          <t>Colombia</t>
        </is>
      </c>
      <c r="BB968" t="inlineStr">
        <is>
          <t>Itagui</t>
        </is>
      </c>
      <c r="BC968" t="inlineStr">
        <is>
          <t>www.repares.com</t>
        </is>
      </c>
      <c r="BD968" s="6" t="n">
        <v>30456</v>
      </c>
      <c r="BE968" t="inlineStr">
        <is>
          <t>This company is engaged in the operation of a hardware store. It was incorporated in 1983. The company is headquartered in Itagui, Colombia.Some of the company's products are air compressors / tire inflators; auto accessories; basic repair &amp; parts; battery accessories; chemicals &amp; fluids; gas &amp; kerosene cans; oils, lubricants &amp; fluids; farm supplies &amp; hardware; farm fencing &amp; supplies; electric fencing &amp; supplies; goat, sheep &amp; rabbit supplies; livestock &amp; dairy supplies; poultry supplies; air conditioners &amp; accessories; air purifiers &amp; filters; attic fans; ceiling fans; fans; fireplaces &amp; wood stoves; heating controls; humidifiers &amp; dehumidifiers; registers, grilles &amp; returns; thermostats; weatherproofing; composters; fencing &amp; edging; gardening tools; garden workwear; hoses &amp; watering; hydroponics &amp; indoor gardening; kids' gardening tools &amp; accessories; lawn &amp; garden care; lawn mowers &amp; accessories; pest control; plans &amp; planting accessories; pond supplies; seed &amp; seed starting supplies; snow removal; storage sheds &amp; benches; trash &amp; recycling; tillers &amp; cultivators; air conditioners &amp; accessories; clothing care; coffee, tea &amp; espresso makers; health, beauty, travel; kitchen appliance parts &amp; accessories; small kitchen appliances - cooking; small kitchen appliances - prep; vacuums &amp; carpet cleaners; cell phone accessories; networking &amp; computer accessories; personal care; portable electronics; telephones; television &amp; audio accessories; closet storage; garage / tool storage &amp; organization; kitchen &amp; food storage &amp; organization; shelving; storage containers &amp; baskets; storage sheds &amp; benches; utility storage &amp; organizers; bathtub &amp; shower; garbage disposals &amp; accessories; drain openers, augers &amp; plungers; drain parts &amp; repair; faucets; heating &amp; de-icing cables; heating controls; pumps &amp; well supplies; pipe &amp; pipe fittings; septic tank &amp; cesspool equipment; sinks &amp; vanities; stove, chimney pipes, dryer vents; tape, compounds &amp; insulation; toilets, toilet seats &amp; toilet repair; to name a few.</t>
        </is>
      </c>
      <c r="BF968" t="inlineStr">
        <is>
          <t>Active</t>
        </is>
      </c>
      <c r="BG968" t="inlineStr">
        <is>
          <t>Retail</t>
        </is>
      </c>
      <c r="BH968" t="inlineStr">
        <is>
          <t>Engaged in the operation of a hardware store</t>
        </is>
      </c>
      <c r="BI968" t="inlineStr">
        <is>
          <t>Hardware store</t>
        </is>
      </c>
      <c r="CE968">
        <f>IFERROR(SUM(BU968:BV968)/2,0)</f>
        <v/>
      </c>
      <c r="CF968">
        <f>IFERROR(SUM(CE968:CE968)/1,0)</f>
        <v/>
      </c>
      <c r="CG968">
        <f>IFERROR(SUM(BW968:BX968)/2,0)</f>
        <v/>
      </c>
      <c r="CH968">
        <f>IFERROR(SUM(CG968:CG968)/1,0)</f>
        <v/>
      </c>
      <c r="CI968">
        <f>IFERROR(SUM(BY968:BZ968)/2,0)</f>
        <v/>
      </c>
      <c r="CJ968">
        <f>IFERROR(SUM(CI968:CI968)/1,0)</f>
        <v/>
      </c>
      <c r="CK968">
        <f>IFERROR(SUM(CA968:CB968)/2,0)</f>
        <v/>
      </c>
      <c r="CL968">
        <f>IFERROR(SUM(CK968:CK968)/1,0)</f>
        <v/>
      </c>
      <c r="CM968">
        <f>IFERROR(SUM(CC968:CD968)/2,0)</f>
        <v/>
      </c>
      <c r="CN968">
        <f>IFERROR(SUM(CM968:CM968)/1,0)</f>
        <v/>
      </c>
      <c r="CO968">
        <f>IFERROR(SUM(BS968:BT968)/2,0)</f>
        <v/>
      </c>
      <c r="CP968">
        <f>IFERROR(SUM(CO968:CO968)/1,0)</f>
        <v/>
      </c>
    </row>
    <row r="969">
      <c r="A969" t="n">
        <v>944</v>
      </c>
      <c r="D969">
        <f>IF(AX969="Listed","Yes","No")</f>
        <v/>
      </c>
      <c r="E969">
        <f>IFERROR(IF(AE969&lt;0,"Yes","No"),"No")</f>
        <v/>
      </c>
      <c r="F969">
        <f>IF(BK969="Unqualified","Yes","No")</f>
        <v/>
      </c>
      <c r="G969">
        <f>IF(COUNTIF($D$969:$F$969,"Yes")=3,"Yes","No")</f>
        <v/>
      </c>
      <c r="U969">
        <f>IFERROR(BQ969/BL969,0)</f>
        <v/>
      </c>
      <c r="V969">
        <f>IFERROR(SUM(BQ969:BQ969)/SUM(BL969:BL969),0)</f>
        <v/>
      </c>
      <c r="W969">
        <f>IFERROR(MAX(U969:U969)-MIN(U969:U969),0)</f>
        <v/>
      </c>
      <c r="X969">
        <f>IFERROR(BQ969/(BL969-BQ969),0)</f>
        <v/>
      </c>
      <c r="Y969">
        <f>IFERROR(SUM(BQ969:BQ969)/(SUM(BL969:BL969)-SUM(BQ969:BQ969)),0)</f>
        <v/>
      </c>
      <c r="Z969">
        <f>IFERROR(MAX(X969:X969)-MIN(X969:X969),0)</f>
        <v/>
      </c>
      <c r="AA969">
        <f>IFERROR(BO969/BP969,0)</f>
        <v/>
      </c>
      <c r="AB969">
        <f>IFERROR(SUM(BO969:BO969)/SUM(BP969:BP969),0)</f>
        <v/>
      </c>
      <c r="AC969">
        <f>IFERROR(MAX(AA969:AA969)-MIN(AA969:AA969),0)</f>
        <v/>
      </c>
      <c r="AD969">
        <f>IFERROR(SUM(BL969:BL969)/1,0)</f>
        <v/>
      </c>
      <c r="AE969">
        <f>IFERROR(SUM(BQ969:BQ969)/1,0)</f>
        <v/>
      </c>
      <c r="AF969">
        <f>IFERROR(SUM(BP969:BP969)/1,0)</f>
        <v/>
      </c>
      <c r="AG969">
        <f>IFERROR(CJ969,0)</f>
        <v/>
      </c>
      <c r="AH969">
        <f>IFERROR(SUM(BR969:BR969)/1,0)</f>
        <v/>
      </c>
      <c r="AI969">
        <f>IFERROR(CL969,0)</f>
        <v/>
      </c>
      <c r="AJ969">
        <f>IFERROR(CN969,0)</f>
        <v/>
      </c>
      <c r="AK969">
        <f>IFERROR(CP969,0)</f>
        <v/>
      </c>
      <c r="AL969">
        <f>IFERROR(SUM(BN969:BN969)/1,0)</f>
        <v/>
      </c>
      <c r="AM969">
        <f>IFERROR(SUM(BJ969:BJ969)/1,0)</f>
        <v/>
      </c>
      <c r="AN969">
        <f>IFERROR(AH969/AD969,0)</f>
        <v/>
      </c>
      <c r="AO969">
        <f>IFERROR(AF969/AD969,0)</f>
        <v/>
      </c>
      <c r="AP969">
        <f>IFERROR(AI969/AK969,0)</f>
        <v/>
      </c>
      <c r="AQ969">
        <f>IFERROR(AJ969/AK969,0)</f>
        <v/>
      </c>
      <c r="AR969">
        <f>IFERROR(AG969/AK969,0)</f>
        <v/>
      </c>
      <c r="AS969">
        <f>IFERROR(365/(AL969/AG969), "")</f>
        <v/>
      </c>
      <c r="AT969" t="inlineStr">
        <is>
          <t>CO170033923340</t>
        </is>
      </c>
      <c r="AU969" t="inlineStr">
        <is>
          <t>Hierros Madebello S A S</t>
        </is>
      </c>
      <c r="AV969" t="inlineStr">
        <is>
          <t>U1</t>
        </is>
      </c>
      <c r="AW969" t="inlineStr">
        <is>
          <t>B+</t>
        </is>
      </c>
      <c r="AX969" t="inlineStr">
        <is>
          <t>Unlisted</t>
        </is>
      </c>
      <c r="AY969" t="n">
        <v>5032</v>
      </c>
      <c r="AZ969" t="inlineStr">
        <is>
          <t>Brick, stone, and related construction materials wholesale dealing in</t>
        </is>
      </c>
      <c r="BA969" t="inlineStr">
        <is>
          <t>Colombia</t>
        </is>
      </c>
      <c r="BB969" t="inlineStr">
        <is>
          <t>Bello</t>
        </is>
      </c>
      <c r="BC969" t="inlineStr">
        <is>
          <t>www.madebello.com.co</t>
        </is>
      </c>
      <c r="BD969" s="6" t="n">
        <v>41977</v>
      </c>
      <c r="BE969" t="inlineStr">
        <is>
          <t>This company, with registered head office located in Bello, Colombia, is engaged in the wholesale trade of wood, construction materials and sanitary equipment. It sells lumber and other building materials such as plywood, hardwoods, cedar, redwood, molding, cedar shakes, doors and windows, sky lights and custom millwork. The company also offers millwork, non-edible plant and forestry products, sap, wood, logs, soft timber, rattan, cork, wood pulp, bamboo, particleboard, wood pith, forestry by-products, plant fibers, and building and construction materials including insulation, builders hardware, paints and stains, roofing material, plumbing, electrical, locksets and tools. It caters to construction companies, home improvement contractors, tradespeople and building maintenance professionals. The company was founded in 2014.</t>
        </is>
      </c>
      <c r="BF969" t="inlineStr">
        <is>
          <t>Active</t>
        </is>
      </c>
      <c r="BG969" t="inlineStr">
        <is>
          <t>Wholesale</t>
        </is>
      </c>
      <c r="BH969" t="inlineStr">
        <is>
          <t>Wholesale trade of wood, construction materials and sanitary equipment</t>
        </is>
      </c>
      <c r="BI969" t="inlineStr">
        <is>
          <t>Plywood, hardwoods, cedar, redwood, molding, cedar shakes, doors and windows, sky lights and custom millwork</t>
        </is>
      </c>
      <c r="CE969">
        <f>IFERROR(SUM(BU969:BV969)/2,0)</f>
        <v/>
      </c>
      <c r="CF969">
        <f>IFERROR(SUM(CE969:CE969)/1,0)</f>
        <v/>
      </c>
      <c r="CG969">
        <f>IFERROR(SUM(BW969:BX969)/2,0)</f>
        <v/>
      </c>
      <c r="CH969">
        <f>IFERROR(SUM(CG969:CG969)/1,0)</f>
        <v/>
      </c>
      <c r="CI969">
        <f>IFERROR(SUM(BY969:BZ969)/2,0)</f>
        <v/>
      </c>
      <c r="CJ969">
        <f>IFERROR(SUM(CI969:CI969)/1,0)</f>
        <v/>
      </c>
      <c r="CK969">
        <f>IFERROR(SUM(CA969:CB969)/2,0)</f>
        <v/>
      </c>
      <c r="CL969">
        <f>IFERROR(SUM(CK969:CK969)/1,0)</f>
        <v/>
      </c>
      <c r="CM969">
        <f>IFERROR(SUM(CC969:CD969)/2,0)</f>
        <v/>
      </c>
      <c r="CN969">
        <f>IFERROR(SUM(CM969:CM969)/1,0)</f>
        <v/>
      </c>
      <c r="CO969">
        <f>IFERROR(SUM(BS969:BT969)/2,0)</f>
        <v/>
      </c>
      <c r="CP969">
        <f>IFERROR(SUM(CO969:CO969)/1,0)</f>
        <v/>
      </c>
    </row>
    <row r="970">
      <c r="A970" t="n">
        <v>945</v>
      </c>
      <c r="D970">
        <f>IF(AX970="Listed","Yes","No")</f>
        <v/>
      </c>
      <c r="E970">
        <f>IFERROR(IF(AE970&lt;0,"Yes","No"),"No")</f>
        <v/>
      </c>
      <c r="F970">
        <f>IF(BK970="Unqualified","Yes","No")</f>
        <v/>
      </c>
      <c r="G970">
        <f>IF(COUNTIF($D$970:$F$970,"Yes")=3,"Yes","No")</f>
        <v/>
      </c>
      <c r="U970">
        <f>IFERROR(BQ970/BL970,0)</f>
        <v/>
      </c>
      <c r="V970">
        <f>IFERROR(SUM(BQ970:BQ970)/SUM(BL970:BL970),0)</f>
        <v/>
      </c>
      <c r="W970">
        <f>IFERROR(MAX(U970:U970)-MIN(U970:U970),0)</f>
        <v/>
      </c>
      <c r="X970">
        <f>IFERROR(BQ970/(BL970-BQ970),0)</f>
        <v/>
      </c>
      <c r="Y970">
        <f>IFERROR(SUM(BQ970:BQ970)/(SUM(BL970:BL970)-SUM(BQ970:BQ970)),0)</f>
        <v/>
      </c>
      <c r="Z970">
        <f>IFERROR(MAX(X970:X970)-MIN(X970:X970),0)</f>
        <v/>
      </c>
      <c r="AA970">
        <f>IFERROR(BO970/BP970,0)</f>
        <v/>
      </c>
      <c r="AB970">
        <f>IFERROR(SUM(BO970:BO970)/SUM(BP970:BP970),0)</f>
        <v/>
      </c>
      <c r="AC970">
        <f>IFERROR(MAX(AA970:AA970)-MIN(AA970:AA970),0)</f>
        <v/>
      </c>
      <c r="AD970">
        <f>IFERROR(SUM(BL970:BL970)/1,0)</f>
        <v/>
      </c>
      <c r="AE970">
        <f>IFERROR(SUM(BQ970:BQ970)/1,0)</f>
        <v/>
      </c>
      <c r="AF970">
        <f>IFERROR(SUM(BP970:BP970)/1,0)</f>
        <v/>
      </c>
      <c r="AG970">
        <f>IFERROR(CJ970,0)</f>
        <v/>
      </c>
      <c r="AH970">
        <f>IFERROR(SUM(BR970:BR970)/1,0)</f>
        <v/>
      </c>
      <c r="AI970">
        <f>IFERROR(CL970,0)</f>
        <v/>
      </c>
      <c r="AJ970">
        <f>IFERROR(CN970,0)</f>
        <v/>
      </c>
      <c r="AK970">
        <f>IFERROR(CP970,0)</f>
        <v/>
      </c>
      <c r="AL970">
        <f>IFERROR(SUM(BN970:BN970)/1,0)</f>
        <v/>
      </c>
      <c r="AM970">
        <f>IFERROR(SUM(BJ970:BJ970)/1,0)</f>
        <v/>
      </c>
      <c r="AN970">
        <f>IFERROR(AH970/AD970,0)</f>
        <v/>
      </c>
      <c r="AO970">
        <f>IFERROR(AF970/AD970,0)</f>
        <v/>
      </c>
      <c r="AP970">
        <f>IFERROR(AI970/AK970,0)</f>
        <v/>
      </c>
      <c r="AQ970">
        <f>IFERROR(AJ970/AK970,0)</f>
        <v/>
      </c>
      <c r="AR970">
        <f>IFERROR(AG970/AK970,0)</f>
        <v/>
      </c>
      <c r="AS970">
        <f>IFERROR(365/(AL970/AG970), "")</f>
        <v/>
      </c>
      <c r="AT970" t="inlineStr">
        <is>
          <t>CA32944NC</t>
        </is>
      </c>
      <c r="AU970" t="inlineStr">
        <is>
          <t>Route1 Inc.</t>
        </is>
      </c>
      <c r="AV970" t="inlineStr">
        <is>
          <t>C1</t>
        </is>
      </c>
      <c r="AW970" t="inlineStr">
        <is>
          <t>A+</t>
        </is>
      </c>
      <c r="AX970" t="inlineStr">
        <is>
          <t>Listed</t>
        </is>
      </c>
      <c r="AY970" t="n">
        <v>5045</v>
      </c>
      <c r="AZ970" t="inlineStr">
        <is>
          <t>Computers and computer peripheral equipment and software wholesale dealing in</t>
        </is>
      </c>
      <c r="BA970" t="inlineStr">
        <is>
          <t>Canada</t>
        </is>
      </c>
      <c r="BB970" t="inlineStr">
        <is>
          <t>Toronto</t>
        </is>
      </c>
      <c r="BC970" t="inlineStr">
        <is>
          <t>www.route1.com</t>
        </is>
      </c>
      <c r="BD970" t="inlineStr">
        <is>
          <t>1994</t>
        </is>
      </c>
      <c r="BE970" t="inlineStr">
        <is>
          <t>This company is engaged in the provision of security and identity management solutions. It was incorporated in 1994. The company's corporate headquarters is located in Toronto York, Ontario. The company is considered as one of the leading global provider of security and identity management solutions. It develops remote access systems for employees primarily in Canada. Its MobiNET, a communications and service delivery platform that focuses on identity management and entitlement-based access to resources. In addition, MobiNET works in conjunction with MobiKey, a portable, USB (Universal Serial Bus) device that allows workers to access their PC desktop and network resources from any Internet-enabled, Windows-based PC. The company caters the needs of its customers in the financial services, government, health care, and telecommunications sectors. Further, it has offices and agents in New York, California, Florida, the United Kingdom, Germany, and Latin America.</t>
        </is>
      </c>
      <c r="BF970" t="inlineStr">
        <is>
          <t>Active</t>
        </is>
      </c>
      <c r="BG970" t="inlineStr">
        <is>
          <t>Services</t>
        </is>
      </c>
      <c r="BH970" t="inlineStr">
        <is>
          <t>Engaged in the provision of security and identity management solutions</t>
        </is>
      </c>
      <c r="BI970" t="inlineStr">
        <is>
          <t>Develops remote access systems for employees primarily in Canada</t>
        </is>
      </c>
      <c r="CE970">
        <f>IFERROR(SUM(BU970:BV970)/2,0)</f>
        <v/>
      </c>
      <c r="CF970">
        <f>IFERROR(SUM(CE970:CE970)/1,0)</f>
        <v/>
      </c>
      <c r="CG970">
        <f>IFERROR(SUM(BW970:BX970)/2,0)</f>
        <v/>
      </c>
      <c r="CH970">
        <f>IFERROR(SUM(CG970:CG970)/1,0)</f>
        <v/>
      </c>
      <c r="CI970">
        <f>IFERROR(SUM(BY970:BZ970)/2,0)</f>
        <v/>
      </c>
      <c r="CJ970">
        <f>IFERROR(SUM(CI970:CI970)/1,0)</f>
        <v/>
      </c>
      <c r="CK970">
        <f>IFERROR(SUM(CA970:CB970)/2,0)</f>
        <v/>
      </c>
      <c r="CL970">
        <f>IFERROR(SUM(CK970:CK970)/1,0)</f>
        <v/>
      </c>
      <c r="CM970">
        <f>IFERROR(SUM(CC970:CD970)/2,0)</f>
        <v/>
      </c>
      <c r="CN970">
        <f>IFERROR(SUM(CM970:CM970)/1,0)</f>
        <v/>
      </c>
      <c r="CO970">
        <f>IFERROR(SUM(BS970:BT970)/2,0)</f>
        <v/>
      </c>
      <c r="CP970">
        <f>IFERROR(SUM(CO970:CO970)/1,0)</f>
        <v/>
      </c>
    </row>
    <row r="971">
      <c r="A971" t="n">
        <v>946</v>
      </c>
      <c r="D971">
        <f>IF(AX971="Listed","Yes","No")</f>
        <v/>
      </c>
      <c r="E971">
        <f>IFERROR(IF(AE971&lt;0,"Yes","No"),"No")</f>
        <v/>
      </c>
      <c r="F971">
        <f>IF(BK971="Unqualified","Yes","No")</f>
        <v/>
      </c>
      <c r="G971">
        <f>IF(COUNTIF($D$971:$F$971,"Yes")=3,"Yes","No")</f>
        <v/>
      </c>
      <c r="U971">
        <f>IFERROR(BQ971/BL971,0)</f>
        <v/>
      </c>
      <c r="V971">
        <f>IFERROR(SUM(BQ971:BQ971)/SUM(BL971:BL971),0)</f>
        <v/>
      </c>
      <c r="W971">
        <f>IFERROR(MAX(U971:U971)-MIN(U971:U971),0)</f>
        <v/>
      </c>
      <c r="X971">
        <f>IFERROR(BQ971/(BL971-BQ971),0)</f>
        <v/>
      </c>
      <c r="Y971">
        <f>IFERROR(SUM(BQ971:BQ971)/(SUM(BL971:BL971)-SUM(BQ971:BQ971)),0)</f>
        <v/>
      </c>
      <c r="Z971">
        <f>IFERROR(MAX(X971:X971)-MIN(X971:X971),0)</f>
        <v/>
      </c>
      <c r="AA971">
        <f>IFERROR(BO971/BP971,0)</f>
        <v/>
      </c>
      <c r="AB971">
        <f>IFERROR(SUM(BO971:BO971)/SUM(BP971:BP971),0)</f>
        <v/>
      </c>
      <c r="AC971">
        <f>IFERROR(MAX(AA971:AA971)-MIN(AA971:AA971),0)</f>
        <v/>
      </c>
      <c r="AD971">
        <f>IFERROR(SUM(BL971:BL971)/1,0)</f>
        <v/>
      </c>
      <c r="AE971">
        <f>IFERROR(SUM(BQ971:BQ971)/1,0)</f>
        <v/>
      </c>
      <c r="AF971">
        <f>IFERROR(SUM(BP971:BP971)/1,0)</f>
        <v/>
      </c>
      <c r="AG971">
        <f>IFERROR(CJ971,0)</f>
        <v/>
      </c>
      <c r="AH971">
        <f>IFERROR(SUM(BR971:BR971)/1,0)</f>
        <v/>
      </c>
      <c r="AI971">
        <f>IFERROR(CL971,0)</f>
        <v/>
      </c>
      <c r="AJ971">
        <f>IFERROR(CN971,0)</f>
        <v/>
      </c>
      <c r="AK971">
        <f>IFERROR(CP971,0)</f>
        <v/>
      </c>
      <c r="AL971">
        <f>IFERROR(SUM(BN971:BN971)/1,0)</f>
        <v/>
      </c>
      <c r="AM971">
        <f>IFERROR(SUM(BJ971:BJ971)/1,0)</f>
        <v/>
      </c>
      <c r="AN971">
        <f>IFERROR(AH971/AD971,0)</f>
        <v/>
      </c>
      <c r="AO971">
        <f>IFERROR(AF971/AD971,0)</f>
        <v/>
      </c>
      <c r="AP971">
        <f>IFERROR(AI971/AK971,0)</f>
        <v/>
      </c>
      <c r="AQ971">
        <f>IFERROR(AJ971/AK971,0)</f>
        <v/>
      </c>
      <c r="AR971">
        <f>IFERROR(AG971/AK971,0)</f>
        <v/>
      </c>
      <c r="AS971">
        <f>IFERROR(365/(AL971/AG971), "")</f>
        <v/>
      </c>
      <c r="AT971" t="inlineStr">
        <is>
          <t>CO170001403970</t>
        </is>
      </c>
      <c r="AU971" t="inlineStr">
        <is>
          <t>Computel System S A S</t>
        </is>
      </c>
      <c r="AV971" t="inlineStr">
        <is>
          <t>U1</t>
        </is>
      </c>
      <c r="AW971" t="inlineStr">
        <is>
          <t>A-</t>
        </is>
      </c>
      <c r="AX971" t="inlineStr">
        <is>
          <t>Unlisted</t>
        </is>
      </c>
      <c r="AY971" t="n">
        <v>5045</v>
      </c>
      <c r="AZ971" t="inlineStr">
        <is>
          <t>Computers and computer peripheral equipment and software wholesale dealing in</t>
        </is>
      </c>
      <c r="BA971" t="inlineStr">
        <is>
          <t>Colombia</t>
        </is>
      </c>
      <c r="BB971" t="inlineStr">
        <is>
          <t>Bogota</t>
        </is>
      </c>
      <c r="BC971" t="inlineStr">
        <is>
          <t>www.computelsystem.com</t>
        </is>
      </c>
      <c r="BD971" s="6" t="n">
        <v>36053</v>
      </c>
      <c r="BE971" t="inlineStr">
        <is>
          <t>The company is a Colombia based enterprise engaged in the manufacture and sale of computers and computer peripheral equipment and software. It operates its business primarily in the domestic market. The company was incorporated in the year 1998. Its registered business office is based in Bogota, Colombia. It is registered as a limited company.The company comprises its business activities in the manufacture and distribution of computers, computer peripheral equipment, and computer software. It is also involved in the wholesale distribution of modems and other electronic communications equipment.</t>
        </is>
      </c>
      <c r="BF971" t="inlineStr">
        <is>
          <t>Active</t>
        </is>
      </c>
      <c r="BG971" t="inlineStr">
        <is>
          <t>Manufacturing</t>
        </is>
      </c>
      <c r="BH971" t="inlineStr">
        <is>
          <t>Engaged in the manufacture and sale of computers and computer peripheral equipment and software</t>
        </is>
      </c>
      <c r="BI971" t="inlineStr">
        <is>
          <t>Computers and computer peripheral equipment and software</t>
        </is>
      </c>
      <c r="CE971">
        <f>IFERROR(SUM(BU971:BV971)/2,0)</f>
        <v/>
      </c>
      <c r="CF971">
        <f>IFERROR(SUM(CE971:CE971)/1,0)</f>
        <v/>
      </c>
      <c r="CG971">
        <f>IFERROR(SUM(BW971:BX971)/2,0)</f>
        <v/>
      </c>
      <c r="CH971">
        <f>IFERROR(SUM(CG971:CG971)/1,0)</f>
        <v/>
      </c>
      <c r="CI971">
        <f>IFERROR(SUM(BY971:BZ971)/2,0)</f>
        <v/>
      </c>
      <c r="CJ971">
        <f>IFERROR(SUM(CI971:CI971)/1,0)</f>
        <v/>
      </c>
      <c r="CK971">
        <f>IFERROR(SUM(CA971:CB971)/2,0)</f>
        <v/>
      </c>
      <c r="CL971">
        <f>IFERROR(SUM(CK971:CK971)/1,0)</f>
        <v/>
      </c>
      <c r="CM971">
        <f>IFERROR(SUM(CC971:CD971)/2,0)</f>
        <v/>
      </c>
      <c r="CN971">
        <f>IFERROR(SUM(CM971:CM971)/1,0)</f>
        <v/>
      </c>
      <c r="CO971">
        <f>IFERROR(SUM(BS971:BT971)/2,0)</f>
        <v/>
      </c>
      <c r="CP971">
        <f>IFERROR(SUM(CO971:CO971)/1,0)</f>
        <v/>
      </c>
    </row>
    <row r="972">
      <c r="A972" t="n">
        <v>947</v>
      </c>
      <c r="D972">
        <f>IF(AX972="Listed","Yes","No")</f>
        <v/>
      </c>
      <c r="E972">
        <f>IFERROR(IF(AE972&lt;0,"Yes","No"),"No")</f>
        <v/>
      </c>
      <c r="F972">
        <f>IF(BK972="Unqualified","Yes","No")</f>
        <v/>
      </c>
      <c r="G972">
        <f>IF(COUNTIF($D$972:$F$972,"Yes")=3,"Yes","No")</f>
        <v/>
      </c>
      <c r="U972">
        <f>IFERROR(BQ972/BL972,0)</f>
        <v/>
      </c>
      <c r="V972">
        <f>IFERROR(SUM(BQ972:BQ972)/SUM(BL972:BL972),0)</f>
        <v/>
      </c>
      <c r="W972">
        <f>IFERROR(MAX(U972:U972)-MIN(U972:U972),0)</f>
        <v/>
      </c>
      <c r="X972">
        <f>IFERROR(BQ972/(BL972-BQ972),0)</f>
        <v/>
      </c>
      <c r="Y972">
        <f>IFERROR(SUM(BQ972:BQ972)/(SUM(BL972:BL972)-SUM(BQ972:BQ972)),0)</f>
        <v/>
      </c>
      <c r="Z972">
        <f>IFERROR(MAX(X972:X972)-MIN(X972:X972),0)</f>
        <v/>
      </c>
      <c r="AA972">
        <f>IFERROR(BO972/BP972,0)</f>
        <v/>
      </c>
      <c r="AB972">
        <f>IFERROR(SUM(BO972:BO972)/SUM(BP972:BP972),0)</f>
        <v/>
      </c>
      <c r="AC972">
        <f>IFERROR(MAX(AA972:AA972)-MIN(AA972:AA972),0)</f>
        <v/>
      </c>
      <c r="AD972">
        <f>IFERROR(SUM(BL972:BL972)/1,0)</f>
        <v/>
      </c>
      <c r="AE972">
        <f>IFERROR(SUM(BQ972:BQ972)/1,0)</f>
        <v/>
      </c>
      <c r="AF972">
        <f>IFERROR(SUM(BP972:BP972)/1,0)</f>
        <v/>
      </c>
      <c r="AG972">
        <f>IFERROR(CJ972,0)</f>
        <v/>
      </c>
      <c r="AH972">
        <f>IFERROR(SUM(BR972:BR972)/1,0)</f>
        <v/>
      </c>
      <c r="AI972">
        <f>IFERROR(CL972,0)</f>
        <v/>
      </c>
      <c r="AJ972">
        <f>IFERROR(CN972,0)</f>
        <v/>
      </c>
      <c r="AK972">
        <f>IFERROR(CP972,0)</f>
        <v/>
      </c>
      <c r="AL972">
        <f>IFERROR(SUM(BN972:BN972)/1,0)</f>
        <v/>
      </c>
      <c r="AM972">
        <f>IFERROR(SUM(BJ972:BJ972)/1,0)</f>
        <v/>
      </c>
      <c r="AN972">
        <f>IFERROR(AH972/AD972,0)</f>
        <v/>
      </c>
      <c r="AO972">
        <f>IFERROR(AF972/AD972,0)</f>
        <v/>
      </c>
      <c r="AP972">
        <f>IFERROR(AI972/AK972,0)</f>
        <v/>
      </c>
      <c r="AQ972">
        <f>IFERROR(AJ972/AK972,0)</f>
        <v/>
      </c>
      <c r="AR972">
        <f>IFERROR(AG972/AK972,0)</f>
        <v/>
      </c>
      <c r="AS972">
        <f>IFERROR(365/(AL972/AG972), "")</f>
        <v/>
      </c>
      <c r="AT972" t="inlineStr">
        <is>
          <t>CO170000949580</t>
        </is>
      </c>
      <c r="AU972" t="inlineStr">
        <is>
          <t>Imcolmedica S A</t>
        </is>
      </c>
      <c r="AV972" t="inlineStr">
        <is>
          <t>U1</t>
        </is>
      </c>
      <c r="AW972" t="inlineStr">
        <is>
          <t>U</t>
        </is>
      </c>
      <c r="AX972" t="inlineStr">
        <is>
          <t>Unlisted</t>
        </is>
      </c>
      <c r="AY972" t="n">
        <v>5084</v>
      </c>
      <c r="AZ972" t="inlineStr">
        <is>
          <t>Industrial machinery and equipment wholesale dealing in</t>
        </is>
      </c>
      <c r="BA972" t="inlineStr">
        <is>
          <t>Colombia</t>
        </is>
      </c>
      <c r="BB972" t="inlineStr">
        <is>
          <t>Bogota</t>
        </is>
      </c>
      <c r="BC972" t="inlineStr">
        <is>
          <t>www.imcolmedica.com.co</t>
        </is>
      </c>
      <c r="BD972" s="6" t="n">
        <v>28979</v>
      </c>
      <c r="BE972" t="inlineStr">
        <is>
          <t>This company is engaged in the manufacture of hospital equipment and supplies. It was incorporated in 1979. The company is headquartered in Bogota, Colombia. The company offers medical and surgical equipment, hospital clothing, parts, sutures, hospital furniture, reagents, laboratory equipment, and other related products. It primarily offers its products to customers in all areas of Colombia.</t>
        </is>
      </c>
      <c r="BF972" t="inlineStr">
        <is>
          <t>Active</t>
        </is>
      </c>
      <c r="BG972" t="inlineStr">
        <is>
          <t>Manufacturing</t>
        </is>
      </c>
      <c r="BH972" t="inlineStr">
        <is>
          <t>Engaged in the manufacture of hospital equipment and supplies</t>
        </is>
      </c>
      <c r="BI972" t="inlineStr">
        <is>
          <t>Hospital equipment and supplies (medical and surgical equipment, hospital clothing, parts, sutures, hospital furniture, reagents, laboratory equipment, and other related products)</t>
        </is>
      </c>
      <c r="CE972">
        <f>IFERROR(SUM(BU972:BV972)/2,0)</f>
        <v/>
      </c>
      <c r="CF972">
        <f>IFERROR(SUM(CE972:CE972)/1,0)</f>
        <v/>
      </c>
      <c r="CG972">
        <f>IFERROR(SUM(BW972:BX972)/2,0)</f>
        <v/>
      </c>
      <c r="CH972">
        <f>IFERROR(SUM(CG972:CG972)/1,0)</f>
        <v/>
      </c>
      <c r="CI972">
        <f>IFERROR(SUM(BY972:BZ972)/2,0)</f>
        <v/>
      </c>
      <c r="CJ972">
        <f>IFERROR(SUM(CI972:CI972)/1,0)</f>
        <v/>
      </c>
      <c r="CK972">
        <f>IFERROR(SUM(CA972:CB972)/2,0)</f>
        <v/>
      </c>
      <c r="CL972">
        <f>IFERROR(SUM(CK972:CK972)/1,0)</f>
        <v/>
      </c>
      <c r="CM972">
        <f>IFERROR(SUM(CC972:CD972)/2,0)</f>
        <v/>
      </c>
      <c r="CN972">
        <f>IFERROR(SUM(CM972:CM972)/1,0)</f>
        <v/>
      </c>
      <c r="CO972">
        <f>IFERROR(SUM(BS972:BT972)/2,0)</f>
        <v/>
      </c>
      <c r="CP972">
        <f>IFERROR(SUM(CO972:CO972)/1,0)</f>
        <v/>
      </c>
    </row>
    <row r="973">
      <c r="A973" t="n">
        <v>948</v>
      </c>
      <c r="D973">
        <f>IF(AX973="Listed","Yes","No")</f>
        <v/>
      </c>
      <c r="E973">
        <f>IFERROR(IF(AE973&lt;0,"Yes","No"),"No")</f>
        <v/>
      </c>
      <c r="F973">
        <f>IF(BK973="Unqualified","Yes","No")</f>
        <v/>
      </c>
      <c r="G973">
        <f>IF(COUNTIF($D$973:$F$973,"Yes")=3,"Yes","No")</f>
        <v/>
      </c>
      <c r="U973">
        <f>IFERROR(BQ973/BL973,0)</f>
        <v/>
      </c>
      <c r="V973">
        <f>IFERROR(SUM(BQ973:BQ973)/SUM(BL973:BL973),0)</f>
        <v/>
      </c>
      <c r="W973">
        <f>IFERROR(MAX(U973:U973)-MIN(U973:U973),0)</f>
        <v/>
      </c>
      <c r="X973">
        <f>IFERROR(BQ973/(BL973-BQ973),0)</f>
        <v/>
      </c>
      <c r="Y973">
        <f>IFERROR(SUM(BQ973:BQ973)/(SUM(BL973:BL973)-SUM(BQ973:BQ973)),0)</f>
        <v/>
      </c>
      <c r="Z973">
        <f>IFERROR(MAX(X973:X973)-MIN(X973:X973),0)</f>
        <v/>
      </c>
      <c r="AA973">
        <f>IFERROR(BO973/BP973,0)</f>
        <v/>
      </c>
      <c r="AB973">
        <f>IFERROR(SUM(BO973:BO973)/SUM(BP973:BP973),0)</f>
        <v/>
      </c>
      <c r="AC973">
        <f>IFERROR(MAX(AA973:AA973)-MIN(AA973:AA973),0)</f>
        <v/>
      </c>
      <c r="AD973">
        <f>IFERROR(SUM(BL973:BL973)/1,0)</f>
        <v/>
      </c>
      <c r="AE973">
        <f>IFERROR(SUM(BQ973:BQ973)/1,0)</f>
        <v/>
      </c>
      <c r="AF973">
        <f>IFERROR(SUM(BP973:BP973)/1,0)</f>
        <v/>
      </c>
      <c r="AG973">
        <f>IFERROR(CJ973,0)</f>
        <v/>
      </c>
      <c r="AH973">
        <f>IFERROR(SUM(BR973:BR973)/1,0)</f>
        <v/>
      </c>
      <c r="AI973">
        <f>IFERROR(CL973,0)</f>
        <v/>
      </c>
      <c r="AJ973">
        <f>IFERROR(CN973,0)</f>
        <v/>
      </c>
      <c r="AK973">
        <f>IFERROR(CP973,0)</f>
        <v/>
      </c>
      <c r="AL973">
        <f>IFERROR(SUM(BN973:BN973)/1,0)</f>
        <v/>
      </c>
      <c r="AM973">
        <f>IFERROR(SUM(BJ973:BJ973)/1,0)</f>
        <v/>
      </c>
      <c r="AN973">
        <f>IFERROR(AH973/AD973,0)</f>
        <v/>
      </c>
      <c r="AO973">
        <f>IFERROR(AF973/AD973,0)</f>
        <v/>
      </c>
      <c r="AP973">
        <f>IFERROR(AI973/AK973,0)</f>
        <v/>
      </c>
      <c r="AQ973">
        <f>IFERROR(AJ973/AK973,0)</f>
        <v/>
      </c>
      <c r="AR973">
        <f>IFERROR(AG973/AK973,0)</f>
        <v/>
      </c>
      <c r="AS973">
        <f>IFERROR(365/(AL973/AG973), "")</f>
        <v/>
      </c>
      <c r="AT973" t="inlineStr">
        <is>
          <t>CO170010018500</t>
        </is>
      </c>
      <c r="AU973" t="inlineStr">
        <is>
          <t>Watertech Lassa S A S</t>
        </is>
      </c>
      <c r="AV973" t="inlineStr">
        <is>
          <t>U1</t>
        </is>
      </c>
      <c r="AW973" t="inlineStr">
        <is>
          <t>U</t>
        </is>
      </c>
      <c r="AX973" t="inlineStr">
        <is>
          <t>Unlisted</t>
        </is>
      </c>
      <c r="AY973" t="n">
        <v>5032</v>
      </c>
      <c r="AZ973" t="inlineStr">
        <is>
          <t>Brick, stone, and related construction materials wholesale dealing in</t>
        </is>
      </c>
      <c r="BA973" t="inlineStr">
        <is>
          <t>Colombia</t>
        </is>
      </c>
      <c r="BB973" t="inlineStr">
        <is>
          <t>Bogota</t>
        </is>
      </c>
      <c r="BC973" t="inlineStr">
        <is>
          <t>www.las-sa.com</t>
        </is>
      </c>
      <c r="BD973" s="6" t="n">
        <v>38288</v>
      </c>
      <c r="BE973" t="inlineStr">
        <is>
          <t>This company is engaged in electrical installation services. It was founded in 2004 and has its registered head office located in Bogota, Colombia. The company has ONAC accreditation, valid to date, with accreditation code 12-LAC-009, under the NTC-ISO/IEC 17025:2017 standard, in recognition of the technical competence of the personnel, equipment and physical facilities that meet the highest international metrology standards. The maintenance of its accreditation is based on customer service, the continuous improvement of its processes since it has highly qualified and trained professionals. Its mission is to offer comprehensive measurement solutions, promoting, managing and administering a culture of responsible water consumption, through the supply of high-tech meters, smart measurement systems and meter calibration, which provide its clients with innovation, reliability, quality and support, technical, through constant support. Its vision is by 2026, it will have a 33% share in the Colombian water meter market, having sustained annual growth of 15% in sales and 12% in Ebitda (profitability), extending market coverage in Ecuador, Peru and Panama.</t>
        </is>
      </c>
      <c r="BF973" t="inlineStr">
        <is>
          <t>Active</t>
        </is>
      </c>
      <c r="BG973" t="inlineStr">
        <is>
          <t>Services</t>
        </is>
      </c>
      <c r="BH973" t="inlineStr">
        <is>
          <t>Engaged in electrical installation services</t>
        </is>
      </c>
      <c r="BI973" t="inlineStr">
        <is>
          <t>Electrical installation services</t>
        </is>
      </c>
      <c r="CE973">
        <f>IFERROR(SUM(BU973:BV973)/2,0)</f>
        <v/>
      </c>
      <c r="CF973">
        <f>IFERROR(SUM(CE973:CE973)/1,0)</f>
        <v/>
      </c>
      <c r="CG973">
        <f>IFERROR(SUM(BW973:BX973)/2,0)</f>
        <v/>
      </c>
      <c r="CH973">
        <f>IFERROR(SUM(CG973:CG973)/1,0)</f>
        <v/>
      </c>
      <c r="CI973">
        <f>IFERROR(SUM(BY973:BZ973)/2,0)</f>
        <v/>
      </c>
      <c r="CJ973">
        <f>IFERROR(SUM(CI973:CI973)/1,0)</f>
        <v/>
      </c>
      <c r="CK973">
        <f>IFERROR(SUM(CA973:CB973)/2,0)</f>
        <v/>
      </c>
      <c r="CL973">
        <f>IFERROR(SUM(CK973:CK973)/1,0)</f>
        <v/>
      </c>
      <c r="CM973">
        <f>IFERROR(SUM(CC973:CD973)/2,0)</f>
        <v/>
      </c>
      <c r="CN973">
        <f>IFERROR(SUM(CM973:CM973)/1,0)</f>
        <v/>
      </c>
      <c r="CO973">
        <f>IFERROR(SUM(BS973:BT973)/2,0)</f>
        <v/>
      </c>
      <c r="CP973">
        <f>IFERROR(SUM(CO973:CO973)/1,0)</f>
        <v/>
      </c>
    </row>
    <row r="974">
      <c r="A974" t="n">
        <v>949</v>
      </c>
      <c r="D974">
        <f>IF(AX974="Listed","Yes","No")</f>
        <v/>
      </c>
      <c r="E974">
        <f>IFERROR(IF(AE974&lt;0,"Yes","No"),"No")</f>
        <v/>
      </c>
      <c r="F974">
        <f>IF(BK974="Unqualified","Yes","No")</f>
        <v/>
      </c>
      <c r="G974">
        <f>IF(COUNTIF($D$974:$F$974,"Yes")=3,"Yes","No")</f>
        <v/>
      </c>
      <c r="U974">
        <f>IFERROR(BQ974/BL974,0)</f>
        <v/>
      </c>
      <c r="V974">
        <f>IFERROR(SUM(BQ974:BQ974)/SUM(BL974:BL974),0)</f>
        <v/>
      </c>
      <c r="W974">
        <f>IFERROR(MAX(U974:U974)-MIN(U974:U974),0)</f>
        <v/>
      </c>
      <c r="X974">
        <f>IFERROR(BQ974/(BL974-BQ974),0)</f>
        <v/>
      </c>
      <c r="Y974">
        <f>IFERROR(SUM(BQ974:BQ974)/(SUM(BL974:BL974)-SUM(BQ974:BQ974)),0)</f>
        <v/>
      </c>
      <c r="Z974">
        <f>IFERROR(MAX(X974:X974)-MIN(X974:X974),0)</f>
        <v/>
      </c>
      <c r="AA974">
        <f>IFERROR(BO974/BP974,0)</f>
        <v/>
      </c>
      <c r="AB974">
        <f>IFERROR(SUM(BO974:BO974)/SUM(BP974:BP974),0)</f>
        <v/>
      </c>
      <c r="AC974">
        <f>IFERROR(MAX(AA974:AA974)-MIN(AA974:AA974),0)</f>
        <v/>
      </c>
      <c r="AD974">
        <f>IFERROR(SUM(BL974:BL974)/1,0)</f>
        <v/>
      </c>
      <c r="AE974">
        <f>IFERROR(SUM(BQ974:BQ974)/1,0)</f>
        <v/>
      </c>
      <c r="AF974">
        <f>IFERROR(SUM(BP974:BP974)/1,0)</f>
        <v/>
      </c>
      <c r="AG974">
        <f>IFERROR(CJ974,0)</f>
        <v/>
      </c>
      <c r="AH974">
        <f>IFERROR(SUM(BR974:BR974)/1,0)</f>
        <v/>
      </c>
      <c r="AI974">
        <f>IFERROR(CL974,0)</f>
        <v/>
      </c>
      <c r="AJ974">
        <f>IFERROR(CN974,0)</f>
        <v/>
      </c>
      <c r="AK974">
        <f>IFERROR(CP974,0)</f>
        <v/>
      </c>
      <c r="AL974">
        <f>IFERROR(SUM(BN974:BN974)/1,0)</f>
        <v/>
      </c>
      <c r="AM974">
        <f>IFERROR(SUM(BJ974:BJ974)/1,0)</f>
        <v/>
      </c>
      <c r="AN974">
        <f>IFERROR(AH974/AD974,0)</f>
        <v/>
      </c>
      <c r="AO974">
        <f>IFERROR(AF974/AD974,0)</f>
        <v/>
      </c>
      <c r="AP974">
        <f>IFERROR(AI974/AK974,0)</f>
        <v/>
      </c>
      <c r="AQ974">
        <f>IFERROR(AJ974/AK974,0)</f>
        <v/>
      </c>
      <c r="AR974">
        <f>IFERROR(AG974/AK974,0)</f>
        <v/>
      </c>
      <c r="AS974">
        <f>IFERROR(365/(AL974/AG974), "")</f>
        <v/>
      </c>
      <c r="AT974" t="inlineStr">
        <is>
          <t>CO170003996610</t>
        </is>
      </c>
      <c r="AU974" t="inlineStr">
        <is>
          <t>Gilmedica S A S</t>
        </is>
      </c>
      <c r="AV974" t="inlineStr">
        <is>
          <t>U1</t>
        </is>
      </c>
      <c r="AW974" t="inlineStr">
        <is>
          <t>U</t>
        </is>
      </c>
      <c r="AX974" t="inlineStr">
        <is>
          <t>Unlisted</t>
        </is>
      </c>
      <c r="AY974" t="n">
        <v>5084</v>
      </c>
      <c r="AZ974" t="inlineStr">
        <is>
          <t>Industrial machinery and equipment wholesale dealing in</t>
        </is>
      </c>
      <c r="BA974" t="inlineStr">
        <is>
          <t>Colombia</t>
        </is>
      </c>
      <c r="BB974" t="inlineStr">
        <is>
          <t>Yumbo</t>
        </is>
      </c>
      <c r="BC974" t="inlineStr">
        <is>
          <t>www.gilmedica.com</t>
        </is>
      </c>
      <c r="BD974" s="6" t="n">
        <v>28977</v>
      </c>
      <c r="BE974" t="inlineStr">
        <is>
          <t>This company is engaged in the management and operation of health and personal care stores. It was incorporated in August 1995. The registered head office of the company is located in Yumbo, Colombia. The company is primarily involved in retailing specialized lines of health and personal care merchandise such as drugs, medicines, optical goods, cosmetics, beauty supplies, perfume, and food supplement products. It principally conducts its business operations within Colombia.</t>
        </is>
      </c>
      <c r="BF974" t="inlineStr">
        <is>
          <t>Active</t>
        </is>
      </c>
      <c r="BG974" t="inlineStr">
        <is>
          <t>Services</t>
        </is>
      </c>
      <c r="BH974" t="inlineStr">
        <is>
          <t>Engaged in the management and operation of health and personal care stores</t>
        </is>
      </c>
      <c r="BI974" t="inlineStr">
        <is>
          <t>Health and personal care products</t>
        </is>
      </c>
      <c r="CE974">
        <f>IFERROR(SUM(BU974:BV974)/2,0)</f>
        <v/>
      </c>
      <c r="CF974">
        <f>IFERROR(SUM(CE974:CE974)/1,0)</f>
        <v/>
      </c>
      <c r="CG974">
        <f>IFERROR(SUM(BW974:BX974)/2,0)</f>
        <v/>
      </c>
      <c r="CH974">
        <f>IFERROR(SUM(CG974:CG974)/1,0)</f>
        <v/>
      </c>
      <c r="CI974">
        <f>IFERROR(SUM(BY974:BZ974)/2,0)</f>
        <v/>
      </c>
      <c r="CJ974">
        <f>IFERROR(SUM(CI974:CI974)/1,0)</f>
        <v/>
      </c>
      <c r="CK974">
        <f>IFERROR(SUM(CA974:CB974)/2,0)</f>
        <v/>
      </c>
      <c r="CL974">
        <f>IFERROR(SUM(CK974:CK974)/1,0)</f>
        <v/>
      </c>
      <c r="CM974">
        <f>IFERROR(SUM(CC974:CD974)/2,0)</f>
        <v/>
      </c>
      <c r="CN974">
        <f>IFERROR(SUM(CM974:CM974)/1,0)</f>
        <v/>
      </c>
      <c r="CO974">
        <f>IFERROR(SUM(BS974:BT974)/2,0)</f>
        <v/>
      </c>
      <c r="CP974">
        <f>IFERROR(SUM(CO974:CO974)/1,0)</f>
        <v/>
      </c>
    </row>
    <row r="975">
      <c r="A975" t="n">
        <v>950</v>
      </c>
      <c r="D975">
        <f>IF(AX975="Listed","Yes","No")</f>
        <v/>
      </c>
      <c r="E975">
        <f>IFERROR(IF(AE975&lt;0,"Yes","No"),"No")</f>
        <v/>
      </c>
      <c r="F975">
        <f>IF(BK975="Unqualified","Yes","No")</f>
        <v/>
      </c>
      <c r="G975">
        <f>IF(COUNTIF($D$975:$F$975,"Yes")=3,"Yes","No")</f>
        <v/>
      </c>
      <c r="U975">
        <f>IFERROR(BQ975/BL975,0)</f>
        <v/>
      </c>
      <c r="V975">
        <f>IFERROR(SUM(BQ975:BQ975)/SUM(BL975:BL975),0)</f>
        <v/>
      </c>
      <c r="W975">
        <f>IFERROR(MAX(U975:U975)-MIN(U975:U975),0)</f>
        <v/>
      </c>
      <c r="X975">
        <f>IFERROR(BQ975/(BL975-BQ975),0)</f>
        <v/>
      </c>
      <c r="Y975">
        <f>IFERROR(SUM(BQ975:BQ975)/(SUM(BL975:BL975)-SUM(BQ975:BQ975)),0)</f>
        <v/>
      </c>
      <c r="Z975">
        <f>IFERROR(MAX(X975:X975)-MIN(X975:X975),0)</f>
        <v/>
      </c>
      <c r="AA975">
        <f>IFERROR(BO975/BP975,0)</f>
        <v/>
      </c>
      <c r="AB975">
        <f>IFERROR(SUM(BO975:BO975)/SUM(BP975:BP975),0)</f>
        <v/>
      </c>
      <c r="AC975">
        <f>IFERROR(MAX(AA975:AA975)-MIN(AA975:AA975),0)</f>
        <v/>
      </c>
      <c r="AD975">
        <f>IFERROR(SUM(BL975:BL975)/1,0)</f>
        <v/>
      </c>
      <c r="AE975">
        <f>IFERROR(SUM(BQ975:BQ975)/1,0)</f>
        <v/>
      </c>
      <c r="AF975">
        <f>IFERROR(SUM(BP975:BP975)/1,0)</f>
        <v/>
      </c>
      <c r="AG975">
        <f>IFERROR(CJ975,0)</f>
        <v/>
      </c>
      <c r="AH975">
        <f>IFERROR(SUM(BR975:BR975)/1,0)</f>
        <v/>
      </c>
      <c r="AI975">
        <f>IFERROR(CL975,0)</f>
        <v/>
      </c>
      <c r="AJ975">
        <f>IFERROR(CN975,0)</f>
        <v/>
      </c>
      <c r="AK975">
        <f>IFERROR(CP975,0)</f>
        <v/>
      </c>
      <c r="AL975">
        <f>IFERROR(SUM(BN975:BN975)/1,0)</f>
        <v/>
      </c>
      <c r="AM975">
        <f>IFERROR(SUM(BJ975:BJ975)/1,0)</f>
        <v/>
      </c>
      <c r="AN975">
        <f>IFERROR(AH975/AD975,0)</f>
        <v/>
      </c>
      <c r="AO975">
        <f>IFERROR(AF975/AD975,0)</f>
        <v/>
      </c>
      <c r="AP975">
        <f>IFERROR(AI975/AK975,0)</f>
        <v/>
      </c>
      <c r="AQ975">
        <f>IFERROR(AJ975/AK975,0)</f>
        <v/>
      </c>
      <c r="AR975">
        <f>IFERROR(AG975/AK975,0)</f>
        <v/>
      </c>
      <c r="AS975">
        <f>IFERROR(365/(AL975/AG975), "")</f>
        <v/>
      </c>
      <c r="AT975" t="inlineStr">
        <is>
          <t>CO170017015690</t>
        </is>
      </c>
      <c r="AU975" t="inlineStr">
        <is>
          <t>Licorrumba S A S</t>
        </is>
      </c>
      <c r="AV975" t="inlineStr">
        <is>
          <t>U1</t>
        </is>
      </c>
      <c r="AW975" t="inlineStr">
        <is>
          <t>U</t>
        </is>
      </c>
      <c r="AX975" t="inlineStr">
        <is>
          <t>Unlisted</t>
        </is>
      </c>
      <c r="AY975" t="n">
        <v>5181</v>
      </c>
      <c r="AZ975" t="inlineStr">
        <is>
          <t>Beer and ale wholesale dealing in</t>
        </is>
      </c>
      <c r="BA975" t="inlineStr">
        <is>
          <t>Colombia</t>
        </is>
      </c>
      <c r="BB975" t="inlineStr">
        <is>
          <t>Medellin</t>
        </is>
      </c>
      <c r="BC975" t="inlineStr">
        <is>
          <t>licorrumba.com</t>
        </is>
      </c>
      <c r="BD975" s="6" t="n">
        <v>39681</v>
      </c>
      <c r="BE975" t="inlineStr">
        <is>
          <t>This company is primarily engaged in the distribution of alcoholic beverages. The company was established in 2008. The registered head office of the company is located in Medellin, Colombia.The company specializes in the distribution of beer, ale, porter, wines, brandy, cocktails, wine coolers, champagne, and other fermented malt beverages. The company offers products from such brands as Cafe Colombia, Menta Colombia, Montesskaya, Ron Medellin, and 1493.</t>
        </is>
      </c>
      <c r="BF975" t="inlineStr">
        <is>
          <t>Active</t>
        </is>
      </c>
      <c r="BG975" t="inlineStr">
        <is>
          <t>Wholesale</t>
        </is>
      </c>
      <c r="BH975" t="inlineStr">
        <is>
          <t>Primarily engaged in the distribution of alcoholic beverages</t>
        </is>
      </c>
      <c r="BI975" t="inlineStr">
        <is>
          <t>Alcoholic beverages</t>
        </is>
      </c>
      <c r="CE975">
        <f>IFERROR(SUM(BU975:BV975)/2,0)</f>
        <v/>
      </c>
      <c r="CF975">
        <f>IFERROR(SUM(CE975:CE975)/1,0)</f>
        <v/>
      </c>
      <c r="CG975">
        <f>IFERROR(SUM(BW975:BX975)/2,0)</f>
        <v/>
      </c>
      <c r="CH975">
        <f>IFERROR(SUM(CG975:CG975)/1,0)</f>
        <v/>
      </c>
      <c r="CI975">
        <f>IFERROR(SUM(BY975:BZ975)/2,0)</f>
        <v/>
      </c>
      <c r="CJ975">
        <f>IFERROR(SUM(CI975:CI975)/1,0)</f>
        <v/>
      </c>
      <c r="CK975">
        <f>IFERROR(SUM(CA975:CB975)/2,0)</f>
        <v/>
      </c>
      <c r="CL975">
        <f>IFERROR(SUM(CK975:CK975)/1,0)</f>
        <v/>
      </c>
      <c r="CM975">
        <f>IFERROR(SUM(CC975:CD975)/2,0)</f>
        <v/>
      </c>
      <c r="CN975">
        <f>IFERROR(SUM(CM975:CM975)/1,0)</f>
        <v/>
      </c>
      <c r="CO975">
        <f>IFERROR(SUM(BS975:BT975)/2,0)</f>
        <v/>
      </c>
      <c r="CP975">
        <f>IFERROR(SUM(CO975:CO975)/1,0)</f>
        <v/>
      </c>
    </row>
    <row r="976">
      <c r="A976" t="n">
        <v>951</v>
      </c>
      <c r="D976">
        <f>IF(AX976="Listed","Yes","No")</f>
        <v/>
      </c>
      <c r="E976">
        <f>IFERROR(IF(AE976&lt;0,"Yes","No"),"No")</f>
        <v/>
      </c>
      <c r="F976">
        <f>IF(BK976="Unqualified","Yes","No")</f>
        <v/>
      </c>
      <c r="G976">
        <f>IF(COUNTIF($D$976:$F$976,"Yes")=3,"Yes","No")</f>
        <v/>
      </c>
      <c r="U976">
        <f>IFERROR(BQ976/BL976,0)</f>
        <v/>
      </c>
      <c r="V976">
        <f>IFERROR(SUM(BQ976:BQ976)/SUM(BL976:BL976),0)</f>
        <v/>
      </c>
      <c r="W976">
        <f>IFERROR(MAX(U976:U976)-MIN(U976:U976),0)</f>
        <v/>
      </c>
      <c r="X976">
        <f>IFERROR(BQ976/(BL976-BQ976),0)</f>
        <v/>
      </c>
      <c r="Y976">
        <f>IFERROR(SUM(BQ976:BQ976)/(SUM(BL976:BL976)-SUM(BQ976:BQ976)),0)</f>
        <v/>
      </c>
      <c r="Z976">
        <f>IFERROR(MAX(X976:X976)-MIN(X976:X976),0)</f>
        <v/>
      </c>
      <c r="AA976">
        <f>IFERROR(BO976/BP976,0)</f>
        <v/>
      </c>
      <c r="AB976">
        <f>IFERROR(SUM(BO976:BO976)/SUM(BP976:BP976),0)</f>
        <v/>
      </c>
      <c r="AC976">
        <f>IFERROR(MAX(AA976:AA976)-MIN(AA976:AA976),0)</f>
        <v/>
      </c>
      <c r="AD976">
        <f>IFERROR(SUM(BL976:BL976)/1,0)</f>
        <v/>
      </c>
      <c r="AE976">
        <f>IFERROR(SUM(BQ976:BQ976)/1,0)</f>
        <v/>
      </c>
      <c r="AF976">
        <f>IFERROR(SUM(BP976:BP976)/1,0)</f>
        <v/>
      </c>
      <c r="AG976">
        <f>IFERROR(CJ976,0)</f>
        <v/>
      </c>
      <c r="AH976">
        <f>IFERROR(SUM(BR976:BR976)/1,0)</f>
        <v/>
      </c>
      <c r="AI976">
        <f>IFERROR(CL976,0)</f>
        <v/>
      </c>
      <c r="AJ976">
        <f>IFERROR(CN976,0)</f>
        <v/>
      </c>
      <c r="AK976">
        <f>IFERROR(CP976,0)</f>
        <v/>
      </c>
      <c r="AL976">
        <f>IFERROR(SUM(BN976:BN976)/1,0)</f>
        <v/>
      </c>
      <c r="AM976">
        <f>IFERROR(SUM(BJ976:BJ976)/1,0)</f>
        <v/>
      </c>
      <c r="AN976">
        <f>IFERROR(AH976/AD976,0)</f>
        <v/>
      </c>
      <c r="AO976">
        <f>IFERROR(AF976/AD976,0)</f>
        <v/>
      </c>
      <c r="AP976">
        <f>IFERROR(AI976/AK976,0)</f>
        <v/>
      </c>
      <c r="AQ976">
        <f>IFERROR(AJ976/AK976,0)</f>
        <v/>
      </c>
      <c r="AR976">
        <f>IFERROR(AG976/AK976,0)</f>
        <v/>
      </c>
      <c r="AS976">
        <f>IFERROR(365/(AL976/AG976), "")</f>
        <v/>
      </c>
      <c r="AT976" t="inlineStr">
        <is>
          <t>CO170023525140</t>
        </is>
      </c>
      <c r="AU976" t="inlineStr">
        <is>
          <t>Hospiclinic de Colombia S A S</t>
        </is>
      </c>
      <c r="AV976" t="inlineStr">
        <is>
          <t>U1</t>
        </is>
      </c>
      <c r="AW976" t="inlineStr">
        <is>
          <t>U</t>
        </is>
      </c>
      <c r="AX976" t="inlineStr">
        <is>
          <t>Unlisted</t>
        </is>
      </c>
      <c r="AY976" t="n">
        <v>5122</v>
      </c>
      <c r="AZ976" t="inlineStr">
        <is>
          <t>Drugs, drug proprietaries, and druggists' sundries wholesale dealing in</t>
        </is>
      </c>
      <c r="BA976" t="inlineStr">
        <is>
          <t>Colombia</t>
        </is>
      </c>
      <c r="BB976" t="inlineStr">
        <is>
          <t>Cucuta</t>
        </is>
      </c>
      <c r="BC976" t="inlineStr">
        <is>
          <t>www.hospiclinicsas.com</t>
        </is>
      </c>
      <c r="BD976" s="6" t="n">
        <v>40056</v>
      </c>
      <c r="BE976" t="inlineStr">
        <is>
          <t>This company is engaged in the wholesale trade of pharmaceutical medicinal cosmetic and toilet products. It was established in 2009 and has its registered head office located in Cucuta, Colombia. It is dedicated to the commercialization and distribution of surgical medical supplies and devices, hospital furniture, biomedical equipment, orthopedic material, logistics operator of osteosynthesis material and provision of health services in Imaging and Intensive Care Unit. It has qualified professionals who ensure specialized care, commercial advice and reliable technical support. Committed to user satisfaction through a humanized service model, quality products and opportunity in the provision of its services. Its vision is by 2025, an expansion and positioning at the national level in the commercialization and distribution of supplies and surgical medical devices, hospital furniture, biomedical equipment, orthopedic material, logistics operator of osteosynthesis material, and be recognized as a model of service provision health services, offering a portfolio of competitive solutions that exceed the satisfaction expectations of its users.</t>
        </is>
      </c>
      <c r="BF976" t="inlineStr">
        <is>
          <t>Active</t>
        </is>
      </c>
      <c r="BG976" t="inlineStr">
        <is>
          <t>Wholesale; Services</t>
        </is>
      </c>
      <c r="BH976" t="inlineStr">
        <is>
          <t>Engaged in the wholesale trade of pharmaceutical medicinal cosmetic and toilet products</t>
        </is>
      </c>
      <c r="BI976" t="inlineStr">
        <is>
          <t>Commercialization and distribution of surgical medical supplies and devices, hospital furniture, biomedical equipment, orthopedic material, logistics operator of osteosynthesis material and provision of health services in Imaging and Intensive Care Unit</t>
        </is>
      </c>
      <c r="CE976">
        <f>IFERROR(SUM(BU976:BV976)/2,0)</f>
        <v/>
      </c>
      <c r="CF976">
        <f>IFERROR(SUM(CE976:CE976)/1,0)</f>
        <v/>
      </c>
      <c r="CG976">
        <f>IFERROR(SUM(BW976:BX976)/2,0)</f>
        <v/>
      </c>
      <c r="CH976">
        <f>IFERROR(SUM(CG976:CG976)/1,0)</f>
        <v/>
      </c>
      <c r="CI976">
        <f>IFERROR(SUM(BY976:BZ976)/2,0)</f>
        <v/>
      </c>
      <c r="CJ976">
        <f>IFERROR(SUM(CI976:CI976)/1,0)</f>
        <v/>
      </c>
      <c r="CK976">
        <f>IFERROR(SUM(CA976:CB976)/2,0)</f>
        <v/>
      </c>
      <c r="CL976">
        <f>IFERROR(SUM(CK976:CK976)/1,0)</f>
        <v/>
      </c>
      <c r="CM976">
        <f>IFERROR(SUM(CC976:CD976)/2,0)</f>
        <v/>
      </c>
      <c r="CN976">
        <f>IFERROR(SUM(CM976:CM976)/1,0)</f>
        <v/>
      </c>
      <c r="CO976">
        <f>IFERROR(SUM(BS976:BT976)/2,0)</f>
        <v/>
      </c>
      <c r="CP976">
        <f>IFERROR(SUM(CO976:CO976)/1,0)</f>
        <v/>
      </c>
    </row>
    <row r="977">
      <c r="A977" t="n">
        <v>952</v>
      </c>
      <c r="D977">
        <f>IF(AX977="Listed","Yes","No")</f>
        <v/>
      </c>
      <c r="E977">
        <f>IFERROR(IF(AE977&lt;0,"Yes","No"),"No")</f>
        <v/>
      </c>
      <c r="F977">
        <f>IF(BK977="Unqualified","Yes","No")</f>
        <v/>
      </c>
      <c r="G977">
        <f>IF(COUNTIF($D$977:$F$977,"Yes")=3,"Yes","No")</f>
        <v/>
      </c>
      <c r="U977">
        <f>IFERROR(BQ977/BL977,0)</f>
        <v/>
      </c>
      <c r="V977">
        <f>IFERROR(SUM(BQ977:BQ977)/SUM(BL977:BL977),0)</f>
        <v/>
      </c>
      <c r="W977">
        <f>IFERROR(MAX(U977:U977)-MIN(U977:U977),0)</f>
        <v/>
      </c>
      <c r="X977">
        <f>IFERROR(BQ977/(BL977-BQ977),0)</f>
        <v/>
      </c>
      <c r="Y977">
        <f>IFERROR(SUM(BQ977:BQ977)/(SUM(BL977:BL977)-SUM(BQ977:BQ977)),0)</f>
        <v/>
      </c>
      <c r="Z977">
        <f>IFERROR(MAX(X977:X977)-MIN(X977:X977),0)</f>
        <v/>
      </c>
      <c r="AA977">
        <f>IFERROR(BO977/BP977,0)</f>
        <v/>
      </c>
      <c r="AB977">
        <f>IFERROR(SUM(BO977:BO977)/SUM(BP977:BP977),0)</f>
        <v/>
      </c>
      <c r="AC977">
        <f>IFERROR(MAX(AA977:AA977)-MIN(AA977:AA977),0)</f>
        <v/>
      </c>
      <c r="AD977">
        <f>IFERROR(SUM(BL977:BL977)/1,0)</f>
        <v/>
      </c>
      <c r="AE977">
        <f>IFERROR(SUM(BQ977:BQ977)/1,0)</f>
        <v/>
      </c>
      <c r="AF977">
        <f>IFERROR(SUM(BP977:BP977)/1,0)</f>
        <v/>
      </c>
      <c r="AG977">
        <f>IFERROR(CJ977,0)</f>
        <v/>
      </c>
      <c r="AH977">
        <f>IFERROR(SUM(BR977:BR977)/1,0)</f>
        <v/>
      </c>
      <c r="AI977">
        <f>IFERROR(CL977,0)</f>
        <v/>
      </c>
      <c r="AJ977">
        <f>IFERROR(CN977,0)</f>
        <v/>
      </c>
      <c r="AK977">
        <f>IFERROR(CP977,0)</f>
        <v/>
      </c>
      <c r="AL977">
        <f>IFERROR(SUM(BN977:BN977)/1,0)</f>
        <v/>
      </c>
      <c r="AM977">
        <f>IFERROR(SUM(BJ977:BJ977)/1,0)</f>
        <v/>
      </c>
      <c r="AN977">
        <f>IFERROR(AH977/AD977,0)</f>
        <v/>
      </c>
      <c r="AO977">
        <f>IFERROR(AF977/AD977,0)</f>
        <v/>
      </c>
      <c r="AP977">
        <f>IFERROR(AI977/AK977,0)</f>
        <v/>
      </c>
      <c r="AQ977">
        <f>IFERROR(AJ977/AK977,0)</f>
        <v/>
      </c>
      <c r="AR977">
        <f>IFERROR(AG977/AK977,0)</f>
        <v/>
      </c>
      <c r="AS977">
        <f>IFERROR(365/(AL977/AG977), "")</f>
        <v/>
      </c>
      <c r="AT977" t="inlineStr">
        <is>
          <t>CO170034836710</t>
        </is>
      </c>
      <c r="AU977" t="inlineStr">
        <is>
          <t>Diagnostilab V M S A S</t>
        </is>
      </c>
      <c r="AV977" t="inlineStr">
        <is>
          <t>U1</t>
        </is>
      </c>
      <c r="AW977" t="inlineStr">
        <is>
          <t>U</t>
        </is>
      </c>
      <c r="AX977" t="inlineStr">
        <is>
          <t>Unlisted</t>
        </is>
      </c>
      <c r="AY977" t="n">
        <v>5122</v>
      </c>
      <c r="AZ977" t="inlineStr">
        <is>
          <t>Drugs, drug proprietaries, and druggists' sundries wholesale dealing in</t>
        </is>
      </c>
      <c r="BA977" t="inlineStr">
        <is>
          <t>Colombia</t>
        </is>
      </c>
      <c r="BB977" t="inlineStr">
        <is>
          <t>Sincelejo</t>
        </is>
      </c>
      <c r="BC977" t="inlineStr">
        <is>
          <t>www.diagnostilab.com.co</t>
        </is>
      </c>
      <c r="BD977" s="6" t="n">
        <v>41470</v>
      </c>
      <c r="BE977" t="inlineStr">
        <is>
          <t>This company is engaged in importing and marketing in vitro diagnostic reagents, supplies and medical devices for clinical laboratories. It conducts business from its registered head office located in Sincelejo, Colombia. It specializes in the operation of a marketing and importing house of In Vitro Diagnostic Reagents throughout the Colombian territory. Its own brand DgLab, recognized for including five lines (Chemistry, Urinalysis, Hematology, Coagulation and Immunology). Its products include: DGLAB inputs; DGLAB Chemistry; DGLAB rapid tests; DGLAB urine strips; DGLAB Teams; and Hematology DGLAB.</t>
        </is>
      </c>
      <c r="BF977" t="inlineStr">
        <is>
          <t>Active</t>
        </is>
      </c>
      <c r="BG977" t="inlineStr">
        <is>
          <t>Wholesale</t>
        </is>
      </c>
      <c r="BH977" t="inlineStr">
        <is>
          <t>Engaged in importing and marketing in vitro diagnostic reagents, supplies and medical devices for clinical laboratories</t>
        </is>
      </c>
      <c r="BI977" t="inlineStr">
        <is>
          <t>In vitro diagnostic reagents, supplies and medical devices for clinical laboratories</t>
        </is>
      </c>
      <c r="CE977">
        <f>IFERROR(SUM(BU977:BV977)/2,0)</f>
        <v/>
      </c>
      <c r="CF977">
        <f>IFERROR(SUM(CE977:CE977)/1,0)</f>
        <v/>
      </c>
      <c r="CG977">
        <f>IFERROR(SUM(BW977:BX977)/2,0)</f>
        <v/>
      </c>
      <c r="CH977">
        <f>IFERROR(SUM(CG977:CG977)/1,0)</f>
        <v/>
      </c>
      <c r="CI977">
        <f>IFERROR(SUM(BY977:BZ977)/2,0)</f>
        <v/>
      </c>
      <c r="CJ977">
        <f>IFERROR(SUM(CI977:CI977)/1,0)</f>
        <v/>
      </c>
      <c r="CK977">
        <f>IFERROR(SUM(CA977:CB977)/2,0)</f>
        <v/>
      </c>
      <c r="CL977">
        <f>IFERROR(SUM(CK977:CK977)/1,0)</f>
        <v/>
      </c>
      <c r="CM977">
        <f>IFERROR(SUM(CC977:CD977)/2,0)</f>
        <v/>
      </c>
      <c r="CN977">
        <f>IFERROR(SUM(CM977:CM977)/1,0)</f>
        <v/>
      </c>
      <c r="CO977">
        <f>IFERROR(SUM(BS977:BT977)/2,0)</f>
        <v/>
      </c>
      <c r="CP977">
        <f>IFERROR(SUM(CO977:CO977)/1,0)</f>
        <v/>
      </c>
    </row>
    <row r="978">
      <c r="A978" t="n">
        <v>953</v>
      </c>
      <c r="D978">
        <f>IF(AX978="Listed","Yes","No")</f>
        <v/>
      </c>
      <c r="E978">
        <f>IFERROR(IF(AE978&lt;0,"Yes","No"),"No")</f>
        <v/>
      </c>
      <c r="F978">
        <f>IF(BK978="Unqualified","Yes","No")</f>
        <v/>
      </c>
      <c r="G978">
        <f>IF(COUNTIF($D$978:$F$978,"Yes")=3,"Yes","No")</f>
        <v/>
      </c>
      <c r="U978">
        <f>IFERROR(BQ978/BL978,0)</f>
        <v/>
      </c>
      <c r="V978">
        <f>IFERROR(SUM(BQ978:BQ978)/SUM(BL978:BL978),0)</f>
        <v/>
      </c>
      <c r="W978">
        <f>IFERROR(MAX(U978:U978)-MIN(U978:U978),0)</f>
        <v/>
      </c>
      <c r="X978">
        <f>IFERROR(BQ978/(BL978-BQ978),0)</f>
        <v/>
      </c>
      <c r="Y978">
        <f>IFERROR(SUM(BQ978:BQ978)/(SUM(BL978:BL978)-SUM(BQ978:BQ978)),0)</f>
        <v/>
      </c>
      <c r="Z978">
        <f>IFERROR(MAX(X978:X978)-MIN(X978:X978),0)</f>
        <v/>
      </c>
      <c r="AA978">
        <f>IFERROR(BO978/BP978,0)</f>
        <v/>
      </c>
      <c r="AB978">
        <f>IFERROR(SUM(BO978:BO978)/SUM(BP978:BP978),0)</f>
        <v/>
      </c>
      <c r="AC978">
        <f>IFERROR(MAX(AA978:AA978)-MIN(AA978:AA978),0)</f>
        <v/>
      </c>
      <c r="AD978">
        <f>IFERROR(SUM(BL978:BL978)/1,0)</f>
        <v/>
      </c>
      <c r="AE978">
        <f>IFERROR(SUM(BQ978:BQ978)/1,0)</f>
        <v/>
      </c>
      <c r="AF978">
        <f>IFERROR(SUM(BP978:BP978)/1,0)</f>
        <v/>
      </c>
      <c r="AG978">
        <f>IFERROR(CJ978,0)</f>
        <v/>
      </c>
      <c r="AH978">
        <f>IFERROR(SUM(BR978:BR978)/1,0)</f>
        <v/>
      </c>
      <c r="AI978">
        <f>IFERROR(CL978,0)</f>
        <v/>
      </c>
      <c r="AJ978">
        <f>IFERROR(CN978,0)</f>
        <v/>
      </c>
      <c r="AK978">
        <f>IFERROR(CP978,0)</f>
        <v/>
      </c>
      <c r="AL978">
        <f>IFERROR(SUM(BN978:BN978)/1,0)</f>
        <v/>
      </c>
      <c r="AM978">
        <f>IFERROR(SUM(BJ978:BJ978)/1,0)</f>
        <v/>
      </c>
      <c r="AN978">
        <f>IFERROR(AH978/AD978,0)</f>
        <v/>
      </c>
      <c r="AO978">
        <f>IFERROR(AF978/AD978,0)</f>
        <v/>
      </c>
      <c r="AP978">
        <f>IFERROR(AI978/AK978,0)</f>
        <v/>
      </c>
      <c r="AQ978">
        <f>IFERROR(AJ978/AK978,0)</f>
        <v/>
      </c>
      <c r="AR978">
        <f>IFERROR(AG978/AK978,0)</f>
        <v/>
      </c>
      <c r="AS978">
        <f>IFERROR(365/(AL978/AG978), "")</f>
        <v/>
      </c>
      <c r="AT978" t="inlineStr">
        <is>
          <t>CO170001215510</t>
        </is>
      </c>
      <c r="AU978" t="inlineStr">
        <is>
          <t>Termillantas S A</t>
        </is>
      </c>
      <c r="AV978" t="inlineStr">
        <is>
          <t>U1</t>
        </is>
      </c>
      <c r="AW978" t="inlineStr">
        <is>
          <t>U</t>
        </is>
      </c>
      <c r="AX978" t="inlineStr">
        <is>
          <t>Unlisted</t>
        </is>
      </c>
      <c r="AY978" t="n">
        <v>5013</v>
      </c>
      <c r="AZ978" t="inlineStr">
        <is>
          <t>Motor vehicle supplies and new parts wholesale dealing in</t>
        </is>
      </c>
      <c r="BA978" t="inlineStr">
        <is>
          <t>Colombia</t>
        </is>
      </c>
      <c r="BB978" t="inlineStr">
        <is>
          <t>Bogota</t>
        </is>
      </c>
      <c r="BC978" t="inlineStr">
        <is>
          <t>www.termillantas.com.co</t>
        </is>
      </c>
      <c r="BD978" s="6" t="n">
        <v>34572</v>
      </c>
      <c r="BE978" t="inlineStr">
        <is>
          <t>The company is engaged in the wholesale of motor vehicle parts and supplies. It was incorporated in August of 1994 and conducts business in its registered head office located in Bogota, Colombia. The company's range of products include rims for any type of vehicle including automobile, truck, and truck and tractor-trailer. It also offers batteries for auto and truck and heavy vehicle, for various vehicle brands such as Agrale; Alfa Romeo; Audi; Austin; BMW; Caterpillar; Chana; Chery; Chevrolet; Automotriz; Citroen; Daewoo; Daihatsu; Fiat; Ford; Geely; Hafei; Haima; Honda; Hyundai; Jeep; Kia; Mack; Mazda; Mercedez Benz; Mini Cooper; Mitsubishi; Nissan; Pegasus; Peugeot; Porsche; Renault; Seat; Skoda; Subaru; Suzuki; Toyota; Volkswagen; Volvo; and Zotye. It aims to be leaders in the distribution of tires at a national level, offering a range of integrated products and services that constantly meet the demands of its customers.</t>
        </is>
      </c>
      <c r="BF978" t="inlineStr">
        <is>
          <t>Active</t>
        </is>
      </c>
      <c r="BG978" t="inlineStr">
        <is>
          <t>Wholesale</t>
        </is>
      </c>
      <c r="BH978" t="inlineStr">
        <is>
          <t>Engaged in the wholesale of motor vehicle parts and supplies</t>
        </is>
      </c>
      <c r="BI978" t="inlineStr">
        <is>
          <t>Rims for any type of vehicle including automobile, truck, and truck and tractor-trailer; Batteries for auto and truck and heavy vehicle, for various vehicle brands</t>
        </is>
      </c>
      <c r="CE978">
        <f>IFERROR(SUM(BU978:BV978)/2,0)</f>
        <v/>
      </c>
      <c r="CF978">
        <f>IFERROR(SUM(CE978:CE978)/1,0)</f>
        <v/>
      </c>
      <c r="CG978">
        <f>IFERROR(SUM(BW978:BX978)/2,0)</f>
        <v/>
      </c>
      <c r="CH978">
        <f>IFERROR(SUM(CG978:CG978)/1,0)</f>
        <v/>
      </c>
      <c r="CI978">
        <f>IFERROR(SUM(BY978:BZ978)/2,0)</f>
        <v/>
      </c>
      <c r="CJ978">
        <f>IFERROR(SUM(CI978:CI978)/1,0)</f>
        <v/>
      </c>
      <c r="CK978">
        <f>IFERROR(SUM(CA978:CB978)/2,0)</f>
        <v/>
      </c>
      <c r="CL978">
        <f>IFERROR(SUM(CK978:CK978)/1,0)</f>
        <v/>
      </c>
      <c r="CM978">
        <f>IFERROR(SUM(CC978:CD978)/2,0)</f>
        <v/>
      </c>
      <c r="CN978">
        <f>IFERROR(SUM(CM978:CM978)/1,0)</f>
        <v/>
      </c>
      <c r="CO978">
        <f>IFERROR(SUM(BS978:BT978)/2,0)</f>
        <v/>
      </c>
      <c r="CP978">
        <f>IFERROR(SUM(CO978:CO978)/1,0)</f>
        <v/>
      </c>
    </row>
    <row r="979">
      <c r="A979" t="n">
        <v>954</v>
      </c>
      <c r="D979">
        <f>IF(AX979="Listed","Yes","No")</f>
        <v/>
      </c>
      <c r="E979">
        <f>IFERROR(IF(AE979&lt;0,"Yes","No"),"No")</f>
        <v/>
      </c>
      <c r="F979">
        <f>IF(BK979="Unqualified","Yes","No")</f>
        <v/>
      </c>
      <c r="G979">
        <f>IF(COUNTIF($D$979:$F$979,"Yes")=3,"Yes","No")</f>
        <v/>
      </c>
      <c r="U979">
        <f>IFERROR(BQ979/BL979,0)</f>
        <v/>
      </c>
      <c r="V979">
        <f>IFERROR(SUM(BQ979:BQ979)/SUM(BL979:BL979),0)</f>
        <v/>
      </c>
      <c r="W979">
        <f>IFERROR(MAX(U979:U979)-MIN(U979:U979),0)</f>
        <v/>
      </c>
      <c r="X979">
        <f>IFERROR(BQ979/(BL979-BQ979),0)</f>
        <v/>
      </c>
      <c r="Y979">
        <f>IFERROR(SUM(BQ979:BQ979)/(SUM(BL979:BL979)-SUM(BQ979:BQ979)),0)</f>
        <v/>
      </c>
      <c r="Z979">
        <f>IFERROR(MAX(X979:X979)-MIN(X979:X979),0)</f>
        <v/>
      </c>
      <c r="AA979">
        <f>IFERROR(BO979/BP979,0)</f>
        <v/>
      </c>
      <c r="AB979">
        <f>IFERROR(SUM(BO979:BO979)/SUM(BP979:BP979),0)</f>
        <v/>
      </c>
      <c r="AC979">
        <f>IFERROR(MAX(AA979:AA979)-MIN(AA979:AA979),0)</f>
        <v/>
      </c>
      <c r="AD979">
        <f>IFERROR(SUM(BL979:BL979)/1,0)</f>
        <v/>
      </c>
      <c r="AE979">
        <f>IFERROR(SUM(BQ979:BQ979)/1,0)</f>
        <v/>
      </c>
      <c r="AF979">
        <f>IFERROR(SUM(BP979:BP979)/1,0)</f>
        <v/>
      </c>
      <c r="AG979">
        <f>IFERROR(CJ979,0)</f>
        <v/>
      </c>
      <c r="AH979">
        <f>IFERROR(SUM(BR979:BR979)/1,0)</f>
        <v/>
      </c>
      <c r="AI979">
        <f>IFERROR(CL979,0)</f>
        <v/>
      </c>
      <c r="AJ979">
        <f>IFERROR(CN979,0)</f>
        <v/>
      </c>
      <c r="AK979">
        <f>IFERROR(CP979,0)</f>
        <v/>
      </c>
      <c r="AL979">
        <f>IFERROR(SUM(BN979:BN979)/1,0)</f>
        <v/>
      </c>
      <c r="AM979">
        <f>IFERROR(SUM(BJ979:BJ979)/1,0)</f>
        <v/>
      </c>
      <c r="AN979">
        <f>IFERROR(AH979/AD979,0)</f>
        <v/>
      </c>
      <c r="AO979">
        <f>IFERROR(AF979/AD979,0)</f>
        <v/>
      </c>
      <c r="AP979">
        <f>IFERROR(AI979/AK979,0)</f>
        <v/>
      </c>
      <c r="AQ979">
        <f>IFERROR(AJ979/AK979,0)</f>
        <v/>
      </c>
      <c r="AR979">
        <f>IFERROR(AG979/AK979,0)</f>
        <v/>
      </c>
      <c r="AS979">
        <f>IFERROR(365/(AL979/AG979), "")</f>
        <v/>
      </c>
      <c r="AT979" t="inlineStr">
        <is>
          <t>CO170000941480</t>
        </is>
      </c>
      <c r="AU979" t="inlineStr">
        <is>
          <t>Equipos Y Controles Industriales S A</t>
        </is>
      </c>
      <c r="AV979" t="inlineStr">
        <is>
          <t>U1</t>
        </is>
      </c>
      <c r="AW979" t="inlineStr">
        <is>
          <t>U</t>
        </is>
      </c>
      <c r="AX979" t="inlineStr">
        <is>
          <t>Unlisted</t>
        </is>
      </c>
      <c r="AY979" t="n">
        <v>5084</v>
      </c>
      <c r="AZ979" t="inlineStr">
        <is>
          <t>Industrial machinery and equipment wholesale dealing in</t>
        </is>
      </c>
      <c r="BA979" t="inlineStr">
        <is>
          <t>Colombia</t>
        </is>
      </c>
      <c r="BB979" t="inlineStr">
        <is>
          <t>Bogota</t>
        </is>
      </c>
      <c r="BC979" t="inlineStr">
        <is>
          <t>www.eci.co</t>
        </is>
      </c>
      <c r="BD979" s="6" t="n">
        <v>28387</v>
      </c>
      <c r="BE979" t="inlineStr">
        <is>
          <t>This company, with registered head office located in Bogota, Colombia, is primarily engaged in the provision and distribution of automation and quality control equipment. It is a company with ample experience and trajectory in different parts of the industry. The company has made numerous installations in hydroelectrics, thermoelectric and energy plants. Its experience and high quality, in unison with its international support, had made the company a leader in the market and the most strategic partners for any customer. The company was incorporated in 1977.</t>
        </is>
      </c>
      <c r="BF979" t="inlineStr">
        <is>
          <t>Active</t>
        </is>
      </c>
      <c r="BG979" t="inlineStr">
        <is>
          <t>Services</t>
        </is>
      </c>
      <c r="BH979" t="inlineStr">
        <is>
          <t>Engaged in the provision and distribution of automation and quality control equipment</t>
        </is>
      </c>
      <c r="BI979" t="inlineStr">
        <is>
          <t>Provision and distribution of automation and quality control equipment</t>
        </is>
      </c>
      <c r="CE979">
        <f>IFERROR(SUM(BU979:BV979)/2,0)</f>
        <v/>
      </c>
      <c r="CF979">
        <f>IFERROR(SUM(CE979:CE979)/1,0)</f>
        <v/>
      </c>
      <c r="CG979">
        <f>IFERROR(SUM(BW979:BX979)/2,0)</f>
        <v/>
      </c>
      <c r="CH979">
        <f>IFERROR(SUM(CG979:CG979)/1,0)</f>
        <v/>
      </c>
      <c r="CI979">
        <f>IFERROR(SUM(BY979:BZ979)/2,0)</f>
        <v/>
      </c>
      <c r="CJ979">
        <f>IFERROR(SUM(CI979:CI979)/1,0)</f>
        <v/>
      </c>
      <c r="CK979">
        <f>IFERROR(SUM(CA979:CB979)/2,0)</f>
        <v/>
      </c>
      <c r="CL979">
        <f>IFERROR(SUM(CK979:CK979)/1,0)</f>
        <v/>
      </c>
      <c r="CM979">
        <f>IFERROR(SUM(CC979:CD979)/2,0)</f>
        <v/>
      </c>
      <c r="CN979">
        <f>IFERROR(SUM(CM979:CM979)/1,0)</f>
        <v/>
      </c>
      <c r="CO979">
        <f>IFERROR(SUM(BS979:BT979)/2,0)</f>
        <v/>
      </c>
      <c r="CP979">
        <f>IFERROR(SUM(CO979:CO979)/1,0)</f>
        <v/>
      </c>
    </row>
    <row r="980">
      <c r="A980" t="n">
        <v>955</v>
      </c>
      <c r="D980">
        <f>IF(AX980="Listed","Yes","No")</f>
        <v/>
      </c>
      <c r="E980">
        <f>IFERROR(IF(AE980&lt;0,"Yes","No"),"No")</f>
        <v/>
      </c>
      <c r="F980">
        <f>IF(BK980="Unqualified","Yes","No")</f>
        <v/>
      </c>
      <c r="G980">
        <f>IF(COUNTIF($D$980:$F$980,"Yes")=3,"Yes","No")</f>
        <v/>
      </c>
      <c r="U980">
        <f>IFERROR(BQ980/BL980,0)</f>
        <v/>
      </c>
      <c r="V980">
        <f>IFERROR(SUM(BQ980:BQ980)/SUM(BL980:BL980),0)</f>
        <v/>
      </c>
      <c r="W980">
        <f>IFERROR(MAX(U980:U980)-MIN(U980:U980),0)</f>
        <v/>
      </c>
      <c r="X980">
        <f>IFERROR(BQ980/(BL980-BQ980),0)</f>
        <v/>
      </c>
      <c r="Y980">
        <f>IFERROR(SUM(BQ980:BQ980)/(SUM(BL980:BL980)-SUM(BQ980:BQ980)),0)</f>
        <v/>
      </c>
      <c r="Z980">
        <f>IFERROR(MAX(X980:X980)-MIN(X980:X980),0)</f>
        <v/>
      </c>
      <c r="AA980">
        <f>IFERROR(BO980/BP980,0)</f>
        <v/>
      </c>
      <c r="AB980">
        <f>IFERROR(SUM(BO980:BO980)/SUM(BP980:BP980),0)</f>
        <v/>
      </c>
      <c r="AC980">
        <f>IFERROR(MAX(AA980:AA980)-MIN(AA980:AA980),0)</f>
        <v/>
      </c>
      <c r="AD980">
        <f>IFERROR(SUM(BL980:BL980)/1,0)</f>
        <v/>
      </c>
      <c r="AE980">
        <f>IFERROR(SUM(BQ980:BQ980)/1,0)</f>
        <v/>
      </c>
      <c r="AF980">
        <f>IFERROR(SUM(BP980:BP980)/1,0)</f>
        <v/>
      </c>
      <c r="AG980">
        <f>IFERROR(CJ980,0)</f>
        <v/>
      </c>
      <c r="AH980">
        <f>IFERROR(SUM(BR980:BR980)/1,0)</f>
        <v/>
      </c>
      <c r="AI980">
        <f>IFERROR(CL980,0)</f>
        <v/>
      </c>
      <c r="AJ980">
        <f>IFERROR(CN980,0)</f>
        <v/>
      </c>
      <c r="AK980">
        <f>IFERROR(CP980,0)</f>
        <v/>
      </c>
      <c r="AL980">
        <f>IFERROR(SUM(BN980:BN980)/1,0)</f>
        <v/>
      </c>
      <c r="AM980">
        <f>IFERROR(SUM(BJ980:BJ980)/1,0)</f>
        <v/>
      </c>
      <c r="AN980">
        <f>IFERROR(AH980/AD980,0)</f>
        <v/>
      </c>
      <c r="AO980">
        <f>IFERROR(AF980/AD980,0)</f>
        <v/>
      </c>
      <c r="AP980">
        <f>IFERROR(AI980/AK980,0)</f>
        <v/>
      </c>
      <c r="AQ980">
        <f>IFERROR(AJ980/AK980,0)</f>
        <v/>
      </c>
      <c r="AR980">
        <f>IFERROR(AG980/AK980,0)</f>
        <v/>
      </c>
      <c r="AS980">
        <f>IFERROR(365/(AL980/AG980), "")</f>
        <v/>
      </c>
      <c r="AT980" t="inlineStr">
        <is>
          <t>CO170001762530</t>
        </is>
      </c>
      <c r="AU980" t="inlineStr">
        <is>
          <t>Vidrios de LA Sabana SAS</t>
        </is>
      </c>
      <c r="AV980" t="inlineStr">
        <is>
          <t>U1</t>
        </is>
      </c>
      <c r="AW980" t="inlineStr">
        <is>
          <t>U</t>
        </is>
      </c>
      <c r="AX980" t="inlineStr">
        <is>
          <t>Unlisted</t>
        </is>
      </c>
      <c r="AY980" t="n">
        <v>5032</v>
      </c>
      <c r="AZ980" t="inlineStr">
        <is>
          <t>Brick, stone, and related construction materials wholesale dealing in</t>
        </is>
      </c>
      <c r="BA980" t="inlineStr">
        <is>
          <t>Colombia</t>
        </is>
      </c>
      <c r="BB980" t="inlineStr">
        <is>
          <t>Bogota</t>
        </is>
      </c>
      <c r="BC980" t="inlineStr">
        <is>
          <t>www.vidriosdelasabana.com</t>
        </is>
      </c>
      <c r="BD980" s="6" t="n">
        <v>37361</v>
      </c>
      <c r="BE980" t="inlineStr">
        <is>
          <t>This company is engaged in trading imported glass. It was founded in 2002 and has its registered head office located in Bogota, Colombia. It is a trading and distributing company of imported glass. Its imported products are raw, laminated and mirror glass, of high quality and competitive price, with a wide variety and references. Accompanied by a logistics team, specialized cutting technology, advice on its best use and Post Sales service. In 2020 it was certified under the BASC International Standard version 5:2017. Its mission is to import, market and distribute top quality glass with a wide portfolio of laminated, colored and mirror products; it makes sure that the demands of its clients satisfy the needs of their projects with product quality, cutting technology and opportunity in delivery logistics. Its vision is by 2025, it will be the most recognized importer of laminated glass, colored glass and engraving at a national level.</t>
        </is>
      </c>
      <c r="BF980" t="inlineStr">
        <is>
          <t>Active</t>
        </is>
      </c>
      <c r="BG980" t="inlineStr">
        <is>
          <t>Wholesale; Retail</t>
        </is>
      </c>
      <c r="BH980" t="inlineStr">
        <is>
          <t>Engaged in trading imported glass</t>
        </is>
      </c>
      <c r="BI980" t="inlineStr">
        <is>
          <t>Trading and distributing company of imported glass; Imported products are raw, laminated and mirror glass, of high quality and competitive price, with a wide variety and references</t>
        </is>
      </c>
      <c r="CE980">
        <f>IFERROR(SUM(BU980:BV980)/2,0)</f>
        <v/>
      </c>
      <c r="CF980">
        <f>IFERROR(SUM(CE980:CE980)/1,0)</f>
        <v/>
      </c>
      <c r="CG980">
        <f>IFERROR(SUM(BW980:BX980)/2,0)</f>
        <v/>
      </c>
      <c r="CH980">
        <f>IFERROR(SUM(CG980:CG980)/1,0)</f>
        <v/>
      </c>
      <c r="CI980">
        <f>IFERROR(SUM(BY980:BZ980)/2,0)</f>
        <v/>
      </c>
      <c r="CJ980">
        <f>IFERROR(SUM(CI980:CI980)/1,0)</f>
        <v/>
      </c>
      <c r="CK980">
        <f>IFERROR(SUM(CA980:CB980)/2,0)</f>
        <v/>
      </c>
      <c r="CL980">
        <f>IFERROR(SUM(CK980:CK980)/1,0)</f>
        <v/>
      </c>
      <c r="CM980">
        <f>IFERROR(SUM(CC980:CD980)/2,0)</f>
        <v/>
      </c>
      <c r="CN980">
        <f>IFERROR(SUM(CM980:CM980)/1,0)</f>
        <v/>
      </c>
      <c r="CO980">
        <f>IFERROR(SUM(BS980:BT980)/2,0)</f>
        <v/>
      </c>
      <c r="CP980">
        <f>IFERROR(SUM(CO980:CO980)/1,0)</f>
        <v/>
      </c>
    </row>
    <row r="981">
      <c r="A981" t="n">
        <v>956</v>
      </c>
      <c r="D981">
        <f>IF(AX981="Listed","Yes","No")</f>
        <v/>
      </c>
      <c r="E981">
        <f>IFERROR(IF(AE981&lt;0,"Yes","No"),"No")</f>
        <v/>
      </c>
      <c r="F981">
        <f>IF(BK981="Unqualified","Yes","No")</f>
        <v/>
      </c>
      <c r="G981">
        <f>IF(COUNTIF($D$981:$F$981,"Yes")=3,"Yes","No")</f>
        <v/>
      </c>
      <c r="U981">
        <f>IFERROR(BQ981/BL981,0)</f>
        <v/>
      </c>
      <c r="V981">
        <f>IFERROR(SUM(BQ981:BQ981)/SUM(BL981:BL981),0)</f>
        <v/>
      </c>
      <c r="W981">
        <f>IFERROR(MAX(U981:U981)-MIN(U981:U981),0)</f>
        <v/>
      </c>
      <c r="X981">
        <f>IFERROR(BQ981/(BL981-BQ981),0)</f>
        <v/>
      </c>
      <c r="Y981">
        <f>IFERROR(SUM(BQ981:BQ981)/(SUM(BL981:BL981)-SUM(BQ981:BQ981)),0)</f>
        <v/>
      </c>
      <c r="Z981">
        <f>IFERROR(MAX(X981:X981)-MIN(X981:X981),0)</f>
        <v/>
      </c>
      <c r="AA981">
        <f>IFERROR(BO981/BP981,0)</f>
        <v/>
      </c>
      <c r="AB981">
        <f>IFERROR(SUM(BO981:BO981)/SUM(BP981:BP981),0)</f>
        <v/>
      </c>
      <c r="AC981">
        <f>IFERROR(MAX(AA981:AA981)-MIN(AA981:AA981),0)</f>
        <v/>
      </c>
      <c r="AD981">
        <f>IFERROR(SUM(BL981:BL981)/1,0)</f>
        <v/>
      </c>
      <c r="AE981">
        <f>IFERROR(SUM(BQ981:BQ981)/1,0)</f>
        <v/>
      </c>
      <c r="AF981">
        <f>IFERROR(SUM(BP981:BP981)/1,0)</f>
        <v/>
      </c>
      <c r="AG981">
        <f>IFERROR(CJ981,0)</f>
        <v/>
      </c>
      <c r="AH981">
        <f>IFERROR(SUM(BR981:BR981)/1,0)</f>
        <v/>
      </c>
      <c r="AI981">
        <f>IFERROR(CL981,0)</f>
        <v/>
      </c>
      <c r="AJ981">
        <f>IFERROR(CN981,0)</f>
        <v/>
      </c>
      <c r="AK981">
        <f>IFERROR(CP981,0)</f>
        <v/>
      </c>
      <c r="AL981">
        <f>IFERROR(SUM(BN981:BN981)/1,0)</f>
        <v/>
      </c>
      <c r="AM981">
        <f>IFERROR(SUM(BJ981:BJ981)/1,0)</f>
        <v/>
      </c>
      <c r="AN981">
        <f>IFERROR(AH981/AD981,0)</f>
        <v/>
      </c>
      <c r="AO981">
        <f>IFERROR(AF981/AD981,0)</f>
        <v/>
      </c>
      <c r="AP981">
        <f>IFERROR(AI981/AK981,0)</f>
        <v/>
      </c>
      <c r="AQ981">
        <f>IFERROR(AJ981/AK981,0)</f>
        <v/>
      </c>
      <c r="AR981">
        <f>IFERROR(AG981/AK981,0)</f>
        <v/>
      </c>
      <c r="AS981">
        <f>IFERROR(365/(AL981/AG981), "")</f>
        <v/>
      </c>
      <c r="AT981" t="inlineStr">
        <is>
          <t>CO170000992460</t>
        </is>
      </c>
      <c r="AU981" t="inlineStr">
        <is>
          <t>Purificacion Y Analisis de Fluidos S A S</t>
        </is>
      </c>
      <c r="AV981" t="inlineStr">
        <is>
          <t>U1</t>
        </is>
      </c>
      <c r="AW981" t="inlineStr">
        <is>
          <t>U</t>
        </is>
      </c>
      <c r="AX981" t="inlineStr">
        <is>
          <t>Unlisted</t>
        </is>
      </c>
      <c r="AY981" t="n">
        <v>5084</v>
      </c>
      <c r="AZ981" t="inlineStr">
        <is>
          <t>Industrial machinery and equipment wholesale dealing in</t>
        </is>
      </c>
      <c r="BA981" t="inlineStr">
        <is>
          <t>Colombia</t>
        </is>
      </c>
      <c r="BB981" t="inlineStr">
        <is>
          <t>Cota</t>
        </is>
      </c>
      <c r="BC981" t="inlineStr">
        <is>
          <t>www.paf.com.co</t>
        </is>
      </c>
      <c r="BD981" s="6" t="n">
        <v>30720</v>
      </c>
      <c r="BE981" t="inlineStr">
        <is>
          <t>This company is engaged in accompanying clients by providing innovation in its manufacturing processes, research, diagnosis, and quality control laboratories. It conducts business from its registered head office located in Cota, Colombia. The company was founded in 1974. The company specialises in offering technological solutions with products and services that optimize its clients' value chain. The company aims to be a customer-oriented, solid, and human organization, with qualified suppliers and a team of competent and specialized collaborators. The company's mission is to provide innovation to clients by offering technological solutions that enhance their value chain. The company emphasizes customer orientation, professionalism, and human-centric values in its approach to business. The company's vision is to consolidate itself by 2028 as the strategic ally of its clients, continuously innovating in the supply and development of products and services based on knowledge of technologies and applications.</t>
        </is>
      </c>
      <c r="BF981" t="inlineStr">
        <is>
          <t>Active</t>
        </is>
      </c>
      <c r="BG981" t="inlineStr">
        <is>
          <t>Manufacturing</t>
        </is>
      </c>
      <c r="BH981" t="inlineStr">
        <is>
          <t>Engaged in accompanying clients by providing innovation in its manufacturing processes, research, diagnosis, and quality control laboratories</t>
        </is>
      </c>
      <c r="BI981" t="inlineStr">
        <is>
          <t>Offering technological solutions with products and services that optimize its clients' value chain</t>
        </is>
      </c>
      <c r="CE981">
        <f>IFERROR(SUM(BU981:BV981)/2,0)</f>
        <v/>
      </c>
      <c r="CF981">
        <f>IFERROR(SUM(CE981:CE981)/1,0)</f>
        <v/>
      </c>
      <c r="CG981">
        <f>IFERROR(SUM(BW981:BX981)/2,0)</f>
        <v/>
      </c>
      <c r="CH981">
        <f>IFERROR(SUM(CG981:CG981)/1,0)</f>
        <v/>
      </c>
      <c r="CI981">
        <f>IFERROR(SUM(BY981:BZ981)/2,0)</f>
        <v/>
      </c>
      <c r="CJ981">
        <f>IFERROR(SUM(CI981:CI981)/1,0)</f>
        <v/>
      </c>
      <c r="CK981">
        <f>IFERROR(SUM(CA981:CB981)/2,0)</f>
        <v/>
      </c>
      <c r="CL981">
        <f>IFERROR(SUM(CK981:CK981)/1,0)</f>
        <v/>
      </c>
      <c r="CM981">
        <f>IFERROR(SUM(CC981:CD981)/2,0)</f>
        <v/>
      </c>
      <c r="CN981">
        <f>IFERROR(SUM(CM981:CM981)/1,0)</f>
        <v/>
      </c>
      <c r="CO981">
        <f>IFERROR(SUM(BS981:BT981)/2,0)</f>
        <v/>
      </c>
      <c r="CP981">
        <f>IFERROR(SUM(CO981:CO981)/1,0)</f>
        <v/>
      </c>
    </row>
    <row r="982">
      <c r="A982" t="n">
        <v>957</v>
      </c>
      <c r="D982">
        <f>IF(AX982="Listed","Yes","No")</f>
        <v/>
      </c>
      <c r="E982">
        <f>IFERROR(IF(AE982&lt;0,"Yes","No"),"No")</f>
        <v/>
      </c>
      <c r="F982">
        <f>IF(BK982="Unqualified","Yes","No")</f>
        <v/>
      </c>
      <c r="G982">
        <f>IF(COUNTIF($D$982:$F$982,"Yes")=3,"Yes","No")</f>
        <v/>
      </c>
      <c r="U982">
        <f>IFERROR(BQ982/BL982,0)</f>
        <v/>
      </c>
      <c r="V982">
        <f>IFERROR(SUM(BQ982:BQ982)/SUM(BL982:BL982),0)</f>
        <v/>
      </c>
      <c r="W982">
        <f>IFERROR(MAX(U982:U982)-MIN(U982:U982),0)</f>
        <v/>
      </c>
      <c r="X982">
        <f>IFERROR(BQ982/(BL982-BQ982),0)</f>
        <v/>
      </c>
      <c r="Y982">
        <f>IFERROR(SUM(BQ982:BQ982)/(SUM(BL982:BL982)-SUM(BQ982:BQ982)),0)</f>
        <v/>
      </c>
      <c r="Z982">
        <f>IFERROR(MAX(X982:X982)-MIN(X982:X982),0)</f>
        <v/>
      </c>
      <c r="AA982">
        <f>IFERROR(BO982/BP982,0)</f>
        <v/>
      </c>
      <c r="AB982">
        <f>IFERROR(SUM(BO982:BO982)/SUM(BP982:BP982),0)</f>
        <v/>
      </c>
      <c r="AC982">
        <f>IFERROR(MAX(AA982:AA982)-MIN(AA982:AA982),0)</f>
        <v/>
      </c>
      <c r="AD982">
        <f>IFERROR(SUM(BL982:BL982)/1,0)</f>
        <v/>
      </c>
      <c r="AE982">
        <f>IFERROR(SUM(BQ982:BQ982)/1,0)</f>
        <v/>
      </c>
      <c r="AF982">
        <f>IFERROR(SUM(BP982:BP982)/1,0)</f>
        <v/>
      </c>
      <c r="AG982">
        <f>IFERROR(CJ982,0)</f>
        <v/>
      </c>
      <c r="AH982">
        <f>IFERROR(SUM(BR982:BR982)/1,0)</f>
        <v/>
      </c>
      <c r="AI982">
        <f>IFERROR(CL982,0)</f>
        <v/>
      </c>
      <c r="AJ982">
        <f>IFERROR(CN982,0)</f>
        <v/>
      </c>
      <c r="AK982">
        <f>IFERROR(CP982,0)</f>
        <v/>
      </c>
      <c r="AL982">
        <f>IFERROR(SUM(BN982:BN982)/1,0)</f>
        <v/>
      </c>
      <c r="AM982">
        <f>IFERROR(SUM(BJ982:BJ982)/1,0)</f>
        <v/>
      </c>
      <c r="AN982">
        <f>IFERROR(AH982/AD982,0)</f>
        <v/>
      </c>
      <c r="AO982">
        <f>IFERROR(AF982/AD982,0)</f>
        <v/>
      </c>
      <c r="AP982">
        <f>IFERROR(AI982/AK982,0)</f>
        <v/>
      </c>
      <c r="AQ982">
        <f>IFERROR(AJ982/AK982,0)</f>
        <v/>
      </c>
      <c r="AR982">
        <f>IFERROR(AG982/AK982,0)</f>
        <v/>
      </c>
      <c r="AS982">
        <f>IFERROR(365/(AL982/AG982), "")</f>
        <v/>
      </c>
      <c r="AT982" t="inlineStr">
        <is>
          <t>MXDTO030306B8A</t>
        </is>
      </c>
      <c r="AU982" t="inlineStr">
        <is>
          <t>Definicion Total</t>
        </is>
      </c>
      <c r="AV982" t="inlineStr">
        <is>
          <t>U1</t>
        </is>
      </c>
      <c r="AW982" t="inlineStr">
        <is>
          <t>A+</t>
        </is>
      </c>
      <c r="AX982" t="inlineStr">
        <is>
          <t>Unlisted</t>
        </is>
      </c>
      <c r="AY982" t="n">
        <v>5045</v>
      </c>
      <c r="AZ982" t="inlineStr">
        <is>
          <t>Computers and computer peripheral equipment and software wholesale dealing in</t>
        </is>
      </c>
      <c r="BA982" t="inlineStr">
        <is>
          <t>Mexico</t>
        </is>
      </c>
      <c r="BB982" t="inlineStr">
        <is>
          <t>Cuauhtemoc</t>
        </is>
      </c>
      <c r="BC982" t="inlineStr">
        <is>
          <t>www.digita.com.mx</t>
        </is>
      </c>
      <c r="BD982" s="6" t="n">
        <v>37686</v>
      </c>
      <c r="BE982" t="inlineStr">
        <is>
          <t>This company is engaged in providing professional services for Apple products. It conducts business from its registered head office located in Cuauhtemoc, Mexico. The company specialises in Apple DEP enrollment, device manual enrollment, readiness reviews, and Apple at Work implementation, as well as offering Adobe's latest 3D creation tools and support services. Its commitment to providing high-quality services is reflected in its client portfolio, which includes a diverse range of businesses and individuals. Its aim is to provide the best options for individuals and businesses to manage their technological needs.Overall, the company strives to be a leading provider of technology solutions, delivering excellence and innovation in every aspect of their operations.</t>
        </is>
      </c>
      <c r="BF982" t="inlineStr">
        <is>
          <t>Active</t>
        </is>
      </c>
      <c r="BG982" t="inlineStr">
        <is>
          <t>Services</t>
        </is>
      </c>
      <c r="BH982" t="inlineStr">
        <is>
          <t>Engaged in providing professional services for Apple products</t>
        </is>
      </c>
      <c r="BI982" t="inlineStr">
        <is>
          <t>Apple DEP enrollment, device manual enrollment, readiness reviews, and Apple at Work implementation; as well as offering Adobe's latest 3D creation tools and support services</t>
        </is>
      </c>
      <c r="CE982">
        <f>IFERROR(SUM(BU982:BV982)/2,0)</f>
        <v/>
      </c>
      <c r="CF982">
        <f>IFERROR(SUM(CE982:CE982)/1,0)</f>
        <v/>
      </c>
      <c r="CG982">
        <f>IFERROR(SUM(BW982:BX982)/2,0)</f>
        <v/>
      </c>
      <c r="CH982">
        <f>IFERROR(SUM(CG982:CG982)/1,0)</f>
        <v/>
      </c>
      <c r="CI982">
        <f>IFERROR(SUM(BY982:BZ982)/2,0)</f>
        <v/>
      </c>
      <c r="CJ982">
        <f>IFERROR(SUM(CI982:CI982)/1,0)</f>
        <v/>
      </c>
      <c r="CK982">
        <f>IFERROR(SUM(CA982:CB982)/2,0)</f>
        <v/>
      </c>
      <c r="CL982">
        <f>IFERROR(SUM(CK982:CK982)/1,0)</f>
        <v/>
      </c>
      <c r="CM982">
        <f>IFERROR(SUM(CC982:CD982)/2,0)</f>
        <v/>
      </c>
      <c r="CN982">
        <f>IFERROR(SUM(CM982:CM982)/1,0)</f>
        <v/>
      </c>
      <c r="CO982">
        <f>IFERROR(SUM(BS982:BT982)/2,0)</f>
        <v/>
      </c>
      <c r="CP982">
        <f>IFERROR(SUM(CO982:CO982)/1,0)</f>
        <v/>
      </c>
    </row>
    <row r="983">
      <c r="A983" t="n">
        <v>958</v>
      </c>
      <c r="D983">
        <f>IF(AX983="Listed","Yes","No")</f>
        <v/>
      </c>
      <c r="E983">
        <f>IFERROR(IF(AE983&lt;0,"Yes","No"),"No")</f>
        <v/>
      </c>
      <c r="F983">
        <f>IF(BK983="Unqualified","Yes","No")</f>
        <v/>
      </c>
      <c r="G983">
        <f>IF(COUNTIF($D$983:$F$983,"Yes")=3,"Yes","No")</f>
        <v/>
      </c>
      <c r="U983">
        <f>IFERROR(BQ983/BL983,0)</f>
        <v/>
      </c>
      <c r="V983">
        <f>IFERROR(SUM(BQ983:BQ983)/SUM(BL983:BL983),0)</f>
        <v/>
      </c>
      <c r="W983">
        <f>IFERROR(MAX(U983:U983)-MIN(U983:U983),0)</f>
        <v/>
      </c>
      <c r="X983">
        <f>IFERROR(BQ983/(BL983-BQ983),0)</f>
        <v/>
      </c>
      <c r="Y983">
        <f>IFERROR(SUM(BQ983:BQ983)/(SUM(BL983:BL983)-SUM(BQ983:BQ983)),0)</f>
        <v/>
      </c>
      <c r="Z983">
        <f>IFERROR(MAX(X983:X983)-MIN(X983:X983),0)</f>
        <v/>
      </c>
      <c r="AA983">
        <f>IFERROR(BO983/BP983,0)</f>
        <v/>
      </c>
      <c r="AB983">
        <f>IFERROR(SUM(BO983:BO983)/SUM(BP983:BP983),0)</f>
        <v/>
      </c>
      <c r="AC983">
        <f>IFERROR(MAX(AA983:AA983)-MIN(AA983:AA983),0)</f>
        <v/>
      </c>
      <c r="AD983">
        <f>IFERROR(SUM(BL983:BL983)/1,0)</f>
        <v/>
      </c>
      <c r="AE983">
        <f>IFERROR(SUM(BQ983:BQ983)/1,0)</f>
        <v/>
      </c>
      <c r="AF983">
        <f>IFERROR(SUM(BP983:BP983)/1,0)</f>
        <v/>
      </c>
      <c r="AG983">
        <f>IFERROR(CJ983,0)</f>
        <v/>
      </c>
      <c r="AH983">
        <f>IFERROR(SUM(BR983:BR983)/1,0)</f>
        <v/>
      </c>
      <c r="AI983">
        <f>IFERROR(CL983,0)</f>
        <v/>
      </c>
      <c r="AJ983">
        <f>IFERROR(CN983,0)</f>
        <v/>
      </c>
      <c r="AK983">
        <f>IFERROR(CP983,0)</f>
        <v/>
      </c>
      <c r="AL983">
        <f>IFERROR(SUM(BN983:BN983)/1,0)</f>
        <v/>
      </c>
      <c r="AM983">
        <f>IFERROR(SUM(BJ983:BJ983)/1,0)</f>
        <v/>
      </c>
      <c r="AN983">
        <f>IFERROR(AH983/AD983,0)</f>
        <v/>
      </c>
      <c r="AO983">
        <f>IFERROR(AF983/AD983,0)</f>
        <v/>
      </c>
      <c r="AP983">
        <f>IFERROR(AI983/AK983,0)</f>
        <v/>
      </c>
      <c r="AQ983">
        <f>IFERROR(AJ983/AK983,0)</f>
        <v/>
      </c>
      <c r="AR983">
        <f>IFERROR(AG983/AK983,0)</f>
        <v/>
      </c>
      <c r="AS983">
        <f>IFERROR(365/(AL983/AG983), "")</f>
        <v/>
      </c>
      <c r="AT983" t="inlineStr">
        <is>
          <t>CO170001882400</t>
        </is>
      </c>
      <c r="AU983" t="inlineStr">
        <is>
          <t>Rainforest Farms &amp; Bouquets Comercializadora Internacional S A S</t>
        </is>
      </c>
      <c r="AV983" t="inlineStr">
        <is>
          <t>U1</t>
        </is>
      </c>
      <c r="AW983" t="inlineStr">
        <is>
          <t>B+</t>
        </is>
      </c>
      <c r="AX983" t="inlineStr">
        <is>
          <t>Unlisted</t>
        </is>
      </c>
      <c r="AY983" t="n">
        <v>5153</v>
      </c>
      <c r="AZ983" t="inlineStr">
        <is>
          <t>Grain and field beans wholesale dealing in</t>
        </is>
      </c>
      <c r="BA983" t="inlineStr">
        <is>
          <t>Colombia</t>
        </is>
      </c>
      <c r="BB983" t="inlineStr">
        <is>
          <t>Cajica</t>
        </is>
      </c>
      <c r="BC983" t="inlineStr">
        <is>
          <t>rainforestbouquets.com</t>
        </is>
      </c>
      <c r="BD983" s="6" t="n">
        <v>37705</v>
      </c>
      <c r="BE983" t="inlineStr">
        <is>
          <t>This company is engaged in the floral industry. It conducts business from its registered head office located in Cajica, Colombia. The company was founded in May 2023. The company specialises in offering a variety of rose products, including premium bouquets, theme bouquets, and market bunches. Additionally, it provides market bunches directly from their farms in the Bogota Savannah, ensuring freshness and quality. With a commitment to customer satisfaction, they also offer guidance on the care and handling of their flowers to extend their longevity. Its aim is to deliver high-quality floral products to their customers while prioritising freshness, variety, and customer satisfaction.</t>
        </is>
      </c>
      <c r="BF983" t="inlineStr">
        <is>
          <t>Active</t>
        </is>
      </c>
      <c r="BG983" t="inlineStr">
        <is>
          <t>Services</t>
        </is>
      </c>
      <c r="BH983" t="inlineStr">
        <is>
          <t>Engaged in the floral industry</t>
        </is>
      </c>
      <c r="BI983" t="inlineStr">
        <is>
          <t>Rose products, including premium bouquets, theme bouquets, and market bunches</t>
        </is>
      </c>
      <c r="CE983">
        <f>IFERROR(SUM(BU983:BV983)/2,0)</f>
        <v/>
      </c>
      <c r="CF983">
        <f>IFERROR(SUM(CE983:CE983)/1,0)</f>
        <v/>
      </c>
      <c r="CG983">
        <f>IFERROR(SUM(BW983:BX983)/2,0)</f>
        <v/>
      </c>
      <c r="CH983">
        <f>IFERROR(SUM(CG983:CG983)/1,0)</f>
        <v/>
      </c>
      <c r="CI983">
        <f>IFERROR(SUM(BY983:BZ983)/2,0)</f>
        <v/>
      </c>
      <c r="CJ983">
        <f>IFERROR(SUM(CI983:CI983)/1,0)</f>
        <v/>
      </c>
      <c r="CK983">
        <f>IFERROR(SUM(CA983:CB983)/2,0)</f>
        <v/>
      </c>
      <c r="CL983">
        <f>IFERROR(SUM(CK983:CK983)/1,0)</f>
        <v/>
      </c>
      <c r="CM983">
        <f>IFERROR(SUM(CC983:CD983)/2,0)</f>
        <v/>
      </c>
      <c r="CN983">
        <f>IFERROR(SUM(CM983:CM983)/1,0)</f>
        <v/>
      </c>
      <c r="CO983">
        <f>IFERROR(SUM(BS983:BT983)/2,0)</f>
        <v/>
      </c>
      <c r="CP983">
        <f>IFERROR(SUM(CO983:CO983)/1,0)</f>
        <v/>
      </c>
    </row>
    <row r="984">
      <c r="A984" t="n">
        <v>959</v>
      </c>
      <c r="D984">
        <f>IF(AX984="Listed","Yes","No")</f>
        <v/>
      </c>
      <c r="E984">
        <f>IFERROR(IF(AE984&lt;0,"Yes","No"),"No")</f>
        <v/>
      </c>
      <c r="F984">
        <f>IF(BK984="Unqualified","Yes","No")</f>
        <v/>
      </c>
      <c r="G984">
        <f>IF(COUNTIF($D$984:$F$984,"Yes")=3,"Yes","No")</f>
        <v/>
      </c>
      <c r="U984">
        <f>IFERROR(BQ984/BL984,0)</f>
        <v/>
      </c>
      <c r="V984">
        <f>IFERROR(SUM(BQ984:BQ984)/SUM(BL984:BL984),0)</f>
        <v/>
      </c>
      <c r="W984">
        <f>IFERROR(MAX(U984:U984)-MIN(U984:U984),0)</f>
        <v/>
      </c>
      <c r="X984">
        <f>IFERROR(BQ984/(BL984-BQ984),0)</f>
        <v/>
      </c>
      <c r="Y984">
        <f>IFERROR(SUM(BQ984:BQ984)/(SUM(BL984:BL984)-SUM(BQ984:BQ984)),0)</f>
        <v/>
      </c>
      <c r="Z984">
        <f>IFERROR(MAX(X984:X984)-MIN(X984:X984),0)</f>
        <v/>
      </c>
      <c r="AA984">
        <f>IFERROR(BO984/BP984,0)</f>
        <v/>
      </c>
      <c r="AB984">
        <f>IFERROR(SUM(BO984:BO984)/SUM(BP984:BP984),0)</f>
        <v/>
      </c>
      <c r="AC984">
        <f>IFERROR(MAX(AA984:AA984)-MIN(AA984:AA984),0)</f>
        <v/>
      </c>
      <c r="AD984">
        <f>IFERROR(SUM(BL984:BL984)/1,0)</f>
        <v/>
      </c>
      <c r="AE984">
        <f>IFERROR(SUM(BQ984:BQ984)/1,0)</f>
        <v/>
      </c>
      <c r="AF984">
        <f>IFERROR(SUM(BP984:BP984)/1,0)</f>
        <v/>
      </c>
      <c r="AG984">
        <f>IFERROR(CJ984,0)</f>
        <v/>
      </c>
      <c r="AH984">
        <f>IFERROR(SUM(BR984:BR984)/1,0)</f>
        <v/>
      </c>
      <c r="AI984">
        <f>IFERROR(CL984,0)</f>
        <v/>
      </c>
      <c r="AJ984">
        <f>IFERROR(CN984,0)</f>
        <v/>
      </c>
      <c r="AK984">
        <f>IFERROR(CP984,0)</f>
        <v/>
      </c>
      <c r="AL984">
        <f>IFERROR(SUM(BN984:BN984)/1,0)</f>
        <v/>
      </c>
      <c r="AM984">
        <f>IFERROR(SUM(BJ984:BJ984)/1,0)</f>
        <v/>
      </c>
      <c r="AN984">
        <f>IFERROR(AH984/AD984,0)</f>
        <v/>
      </c>
      <c r="AO984">
        <f>IFERROR(AF984/AD984,0)</f>
        <v/>
      </c>
      <c r="AP984">
        <f>IFERROR(AI984/AK984,0)</f>
        <v/>
      </c>
      <c r="AQ984">
        <f>IFERROR(AJ984/AK984,0)</f>
        <v/>
      </c>
      <c r="AR984">
        <f>IFERROR(AG984/AK984,0)</f>
        <v/>
      </c>
      <c r="AS984">
        <f>IFERROR(365/(AL984/AG984), "")</f>
        <v/>
      </c>
      <c r="AT984" t="inlineStr">
        <is>
          <t>CO170019394220</t>
        </is>
      </c>
      <c r="AU984" t="inlineStr">
        <is>
          <t>Lico Distribuciones S A S</t>
        </is>
      </c>
      <c r="AV984" t="inlineStr">
        <is>
          <t>U1</t>
        </is>
      </c>
      <c r="AW984" t="inlineStr">
        <is>
          <t>U</t>
        </is>
      </c>
      <c r="AX984" t="inlineStr">
        <is>
          <t>Unlisted</t>
        </is>
      </c>
      <c r="AY984" t="n">
        <v>5181</v>
      </c>
      <c r="AZ984" t="inlineStr">
        <is>
          <t>Beer and ale wholesale dealing in</t>
        </is>
      </c>
      <c r="BA984" t="inlineStr">
        <is>
          <t>Colombia</t>
        </is>
      </c>
      <c r="BB984" t="inlineStr">
        <is>
          <t>Armenia</t>
        </is>
      </c>
      <c r="BC984" t="inlineStr">
        <is>
          <t>licodistribuciones.com</t>
        </is>
      </c>
      <c r="BD984" s="6" t="n">
        <v>39168</v>
      </c>
      <c r="BE984" t="inlineStr">
        <is>
          <t>This company is engaged in the wholesale distribution of food, beverages, and tobacco. It conducts business from its registered head office located in Armenia, Colombia. The company was founded in 2007. The company specialises in the distribution of food include fresh fruits and vegetables, meat and poultry products, dairy products like milk, cheese, and yogurt, grain products such as bread and pasta, snack foods like chips and nuts, frozen foods including pizza and vegetables, canned and packaged goods like soup and sauces, and baked goods like bread and cookies; beverages that encompass soft drinks, bottled water, coffee, tea, fruit juices, smoothies, energy drinks, alcoholic beverages such as beer, wine, and spirits, and sports and isotonic drinks; and tobacco products consist of cigarettes, cigars, pipe tobacco, smokeless tobacco like snuff and chewing tobacco, and e-cigarettes and vaping products. It aims to provide high-quality, delicious, and diverse food and beverage options to consumers while promoting responsible consumption.</t>
        </is>
      </c>
      <c r="BF984" t="inlineStr">
        <is>
          <t>Active</t>
        </is>
      </c>
      <c r="BG984" t="inlineStr">
        <is>
          <t>Wholesale</t>
        </is>
      </c>
      <c r="BH984" t="inlineStr">
        <is>
          <t>Engaged in the wholesale distribution of food, beverages, and tobacco</t>
        </is>
      </c>
      <c r="BI984" t="inlineStr">
        <is>
          <t>Distribution of food include fresh fruits and vegetables, meat and poultry products, dairy products like milk, cheese, and yogurt, grain products such as bread and pasta, snack foods like chips and nuts, frozen foods including pizza and vegetables, canned and packaged goods like soup and sauces, and baked goods like bread and cookies; beverages that encompass soft drinks, bottled water, coffee, tea, fruit juices, smoothies, energy drinks, alcoholic beverages such as beer, wine, and spirits, and sports and isotonic drinks; and tobacco products consist of cigarettes, cigars, pipe tobacco, smokeless tobacco like snuff and chewing tobacco, and e-cigarettes and vaping products</t>
        </is>
      </c>
      <c r="CE984">
        <f>IFERROR(SUM(BU984:BV984)/2,0)</f>
        <v/>
      </c>
      <c r="CF984">
        <f>IFERROR(SUM(CE984:CE984)/1,0)</f>
        <v/>
      </c>
      <c r="CG984">
        <f>IFERROR(SUM(BW984:BX984)/2,0)</f>
        <v/>
      </c>
      <c r="CH984">
        <f>IFERROR(SUM(CG984:CG984)/1,0)</f>
        <v/>
      </c>
      <c r="CI984">
        <f>IFERROR(SUM(BY984:BZ984)/2,0)</f>
        <v/>
      </c>
      <c r="CJ984">
        <f>IFERROR(SUM(CI984:CI984)/1,0)</f>
        <v/>
      </c>
      <c r="CK984">
        <f>IFERROR(SUM(CA984:CB984)/2,0)</f>
        <v/>
      </c>
      <c r="CL984">
        <f>IFERROR(SUM(CK984:CK984)/1,0)</f>
        <v/>
      </c>
      <c r="CM984">
        <f>IFERROR(SUM(CC984:CD984)/2,0)</f>
        <v/>
      </c>
      <c r="CN984">
        <f>IFERROR(SUM(CM984:CM984)/1,0)</f>
        <v/>
      </c>
      <c r="CO984">
        <f>IFERROR(SUM(BS984:BT984)/2,0)</f>
        <v/>
      </c>
      <c r="CP984">
        <f>IFERROR(SUM(CO984:CO984)/1,0)</f>
        <v/>
      </c>
    </row>
    <row r="985">
      <c r="A985" t="n">
        <v>960</v>
      </c>
      <c r="D985">
        <f>IF(AX985="Listed","Yes","No")</f>
        <v/>
      </c>
      <c r="E985">
        <f>IFERROR(IF(AE985&lt;0,"Yes","No"),"No")</f>
        <v/>
      </c>
      <c r="F985">
        <f>IF(BK985="Unqualified","Yes","No")</f>
        <v/>
      </c>
      <c r="G985">
        <f>IF(COUNTIF($D$985:$F$985,"Yes")=3,"Yes","No")</f>
        <v/>
      </c>
      <c r="U985">
        <f>IFERROR(BQ985/BL985,0)</f>
        <v/>
      </c>
      <c r="V985">
        <f>IFERROR(SUM(BQ985:BQ985)/SUM(BL985:BL985),0)</f>
        <v/>
      </c>
      <c r="W985">
        <f>IFERROR(MAX(U985:U985)-MIN(U985:U985),0)</f>
        <v/>
      </c>
      <c r="X985">
        <f>IFERROR(BQ985/(BL985-BQ985),0)</f>
        <v/>
      </c>
      <c r="Y985">
        <f>IFERROR(SUM(BQ985:BQ985)/(SUM(BL985:BL985)-SUM(BQ985:BQ985)),0)</f>
        <v/>
      </c>
      <c r="Z985">
        <f>IFERROR(MAX(X985:X985)-MIN(X985:X985),0)</f>
        <v/>
      </c>
      <c r="AA985">
        <f>IFERROR(BO985/BP985,0)</f>
        <v/>
      </c>
      <c r="AB985">
        <f>IFERROR(SUM(BO985:BO985)/SUM(BP985:BP985),0)</f>
        <v/>
      </c>
      <c r="AC985">
        <f>IFERROR(MAX(AA985:AA985)-MIN(AA985:AA985),0)</f>
        <v/>
      </c>
      <c r="AD985">
        <f>IFERROR(SUM(BL985:BL985)/1,0)</f>
        <v/>
      </c>
      <c r="AE985">
        <f>IFERROR(SUM(BQ985:BQ985)/1,0)</f>
        <v/>
      </c>
      <c r="AF985">
        <f>IFERROR(SUM(BP985:BP985)/1,0)</f>
        <v/>
      </c>
      <c r="AG985">
        <f>IFERROR(CJ985,0)</f>
        <v/>
      </c>
      <c r="AH985">
        <f>IFERROR(SUM(BR985:BR985)/1,0)</f>
        <v/>
      </c>
      <c r="AI985">
        <f>IFERROR(CL985,0)</f>
        <v/>
      </c>
      <c r="AJ985">
        <f>IFERROR(CN985,0)</f>
        <v/>
      </c>
      <c r="AK985">
        <f>IFERROR(CP985,0)</f>
        <v/>
      </c>
      <c r="AL985">
        <f>IFERROR(SUM(BN985:BN985)/1,0)</f>
        <v/>
      </c>
      <c r="AM985">
        <f>IFERROR(SUM(BJ985:BJ985)/1,0)</f>
        <v/>
      </c>
      <c r="AN985">
        <f>IFERROR(AH985/AD985,0)</f>
        <v/>
      </c>
      <c r="AO985">
        <f>IFERROR(AF985/AD985,0)</f>
        <v/>
      </c>
      <c r="AP985">
        <f>IFERROR(AI985/AK985,0)</f>
        <v/>
      </c>
      <c r="AQ985">
        <f>IFERROR(AJ985/AK985,0)</f>
        <v/>
      </c>
      <c r="AR985">
        <f>IFERROR(AG985/AK985,0)</f>
        <v/>
      </c>
      <c r="AS985">
        <f>IFERROR(365/(AL985/AG985), "")</f>
        <v/>
      </c>
      <c r="AT985" t="inlineStr">
        <is>
          <t>CO170002401230</t>
        </is>
      </c>
      <c r="AU985" t="inlineStr">
        <is>
          <t>Deposito de Drogas Profesional S A S</t>
        </is>
      </c>
      <c r="AV985" t="inlineStr">
        <is>
          <t>U1</t>
        </is>
      </c>
      <c r="AW985" t="inlineStr">
        <is>
          <t>U</t>
        </is>
      </c>
      <c r="AX985" t="inlineStr">
        <is>
          <t>Unlisted</t>
        </is>
      </c>
      <c r="AY985" t="n">
        <v>5122</v>
      </c>
      <c r="AZ985" t="inlineStr">
        <is>
          <t>Drugs, drug proprietaries, and druggists' sundries wholesale dealing in</t>
        </is>
      </c>
      <c r="BA985" t="inlineStr">
        <is>
          <t>Colombia</t>
        </is>
      </c>
      <c r="BB985" t="inlineStr">
        <is>
          <t>Medellin</t>
        </is>
      </c>
      <c r="BC985" t="inlineStr">
        <is>
          <t>ddprofesional.com.co</t>
        </is>
      </c>
      <c r="BD985" s="6" t="n">
        <v>33000</v>
      </c>
      <c r="BE985" t="inlineStr">
        <is>
          <t>This company is engaged in the wholesale distribution of pharmaceuticals and medical goods, cosmetics and toiletries. It was incorporated in May 1990 and conducts its business from its registered head office strategically located in Medellin, Colombia.The company offers biological and medical products, botanical drugs and herbs, and pharmaceutical products intended for internal and external consumption in such forms as ampoules, tablets, capsules, vials, ointments, powders, solutions, and suspensions. In addition, the company sells particular products, such as, antiseptics, bandages, blood plasma, cosmetics, hair preparations, perfumes, non-electric razors and razor blades, toothbrushes, and vitamins.</t>
        </is>
      </c>
      <c r="BF985" t="inlineStr">
        <is>
          <t>Active</t>
        </is>
      </c>
      <c r="BG985" t="inlineStr">
        <is>
          <t>Wholesale</t>
        </is>
      </c>
      <c r="BH985" t="inlineStr">
        <is>
          <t>Engaged in the wholesale distribution of pharmaceuticals and medical goods, cosmetics and toiletries</t>
        </is>
      </c>
      <c r="BI985" t="inlineStr">
        <is>
          <t>Pharmaceuticals and medical goods, cosmetics and toiletries</t>
        </is>
      </c>
      <c r="CE985">
        <f>IFERROR(SUM(BU985:BV985)/2,0)</f>
        <v/>
      </c>
      <c r="CF985">
        <f>IFERROR(SUM(CE985:CE985)/1,0)</f>
        <v/>
      </c>
      <c r="CG985">
        <f>IFERROR(SUM(BW985:BX985)/2,0)</f>
        <v/>
      </c>
      <c r="CH985">
        <f>IFERROR(SUM(CG985:CG985)/1,0)</f>
        <v/>
      </c>
      <c r="CI985">
        <f>IFERROR(SUM(BY985:BZ985)/2,0)</f>
        <v/>
      </c>
      <c r="CJ985">
        <f>IFERROR(SUM(CI985:CI985)/1,0)</f>
        <v/>
      </c>
      <c r="CK985">
        <f>IFERROR(SUM(CA985:CB985)/2,0)</f>
        <v/>
      </c>
      <c r="CL985">
        <f>IFERROR(SUM(CK985:CK985)/1,0)</f>
        <v/>
      </c>
      <c r="CM985">
        <f>IFERROR(SUM(CC985:CD985)/2,0)</f>
        <v/>
      </c>
      <c r="CN985">
        <f>IFERROR(SUM(CM985:CM985)/1,0)</f>
        <v/>
      </c>
      <c r="CO985">
        <f>IFERROR(SUM(BS985:BT985)/2,0)</f>
        <v/>
      </c>
      <c r="CP985">
        <f>IFERROR(SUM(CO985:CO985)/1,0)</f>
        <v/>
      </c>
    </row>
    <row r="986">
      <c r="A986" t="n">
        <v>961</v>
      </c>
      <c r="D986">
        <f>IF(AX986="Listed","Yes","No")</f>
        <v/>
      </c>
      <c r="E986">
        <f>IFERROR(IF(AE986&lt;0,"Yes","No"),"No")</f>
        <v/>
      </c>
      <c r="F986">
        <f>IF(BK986="Unqualified","Yes","No")</f>
        <v/>
      </c>
      <c r="G986">
        <f>IF(COUNTIF($D$986:$F$986,"Yes")=3,"Yes","No")</f>
        <v/>
      </c>
      <c r="U986">
        <f>IFERROR(BQ986/BL986,0)</f>
        <v/>
      </c>
      <c r="V986">
        <f>IFERROR(SUM(BQ986:BQ986)/SUM(BL986:BL986),0)</f>
        <v/>
      </c>
      <c r="W986">
        <f>IFERROR(MAX(U986:U986)-MIN(U986:U986),0)</f>
        <v/>
      </c>
      <c r="X986">
        <f>IFERROR(BQ986/(BL986-BQ986),0)</f>
        <v/>
      </c>
      <c r="Y986">
        <f>IFERROR(SUM(BQ986:BQ986)/(SUM(BL986:BL986)-SUM(BQ986:BQ986)),0)</f>
        <v/>
      </c>
      <c r="Z986">
        <f>IFERROR(MAX(X986:X986)-MIN(X986:X986),0)</f>
        <v/>
      </c>
      <c r="AA986">
        <f>IFERROR(BO986/BP986,0)</f>
        <v/>
      </c>
      <c r="AB986">
        <f>IFERROR(SUM(BO986:BO986)/SUM(BP986:BP986),0)</f>
        <v/>
      </c>
      <c r="AC986">
        <f>IFERROR(MAX(AA986:AA986)-MIN(AA986:AA986),0)</f>
        <v/>
      </c>
      <c r="AD986">
        <f>IFERROR(SUM(BL986:BL986)/1,0)</f>
        <v/>
      </c>
      <c r="AE986">
        <f>IFERROR(SUM(BQ986:BQ986)/1,0)</f>
        <v/>
      </c>
      <c r="AF986">
        <f>IFERROR(SUM(BP986:BP986)/1,0)</f>
        <v/>
      </c>
      <c r="AG986">
        <f>IFERROR(CJ986,0)</f>
        <v/>
      </c>
      <c r="AH986">
        <f>IFERROR(SUM(BR986:BR986)/1,0)</f>
        <v/>
      </c>
      <c r="AI986">
        <f>IFERROR(CL986,0)</f>
        <v/>
      </c>
      <c r="AJ986">
        <f>IFERROR(CN986,0)</f>
        <v/>
      </c>
      <c r="AK986">
        <f>IFERROR(CP986,0)</f>
        <v/>
      </c>
      <c r="AL986">
        <f>IFERROR(SUM(BN986:BN986)/1,0)</f>
        <v/>
      </c>
      <c r="AM986">
        <f>IFERROR(SUM(BJ986:BJ986)/1,0)</f>
        <v/>
      </c>
      <c r="AN986">
        <f>IFERROR(AH986/AD986,0)</f>
        <v/>
      </c>
      <c r="AO986">
        <f>IFERROR(AF986/AD986,0)</f>
        <v/>
      </c>
      <c r="AP986">
        <f>IFERROR(AI986/AK986,0)</f>
        <v/>
      </c>
      <c r="AQ986">
        <f>IFERROR(AJ986/AK986,0)</f>
        <v/>
      </c>
      <c r="AR986">
        <f>IFERROR(AG986/AK986,0)</f>
        <v/>
      </c>
      <c r="AS986">
        <f>IFERROR(365/(AL986/AG986), "")</f>
        <v/>
      </c>
      <c r="AT986" t="inlineStr">
        <is>
          <t>CO170002368110</t>
        </is>
      </c>
      <c r="AU986" t="inlineStr">
        <is>
          <t>LA Tienda DEL Triplex S A S</t>
        </is>
      </c>
      <c r="AV986" t="inlineStr">
        <is>
          <t>U1</t>
        </is>
      </c>
      <c r="AW986" t="inlineStr">
        <is>
          <t>U</t>
        </is>
      </c>
      <c r="AX986" t="inlineStr">
        <is>
          <t>Unlisted</t>
        </is>
      </c>
      <c r="AY986" t="n">
        <v>5032</v>
      </c>
      <c r="AZ986" t="inlineStr">
        <is>
          <t>Brick, stone, and related construction materials wholesale dealing in</t>
        </is>
      </c>
      <c r="BA986" t="inlineStr">
        <is>
          <t>Colombia</t>
        </is>
      </c>
      <c r="BB986" t="inlineStr">
        <is>
          <t>Medellin</t>
        </is>
      </c>
      <c r="BC986" t="inlineStr">
        <is>
          <t>www.latiendadeltriplex.com</t>
        </is>
      </c>
      <c r="BD986" s="6" t="n">
        <v>32926</v>
      </c>
      <c r="BE986" t="inlineStr">
        <is>
          <t>This company is engaged in the distribution of a range of building supplies and other related products. It was founded in 1990 and conducts business from its registered head office located in Medellin, Colombia.The company offers cabinetry, floor and wall supplies, forest products, millwork, farm supplies, home security, ladders/scaffolding, lumber connectors, fasteners, electronics, furniture, general merchandise, home and commercial cleaning supplies, house wares, appliances, storage and organization supplies, toys, sporting goods, yard maintenance supplies, mirrors, paints, painting supplies, surface preparation supplies, wall coverings and accessories, hand tools and power tools.</t>
        </is>
      </c>
      <c r="BF986" t="inlineStr">
        <is>
          <t>Active</t>
        </is>
      </c>
      <c r="BG986" t="inlineStr">
        <is>
          <t>Retail</t>
        </is>
      </c>
      <c r="BH986" t="inlineStr">
        <is>
          <t>Engaged in the distribution of a range of building supplies and other related products</t>
        </is>
      </c>
      <c r="BI986" t="inlineStr">
        <is>
          <t>Building supplies and other related products</t>
        </is>
      </c>
      <c r="CE986">
        <f>IFERROR(SUM(BU986:BV986)/2,0)</f>
        <v/>
      </c>
      <c r="CF986">
        <f>IFERROR(SUM(CE986:CE986)/1,0)</f>
        <v/>
      </c>
      <c r="CG986">
        <f>IFERROR(SUM(BW986:BX986)/2,0)</f>
        <v/>
      </c>
      <c r="CH986">
        <f>IFERROR(SUM(CG986:CG986)/1,0)</f>
        <v/>
      </c>
      <c r="CI986">
        <f>IFERROR(SUM(BY986:BZ986)/2,0)</f>
        <v/>
      </c>
      <c r="CJ986">
        <f>IFERROR(SUM(CI986:CI986)/1,0)</f>
        <v/>
      </c>
      <c r="CK986">
        <f>IFERROR(SUM(CA986:CB986)/2,0)</f>
        <v/>
      </c>
      <c r="CL986">
        <f>IFERROR(SUM(CK986:CK986)/1,0)</f>
        <v/>
      </c>
      <c r="CM986">
        <f>IFERROR(SUM(CC986:CD986)/2,0)</f>
        <v/>
      </c>
      <c r="CN986">
        <f>IFERROR(SUM(CM986:CM986)/1,0)</f>
        <v/>
      </c>
      <c r="CO986">
        <f>IFERROR(SUM(BS986:BT986)/2,0)</f>
        <v/>
      </c>
      <c r="CP986">
        <f>IFERROR(SUM(CO986:CO986)/1,0)</f>
        <v/>
      </c>
    </row>
    <row r="987">
      <c r="A987" t="n">
        <v>962</v>
      </c>
      <c r="D987">
        <f>IF(AX987="Listed","Yes","No")</f>
        <v/>
      </c>
      <c r="E987">
        <f>IFERROR(IF(AE987&lt;0,"Yes","No"),"No")</f>
        <v/>
      </c>
      <c r="F987">
        <f>IF(BK987="Unqualified","Yes","No")</f>
        <v/>
      </c>
      <c r="G987">
        <f>IF(COUNTIF($D$987:$F$987,"Yes")=3,"Yes","No")</f>
        <v/>
      </c>
      <c r="U987">
        <f>IFERROR(BQ987/BL987,0)</f>
        <v/>
      </c>
      <c r="V987">
        <f>IFERROR(SUM(BQ987:BQ987)/SUM(BL987:BL987),0)</f>
        <v/>
      </c>
      <c r="W987">
        <f>IFERROR(MAX(U987:U987)-MIN(U987:U987),0)</f>
        <v/>
      </c>
      <c r="X987">
        <f>IFERROR(BQ987/(BL987-BQ987),0)</f>
        <v/>
      </c>
      <c r="Y987">
        <f>IFERROR(SUM(BQ987:BQ987)/(SUM(BL987:BL987)-SUM(BQ987:BQ987)),0)</f>
        <v/>
      </c>
      <c r="Z987">
        <f>IFERROR(MAX(X987:X987)-MIN(X987:X987),0)</f>
        <v/>
      </c>
      <c r="AA987">
        <f>IFERROR(BO987/BP987,0)</f>
        <v/>
      </c>
      <c r="AB987">
        <f>IFERROR(SUM(BO987:BO987)/SUM(BP987:BP987),0)</f>
        <v/>
      </c>
      <c r="AC987">
        <f>IFERROR(MAX(AA987:AA987)-MIN(AA987:AA987),0)</f>
        <v/>
      </c>
      <c r="AD987">
        <f>IFERROR(SUM(BL987:BL987)/1,0)</f>
        <v/>
      </c>
      <c r="AE987">
        <f>IFERROR(SUM(BQ987:BQ987)/1,0)</f>
        <v/>
      </c>
      <c r="AF987">
        <f>IFERROR(SUM(BP987:BP987)/1,0)</f>
        <v/>
      </c>
      <c r="AG987">
        <f>IFERROR(CJ987,0)</f>
        <v/>
      </c>
      <c r="AH987">
        <f>IFERROR(SUM(BR987:BR987)/1,0)</f>
        <v/>
      </c>
      <c r="AI987">
        <f>IFERROR(CL987,0)</f>
        <v/>
      </c>
      <c r="AJ987">
        <f>IFERROR(CN987,0)</f>
        <v/>
      </c>
      <c r="AK987">
        <f>IFERROR(CP987,0)</f>
        <v/>
      </c>
      <c r="AL987">
        <f>IFERROR(SUM(BN987:BN987)/1,0)</f>
        <v/>
      </c>
      <c r="AM987">
        <f>IFERROR(SUM(BJ987:BJ987)/1,0)</f>
        <v/>
      </c>
      <c r="AN987">
        <f>IFERROR(AH987/AD987,0)</f>
        <v/>
      </c>
      <c r="AO987">
        <f>IFERROR(AF987/AD987,0)</f>
        <v/>
      </c>
      <c r="AP987">
        <f>IFERROR(AI987/AK987,0)</f>
        <v/>
      </c>
      <c r="AQ987">
        <f>IFERROR(AJ987/AK987,0)</f>
        <v/>
      </c>
      <c r="AR987">
        <f>IFERROR(AG987/AK987,0)</f>
        <v/>
      </c>
      <c r="AS987">
        <f>IFERROR(365/(AL987/AG987), "")</f>
        <v/>
      </c>
      <c r="AT987" t="inlineStr">
        <is>
          <t>CO170001183440</t>
        </is>
      </c>
      <c r="AU987" t="inlineStr">
        <is>
          <t>Edexa SAS</t>
        </is>
      </c>
      <c r="AV987" t="inlineStr">
        <is>
          <t>U1</t>
        </is>
      </c>
      <c r="AW987" t="inlineStr">
        <is>
          <t>B+</t>
        </is>
      </c>
      <c r="AX987" t="inlineStr">
        <is>
          <t>Unlisted</t>
        </is>
      </c>
      <c r="AY987" t="n">
        <v>5141</v>
      </c>
      <c r="AZ987" t="inlineStr">
        <is>
          <t>Groceries, general line wholesale dealing in</t>
        </is>
      </c>
      <c r="BA987" t="inlineStr">
        <is>
          <t>Colombia</t>
        </is>
      </c>
      <c r="BB987" t="inlineStr">
        <is>
          <t>Cota</t>
        </is>
      </c>
      <c r="BC987" t="inlineStr">
        <is>
          <t>www.edexa.com.co</t>
        </is>
      </c>
      <c r="BD987" s="6" t="n">
        <v>34208</v>
      </c>
      <c r="BE987" t="inlineStr">
        <is>
          <t>This company is engaged in the wholesale distribution of institutional products. It conducts business from its registered head office located in Cota, Colombia. The company's business operation specialises in the distribution of institutional products such as: Cleaning and hygiene, Food, Cafeteria, disposables and Stationery products. It has more than 27 years of experience, supported by the talent, creativity and commitment of its collaborators. The company integrates innovation, experience, passion for service, commitment and excellence in its processes, generating satisfaction and profitability for customers organization. It aims to gain participation and positioning in the institutional market at the national level and be recognized for providing innovative, profitable and value-added supply solutions. The company's allies include: familia, Unilever Food Solutions, 3M, Nestle, Kimberly-Clark, Rubbermaid, Carvajal, and many more.</t>
        </is>
      </c>
      <c r="BF987" t="inlineStr">
        <is>
          <t>Active</t>
        </is>
      </c>
      <c r="BG987" t="inlineStr">
        <is>
          <t>Wholesale</t>
        </is>
      </c>
      <c r="BH987" t="inlineStr">
        <is>
          <t>Engaged in the wholesale distribution of institutional products</t>
        </is>
      </c>
      <c r="BI987" t="inlineStr">
        <is>
          <t>Institutional products such as: Cleaning and hygiene, Food, Cafeteria, disposables and Stationery products</t>
        </is>
      </c>
      <c r="CE987">
        <f>IFERROR(SUM(BU987:BV987)/2,0)</f>
        <v/>
      </c>
      <c r="CF987">
        <f>IFERROR(SUM(CE987:CE987)/1,0)</f>
        <v/>
      </c>
      <c r="CG987">
        <f>IFERROR(SUM(BW987:BX987)/2,0)</f>
        <v/>
      </c>
      <c r="CH987">
        <f>IFERROR(SUM(CG987:CG987)/1,0)</f>
        <v/>
      </c>
      <c r="CI987">
        <f>IFERROR(SUM(BY987:BZ987)/2,0)</f>
        <v/>
      </c>
      <c r="CJ987">
        <f>IFERROR(SUM(CI987:CI987)/1,0)</f>
        <v/>
      </c>
      <c r="CK987">
        <f>IFERROR(SUM(CA987:CB987)/2,0)</f>
        <v/>
      </c>
      <c r="CL987">
        <f>IFERROR(SUM(CK987:CK987)/1,0)</f>
        <v/>
      </c>
      <c r="CM987">
        <f>IFERROR(SUM(CC987:CD987)/2,0)</f>
        <v/>
      </c>
      <c r="CN987">
        <f>IFERROR(SUM(CM987:CM987)/1,0)</f>
        <v/>
      </c>
      <c r="CO987">
        <f>IFERROR(SUM(BS987:BT987)/2,0)</f>
        <v/>
      </c>
      <c r="CP987">
        <f>IFERROR(SUM(CO987:CO987)/1,0)</f>
        <v/>
      </c>
    </row>
    <row r="988">
      <c r="A988" t="n">
        <v>963</v>
      </c>
      <c r="D988">
        <f>IF(AX988="Listed","Yes","No")</f>
        <v/>
      </c>
      <c r="E988">
        <f>IFERROR(IF(AE988&lt;0,"Yes","No"),"No")</f>
        <v/>
      </c>
      <c r="F988">
        <f>IF(BK988="Unqualified","Yes","No")</f>
        <v/>
      </c>
      <c r="G988">
        <f>IF(COUNTIF($D$988:$F$988,"Yes")=3,"Yes","No")</f>
        <v/>
      </c>
      <c r="U988">
        <f>IFERROR(BQ988/BL988,0)</f>
        <v/>
      </c>
      <c r="V988">
        <f>IFERROR(SUM(BQ988:BQ988)/SUM(BL988:BL988),0)</f>
        <v/>
      </c>
      <c r="W988">
        <f>IFERROR(MAX(U988:U988)-MIN(U988:U988),0)</f>
        <v/>
      </c>
      <c r="X988">
        <f>IFERROR(BQ988/(BL988-BQ988),0)</f>
        <v/>
      </c>
      <c r="Y988">
        <f>IFERROR(SUM(BQ988:BQ988)/(SUM(BL988:BL988)-SUM(BQ988:BQ988)),0)</f>
        <v/>
      </c>
      <c r="Z988">
        <f>IFERROR(MAX(X988:X988)-MIN(X988:X988),0)</f>
        <v/>
      </c>
      <c r="AA988">
        <f>IFERROR(BO988/BP988,0)</f>
        <v/>
      </c>
      <c r="AB988">
        <f>IFERROR(SUM(BO988:BO988)/SUM(BP988:BP988),0)</f>
        <v/>
      </c>
      <c r="AC988">
        <f>IFERROR(MAX(AA988:AA988)-MIN(AA988:AA988),0)</f>
        <v/>
      </c>
      <c r="AD988">
        <f>IFERROR(SUM(BL988:BL988)/1,0)</f>
        <v/>
      </c>
      <c r="AE988">
        <f>IFERROR(SUM(BQ988:BQ988)/1,0)</f>
        <v/>
      </c>
      <c r="AF988">
        <f>IFERROR(SUM(BP988:BP988)/1,0)</f>
        <v/>
      </c>
      <c r="AG988">
        <f>IFERROR(CJ988,0)</f>
        <v/>
      </c>
      <c r="AH988">
        <f>IFERROR(SUM(BR988:BR988)/1,0)</f>
        <v/>
      </c>
      <c r="AI988">
        <f>IFERROR(CL988,0)</f>
        <v/>
      </c>
      <c r="AJ988">
        <f>IFERROR(CN988,0)</f>
        <v/>
      </c>
      <c r="AK988">
        <f>IFERROR(CP988,0)</f>
        <v/>
      </c>
      <c r="AL988">
        <f>IFERROR(SUM(BN988:BN988)/1,0)</f>
        <v/>
      </c>
      <c r="AM988">
        <f>IFERROR(SUM(BJ988:BJ988)/1,0)</f>
        <v/>
      </c>
      <c r="AN988">
        <f>IFERROR(AH988/AD988,0)</f>
        <v/>
      </c>
      <c r="AO988">
        <f>IFERROR(AF988/AD988,0)</f>
        <v/>
      </c>
      <c r="AP988">
        <f>IFERROR(AI988/AK988,0)</f>
        <v/>
      </c>
      <c r="AQ988">
        <f>IFERROR(AJ988/AK988,0)</f>
        <v/>
      </c>
      <c r="AR988">
        <f>IFERROR(AG988/AK988,0)</f>
        <v/>
      </c>
      <c r="AS988">
        <f>IFERROR(365/(AL988/AG988), "")</f>
        <v/>
      </c>
      <c r="AT988" t="inlineStr">
        <is>
          <t>CO170027130310</t>
        </is>
      </c>
      <c r="AU988" t="inlineStr">
        <is>
          <t>Riverpez Internacional S A S</t>
        </is>
      </c>
      <c r="AV988" t="inlineStr">
        <is>
          <t>U1</t>
        </is>
      </c>
      <c r="AW988" t="inlineStr">
        <is>
          <t>U</t>
        </is>
      </c>
      <c r="AX988" t="inlineStr">
        <is>
          <t>Unlisted</t>
        </is>
      </c>
      <c r="AY988" t="n">
        <v>5141</v>
      </c>
      <c r="AZ988" t="inlineStr">
        <is>
          <t>Groceries, general line wholesale dealing in</t>
        </is>
      </c>
      <c r="BA988" t="inlineStr">
        <is>
          <t>Colombia</t>
        </is>
      </c>
      <c r="BB988" t="inlineStr">
        <is>
          <t>Bogota</t>
        </is>
      </c>
      <c r="BC988" t="inlineStr">
        <is>
          <t>riverpez.com</t>
        </is>
      </c>
      <c r="BD988" s="6" t="n">
        <v>40906</v>
      </c>
      <c r="BE988" t="inlineStr">
        <is>
          <t>This company is engaged in the wholesale and retail trade of seafood products. It conducts business from its registered head office located in Bogota, Colombia.The company specialises in salmon, tilapia, shrimp, trout, mojarra, seafood, catfish, and hake, available in various preparations and presentations such as precooked and butterfly cut. It focuses specifically on aquatic products sourced from rivers, lakes, and oceans. It aims to provide top-quality fish and seafood products while becoming a leading player in the industry, ensuring customer satisfaction and sustainable growth. It plays a crucial role in supplying fresh and processed seafood to consumers, restaurants, retailers, and other businesses.</t>
        </is>
      </c>
      <c r="BF988" t="inlineStr">
        <is>
          <t>Active</t>
        </is>
      </c>
      <c r="BG988" t="inlineStr">
        <is>
          <t>Wholesale</t>
        </is>
      </c>
      <c r="BH988" t="inlineStr">
        <is>
          <t>Engaged in the wholesale and retail trade of seafood products</t>
        </is>
      </c>
      <c r="BI988" t="inlineStr">
        <is>
          <t>Salmon, tilapia, shrimp, trout, mojarra, seafood, catfish, and hake, available in various preparations and presentations such as precooked and butterfly cut</t>
        </is>
      </c>
      <c r="CE988">
        <f>IFERROR(SUM(BU988:BV988)/2,0)</f>
        <v/>
      </c>
      <c r="CF988">
        <f>IFERROR(SUM(CE988:CE988)/1,0)</f>
        <v/>
      </c>
      <c r="CG988">
        <f>IFERROR(SUM(BW988:BX988)/2,0)</f>
        <v/>
      </c>
      <c r="CH988">
        <f>IFERROR(SUM(CG988:CG988)/1,0)</f>
        <v/>
      </c>
      <c r="CI988">
        <f>IFERROR(SUM(BY988:BZ988)/2,0)</f>
        <v/>
      </c>
      <c r="CJ988">
        <f>IFERROR(SUM(CI988:CI988)/1,0)</f>
        <v/>
      </c>
      <c r="CK988">
        <f>IFERROR(SUM(CA988:CB988)/2,0)</f>
        <v/>
      </c>
      <c r="CL988">
        <f>IFERROR(SUM(CK988:CK988)/1,0)</f>
        <v/>
      </c>
      <c r="CM988">
        <f>IFERROR(SUM(CC988:CD988)/2,0)</f>
        <v/>
      </c>
      <c r="CN988">
        <f>IFERROR(SUM(CM988:CM988)/1,0)</f>
        <v/>
      </c>
      <c r="CO988">
        <f>IFERROR(SUM(BS988:BT988)/2,0)</f>
        <v/>
      </c>
      <c r="CP988">
        <f>IFERROR(SUM(CO988:CO988)/1,0)</f>
        <v/>
      </c>
    </row>
    <row r="989">
      <c r="A989" t="n">
        <v>964</v>
      </c>
      <c r="D989">
        <f>IF(AX989="Listed","Yes","No")</f>
        <v/>
      </c>
      <c r="E989">
        <f>IFERROR(IF(AE989&lt;0,"Yes","No"),"No")</f>
        <v/>
      </c>
      <c r="F989">
        <f>IF(BK989="Unqualified","Yes","No")</f>
        <v/>
      </c>
      <c r="G989">
        <f>IF(COUNTIF($D$989:$F$989,"Yes")=3,"Yes","No")</f>
        <v/>
      </c>
      <c r="U989">
        <f>IFERROR(BQ989/BL989,0)</f>
        <v/>
      </c>
      <c r="V989">
        <f>IFERROR(SUM(BQ989:BQ989)/SUM(BL989:BL989),0)</f>
        <v/>
      </c>
      <c r="W989">
        <f>IFERROR(MAX(U989:U989)-MIN(U989:U989),0)</f>
        <v/>
      </c>
      <c r="X989">
        <f>IFERROR(BQ989/(BL989-BQ989),0)</f>
        <v/>
      </c>
      <c r="Y989">
        <f>IFERROR(SUM(BQ989:BQ989)/(SUM(BL989:BL989)-SUM(BQ989:BQ989)),0)</f>
        <v/>
      </c>
      <c r="Z989">
        <f>IFERROR(MAX(X989:X989)-MIN(X989:X989),0)</f>
        <v/>
      </c>
      <c r="AA989">
        <f>IFERROR(BO989/BP989,0)</f>
        <v/>
      </c>
      <c r="AB989">
        <f>IFERROR(SUM(BO989:BO989)/SUM(BP989:BP989),0)</f>
        <v/>
      </c>
      <c r="AC989">
        <f>IFERROR(MAX(AA989:AA989)-MIN(AA989:AA989),0)</f>
        <v/>
      </c>
      <c r="AD989">
        <f>IFERROR(SUM(BL989:BL989)/1,0)</f>
        <v/>
      </c>
      <c r="AE989">
        <f>IFERROR(SUM(BQ989:BQ989)/1,0)</f>
        <v/>
      </c>
      <c r="AF989">
        <f>IFERROR(SUM(BP989:BP989)/1,0)</f>
        <v/>
      </c>
      <c r="AG989">
        <f>IFERROR(CJ989,0)</f>
        <v/>
      </c>
      <c r="AH989">
        <f>IFERROR(SUM(BR989:BR989)/1,0)</f>
        <v/>
      </c>
      <c r="AI989">
        <f>IFERROR(CL989,0)</f>
        <v/>
      </c>
      <c r="AJ989">
        <f>IFERROR(CN989,0)</f>
        <v/>
      </c>
      <c r="AK989">
        <f>IFERROR(CP989,0)</f>
        <v/>
      </c>
      <c r="AL989">
        <f>IFERROR(SUM(BN989:BN989)/1,0)</f>
        <v/>
      </c>
      <c r="AM989">
        <f>IFERROR(SUM(BJ989:BJ989)/1,0)</f>
        <v/>
      </c>
      <c r="AN989">
        <f>IFERROR(AH989/AD989,0)</f>
        <v/>
      </c>
      <c r="AO989">
        <f>IFERROR(AF989/AD989,0)</f>
        <v/>
      </c>
      <c r="AP989">
        <f>IFERROR(AI989/AK989,0)</f>
        <v/>
      </c>
      <c r="AQ989">
        <f>IFERROR(AJ989/AK989,0)</f>
        <v/>
      </c>
      <c r="AR989">
        <f>IFERROR(AG989/AK989,0)</f>
        <v/>
      </c>
      <c r="AS989">
        <f>IFERROR(365/(AL989/AG989), "")</f>
        <v/>
      </c>
      <c r="AT989" t="inlineStr">
        <is>
          <t>CO170025718050</t>
        </is>
      </c>
      <c r="AU989" t="inlineStr">
        <is>
          <t>Inteco MC S A S</t>
        </is>
      </c>
      <c r="AV989" t="inlineStr">
        <is>
          <t>U1</t>
        </is>
      </c>
      <c r="AW989" t="inlineStr">
        <is>
          <t>U</t>
        </is>
      </c>
      <c r="AX989" t="inlineStr">
        <is>
          <t>Unlisted</t>
        </is>
      </c>
      <c r="AY989" t="n">
        <v>5045</v>
      </c>
      <c r="AZ989" t="inlineStr">
        <is>
          <t>Computers and computer peripheral equipment and software wholesale dealing in</t>
        </is>
      </c>
      <c r="BA989" t="inlineStr">
        <is>
          <t>Colombia</t>
        </is>
      </c>
      <c r="BB989" t="inlineStr">
        <is>
          <t>Cota</t>
        </is>
      </c>
      <c r="BC989" t="inlineStr">
        <is>
          <t>www.intecomc.com</t>
        </is>
      </c>
      <c r="BD989" s="6" t="n">
        <v>40627</v>
      </c>
      <c r="BE989" t="inlineStr">
        <is>
          <t>This company is engaged in the wholesale distribution of computer peripheral equipment and software. It was incorporated in March 2011 and conducts business in its registered head office located in Cota, Colombia.The company sells the following products: computer boards, computer printers, data processing machines, disk drives, game software, loaded computer boards, keyboards, scanners, copiers, video cards, graphics cards, gaming peripherals, computer speakers, sound cards, computer monitor, web camera, mouse pads, memory card readers, laptop cooling pads, USB audio and video adapters, computer headsets, and computer locks.</t>
        </is>
      </c>
      <c r="BF989" t="inlineStr">
        <is>
          <t>Active</t>
        </is>
      </c>
      <c r="BG989" t="inlineStr">
        <is>
          <t>Services</t>
        </is>
      </c>
      <c r="BH989" t="inlineStr">
        <is>
          <t>Engaged in the wholesale distribution of computer peripheral equipment and software</t>
        </is>
      </c>
      <c r="BI989" t="inlineStr">
        <is>
          <t>Computer peripheral equipment and software</t>
        </is>
      </c>
      <c r="CE989">
        <f>IFERROR(SUM(BU989:BV989)/2,0)</f>
        <v/>
      </c>
      <c r="CF989">
        <f>IFERROR(SUM(CE989:CE989)/1,0)</f>
        <v/>
      </c>
      <c r="CG989">
        <f>IFERROR(SUM(BW989:BX989)/2,0)</f>
        <v/>
      </c>
      <c r="CH989">
        <f>IFERROR(SUM(CG989:CG989)/1,0)</f>
        <v/>
      </c>
      <c r="CI989">
        <f>IFERROR(SUM(BY989:BZ989)/2,0)</f>
        <v/>
      </c>
      <c r="CJ989">
        <f>IFERROR(SUM(CI989:CI989)/1,0)</f>
        <v/>
      </c>
      <c r="CK989">
        <f>IFERROR(SUM(CA989:CB989)/2,0)</f>
        <v/>
      </c>
      <c r="CL989">
        <f>IFERROR(SUM(CK989:CK989)/1,0)</f>
        <v/>
      </c>
      <c r="CM989">
        <f>IFERROR(SUM(CC989:CD989)/2,0)</f>
        <v/>
      </c>
      <c r="CN989">
        <f>IFERROR(SUM(CM989:CM989)/1,0)</f>
        <v/>
      </c>
      <c r="CO989">
        <f>IFERROR(SUM(BS989:BT989)/2,0)</f>
        <v/>
      </c>
      <c r="CP989">
        <f>IFERROR(SUM(CO989:CO989)/1,0)</f>
        <v/>
      </c>
    </row>
    <row r="990">
      <c r="A990" t="n">
        <v>965</v>
      </c>
      <c r="D990">
        <f>IF(AX990="Listed","Yes","No")</f>
        <v/>
      </c>
      <c r="E990">
        <f>IFERROR(IF(AE990&lt;0,"Yes","No"),"No")</f>
        <v/>
      </c>
      <c r="F990">
        <f>IF(BK990="Unqualified","Yes","No")</f>
        <v/>
      </c>
      <c r="G990">
        <f>IF(COUNTIF($D$990:$F$990,"Yes")=3,"Yes","No")</f>
        <v/>
      </c>
      <c r="U990">
        <f>IFERROR(BQ990/BL990,0)</f>
        <v/>
      </c>
      <c r="V990">
        <f>IFERROR(SUM(BQ990:BQ990)/SUM(BL990:BL990),0)</f>
        <v/>
      </c>
      <c r="W990">
        <f>IFERROR(MAX(U990:U990)-MIN(U990:U990),0)</f>
        <v/>
      </c>
      <c r="X990">
        <f>IFERROR(BQ990/(BL990-BQ990),0)</f>
        <v/>
      </c>
      <c r="Y990">
        <f>IFERROR(SUM(BQ990:BQ990)/(SUM(BL990:BL990)-SUM(BQ990:BQ990)),0)</f>
        <v/>
      </c>
      <c r="Z990">
        <f>IFERROR(MAX(X990:X990)-MIN(X990:X990),0)</f>
        <v/>
      </c>
      <c r="AA990">
        <f>IFERROR(BO990/BP990,0)</f>
        <v/>
      </c>
      <c r="AB990">
        <f>IFERROR(SUM(BO990:BO990)/SUM(BP990:BP990),0)</f>
        <v/>
      </c>
      <c r="AC990">
        <f>IFERROR(MAX(AA990:AA990)-MIN(AA990:AA990),0)</f>
        <v/>
      </c>
      <c r="AD990">
        <f>IFERROR(SUM(BL990:BL990)/1,0)</f>
        <v/>
      </c>
      <c r="AE990">
        <f>IFERROR(SUM(BQ990:BQ990)/1,0)</f>
        <v/>
      </c>
      <c r="AF990">
        <f>IFERROR(SUM(BP990:BP990)/1,0)</f>
        <v/>
      </c>
      <c r="AG990">
        <f>IFERROR(CJ990,0)</f>
        <v/>
      </c>
      <c r="AH990">
        <f>IFERROR(SUM(BR990:BR990)/1,0)</f>
        <v/>
      </c>
      <c r="AI990">
        <f>IFERROR(CL990,0)</f>
        <v/>
      </c>
      <c r="AJ990">
        <f>IFERROR(CN990,0)</f>
        <v/>
      </c>
      <c r="AK990">
        <f>IFERROR(CP990,0)</f>
        <v/>
      </c>
      <c r="AL990">
        <f>IFERROR(SUM(BN990:BN990)/1,0)</f>
        <v/>
      </c>
      <c r="AM990">
        <f>IFERROR(SUM(BJ990:BJ990)/1,0)</f>
        <v/>
      </c>
      <c r="AN990">
        <f>IFERROR(AH990/AD990,0)</f>
        <v/>
      </c>
      <c r="AO990">
        <f>IFERROR(AF990/AD990,0)</f>
        <v/>
      </c>
      <c r="AP990">
        <f>IFERROR(AI990/AK990,0)</f>
        <v/>
      </c>
      <c r="AQ990">
        <f>IFERROR(AJ990/AK990,0)</f>
        <v/>
      </c>
      <c r="AR990">
        <f>IFERROR(AG990/AK990,0)</f>
        <v/>
      </c>
      <c r="AS990">
        <f>IFERROR(365/(AL990/AG990), "")</f>
        <v/>
      </c>
      <c r="AT990" t="inlineStr">
        <is>
          <t>CO170029067000</t>
        </is>
      </c>
      <c r="AU990" t="inlineStr">
        <is>
          <t>Central Motor America S A S</t>
        </is>
      </c>
      <c r="AV990" t="inlineStr">
        <is>
          <t>U1</t>
        </is>
      </c>
      <c r="AW990" t="inlineStr">
        <is>
          <t>U</t>
        </is>
      </c>
      <c r="AX990" t="inlineStr">
        <is>
          <t>Unlisted</t>
        </is>
      </c>
      <c r="AY990" t="n">
        <v>5012</v>
      </c>
      <c r="AZ990" t="inlineStr">
        <is>
          <t>Automobiles and Other Motor Vehicles wholesale dealing in</t>
        </is>
      </c>
      <c r="BA990" t="inlineStr">
        <is>
          <t>Colombia</t>
        </is>
      </c>
      <c r="BB990" t="inlineStr">
        <is>
          <t>Bucaramanga</t>
        </is>
      </c>
      <c r="BC990" t="inlineStr">
        <is>
          <t>www.yoquierounford.com</t>
        </is>
      </c>
      <c r="BD990" s="6" t="n">
        <v>40414</v>
      </c>
      <c r="BE990" t="inlineStr">
        <is>
          <t>This company is engaged in the wholesale of motor vehicle supplies and new parts. It operates its business primarily in the domestic market. The company was incorporated in 2010. Its registered business office is based in Floridablanca, Colombia.The company's business activities include the wholesale distribution of motor vehicle supplies, accessories, tools, and equipment; and new motor vehicle parts.</t>
        </is>
      </c>
      <c r="BF990" t="inlineStr">
        <is>
          <t>Active</t>
        </is>
      </c>
      <c r="BG990" t="inlineStr">
        <is>
          <t>Wholesale</t>
        </is>
      </c>
      <c r="BH990" t="inlineStr">
        <is>
          <t>Engaged in the wholesale of motor vehicle supplies and new parts</t>
        </is>
      </c>
      <c r="BI990" t="inlineStr">
        <is>
          <t>Motor vehicle supplies and new parts</t>
        </is>
      </c>
      <c r="CE990">
        <f>IFERROR(SUM(BU990:BV990)/2,0)</f>
        <v/>
      </c>
      <c r="CF990">
        <f>IFERROR(SUM(CE990:CE990)/1,0)</f>
        <v/>
      </c>
      <c r="CG990">
        <f>IFERROR(SUM(BW990:BX990)/2,0)</f>
        <v/>
      </c>
      <c r="CH990">
        <f>IFERROR(SUM(CG990:CG990)/1,0)</f>
        <v/>
      </c>
      <c r="CI990">
        <f>IFERROR(SUM(BY990:BZ990)/2,0)</f>
        <v/>
      </c>
      <c r="CJ990">
        <f>IFERROR(SUM(CI990:CI990)/1,0)</f>
        <v/>
      </c>
      <c r="CK990">
        <f>IFERROR(SUM(CA990:CB990)/2,0)</f>
        <v/>
      </c>
      <c r="CL990">
        <f>IFERROR(SUM(CK990:CK990)/1,0)</f>
        <v/>
      </c>
      <c r="CM990">
        <f>IFERROR(SUM(CC990:CD990)/2,0)</f>
        <v/>
      </c>
      <c r="CN990">
        <f>IFERROR(SUM(CM990:CM990)/1,0)</f>
        <v/>
      </c>
      <c r="CO990">
        <f>IFERROR(SUM(BS990:BT990)/2,0)</f>
        <v/>
      </c>
      <c r="CP990">
        <f>IFERROR(SUM(CO990:CO990)/1,0)</f>
        <v/>
      </c>
    </row>
    <row r="991">
      <c r="A991" t="n">
        <v>966</v>
      </c>
      <c r="D991">
        <f>IF(AX991="Listed","Yes","No")</f>
        <v/>
      </c>
      <c r="E991">
        <f>IFERROR(IF(AE991&lt;0,"Yes","No"),"No")</f>
        <v/>
      </c>
      <c r="F991">
        <f>IF(BK991="Unqualified","Yes","No")</f>
        <v/>
      </c>
      <c r="G991">
        <f>IF(COUNTIF($D$991:$F$991,"Yes")=3,"Yes","No")</f>
        <v/>
      </c>
      <c r="U991">
        <f>IFERROR(BQ991/BL991,0)</f>
        <v/>
      </c>
      <c r="V991">
        <f>IFERROR(SUM(BQ991:BQ991)/SUM(BL991:BL991),0)</f>
        <v/>
      </c>
      <c r="W991">
        <f>IFERROR(MAX(U991:U991)-MIN(U991:U991),0)</f>
        <v/>
      </c>
      <c r="X991">
        <f>IFERROR(BQ991/(BL991-BQ991),0)</f>
        <v/>
      </c>
      <c r="Y991">
        <f>IFERROR(SUM(BQ991:BQ991)/(SUM(BL991:BL991)-SUM(BQ991:BQ991)),0)</f>
        <v/>
      </c>
      <c r="Z991">
        <f>IFERROR(MAX(X991:X991)-MIN(X991:X991),0)</f>
        <v/>
      </c>
      <c r="AA991">
        <f>IFERROR(BO991/BP991,0)</f>
        <v/>
      </c>
      <c r="AB991">
        <f>IFERROR(SUM(BO991:BO991)/SUM(BP991:BP991),0)</f>
        <v/>
      </c>
      <c r="AC991">
        <f>IFERROR(MAX(AA991:AA991)-MIN(AA991:AA991),0)</f>
        <v/>
      </c>
      <c r="AD991">
        <f>IFERROR(SUM(BL991:BL991)/1,0)</f>
        <v/>
      </c>
      <c r="AE991">
        <f>IFERROR(SUM(BQ991:BQ991)/1,0)</f>
        <v/>
      </c>
      <c r="AF991">
        <f>IFERROR(SUM(BP991:BP991)/1,0)</f>
        <v/>
      </c>
      <c r="AG991">
        <f>IFERROR(CJ991,0)</f>
        <v/>
      </c>
      <c r="AH991">
        <f>IFERROR(SUM(BR991:BR991)/1,0)</f>
        <v/>
      </c>
      <c r="AI991">
        <f>IFERROR(CL991,0)</f>
        <v/>
      </c>
      <c r="AJ991">
        <f>IFERROR(CN991,0)</f>
        <v/>
      </c>
      <c r="AK991">
        <f>IFERROR(CP991,0)</f>
        <v/>
      </c>
      <c r="AL991">
        <f>IFERROR(SUM(BN991:BN991)/1,0)</f>
        <v/>
      </c>
      <c r="AM991">
        <f>IFERROR(SUM(BJ991:BJ991)/1,0)</f>
        <v/>
      </c>
      <c r="AN991">
        <f>IFERROR(AH991/AD991,0)</f>
        <v/>
      </c>
      <c r="AO991">
        <f>IFERROR(AF991/AD991,0)</f>
        <v/>
      </c>
      <c r="AP991">
        <f>IFERROR(AI991/AK991,0)</f>
        <v/>
      </c>
      <c r="AQ991">
        <f>IFERROR(AJ991/AK991,0)</f>
        <v/>
      </c>
      <c r="AR991">
        <f>IFERROR(AG991/AK991,0)</f>
        <v/>
      </c>
      <c r="AS991">
        <f>IFERROR(365/(AL991/AG991), "")</f>
        <v/>
      </c>
      <c r="AT991" t="inlineStr">
        <is>
          <t>CO170024442340</t>
        </is>
      </c>
      <c r="AU991" t="inlineStr">
        <is>
          <t>G P R S Distribuciones S A S</t>
        </is>
      </c>
      <c r="AV991" t="inlineStr">
        <is>
          <t>U1</t>
        </is>
      </c>
      <c r="AW991" t="inlineStr">
        <is>
          <t>U</t>
        </is>
      </c>
      <c r="AX991" t="inlineStr">
        <is>
          <t>Unlisted</t>
        </is>
      </c>
      <c r="AY991" t="n">
        <v>5141</v>
      </c>
      <c r="AZ991" t="inlineStr">
        <is>
          <t>Groceries, general line wholesale dealing in</t>
        </is>
      </c>
      <c r="BA991" t="inlineStr">
        <is>
          <t>Colombia</t>
        </is>
      </c>
      <c r="BB991" t="inlineStr">
        <is>
          <t>Bogota</t>
        </is>
      </c>
      <c r="BC991" t="inlineStr">
        <is>
          <t>gprsdistribuciones.com</t>
        </is>
      </c>
      <c r="BD991" s="6" t="n">
        <v>40354</v>
      </c>
      <c r="BE991" t="inlineStr">
        <is>
          <t>This company is engaged in the wholesale distribution of general line of groceries. It was incorporated in 2010 and has its registered business office in Bogota, Colombia. The company's business operation is involved in wholesaling a general line of grocery products that comprises of canned and frozen foods, milk, fresh fruits and vegetables, fresh and prepared meats, fish, poultry and poultry products, and other related grocery products. It also sells a variety of other household products, such as alcohol, household cleaning products, medicine, clothes, and a wider range of nonfood products. The company's selling activities are present across Bogota and in major regions throughout Colombia via other wholesalers and other trading establishments.</t>
        </is>
      </c>
      <c r="BF991" t="inlineStr">
        <is>
          <t>Active</t>
        </is>
      </c>
      <c r="BG991" t="inlineStr">
        <is>
          <t>Wholesale</t>
        </is>
      </c>
      <c r="BH991" t="inlineStr">
        <is>
          <t>Engaged in the wholesale distribution of general line of groceries</t>
        </is>
      </c>
      <c r="BI991" t="inlineStr">
        <is>
          <t>General line of groceries</t>
        </is>
      </c>
      <c r="CE991">
        <f>IFERROR(SUM(BU991:BV991)/2,0)</f>
        <v/>
      </c>
      <c r="CF991">
        <f>IFERROR(SUM(CE991:CE991)/1,0)</f>
        <v/>
      </c>
      <c r="CG991">
        <f>IFERROR(SUM(BW991:BX991)/2,0)</f>
        <v/>
      </c>
      <c r="CH991">
        <f>IFERROR(SUM(CG991:CG991)/1,0)</f>
        <v/>
      </c>
      <c r="CI991">
        <f>IFERROR(SUM(BY991:BZ991)/2,0)</f>
        <v/>
      </c>
      <c r="CJ991">
        <f>IFERROR(SUM(CI991:CI991)/1,0)</f>
        <v/>
      </c>
      <c r="CK991">
        <f>IFERROR(SUM(CA991:CB991)/2,0)</f>
        <v/>
      </c>
      <c r="CL991">
        <f>IFERROR(SUM(CK991:CK991)/1,0)</f>
        <v/>
      </c>
      <c r="CM991">
        <f>IFERROR(SUM(CC991:CD991)/2,0)</f>
        <v/>
      </c>
      <c r="CN991">
        <f>IFERROR(SUM(CM991:CM991)/1,0)</f>
        <v/>
      </c>
      <c r="CO991">
        <f>IFERROR(SUM(BS991:BT991)/2,0)</f>
        <v/>
      </c>
      <c r="CP991">
        <f>IFERROR(SUM(CO991:CO991)/1,0)</f>
        <v/>
      </c>
    </row>
    <row r="992">
      <c r="A992" t="n">
        <v>967</v>
      </c>
      <c r="D992">
        <f>IF(AX992="Listed","Yes","No")</f>
        <v/>
      </c>
      <c r="E992">
        <f>IFERROR(IF(AE992&lt;0,"Yes","No"),"No")</f>
        <v/>
      </c>
      <c r="F992">
        <f>IF(BK992="Unqualified","Yes","No")</f>
        <v/>
      </c>
      <c r="G992">
        <f>IF(COUNTIF($D$992:$F$992,"Yes")=3,"Yes","No")</f>
        <v/>
      </c>
      <c r="U992">
        <f>IFERROR(BQ992/BL992,0)</f>
        <v/>
      </c>
      <c r="V992">
        <f>IFERROR(SUM(BQ992:BQ992)/SUM(BL992:BL992),0)</f>
        <v/>
      </c>
      <c r="W992">
        <f>IFERROR(MAX(U992:U992)-MIN(U992:U992),0)</f>
        <v/>
      </c>
      <c r="X992">
        <f>IFERROR(BQ992/(BL992-BQ992),0)</f>
        <v/>
      </c>
      <c r="Y992">
        <f>IFERROR(SUM(BQ992:BQ992)/(SUM(BL992:BL992)-SUM(BQ992:BQ992)),0)</f>
        <v/>
      </c>
      <c r="Z992">
        <f>IFERROR(MAX(X992:X992)-MIN(X992:X992),0)</f>
        <v/>
      </c>
      <c r="AA992">
        <f>IFERROR(BO992/BP992,0)</f>
        <v/>
      </c>
      <c r="AB992">
        <f>IFERROR(SUM(BO992:BO992)/SUM(BP992:BP992),0)</f>
        <v/>
      </c>
      <c r="AC992">
        <f>IFERROR(MAX(AA992:AA992)-MIN(AA992:AA992),0)</f>
        <v/>
      </c>
      <c r="AD992">
        <f>IFERROR(SUM(BL992:BL992)/1,0)</f>
        <v/>
      </c>
      <c r="AE992">
        <f>IFERROR(SUM(BQ992:BQ992)/1,0)</f>
        <v/>
      </c>
      <c r="AF992">
        <f>IFERROR(SUM(BP992:BP992)/1,0)</f>
        <v/>
      </c>
      <c r="AG992">
        <f>IFERROR(CJ992,0)</f>
        <v/>
      </c>
      <c r="AH992">
        <f>IFERROR(SUM(BR992:BR992)/1,0)</f>
        <v/>
      </c>
      <c r="AI992">
        <f>IFERROR(CL992,0)</f>
        <v/>
      </c>
      <c r="AJ992">
        <f>IFERROR(CN992,0)</f>
        <v/>
      </c>
      <c r="AK992">
        <f>IFERROR(CP992,0)</f>
        <v/>
      </c>
      <c r="AL992">
        <f>IFERROR(SUM(BN992:BN992)/1,0)</f>
        <v/>
      </c>
      <c r="AM992">
        <f>IFERROR(SUM(BJ992:BJ992)/1,0)</f>
        <v/>
      </c>
      <c r="AN992">
        <f>IFERROR(AH992/AD992,0)</f>
        <v/>
      </c>
      <c r="AO992">
        <f>IFERROR(AF992/AD992,0)</f>
        <v/>
      </c>
      <c r="AP992">
        <f>IFERROR(AI992/AK992,0)</f>
        <v/>
      </c>
      <c r="AQ992">
        <f>IFERROR(AJ992/AK992,0)</f>
        <v/>
      </c>
      <c r="AR992">
        <f>IFERROR(AG992/AK992,0)</f>
        <v/>
      </c>
      <c r="AS992">
        <f>IFERROR(365/(AL992/AG992), "")</f>
        <v/>
      </c>
      <c r="AT992" t="inlineStr">
        <is>
          <t>CO170009833010</t>
        </is>
      </c>
      <c r="AU992" t="inlineStr">
        <is>
          <t>I P S Medicamentos &amp; Equipos Colombia S A S</t>
        </is>
      </c>
      <c r="AV992" t="inlineStr">
        <is>
          <t>U1</t>
        </is>
      </c>
      <c r="AW992" t="inlineStr">
        <is>
          <t>B+</t>
        </is>
      </c>
      <c r="AX992" t="inlineStr">
        <is>
          <t>Unlisted</t>
        </is>
      </c>
      <c r="AY992" t="n">
        <v>5122</v>
      </c>
      <c r="AZ992" t="inlineStr">
        <is>
          <t>Drugs, drug proprietaries, and druggists' sundries wholesale dealing in</t>
        </is>
      </c>
      <c r="BA992" t="inlineStr">
        <is>
          <t>Colombia</t>
        </is>
      </c>
      <c r="BB992" t="inlineStr">
        <is>
          <t>Barranquilla</t>
        </is>
      </c>
      <c r="BC992" t="inlineStr">
        <is>
          <t>www.myecolombia.com.co</t>
        </is>
      </c>
      <c r="BD992" s="6" t="n">
        <v>38147</v>
      </c>
      <c r="BE992" t="inlineStr">
        <is>
          <t>This company is engaged in providing health and pharmaceutical services. It conducts business from its registered head office located in Barranquilla, Colombia and was established in September 2000. The company's business operation specialises in the provision of health and pharmaceutical services, with several years of experience in the market, providing solutions to a wide variety of clients in the Colombian territory. It aims to satisfy the needs of its clients through the provision of comprehensive services with high-added value, through personalized, respectful and friendly attention. Its values such as professional ethics, respect for its clients, commitment to service and guarantee play a fundamental role, that is why it has a highly qualified and trained human capital willing to solve the problems and needs of its clients and all the challenges and obstacles that its commercial activity represents. Its desire is to become the company in the sector most valued by clients, health professionals, and the communities where it works.</t>
        </is>
      </c>
      <c r="BF992" t="inlineStr">
        <is>
          <t>Active</t>
        </is>
      </c>
      <c r="BG992" t="inlineStr">
        <is>
          <t>Services</t>
        </is>
      </c>
      <c r="BH992" t="inlineStr">
        <is>
          <t>Engaged in providing health and pharmaceutical services</t>
        </is>
      </c>
      <c r="BI992" t="inlineStr">
        <is>
          <t>Specialises in the provision of health and pharmaceutical services, with several years of experience in the market, providing solutions to a wide variety of clients in the Colombian territory; Aims to satisfy the needs of its clients through the provision of comprehensive services with high-added value, through personalized, respectful and friendly attention; Values ??such as professional ethics, respect for its clients, commitment to service and guarantee play a fundamental role, that is why it has a highly qualified and trained human capital willing to solve the problems and needs of its clients and all the challenges and obstacles that its commercial activity represents; Desire is to become the company in the sector most valued by clients, health professionals, and the communities where it works</t>
        </is>
      </c>
      <c r="CE992">
        <f>IFERROR(SUM(BU992:BV992)/2,0)</f>
        <v/>
      </c>
      <c r="CF992">
        <f>IFERROR(SUM(CE992:CE992)/1,0)</f>
        <v/>
      </c>
      <c r="CG992">
        <f>IFERROR(SUM(BW992:BX992)/2,0)</f>
        <v/>
      </c>
      <c r="CH992">
        <f>IFERROR(SUM(CG992:CG992)/1,0)</f>
        <v/>
      </c>
      <c r="CI992">
        <f>IFERROR(SUM(BY992:BZ992)/2,0)</f>
        <v/>
      </c>
      <c r="CJ992">
        <f>IFERROR(SUM(CI992:CI992)/1,0)</f>
        <v/>
      </c>
      <c r="CK992">
        <f>IFERROR(SUM(CA992:CB992)/2,0)</f>
        <v/>
      </c>
      <c r="CL992">
        <f>IFERROR(SUM(CK992:CK992)/1,0)</f>
        <v/>
      </c>
      <c r="CM992">
        <f>IFERROR(SUM(CC992:CD992)/2,0)</f>
        <v/>
      </c>
      <c r="CN992">
        <f>IFERROR(SUM(CM992:CM992)/1,0)</f>
        <v/>
      </c>
      <c r="CO992">
        <f>IFERROR(SUM(BS992:BT992)/2,0)</f>
        <v/>
      </c>
      <c r="CP992">
        <f>IFERROR(SUM(CO992:CO992)/1,0)</f>
        <v/>
      </c>
    </row>
    <row r="993">
      <c r="A993" t="n">
        <v>968</v>
      </c>
      <c r="D993">
        <f>IF(AX993="Listed","Yes","No")</f>
        <v/>
      </c>
      <c r="E993">
        <f>IFERROR(IF(AE993&lt;0,"Yes","No"),"No")</f>
        <v/>
      </c>
      <c r="F993">
        <f>IF(BK993="Unqualified","Yes","No")</f>
        <v/>
      </c>
      <c r="G993">
        <f>IF(COUNTIF($D$993:$F$993,"Yes")=3,"Yes","No")</f>
        <v/>
      </c>
      <c r="U993">
        <f>IFERROR(BQ993/BL993,0)</f>
        <v/>
      </c>
      <c r="V993">
        <f>IFERROR(SUM(BQ993:BQ993)/SUM(BL993:BL993),0)</f>
        <v/>
      </c>
      <c r="W993">
        <f>IFERROR(MAX(U993:U993)-MIN(U993:U993),0)</f>
        <v/>
      </c>
      <c r="X993">
        <f>IFERROR(BQ993/(BL993-BQ993),0)</f>
        <v/>
      </c>
      <c r="Y993">
        <f>IFERROR(SUM(BQ993:BQ993)/(SUM(BL993:BL993)-SUM(BQ993:BQ993)),0)</f>
        <v/>
      </c>
      <c r="Z993">
        <f>IFERROR(MAX(X993:X993)-MIN(X993:X993),0)</f>
        <v/>
      </c>
      <c r="AA993">
        <f>IFERROR(BO993/BP993,0)</f>
        <v/>
      </c>
      <c r="AB993">
        <f>IFERROR(SUM(BO993:BO993)/SUM(BP993:BP993),0)</f>
        <v/>
      </c>
      <c r="AC993">
        <f>IFERROR(MAX(AA993:AA993)-MIN(AA993:AA993),0)</f>
        <v/>
      </c>
      <c r="AD993">
        <f>IFERROR(SUM(BL993:BL993)/1,0)</f>
        <v/>
      </c>
      <c r="AE993">
        <f>IFERROR(SUM(BQ993:BQ993)/1,0)</f>
        <v/>
      </c>
      <c r="AF993">
        <f>IFERROR(SUM(BP993:BP993)/1,0)</f>
        <v/>
      </c>
      <c r="AG993">
        <f>IFERROR(CJ993,0)</f>
        <v/>
      </c>
      <c r="AH993">
        <f>IFERROR(SUM(BR993:BR993)/1,0)</f>
        <v/>
      </c>
      <c r="AI993">
        <f>IFERROR(CL993,0)</f>
        <v/>
      </c>
      <c r="AJ993">
        <f>IFERROR(CN993,0)</f>
        <v/>
      </c>
      <c r="AK993">
        <f>IFERROR(CP993,0)</f>
        <v/>
      </c>
      <c r="AL993">
        <f>IFERROR(SUM(BN993:BN993)/1,0)</f>
        <v/>
      </c>
      <c r="AM993">
        <f>IFERROR(SUM(BJ993:BJ993)/1,0)</f>
        <v/>
      </c>
      <c r="AN993">
        <f>IFERROR(AH993/AD993,0)</f>
        <v/>
      </c>
      <c r="AO993">
        <f>IFERROR(AF993/AD993,0)</f>
        <v/>
      </c>
      <c r="AP993">
        <f>IFERROR(AI993/AK993,0)</f>
        <v/>
      </c>
      <c r="AQ993">
        <f>IFERROR(AJ993/AK993,0)</f>
        <v/>
      </c>
      <c r="AR993">
        <f>IFERROR(AG993/AK993,0)</f>
        <v/>
      </c>
      <c r="AS993">
        <f>IFERROR(365/(AL993/AG993), "")</f>
        <v/>
      </c>
      <c r="AT993" t="inlineStr">
        <is>
          <t>CO170011048760</t>
        </is>
      </c>
      <c r="AU993" t="inlineStr">
        <is>
          <t>M P Galagro S A S</t>
        </is>
      </c>
      <c r="AV993" t="inlineStr">
        <is>
          <t>U1</t>
        </is>
      </c>
      <c r="AW993" t="inlineStr">
        <is>
          <t>U</t>
        </is>
      </c>
      <c r="AX993" t="inlineStr">
        <is>
          <t>Unlisted</t>
        </is>
      </c>
      <c r="AY993" t="n">
        <v>5162</v>
      </c>
      <c r="AZ993" t="inlineStr">
        <is>
          <t>Plastics materials and basic forms and shapes wholesale dealing in</t>
        </is>
      </c>
      <c r="BA993" t="inlineStr">
        <is>
          <t>Colombia</t>
        </is>
      </c>
      <c r="BB993" t="inlineStr">
        <is>
          <t>Santa Rosa de Osos</t>
        </is>
      </c>
      <c r="BC993" t="inlineStr">
        <is>
          <t>www.mpgalagro.com</t>
        </is>
      </c>
      <c r="BD993" s="6" t="n">
        <v>38218</v>
      </c>
      <c r="BE993" t="inlineStr">
        <is>
          <t>The company is engaged in the wholesale trade of fertilizers, pesticides and other similar chemical products for agricultural usage. It was incorporated in August of 2004 and is based in Itagui, Colombia.The company offers its customers a wide range of products including sodium nitrates, ammonium sulphate and ammonium salts, urea, ammonia, organic nitrogenous fertilizers, rock phosphate, superphosphate, slag, bonemeal, potassium chloride, potassium sulphate, sodium nitrate, ammonium chloride, chemical compounds that contains nitrogen in amide form, and animal and plant by products, among others. These products are distributed in Colombia and internationally through its network of distributors.</t>
        </is>
      </c>
      <c r="BF993" t="inlineStr">
        <is>
          <t>Active</t>
        </is>
      </c>
      <c r="BG993" t="inlineStr">
        <is>
          <t>Wholesale</t>
        </is>
      </c>
      <c r="BH993" t="inlineStr">
        <is>
          <t>Engaged in the wholesale trade of fertilizers, pesticides and other similar chemical products for agricultural usage</t>
        </is>
      </c>
      <c r="BI993" t="inlineStr">
        <is>
          <t>Fertilizers, pesticides and other similar chemical products</t>
        </is>
      </c>
      <c r="CE993">
        <f>IFERROR(SUM(BU993:BV993)/2,0)</f>
        <v/>
      </c>
      <c r="CF993">
        <f>IFERROR(SUM(CE993:CE993)/1,0)</f>
        <v/>
      </c>
      <c r="CG993">
        <f>IFERROR(SUM(BW993:BX993)/2,0)</f>
        <v/>
      </c>
      <c r="CH993">
        <f>IFERROR(SUM(CG993:CG993)/1,0)</f>
        <v/>
      </c>
      <c r="CI993">
        <f>IFERROR(SUM(BY993:BZ993)/2,0)</f>
        <v/>
      </c>
      <c r="CJ993">
        <f>IFERROR(SUM(CI993:CI993)/1,0)</f>
        <v/>
      </c>
      <c r="CK993">
        <f>IFERROR(SUM(CA993:CB993)/2,0)</f>
        <v/>
      </c>
      <c r="CL993">
        <f>IFERROR(SUM(CK993:CK993)/1,0)</f>
        <v/>
      </c>
      <c r="CM993">
        <f>IFERROR(SUM(CC993:CD993)/2,0)</f>
        <v/>
      </c>
      <c r="CN993">
        <f>IFERROR(SUM(CM993:CM993)/1,0)</f>
        <v/>
      </c>
      <c r="CO993">
        <f>IFERROR(SUM(BS993:BT993)/2,0)</f>
        <v/>
      </c>
      <c r="CP993">
        <f>IFERROR(SUM(CO993:CO993)/1,0)</f>
        <v/>
      </c>
    </row>
    <row r="994">
      <c r="A994" t="n">
        <v>969</v>
      </c>
      <c r="D994">
        <f>IF(AX994="Listed","Yes","No")</f>
        <v/>
      </c>
      <c r="E994">
        <f>IFERROR(IF(AE994&lt;0,"Yes","No"),"No")</f>
        <v/>
      </c>
      <c r="F994">
        <f>IF(BK994="Unqualified","Yes","No")</f>
        <v/>
      </c>
      <c r="G994">
        <f>IF(COUNTIF($D$994:$F$994,"Yes")=3,"Yes","No")</f>
        <v/>
      </c>
      <c r="U994">
        <f>IFERROR(BQ994/BL994,0)</f>
        <v/>
      </c>
      <c r="V994">
        <f>IFERROR(SUM(BQ994:BQ994)/SUM(BL994:BL994),0)</f>
        <v/>
      </c>
      <c r="W994">
        <f>IFERROR(MAX(U994:U994)-MIN(U994:U994),0)</f>
        <v/>
      </c>
      <c r="X994">
        <f>IFERROR(BQ994/(BL994-BQ994),0)</f>
        <v/>
      </c>
      <c r="Y994">
        <f>IFERROR(SUM(BQ994:BQ994)/(SUM(BL994:BL994)-SUM(BQ994:BQ994)),0)</f>
        <v/>
      </c>
      <c r="Z994">
        <f>IFERROR(MAX(X994:X994)-MIN(X994:X994),0)</f>
        <v/>
      </c>
      <c r="AA994">
        <f>IFERROR(BO994/BP994,0)</f>
        <v/>
      </c>
      <c r="AB994">
        <f>IFERROR(SUM(BO994:BO994)/SUM(BP994:BP994),0)</f>
        <v/>
      </c>
      <c r="AC994">
        <f>IFERROR(MAX(AA994:AA994)-MIN(AA994:AA994),0)</f>
        <v/>
      </c>
      <c r="AD994">
        <f>IFERROR(SUM(BL994:BL994)/1,0)</f>
        <v/>
      </c>
      <c r="AE994">
        <f>IFERROR(SUM(BQ994:BQ994)/1,0)</f>
        <v/>
      </c>
      <c r="AF994">
        <f>IFERROR(SUM(BP994:BP994)/1,0)</f>
        <v/>
      </c>
      <c r="AG994">
        <f>IFERROR(CJ994,0)</f>
        <v/>
      </c>
      <c r="AH994">
        <f>IFERROR(SUM(BR994:BR994)/1,0)</f>
        <v/>
      </c>
      <c r="AI994">
        <f>IFERROR(CL994,0)</f>
        <v/>
      </c>
      <c r="AJ994">
        <f>IFERROR(CN994,0)</f>
        <v/>
      </c>
      <c r="AK994">
        <f>IFERROR(CP994,0)</f>
        <v/>
      </c>
      <c r="AL994">
        <f>IFERROR(SUM(BN994:BN994)/1,0)</f>
        <v/>
      </c>
      <c r="AM994">
        <f>IFERROR(SUM(BJ994:BJ994)/1,0)</f>
        <v/>
      </c>
      <c r="AN994">
        <f>IFERROR(AH994/AD994,0)</f>
        <v/>
      </c>
      <c r="AO994">
        <f>IFERROR(AF994/AD994,0)</f>
        <v/>
      </c>
      <c r="AP994">
        <f>IFERROR(AI994/AK994,0)</f>
        <v/>
      </c>
      <c r="AQ994">
        <f>IFERROR(AJ994/AK994,0)</f>
        <v/>
      </c>
      <c r="AR994">
        <f>IFERROR(AG994/AK994,0)</f>
        <v/>
      </c>
      <c r="AS994">
        <f>IFERROR(365/(AL994/AG994), "")</f>
        <v/>
      </c>
      <c r="AT994" t="inlineStr">
        <is>
          <t>CO170001856620</t>
        </is>
      </c>
      <c r="AU994" t="inlineStr">
        <is>
          <t>Auto Grande S A</t>
        </is>
      </c>
      <c r="AV994" t="inlineStr">
        <is>
          <t>U1</t>
        </is>
      </c>
      <c r="AW994" t="inlineStr">
        <is>
          <t>A+</t>
        </is>
      </c>
      <c r="AX994" t="inlineStr">
        <is>
          <t>Unlisted</t>
        </is>
      </c>
      <c r="AY994" t="n">
        <v>5012</v>
      </c>
      <c r="AZ994" t="inlineStr">
        <is>
          <t>Automobiles and Other Motor Vehicles wholesale dealing in</t>
        </is>
      </c>
      <c r="BA994" t="inlineStr">
        <is>
          <t>Colombia</t>
        </is>
      </c>
      <c r="BB994" t="inlineStr">
        <is>
          <t>Bogota</t>
        </is>
      </c>
      <c r="BC994" t="inlineStr">
        <is>
          <t>www.autogrande.com.co</t>
        </is>
      </c>
      <c r="BD994" s="6" t="n">
        <v>37638</v>
      </c>
      <c r="BE994" t="inlineStr">
        <is>
          <t>This company is primarily engaged in the retail trade of motor vehicles. The company operates as a Chevrolet dealer. Incorporated in January 2003, the company has a registered office located in Bogota, Colombia.The company distributes and sells a wide range of new and used Chevrolet motor vehicles. It is also involved in the sale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 In addition, the company provides other related services, including repair and maintenance services.</t>
        </is>
      </c>
      <c r="BF994" t="inlineStr">
        <is>
          <t>Active</t>
        </is>
      </c>
      <c r="BG994" t="inlineStr">
        <is>
          <t>Retail</t>
        </is>
      </c>
      <c r="BH994" t="inlineStr">
        <is>
          <t>Engaged in the retail trade of motor vehicles</t>
        </is>
      </c>
      <c r="BI994" t="inlineStr">
        <is>
          <t>Motor vehicles</t>
        </is>
      </c>
      <c r="CE994">
        <f>IFERROR(SUM(BU994:BV994)/2,0)</f>
        <v/>
      </c>
      <c r="CF994">
        <f>IFERROR(SUM(CE994:CE994)/1,0)</f>
        <v/>
      </c>
      <c r="CG994">
        <f>IFERROR(SUM(BW994:BX994)/2,0)</f>
        <v/>
      </c>
      <c r="CH994">
        <f>IFERROR(SUM(CG994:CG994)/1,0)</f>
        <v/>
      </c>
      <c r="CI994">
        <f>IFERROR(SUM(BY994:BZ994)/2,0)</f>
        <v/>
      </c>
      <c r="CJ994">
        <f>IFERROR(SUM(CI994:CI994)/1,0)</f>
        <v/>
      </c>
      <c r="CK994">
        <f>IFERROR(SUM(CA994:CB994)/2,0)</f>
        <v/>
      </c>
      <c r="CL994">
        <f>IFERROR(SUM(CK994:CK994)/1,0)</f>
        <v/>
      </c>
      <c r="CM994">
        <f>IFERROR(SUM(CC994:CD994)/2,0)</f>
        <v/>
      </c>
      <c r="CN994">
        <f>IFERROR(SUM(CM994:CM994)/1,0)</f>
        <v/>
      </c>
      <c r="CO994">
        <f>IFERROR(SUM(BS994:BT994)/2,0)</f>
        <v/>
      </c>
      <c r="CP994">
        <f>IFERROR(SUM(CO994:CO994)/1,0)</f>
        <v/>
      </c>
    </row>
    <row r="995">
      <c r="A995" t="n">
        <v>970</v>
      </c>
      <c r="D995">
        <f>IF(AX995="Listed","Yes","No")</f>
        <v/>
      </c>
      <c r="E995">
        <f>IFERROR(IF(AE995&lt;0,"Yes","No"),"No")</f>
        <v/>
      </c>
      <c r="F995">
        <f>IF(BK995="Unqualified","Yes","No")</f>
        <v/>
      </c>
      <c r="G995">
        <f>IF(COUNTIF($D$995:$F$995,"Yes")=3,"Yes","No")</f>
        <v/>
      </c>
      <c r="U995">
        <f>IFERROR(BQ995/BL995,0)</f>
        <v/>
      </c>
      <c r="V995">
        <f>IFERROR(SUM(BQ995:BQ995)/SUM(BL995:BL995),0)</f>
        <v/>
      </c>
      <c r="W995">
        <f>IFERROR(MAX(U995:U995)-MIN(U995:U995),0)</f>
        <v/>
      </c>
      <c r="X995">
        <f>IFERROR(BQ995/(BL995-BQ995),0)</f>
        <v/>
      </c>
      <c r="Y995">
        <f>IFERROR(SUM(BQ995:BQ995)/(SUM(BL995:BL995)-SUM(BQ995:BQ995)),0)</f>
        <v/>
      </c>
      <c r="Z995">
        <f>IFERROR(MAX(X995:X995)-MIN(X995:X995),0)</f>
        <v/>
      </c>
      <c r="AA995">
        <f>IFERROR(BO995/BP995,0)</f>
        <v/>
      </c>
      <c r="AB995">
        <f>IFERROR(SUM(BO995:BO995)/SUM(BP995:BP995),0)</f>
        <v/>
      </c>
      <c r="AC995">
        <f>IFERROR(MAX(AA995:AA995)-MIN(AA995:AA995),0)</f>
        <v/>
      </c>
      <c r="AD995">
        <f>IFERROR(SUM(BL995:BL995)/1,0)</f>
        <v/>
      </c>
      <c r="AE995">
        <f>IFERROR(SUM(BQ995:BQ995)/1,0)</f>
        <v/>
      </c>
      <c r="AF995">
        <f>IFERROR(SUM(BP995:BP995)/1,0)</f>
        <v/>
      </c>
      <c r="AG995">
        <f>IFERROR(CJ995,0)</f>
        <v/>
      </c>
      <c r="AH995">
        <f>IFERROR(SUM(BR995:BR995)/1,0)</f>
        <v/>
      </c>
      <c r="AI995">
        <f>IFERROR(CL995,0)</f>
        <v/>
      </c>
      <c r="AJ995">
        <f>IFERROR(CN995,0)</f>
        <v/>
      </c>
      <c r="AK995">
        <f>IFERROR(CP995,0)</f>
        <v/>
      </c>
      <c r="AL995">
        <f>IFERROR(SUM(BN995:BN995)/1,0)</f>
        <v/>
      </c>
      <c r="AM995">
        <f>IFERROR(SUM(BJ995:BJ995)/1,0)</f>
        <v/>
      </c>
      <c r="AN995">
        <f>IFERROR(AH995/AD995,0)</f>
        <v/>
      </c>
      <c r="AO995">
        <f>IFERROR(AF995/AD995,0)</f>
        <v/>
      </c>
      <c r="AP995">
        <f>IFERROR(AI995/AK995,0)</f>
        <v/>
      </c>
      <c r="AQ995">
        <f>IFERROR(AJ995/AK995,0)</f>
        <v/>
      </c>
      <c r="AR995">
        <f>IFERROR(AG995/AK995,0)</f>
        <v/>
      </c>
      <c r="AS995">
        <f>IFERROR(365/(AL995/AG995), "")</f>
        <v/>
      </c>
      <c r="AT995" t="inlineStr">
        <is>
          <t>CO170018454520</t>
        </is>
      </c>
      <c r="AU995" t="inlineStr">
        <is>
          <t>W&amp;L Worldwide Trading S A S</t>
        </is>
      </c>
      <c r="AV995" t="inlineStr">
        <is>
          <t>U1</t>
        </is>
      </c>
      <c r="AW995" t="inlineStr">
        <is>
          <t>U</t>
        </is>
      </c>
      <c r="AX995" t="inlineStr">
        <is>
          <t>Unlisted</t>
        </is>
      </c>
      <c r="AY995" t="n">
        <v>5141</v>
      </c>
      <c r="AZ995" t="inlineStr">
        <is>
          <t>Groceries, general line wholesale dealing in</t>
        </is>
      </c>
      <c r="BA995" t="inlineStr">
        <is>
          <t>Colombia</t>
        </is>
      </c>
      <c r="BB995" t="inlineStr">
        <is>
          <t>Barranquilla</t>
        </is>
      </c>
      <c r="BC995" t="inlineStr">
        <is>
          <t>www.wyl.com.co</t>
        </is>
      </c>
      <c r="BD995" s="6" t="n">
        <v>39771</v>
      </c>
      <c r="BE995" t="inlineStr">
        <is>
          <t>This company is engaged in the wholesale trade of food products. It was founded in 2008 and has its registered head office located in Barranquilla, Colombia. It is an Importer, Exporter and Marketer of Food Products Company. It adds value to its clients' product portfolio through the definition of innovative strategies. It sells products from renowned Processing plants worldwide, which meet the highest quality standards and have the most rigorous control processes. It is an exclusive impoter for ColombiaReserve®, Swift Black Angus®, and Mity Fresh®. It guarantees complete satisfaction of the products delivered. It offers business strategies consulting, opening of markets, and introduction and positioning. Its vision is by 2024, it will be the Latin American Company with the greatest recognition in the food marketing sector for its excellent level of service, competitive prices and profitability. As well as its ability to incorporate strategies that allow its customers and suppliers to develop its product categories. It will have sales in at least 4 countries.</t>
        </is>
      </c>
      <c r="BF995" t="inlineStr">
        <is>
          <t>Active</t>
        </is>
      </c>
      <c r="BG995" t="inlineStr">
        <is>
          <t>Wholesale; Services</t>
        </is>
      </c>
      <c r="BH995" t="inlineStr">
        <is>
          <t>Engaged in the wholesale trade of food products</t>
        </is>
      </c>
      <c r="BI995" t="inlineStr">
        <is>
          <t>Importer, Exporter and Marketer of Food Products; Exclusive impoter for ColombiaReserve®, Swift Black Angus®, and Mity Fresh®; Offers business strategies consulting, opening of markets, and introduction and positioning</t>
        </is>
      </c>
      <c r="CE995">
        <f>IFERROR(SUM(BU995:BV995)/2,0)</f>
        <v/>
      </c>
      <c r="CF995">
        <f>IFERROR(SUM(CE995:CE995)/1,0)</f>
        <v/>
      </c>
      <c r="CG995">
        <f>IFERROR(SUM(BW995:BX995)/2,0)</f>
        <v/>
      </c>
      <c r="CH995">
        <f>IFERROR(SUM(CG995:CG995)/1,0)</f>
        <v/>
      </c>
      <c r="CI995">
        <f>IFERROR(SUM(BY995:BZ995)/2,0)</f>
        <v/>
      </c>
      <c r="CJ995">
        <f>IFERROR(SUM(CI995:CI995)/1,0)</f>
        <v/>
      </c>
      <c r="CK995">
        <f>IFERROR(SUM(CA995:CB995)/2,0)</f>
        <v/>
      </c>
      <c r="CL995">
        <f>IFERROR(SUM(CK995:CK995)/1,0)</f>
        <v/>
      </c>
      <c r="CM995">
        <f>IFERROR(SUM(CC995:CD995)/2,0)</f>
        <v/>
      </c>
      <c r="CN995">
        <f>IFERROR(SUM(CM995:CM995)/1,0)</f>
        <v/>
      </c>
      <c r="CO995">
        <f>IFERROR(SUM(BS995:BT995)/2,0)</f>
        <v/>
      </c>
      <c r="CP995">
        <f>IFERROR(SUM(CO995:CO995)/1,0)</f>
        <v/>
      </c>
    </row>
    <row r="996">
      <c r="A996" t="n">
        <v>971</v>
      </c>
      <c r="D996">
        <f>IF(AX996="Listed","Yes","No")</f>
        <v/>
      </c>
      <c r="E996">
        <f>IFERROR(IF(AE996&lt;0,"Yes","No"),"No")</f>
        <v/>
      </c>
      <c r="F996">
        <f>IF(BK996="Unqualified","Yes","No")</f>
        <v/>
      </c>
      <c r="G996">
        <f>IF(COUNTIF($D$996:$F$996,"Yes")=3,"Yes","No")</f>
        <v/>
      </c>
      <c r="U996">
        <f>IFERROR(BQ996/BL996,0)</f>
        <v/>
      </c>
      <c r="V996">
        <f>IFERROR(SUM(BQ996:BQ996)/SUM(BL996:BL996),0)</f>
        <v/>
      </c>
      <c r="W996">
        <f>IFERROR(MAX(U996:U996)-MIN(U996:U996),0)</f>
        <v/>
      </c>
      <c r="X996">
        <f>IFERROR(BQ996/(BL996-BQ996),0)</f>
        <v/>
      </c>
      <c r="Y996">
        <f>IFERROR(SUM(BQ996:BQ996)/(SUM(BL996:BL996)-SUM(BQ996:BQ996)),0)</f>
        <v/>
      </c>
      <c r="Z996">
        <f>IFERROR(MAX(X996:X996)-MIN(X996:X996),0)</f>
        <v/>
      </c>
      <c r="AA996">
        <f>IFERROR(BO996/BP996,0)</f>
        <v/>
      </c>
      <c r="AB996">
        <f>IFERROR(SUM(BO996:BO996)/SUM(BP996:BP996),0)</f>
        <v/>
      </c>
      <c r="AC996">
        <f>IFERROR(MAX(AA996:AA996)-MIN(AA996:AA996),0)</f>
        <v/>
      </c>
      <c r="AD996">
        <f>IFERROR(SUM(BL996:BL996)/1,0)</f>
        <v/>
      </c>
      <c r="AE996">
        <f>IFERROR(SUM(BQ996:BQ996)/1,0)</f>
        <v/>
      </c>
      <c r="AF996">
        <f>IFERROR(SUM(BP996:BP996)/1,0)</f>
        <v/>
      </c>
      <c r="AG996">
        <f>IFERROR(CJ996,0)</f>
        <v/>
      </c>
      <c r="AH996">
        <f>IFERROR(SUM(BR996:BR996)/1,0)</f>
        <v/>
      </c>
      <c r="AI996">
        <f>IFERROR(CL996,0)</f>
        <v/>
      </c>
      <c r="AJ996">
        <f>IFERROR(CN996,0)</f>
        <v/>
      </c>
      <c r="AK996">
        <f>IFERROR(CP996,0)</f>
        <v/>
      </c>
      <c r="AL996">
        <f>IFERROR(SUM(BN996:BN996)/1,0)</f>
        <v/>
      </c>
      <c r="AM996">
        <f>IFERROR(SUM(BJ996:BJ996)/1,0)</f>
        <v/>
      </c>
      <c r="AN996">
        <f>IFERROR(AH996/AD996,0)</f>
        <v/>
      </c>
      <c r="AO996">
        <f>IFERROR(AF996/AD996,0)</f>
        <v/>
      </c>
      <c r="AP996">
        <f>IFERROR(AI996/AK996,0)</f>
        <v/>
      </c>
      <c r="AQ996">
        <f>IFERROR(AJ996/AK996,0)</f>
        <v/>
      </c>
      <c r="AR996">
        <f>IFERROR(AG996/AK996,0)</f>
        <v/>
      </c>
      <c r="AS996">
        <f>IFERROR(365/(AL996/AG996), "")</f>
        <v/>
      </c>
      <c r="AT996" t="inlineStr">
        <is>
          <t>CO170017854050</t>
        </is>
      </c>
      <c r="AU996" t="inlineStr">
        <is>
          <t>CHP Materiales Para Construccion S A S</t>
        </is>
      </c>
      <c r="AV996" t="inlineStr">
        <is>
          <t>U1</t>
        </is>
      </c>
      <c r="AW996" t="inlineStr">
        <is>
          <t>U</t>
        </is>
      </c>
      <c r="AX996" t="inlineStr">
        <is>
          <t>Unlisted</t>
        </is>
      </c>
      <c r="AY996" t="n">
        <v>5032</v>
      </c>
      <c r="AZ996" t="inlineStr">
        <is>
          <t>Brick, stone, and related construction materials wholesale dealing in</t>
        </is>
      </c>
      <c r="BA996" t="inlineStr">
        <is>
          <t>Colombia</t>
        </is>
      </c>
      <c r="BB996" t="inlineStr">
        <is>
          <t>Giron</t>
        </is>
      </c>
      <c r="BC996" t="inlineStr">
        <is>
          <t>chp.com.co</t>
        </is>
      </c>
      <c r="BD996" s="6" t="n">
        <v>39778</v>
      </c>
      <c r="BE996" t="inlineStr">
        <is>
          <t>This company operates within the construction sector, focusing on marketing and distributing construction materials. Based in Giron, Colombia, it caters primarily to hardware clients, providing an extensive array of products such as ceramics, paints, plumbing supplies, and lighting fixtures, among others. With a dedication to transparent communication and strong values, the company establishes itself as a reliable partner for hardware clients aiming for growth and advancement.</t>
        </is>
      </c>
      <c r="BF996" t="inlineStr">
        <is>
          <t>Active</t>
        </is>
      </c>
      <c r="BG996" t="inlineStr">
        <is>
          <t>Services</t>
        </is>
      </c>
      <c r="BH996" t="inlineStr">
        <is>
          <t>Operates within the construction sector, focusing on marketing and distributing construction materials</t>
        </is>
      </c>
      <c r="BI996" t="inlineStr">
        <is>
          <t>Ceramics, paints, plumbing supplies, and lighting fixtures, among others</t>
        </is>
      </c>
      <c r="CE996">
        <f>IFERROR(SUM(BU996:BV996)/2,0)</f>
        <v/>
      </c>
      <c r="CF996">
        <f>IFERROR(SUM(CE996:CE996)/1,0)</f>
        <v/>
      </c>
      <c r="CG996">
        <f>IFERROR(SUM(BW996:BX996)/2,0)</f>
        <v/>
      </c>
      <c r="CH996">
        <f>IFERROR(SUM(CG996:CG996)/1,0)</f>
        <v/>
      </c>
      <c r="CI996">
        <f>IFERROR(SUM(BY996:BZ996)/2,0)</f>
        <v/>
      </c>
      <c r="CJ996">
        <f>IFERROR(SUM(CI996:CI996)/1,0)</f>
        <v/>
      </c>
      <c r="CK996">
        <f>IFERROR(SUM(CA996:CB996)/2,0)</f>
        <v/>
      </c>
      <c r="CL996">
        <f>IFERROR(SUM(CK996:CK996)/1,0)</f>
        <v/>
      </c>
      <c r="CM996">
        <f>IFERROR(SUM(CC996:CD996)/2,0)</f>
        <v/>
      </c>
      <c r="CN996">
        <f>IFERROR(SUM(CM996:CM996)/1,0)</f>
        <v/>
      </c>
      <c r="CO996">
        <f>IFERROR(SUM(BS996:BT996)/2,0)</f>
        <v/>
      </c>
      <c r="CP996">
        <f>IFERROR(SUM(CO996:CO996)/1,0)</f>
        <v/>
      </c>
    </row>
    <row r="997">
      <c r="A997" t="n">
        <v>972</v>
      </c>
      <c r="D997">
        <f>IF(AX997="Listed","Yes","No")</f>
        <v/>
      </c>
      <c r="E997">
        <f>IFERROR(IF(AE997&lt;0,"Yes","No"),"No")</f>
        <v/>
      </c>
      <c r="F997">
        <f>IF(BK997="Unqualified","Yes","No")</f>
        <v/>
      </c>
      <c r="G997">
        <f>IF(COUNTIF($D$997:$F$997,"Yes")=3,"Yes","No")</f>
        <v/>
      </c>
      <c r="U997">
        <f>IFERROR(BQ997/BL997,0)</f>
        <v/>
      </c>
      <c r="V997">
        <f>IFERROR(SUM(BQ997:BQ997)/SUM(BL997:BL997),0)</f>
        <v/>
      </c>
      <c r="W997">
        <f>IFERROR(MAX(U997:U997)-MIN(U997:U997),0)</f>
        <v/>
      </c>
      <c r="X997">
        <f>IFERROR(BQ997/(BL997-BQ997),0)</f>
        <v/>
      </c>
      <c r="Y997">
        <f>IFERROR(SUM(BQ997:BQ997)/(SUM(BL997:BL997)-SUM(BQ997:BQ997)),0)</f>
        <v/>
      </c>
      <c r="Z997">
        <f>IFERROR(MAX(X997:X997)-MIN(X997:X997),0)</f>
        <v/>
      </c>
      <c r="AA997">
        <f>IFERROR(BO997/BP997,0)</f>
        <v/>
      </c>
      <c r="AB997">
        <f>IFERROR(SUM(BO997:BO997)/SUM(BP997:BP997),0)</f>
        <v/>
      </c>
      <c r="AC997">
        <f>IFERROR(MAX(AA997:AA997)-MIN(AA997:AA997),0)</f>
        <v/>
      </c>
      <c r="AD997">
        <f>IFERROR(SUM(BL997:BL997)/1,0)</f>
        <v/>
      </c>
      <c r="AE997">
        <f>IFERROR(SUM(BQ997:BQ997)/1,0)</f>
        <v/>
      </c>
      <c r="AF997">
        <f>IFERROR(SUM(BP997:BP997)/1,0)</f>
        <v/>
      </c>
      <c r="AG997">
        <f>IFERROR(CJ997,0)</f>
        <v/>
      </c>
      <c r="AH997">
        <f>IFERROR(SUM(BR997:BR997)/1,0)</f>
        <v/>
      </c>
      <c r="AI997">
        <f>IFERROR(CL997,0)</f>
        <v/>
      </c>
      <c r="AJ997">
        <f>IFERROR(CN997,0)</f>
        <v/>
      </c>
      <c r="AK997">
        <f>IFERROR(CP997,0)</f>
        <v/>
      </c>
      <c r="AL997">
        <f>IFERROR(SUM(BN997:BN997)/1,0)</f>
        <v/>
      </c>
      <c r="AM997">
        <f>IFERROR(SUM(BJ997:BJ997)/1,0)</f>
        <v/>
      </c>
      <c r="AN997">
        <f>IFERROR(AH997/AD997,0)</f>
        <v/>
      </c>
      <c r="AO997">
        <f>IFERROR(AF997/AD997,0)</f>
        <v/>
      </c>
      <c r="AP997">
        <f>IFERROR(AI997/AK997,0)</f>
        <v/>
      </c>
      <c r="AQ997">
        <f>IFERROR(AJ997/AK997,0)</f>
        <v/>
      </c>
      <c r="AR997">
        <f>IFERROR(AG997/AK997,0)</f>
        <v/>
      </c>
      <c r="AS997">
        <f>IFERROR(365/(AL997/AG997), "")</f>
        <v/>
      </c>
      <c r="AT997" t="inlineStr">
        <is>
          <t>CO170000924010</t>
        </is>
      </c>
      <c r="AU997" t="inlineStr">
        <is>
          <t>CFC Cafarcol S A S</t>
        </is>
      </c>
      <c r="AV997" t="inlineStr">
        <is>
          <t>U1</t>
        </is>
      </c>
      <c r="AW997" t="inlineStr">
        <is>
          <t>U</t>
        </is>
      </c>
      <c r="AX997" t="inlineStr">
        <is>
          <t>Unlisted</t>
        </is>
      </c>
      <c r="AY997" t="n">
        <v>5085</v>
      </c>
      <c r="AZ997" t="inlineStr">
        <is>
          <t>Industrial supplies wholesale dealing in</t>
        </is>
      </c>
      <c r="BA997" t="inlineStr">
        <is>
          <t>Colombia</t>
        </is>
      </c>
      <c r="BB997" t="inlineStr">
        <is>
          <t>Cota</t>
        </is>
      </c>
      <c r="BC997" t="inlineStr">
        <is>
          <t>cafarcol.com.co</t>
        </is>
      </c>
      <c r="BD997" s="6" t="n">
        <v>27823</v>
      </c>
      <c r="BE997" t="inlineStr">
        <is>
          <t>This company is engaged in providing and manufacturing packaging solutions for the pharmaceutical, food, cosmetic and industrial sectors. It makes custom developments of articles in rubber, plastic, aluminum and glass to serve a wide and demanding national and international market. It conducts business from its registered head office located in Cota, Colombia. The company was founded in 1976 by Cafarcol SAS. The company specializes in providing packaging solutions. It also operates branches in various locations. Its products are sold and distributed in the domestic market as well as overseas.The company is one of the leading providers of packaging solutions in the domestic market and overseas. Its mission is to provide high-quality packaging solutions to its customers. The company establishes partnerships with various companies. It serves customers including various companies. The company operates as a subsidiary of Cafarcol SAS.</t>
        </is>
      </c>
      <c r="BF997" t="inlineStr">
        <is>
          <t>Active</t>
        </is>
      </c>
      <c r="BG997" t="inlineStr">
        <is>
          <t>Manufacturing</t>
        </is>
      </c>
      <c r="BH997" t="inlineStr">
        <is>
          <t>Engaged in providing and manufacturing packaging solutions for the pharmaceutical, food, cosmetic and industrial sectors</t>
        </is>
      </c>
      <c r="BI997" t="inlineStr">
        <is>
          <t>Packaging solutions for the pharmaceutical, food, cosmetic and industrial sectors</t>
        </is>
      </c>
      <c r="CE997">
        <f>IFERROR(SUM(BU997:BV997)/2,0)</f>
        <v/>
      </c>
      <c r="CF997">
        <f>IFERROR(SUM(CE997:CE997)/1,0)</f>
        <v/>
      </c>
      <c r="CG997">
        <f>IFERROR(SUM(BW997:BX997)/2,0)</f>
        <v/>
      </c>
      <c r="CH997">
        <f>IFERROR(SUM(CG997:CG997)/1,0)</f>
        <v/>
      </c>
      <c r="CI997">
        <f>IFERROR(SUM(BY997:BZ997)/2,0)</f>
        <v/>
      </c>
      <c r="CJ997">
        <f>IFERROR(SUM(CI997:CI997)/1,0)</f>
        <v/>
      </c>
      <c r="CK997">
        <f>IFERROR(SUM(CA997:CB997)/2,0)</f>
        <v/>
      </c>
      <c r="CL997">
        <f>IFERROR(SUM(CK997:CK997)/1,0)</f>
        <v/>
      </c>
      <c r="CM997">
        <f>IFERROR(SUM(CC997:CD997)/2,0)</f>
        <v/>
      </c>
      <c r="CN997">
        <f>IFERROR(SUM(CM997:CM997)/1,0)</f>
        <v/>
      </c>
      <c r="CO997">
        <f>IFERROR(SUM(BS997:BT997)/2,0)</f>
        <v/>
      </c>
      <c r="CP997">
        <f>IFERROR(SUM(CO997:CO997)/1,0)</f>
        <v/>
      </c>
    </row>
    <row r="998">
      <c r="A998" t="n">
        <v>973</v>
      </c>
      <c r="D998">
        <f>IF(AX998="Listed","Yes","No")</f>
        <v/>
      </c>
      <c r="E998">
        <f>IFERROR(IF(AE998&lt;0,"Yes","No"),"No")</f>
        <v/>
      </c>
      <c r="F998">
        <f>IF(BK998="Unqualified","Yes","No")</f>
        <v/>
      </c>
      <c r="G998">
        <f>IF(COUNTIF($D$998:$F$998,"Yes")=3,"Yes","No")</f>
        <v/>
      </c>
      <c r="U998">
        <f>IFERROR(BQ998/BL998,0)</f>
        <v/>
      </c>
      <c r="V998">
        <f>IFERROR(SUM(BQ998:BQ998)/SUM(BL998:BL998),0)</f>
        <v/>
      </c>
      <c r="W998">
        <f>IFERROR(MAX(U998:U998)-MIN(U998:U998),0)</f>
        <v/>
      </c>
      <c r="X998">
        <f>IFERROR(BQ998/(BL998-BQ998),0)</f>
        <v/>
      </c>
      <c r="Y998">
        <f>IFERROR(SUM(BQ998:BQ998)/(SUM(BL998:BL998)-SUM(BQ998:BQ998)),0)</f>
        <v/>
      </c>
      <c r="Z998">
        <f>IFERROR(MAX(X998:X998)-MIN(X998:X998),0)</f>
        <v/>
      </c>
      <c r="AA998">
        <f>IFERROR(BO998/BP998,0)</f>
        <v/>
      </c>
      <c r="AB998">
        <f>IFERROR(SUM(BO998:BO998)/SUM(BP998:BP998),0)</f>
        <v/>
      </c>
      <c r="AC998">
        <f>IFERROR(MAX(AA998:AA998)-MIN(AA998:AA998),0)</f>
        <v/>
      </c>
      <c r="AD998">
        <f>IFERROR(SUM(BL998:BL998)/1,0)</f>
        <v/>
      </c>
      <c r="AE998">
        <f>IFERROR(SUM(BQ998:BQ998)/1,0)</f>
        <v/>
      </c>
      <c r="AF998">
        <f>IFERROR(SUM(BP998:BP998)/1,0)</f>
        <v/>
      </c>
      <c r="AG998">
        <f>IFERROR(CJ998,0)</f>
        <v/>
      </c>
      <c r="AH998">
        <f>IFERROR(SUM(BR998:BR998)/1,0)</f>
        <v/>
      </c>
      <c r="AI998">
        <f>IFERROR(CL998,0)</f>
        <v/>
      </c>
      <c r="AJ998">
        <f>IFERROR(CN998,0)</f>
        <v/>
      </c>
      <c r="AK998">
        <f>IFERROR(CP998,0)</f>
        <v/>
      </c>
      <c r="AL998">
        <f>IFERROR(SUM(BN998:BN998)/1,0)</f>
        <v/>
      </c>
      <c r="AM998">
        <f>IFERROR(SUM(BJ998:BJ998)/1,0)</f>
        <v/>
      </c>
      <c r="AN998">
        <f>IFERROR(AH998/AD998,0)</f>
        <v/>
      </c>
      <c r="AO998">
        <f>IFERROR(AF998/AD998,0)</f>
        <v/>
      </c>
      <c r="AP998">
        <f>IFERROR(AI998/AK998,0)</f>
        <v/>
      </c>
      <c r="AQ998">
        <f>IFERROR(AJ998/AK998,0)</f>
        <v/>
      </c>
      <c r="AR998">
        <f>IFERROR(AG998/AK998,0)</f>
        <v/>
      </c>
      <c r="AS998">
        <f>IFERROR(365/(AL998/AG998), "")</f>
        <v/>
      </c>
      <c r="AT998" t="inlineStr">
        <is>
          <t>CO170023123390</t>
        </is>
      </c>
      <c r="AU998" t="inlineStr">
        <is>
          <t>Operando Medicos &amp; Quirurgicos S A</t>
        </is>
      </c>
      <c r="AV998" t="inlineStr">
        <is>
          <t>U1</t>
        </is>
      </c>
      <c r="AW998" t="inlineStr">
        <is>
          <t>U</t>
        </is>
      </c>
      <c r="AX998" t="inlineStr">
        <is>
          <t>Unlisted</t>
        </is>
      </c>
      <c r="AY998" t="n">
        <v>5122</v>
      </c>
      <c r="AZ998" t="inlineStr">
        <is>
          <t>Drugs, drug proprietaries, and druggists' sundries wholesale dealing in</t>
        </is>
      </c>
      <c r="BA998" t="inlineStr">
        <is>
          <t>Colombia</t>
        </is>
      </c>
      <c r="BB998" t="inlineStr">
        <is>
          <t>Bucaramanga</t>
        </is>
      </c>
      <c r="BC998" t="inlineStr">
        <is>
          <t>www.operandosa.com</t>
        </is>
      </c>
      <c r="BD998" s="6" t="n">
        <v>40092</v>
      </c>
      <c r="BE998" t="inlineStr">
        <is>
          <t>This company is engaged in the retail and wholesale distribution of pharmaceutical and medicinal products. It was incorporated in 2009 and conducts business from its registered head office located in Bucaramanga, Colombia. The company offers a wide array of products, such as biological and medical products, botanical drugs and herbs, and pharmaceutical products intended for internal and external consumption in such forms as ampoules, tablets, capsules, vials, ointments, powders, solutions, and suspensions. In addition, it provides other products such as cosmetics, toilet products, bandages, beauty preparations, colognes, cosmetics, dentifrices, deodorants, diagnostic reagents, first-aid supplies, hair preparations, and among others. The company has state-of-the-art technology and equipment, as well as employs professional staff capable of providing support and assistance in distributing quality pharmaceuticals.</t>
        </is>
      </c>
      <c r="BF998" t="inlineStr">
        <is>
          <t>Active</t>
        </is>
      </c>
      <c r="BG998" t="inlineStr">
        <is>
          <t>Retail; Wholesale</t>
        </is>
      </c>
      <c r="BH998" t="inlineStr">
        <is>
          <t>Engaged in the retail and wholesale distribution of pharmaceutical and medicinal products</t>
        </is>
      </c>
      <c r="BI998" t="inlineStr">
        <is>
          <t>Wide array of products, such as biological and medical products, botanical drugs and herbs, and pharmaceutical products intended for internal and external consumption in such forms as ampoules, tablets, capsules, vials, ointments, powders, solutions, and suspensions; Other products such as cosmetics, toilet products, bandages, beauty preparations, colognes, cosmetics, dentifrices, deodorants, diagnostic reagents, first-aid supplies, hair preparations, and among others</t>
        </is>
      </c>
      <c r="CE998">
        <f>IFERROR(SUM(BU998:BV998)/2,0)</f>
        <v/>
      </c>
      <c r="CF998">
        <f>IFERROR(SUM(CE998:CE998)/1,0)</f>
        <v/>
      </c>
      <c r="CG998">
        <f>IFERROR(SUM(BW998:BX998)/2,0)</f>
        <v/>
      </c>
      <c r="CH998">
        <f>IFERROR(SUM(CG998:CG998)/1,0)</f>
        <v/>
      </c>
      <c r="CI998">
        <f>IFERROR(SUM(BY998:BZ998)/2,0)</f>
        <v/>
      </c>
      <c r="CJ998">
        <f>IFERROR(SUM(CI998:CI998)/1,0)</f>
        <v/>
      </c>
      <c r="CK998">
        <f>IFERROR(SUM(CA998:CB998)/2,0)</f>
        <v/>
      </c>
      <c r="CL998">
        <f>IFERROR(SUM(CK998:CK998)/1,0)</f>
        <v/>
      </c>
      <c r="CM998">
        <f>IFERROR(SUM(CC998:CD998)/2,0)</f>
        <v/>
      </c>
      <c r="CN998">
        <f>IFERROR(SUM(CM998:CM998)/1,0)</f>
        <v/>
      </c>
      <c r="CO998">
        <f>IFERROR(SUM(BS998:BT998)/2,0)</f>
        <v/>
      </c>
      <c r="CP998">
        <f>IFERROR(SUM(CO998:CO998)/1,0)</f>
        <v/>
      </c>
    </row>
    <row r="999">
      <c r="A999" t="n">
        <v>974</v>
      </c>
      <c r="D999">
        <f>IF(AX999="Listed","Yes","No")</f>
        <v/>
      </c>
      <c r="E999">
        <f>IFERROR(IF(AE999&lt;0,"Yes","No"),"No")</f>
        <v/>
      </c>
      <c r="F999">
        <f>IF(BK999="Unqualified","Yes","No")</f>
        <v/>
      </c>
      <c r="G999">
        <f>IF(COUNTIF($D$999:$F$999,"Yes")=3,"Yes","No")</f>
        <v/>
      </c>
      <c r="U999">
        <f>IFERROR(BQ999/BL999,0)</f>
        <v/>
      </c>
      <c r="V999">
        <f>IFERROR(SUM(BQ999:BQ999)/SUM(BL999:BL999),0)</f>
        <v/>
      </c>
      <c r="W999">
        <f>IFERROR(MAX(U999:U999)-MIN(U999:U999),0)</f>
        <v/>
      </c>
      <c r="X999">
        <f>IFERROR(BQ999/(BL999-BQ999),0)</f>
        <v/>
      </c>
      <c r="Y999">
        <f>IFERROR(SUM(BQ999:BQ999)/(SUM(BL999:BL999)-SUM(BQ999:BQ999)),0)</f>
        <v/>
      </c>
      <c r="Z999">
        <f>IFERROR(MAX(X999:X999)-MIN(X999:X999),0)</f>
        <v/>
      </c>
      <c r="AA999">
        <f>IFERROR(BO999/BP999,0)</f>
        <v/>
      </c>
      <c r="AB999">
        <f>IFERROR(SUM(BO999:BO999)/SUM(BP999:BP999),0)</f>
        <v/>
      </c>
      <c r="AC999">
        <f>IFERROR(MAX(AA999:AA999)-MIN(AA999:AA999),0)</f>
        <v/>
      </c>
      <c r="AD999">
        <f>IFERROR(SUM(BL999:BL999)/1,0)</f>
        <v/>
      </c>
      <c r="AE999">
        <f>IFERROR(SUM(BQ999:BQ999)/1,0)</f>
        <v/>
      </c>
      <c r="AF999">
        <f>IFERROR(SUM(BP999:BP999)/1,0)</f>
        <v/>
      </c>
      <c r="AG999">
        <f>IFERROR(CJ999,0)</f>
        <v/>
      </c>
      <c r="AH999">
        <f>IFERROR(SUM(BR999:BR999)/1,0)</f>
        <v/>
      </c>
      <c r="AI999">
        <f>IFERROR(CL999,0)</f>
        <v/>
      </c>
      <c r="AJ999">
        <f>IFERROR(CN999,0)</f>
        <v/>
      </c>
      <c r="AK999">
        <f>IFERROR(CP999,0)</f>
        <v/>
      </c>
      <c r="AL999">
        <f>IFERROR(SUM(BN999:BN999)/1,0)</f>
        <v/>
      </c>
      <c r="AM999">
        <f>IFERROR(SUM(BJ999:BJ999)/1,0)</f>
        <v/>
      </c>
      <c r="AN999">
        <f>IFERROR(AH999/AD999,0)</f>
        <v/>
      </c>
      <c r="AO999">
        <f>IFERROR(AF999/AD999,0)</f>
        <v/>
      </c>
      <c r="AP999">
        <f>IFERROR(AI999/AK999,0)</f>
        <v/>
      </c>
      <c r="AQ999">
        <f>IFERROR(AJ999/AK999,0)</f>
        <v/>
      </c>
      <c r="AR999">
        <f>IFERROR(AG999/AK999,0)</f>
        <v/>
      </c>
      <c r="AS999">
        <f>IFERROR(365/(AL999/AG999), "")</f>
        <v/>
      </c>
      <c r="AT999" t="inlineStr">
        <is>
          <t>CO170002758910</t>
        </is>
      </c>
      <c r="AU999" t="inlineStr">
        <is>
          <t>Distrileco Caucasia S A S</t>
        </is>
      </c>
      <c r="AV999" t="inlineStr">
        <is>
          <t>U1</t>
        </is>
      </c>
      <c r="AW999" t="inlineStr">
        <is>
          <t>U</t>
        </is>
      </c>
      <c r="AX999" t="inlineStr">
        <is>
          <t>Unlisted</t>
        </is>
      </c>
      <c r="AY999" t="n">
        <v>5141</v>
      </c>
      <c r="AZ999" t="inlineStr">
        <is>
          <t>Groceries, general line wholesale dealing in</t>
        </is>
      </c>
      <c r="BA999" t="inlineStr">
        <is>
          <t>Colombia</t>
        </is>
      </c>
      <c r="BB999" t="inlineStr">
        <is>
          <t>Caucasia</t>
        </is>
      </c>
      <c r="BC999" t="inlineStr">
        <is>
          <t>www.distrileco.com</t>
        </is>
      </c>
      <c r="BD999" s="6" t="n">
        <v>33956</v>
      </c>
      <c r="BE999" t="inlineStr">
        <is>
          <t>The company is an industrial firm based in Colombia which is engaged in the marketing and distribution of groceries and related products. It was incorporated in the year 1992 and conducts its business from its registered head office located in Caucasia.The company offers a range products which are from various leading suppliers in the country as well as abroad. Its products include rice, milk, chocolates, shampoos, soaps, pharmaceuticals, baby powders, batteries, cookies, food ingredients, canned goods, instant noodles, coffee, fruit juices, among others. The company's products are marketed throughout Colombia.The company is registered in the form of a joint stock firm.</t>
        </is>
      </c>
      <c r="BF999" t="inlineStr">
        <is>
          <t>Active</t>
        </is>
      </c>
      <c r="BG999" t="inlineStr">
        <is>
          <t>Wholesale</t>
        </is>
      </c>
      <c r="BH999" t="inlineStr">
        <is>
          <t>Engaged in the marketing and distribution of groceries and related products</t>
        </is>
      </c>
      <c r="BI999" t="inlineStr">
        <is>
          <t>Groceries and related products</t>
        </is>
      </c>
      <c r="CE999">
        <f>IFERROR(SUM(BU999:BV999)/2,0)</f>
        <v/>
      </c>
      <c r="CF999">
        <f>IFERROR(SUM(CE999:CE999)/1,0)</f>
        <v/>
      </c>
      <c r="CG999">
        <f>IFERROR(SUM(BW999:BX999)/2,0)</f>
        <v/>
      </c>
      <c r="CH999">
        <f>IFERROR(SUM(CG999:CG999)/1,0)</f>
        <v/>
      </c>
      <c r="CI999">
        <f>IFERROR(SUM(BY999:BZ999)/2,0)</f>
        <v/>
      </c>
      <c r="CJ999">
        <f>IFERROR(SUM(CI999:CI999)/1,0)</f>
        <v/>
      </c>
      <c r="CK999">
        <f>IFERROR(SUM(CA999:CB999)/2,0)</f>
        <v/>
      </c>
      <c r="CL999">
        <f>IFERROR(SUM(CK999:CK999)/1,0)</f>
        <v/>
      </c>
      <c r="CM999">
        <f>IFERROR(SUM(CC999:CD999)/2,0)</f>
        <v/>
      </c>
      <c r="CN999">
        <f>IFERROR(SUM(CM999:CM999)/1,0)</f>
        <v/>
      </c>
      <c r="CO999">
        <f>IFERROR(SUM(BS999:BT999)/2,0)</f>
        <v/>
      </c>
      <c r="CP999">
        <f>IFERROR(SUM(CO999:CO999)/1,0)</f>
        <v/>
      </c>
    </row>
    <row r="1000">
      <c r="A1000" t="n">
        <v>975</v>
      </c>
      <c r="D1000">
        <f>IF(AX1000="Listed","Yes","No")</f>
        <v/>
      </c>
      <c r="E1000">
        <f>IFERROR(IF(AE1000&lt;0,"Yes","No"),"No")</f>
        <v/>
      </c>
      <c r="F1000">
        <f>IF(BK1000="Unqualified","Yes","No")</f>
        <v/>
      </c>
      <c r="G1000">
        <f>IF(COUNTIF($D$1000:$F$1000,"Yes")=3,"Yes","No")</f>
        <v/>
      </c>
      <c r="U1000">
        <f>IFERROR(BQ1000/BL1000,0)</f>
        <v/>
      </c>
      <c r="V1000">
        <f>IFERROR(SUM(BQ1000:BQ1000)/SUM(BL1000:BL1000),0)</f>
        <v/>
      </c>
      <c r="W1000">
        <f>IFERROR(MAX(U1000:U1000)-MIN(U1000:U1000),0)</f>
        <v/>
      </c>
      <c r="X1000">
        <f>IFERROR(BQ1000/(BL1000-BQ1000),0)</f>
        <v/>
      </c>
      <c r="Y1000">
        <f>IFERROR(SUM(BQ1000:BQ1000)/(SUM(BL1000:BL1000)-SUM(BQ1000:BQ1000)),0)</f>
        <v/>
      </c>
      <c r="Z1000">
        <f>IFERROR(MAX(X1000:X1000)-MIN(X1000:X1000),0)</f>
        <v/>
      </c>
      <c r="AA1000">
        <f>IFERROR(BO1000/BP1000,0)</f>
        <v/>
      </c>
      <c r="AB1000">
        <f>IFERROR(SUM(BO1000:BO1000)/SUM(BP1000:BP1000),0)</f>
        <v/>
      </c>
      <c r="AC1000">
        <f>IFERROR(MAX(AA1000:AA1000)-MIN(AA1000:AA1000),0)</f>
        <v/>
      </c>
      <c r="AD1000">
        <f>IFERROR(SUM(BL1000:BL1000)/1,0)</f>
        <v/>
      </c>
      <c r="AE1000">
        <f>IFERROR(SUM(BQ1000:BQ1000)/1,0)</f>
        <v/>
      </c>
      <c r="AF1000">
        <f>IFERROR(SUM(BP1000:BP1000)/1,0)</f>
        <v/>
      </c>
      <c r="AG1000">
        <f>IFERROR(CJ1000,0)</f>
        <v/>
      </c>
      <c r="AH1000">
        <f>IFERROR(SUM(BR1000:BR1000)/1,0)</f>
        <v/>
      </c>
      <c r="AI1000">
        <f>IFERROR(CL1000,0)</f>
        <v/>
      </c>
      <c r="AJ1000">
        <f>IFERROR(CN1000,0)</f>
        <v/>
      </c>
      <c r="AK1000">
        <f>IFERROR(CP1000,0)</f>
        <v/>
      </c>
      <c r="AL1000">
        <f>IFERROR(SUM(BN1000:BN1000)/1,0)</f>
        <v/>
      </c>
      <c r="AM1000">
        <f>IFERROR(SUM(BJ1000:BJ1000)/1,0)</f>
        <v/>
      </c>
      <c r="AN1000">
        <f>IFERROR(AH1000/AD1000,0)</f>
        <v/>
      </c>
      <c r="AO1000">
        <f>IFERROR(AF1000/AD1000,0)</f>
        <v/>
      </c>
      <c r="AP1000">
        <f>IFERROR(AI1000/AK1000,0)</f>
        <v/>
      </c>
      <c r="AQ1000">
        <f>IFERROR(AJ1000/AK1000,0)</f>
        <v/>
      </c>
      <c r="AR1000">
        <f>IFERROR(AG1000/AK1000,0)</f>
        <v/>
      </c>
      <c r="AS1000">
        <f>IFERROR(365/(AL1000/AG1000), "")</f>
        <v/>
      </c>
      <c r="AT1000" t="inlineStr">
        <is>
          <t>CO170011681050</t>
        </is>
      </c>
      <c r="AU1000" t="inlineStr">
        <is>
          <t>SI Agro Ltda</t>
        </is>
      </c>
      <c r="AV1000" t="inlineStr">
        <is>
          <t>U1</t>
        </is>
      </c>
      <c r="AW1000" t="inlineStr">
        <is>
          <t>U</t>
        </is>
      </c>
      <c r="AX1000" t="inlineStr">
        <is>
          <t>Unlisted</t>
        </is>
      </c>
      <c r="AY1000" t="n">
        <v>5162</v>
      </c>
      <c r="AZ1000" t="inlineStr">
        <is>
          <t>Plastics materials and basic forms and shapes wholesale dealing in</t>
        </is>
      </c>
      <c r="BA1000" t="inlineStr">
        <is>
          <t>Colombia</t>
        </is>
      </c>
      <c r="BB1000" t="inlineStr">
        <is>
          <t>Villavicencio</t>
        </is>
      </c>
      <c r="BC1000" t="inlineStr">
        <is>
          <t>www.siagro.com.co</t>
        </is>
      </c>
      <c r="BD1000" s="6" t="n">
        <v>37672</v>
      </c>
      <c r="BE1000" t="inlineStr">
        <is>
          <t>This company, with registered head office located in Villavicencio, Colombia, is primarily engaged in the wholesale trade of fertilizers, pesticides and other similar chemical products for agricultural usage. It also sells agricultural chemicals and other related products. The company also offers various types of basic chemical agricultural raw materials and chemical fertilizers, pesticides, and other chemicals for farming. Its products include nitrogenous and phosphatic fertilizers, melamine, urea, calcium carbide, calcium carbide, carbon black, edible liquid, calcium cyanamide, methanol, guanidine nitrate formaldehyde and dissolved acetylene. The company offers its products in the domestic and overseas markets. It was incorporated in 2003.</t>
        </is>
      </c>
      <c r="BF1000" t="inlineStr">
        <is>
          <t>Active</t>
        </is>
      </c>
      <c r="BG1000" t="inlineStr">
        <is>
          <t>Wholesale</t>
        </is>
      </c>
      <c r="BH1000" t="inlineStr">
        <is>
          <t>Engaged in the wholesale trade of fertilizers, pesticides and other similar chemical products for agricultural usage</t>
        </is>
      </c>
      <c r="BI1000" t="inlineStr">
        <is>
          <t>Agricultural chemicals and other related products; Basic chemical agricultural raw materials and chemical fertilizers, pesticides, and other chemicals for farming; Nitrogenous and phosphatic fertilizers, melamine, urea, calcium carbide, calcium carbide, carbon black, edible liquid, calcium cyanamide, methanol, guanidine nitrate formaldehyde and dissolved acetylene</t>
        </is>
      </c>
      <c r="CE1000">
        <f>IFERROR(SUM(BU1000:BV1000)/2,0)</f>
        <v/>
      </c>
      <c r="CF1000">
        <f>IFERROR(SUM(CE1000:CE1000)/1,0)</f>
        <v/>
      </c>
      <c r="CG1000">
        <f>IFERROR(SUM(BW1000:BX1000)/2,0)</f>
        <v/>
      </c>
      <c r="CH1000">
        <f>IFERROR(SUM(CG1000:CG1000)/1,0)</f>
        <v/>
      </c>
      <c r="CI1000">
        <f>IFERROR(SUM(BY1000:BZ1000)/2,0)</f>
        <v/>
      </c>
      <c r="CJ1000">
        <f>IFERROR(SUM(CI1000:CI1000)/1,0)</f>
        <v/>
      </c>
      <c r="CK1000">
        <f>IFERROR(SUM(CA1000:CB1000)/2,0)</f>
        <v/>
      </c>
      <c r="CL1000">
        <f>IFERROR(SUM(CK1000:CK1000)/1,0)</f>
        <v/>
      </c>
      <c r="CM1000">
        <f>IFERROR(SUM(CC1000:CD1000)/2,0)</f>
        <v/>
      </c>
      <c r="CN1000">
        <f>IFERROR(SUM(CM1000:CM1000)/1,0)</f>
        <v/>
      </c>
      <c r="CO1000">
        <f>IFERROR(SUM(BS1000:BT1000)/2,0)</f>
        <v/>
      </c>
      <c r="CP1000">
        <f>IFERROR(SUM(CO1000:CO1000)/1,0)</f>
        <v/>
      </c>
    </row>
    <row r="1001">
      <c r="A1001" t="n">
        <v>976</v>
      </c>
      <c r="D1001">
        <f>IF(AX1001="Listed","Yes","No")</f>
        <v/>
      </c>
      <c r="E1001">
        <f>IFERROR(IF(AE1001&lt;0,"Yes","No"),"No")</f>
        <v/>
      </c>
      <c r="F1001">
        <f>IF(BK1001="Unqualified","Yes","No")</f>
        <v/>
      </c>
      <c r="G1001">
        <f>IF(COUNTIF($D$1001:$F$1001,"Yes")=3,"Yes","No")</f>
        <v/>
      </c>
      <c r="U1001">
        <f>IFERROR(BQ1001/BL1001,0)</f>
        <v/>
      </c>
      <c r="V1001">
        <f>IFERROR(SUM(BQ1001:BQ1001)/SUM(BL1001:BL1001),0)</f>
        <v/>
      </c>
      <c r="W1001">
        <f>IFERROR(MAX(U1001:U1001)-MIN(U1001:U1001),0)</f>
        <v/>
      </c>
      <c r="X1001">
        <f>IFERROR(BQ1001/(BL1001-BQ1001),0)</f>
        <v/>
      </c>
      <c r="Y1001">
        <f>IFERROR(SUM(BQ1001:BQ1001)/(SUM(BL1001:BL1001)-SUM(BQ1001:BQ1001)),0)</f>
        <v/>
      </c>
      <c r="Z1001">
        <f>IFERROR(MAX(X1001:X1001)-MIN(X1001:X1001),0)</f>
        <v/>
      </c>
      <c r="AA1001">
        <f>IFERROR(BO1001/BP1001,0)</f>
        <v/>
      </c>
      <c r="AB1001">
        <f>IFERROR(SUM(BO1001:BO1001)/SUM(BP1001:BP1001),0)</f>
        <v/>
      </c>
      <c r="AC1001">
        <f>IFERROR(MAX(AA1001:AA1001)-MIN(AA1001:AA1001),0)</f>
        <v/>
      </c>
      <c r="AD1001">
        <f>IFERROR(SUM(BL1001:BL1001)/1,0)</f>
        <v/>
      </c>
      <c r="AE1001">
        <f>IFERROR(SUM(BQ1001:BQ1001)/1,0)</f>
        <v/>
      </c>
      <c r="AF1001">
        <f>IFERROR(SUM(BP1001:BP1001)/1,0)</f>
        <v/>
      </c>
      <c r="AG1001">
        <f>IFERROR(CJ1001,0)</f>
        <v/>
      </c>
      <c r="AH1001">
        <f>IFERROR(SUM(BR1001:BR1001)/1,0)</f>
        <v/>
      </c>
      <c r="AI1001">
        <f>IFERROR(CL1001,0)</f>
        <v/>
      </c>
      <c r="AJ1001">
        <f>IFERROR(CN1001,0)</f>
        <v/>
      </c>
      <c r="AK1001">
        <f>IFERROR(CP1001,0)</f>
        <v/>
      </c>
      <c r="AL1001">
        <f>IFERROR(SUM(BN1001:BN1001)/1,0)</f>
        <v/>
      </c>
      <c r="AM1001">
        <f>IFERROR(SUM(BJ1001:BJ1001)/1,0)</f>
        <v/>
      </c>
      <c r="AN1001">
        <f>IFERROR(AH1001/AD1001,0)</f>
        <v/>
      </c>
      <c r="AO1001">
        <f>IFERROR(AF1001/AD1001,0)</f>
        <v/>
      </c>
      <c r="AP1001">
        <f>IFERROR(AI1001/AK1001,0)</f>
        <v/>
      </c>
      <c r="AQ1001">
        <f>IFERROR(AJ1001/AK1001,0)</f>
        <v/>
      </c>
      <c r="AR1001">
        <f>IFERROR(AG1001/AK1001,0)</f>
        <v/>
      </c>
      <c r="AS1001">
        <f>IFERROR(365/(AL1001/AG1001), "")</f>
        <v/>
      </c>
      <c r="AT1001" t="inlineStr">
        <is>
          <t>CO170010072320</t>
        </is>
      </c>
      <c r="AU1001" t="inlineStr">
        <is>
          <t>Benchmark Growers S A S</t>
        </is>
      </c>
      <c r="AV1001" t="inlineStr">
        <is>
          <t>U1</t>
        </is>
      </c>
      <c r="AW1001" t="inlineStr">
        <is>
          <t>B-</t>
        </is>
      </c>
      <c r="AX1001" t="inlineStr">
        <is>
          <t>Unlisted</t>
        </is>
      </c>
      <c r="AY1001" t="n">
        <v>5153</v>
      </c>
      <c r="AZ1001" t="inlineStr">
        <is>
          <t>Grain and field beans wholesale dealing in</t>
        </is>
      </c>
      <c r="BA1001" t="inlineStr">
        <is>
          <t>Colombia</t>
        </is>
      </c>
      <c r="BB1001" t="inlineStr">
        <is>
          <t>Bogota</t>
        </is>
      </c>
      <c r="BC1001" t="inlineStr">
        <is>
          <t>www.benchmarkgrowers.net</t>
        </is>
      </c>
      <c r="BD1001" s="6" t="n">
        <v>38325</v>
      </c>
      <c r="BE1001" t="inlineStr">
        <is>
          <t>This company is engaged in the production and distribution of a range of fresh cut flowers. It was founded in 1980 and conducts business from its registered head office located in Bogota, Colombia. The company is recognized as one of the leading brands of fresh cut flowers around the world. It exports more than 150.000 full boxes per year, and has a product portfolio of 30 flower types and more than 300 varieties. In addition, the company aims to produce and sell fresh cut flowers at competitive production and distribution prices, assuring excellent quality, consistency of its products and a superior service to all its clients.</t>
        </is>
      </c>
      <c r="BF1001" t="inlineStr">
        <is>
          <t>Active</t>
        </is>
      </c>
      <c r="BG1001" t="inlineStr">
        <is>
          <t>Wholesale</t>
        </is>
      </c>
      <c r="BH1001" t="inlineStr">
        <is>
          <t>Engaged in the production and distribution of a range of fresh cut flowers</t>
        </is>
      </c>
      <c r="BI1001" t="inlineStr">
        <is>
          <t>Fresh cut flowers</t>
        </is>
      </c>
      <c r="CE1001">
        <f>IFERROR(SUM(BU1001:BV1001)/2,0)</f>
        <v/>
      </c>
      <c r="CF1001">
        <f>IFERROR(SUM(CE1001:CE1001)/1,0)</f>
        <v/>
      </c>
      <c r="CG1001">
        <f>IFERROR(SUM(BW1001:BX1001)/2,0)</f>
        <v/>
      </c>
      <c r="CH1001">
        <f>IFERROR(SUM(CG1001:CG1001)/1,0)</f>
        <v/>
      </c>
      <c r="CI1001">
        <f>IFERROR(SUM(BY1001:BZ1001)/2,0)</f>
        <v/>
      </c>
      <c r="CJ1001">
        <f>IFERROR(SUM(CI1001:CI1001)/1,0)</f>
        <v/>
      </c>
      <c r="CK1001">
        <f>IFERROR(SUM(CA1001:CB1001)/2,0)</f>
        <v/>
      </c>
      <c r="CL1001">
        <f>IFERROR(SUM(CK1001:CK1001)/1,0)</f>
        <v/>
      </c>
      <c r="CM1001">
        <f>IFERROR(SUM(CC1001:CD1001)/2,0)</f>
        <v/>
      </c>
      <c r="CN1001">
        <f>IFERROR(SUM(CM1001:CM1001)/1,0)</f>
        <v/>
      </c>
      <c r="CO1001">
        <f>IFERROR(SUM(BS1001:BT1001)/2,0)</f>
        <v/>
      </c>
      <c r="CP1001">
        <f>IFERROR(SUM(CO1001:CO1001)/1,0)</f>
        <v/>
      </c>
    </row>
    <row r="1002">
      <c r="A1002" t="n">
        <v>977</v>
      </c>
      <c r="D1002">
        <f>IF(AX1002="Listed","Yes","No")</f>
        <v/>
      </c>
      <c r="E1002">
        <f>IFERROR(IF(AE1002&lt;0,"Yes","No"),"No")</f>
        <v/>
      </c>
      <c r="F1002">
        <f>IF(BK1002="Unqualified","Yes","No")</f>
        <v/>
      </c>
      <c r="G1002">
        <f>IF(COUNTIF($D$1002:$F$1002,"Yes")=3,"Yes","No")</f>
        <v/>
      </c>
      <c r="U1002">
        <f>IFERROR(BQ1002/BL1002,0)</f>
        <v/>
      </c>
      <c r="V1002">
        <f>IFERROR(SUM(BQ1002:BQ1002)/SUM(BL1002:BL1002),0)</f>
        <v/>
      </c>
      <c r="W1002">
        <f>IFERROR(MAX(U1002:U1002)-MIN(U1002:U1002),0)</f>
        <v/>
      </c>
      <c r="X1002">
        <f>IFERROR(BQ1002/(BL1002-BQ1002),0)</f>
        <v/>
      </c>
      <c r="Y1002">
        <f>IFERROR(SUM(BQ1002:BQ1002)/(SUM(BL1002:BL1002)-SUM(BQ1002:BQ1002)),0)</f>
        <v/>
      </c>
      <c r="Z1002">
        <f>IFERROR(MAX(X1002:X1002)-MIN(X1002:X1002),0)</f>
        <v/>
      </c>
      <c r="AA1002">
        <f>IFERROR(BO1002/BP1002,0)</f>
        <v/>
      </c>
      <c r="AB1002">
        <f>IFERROR(SUM(BO1002:BO1002)/SUM(BP1002:BP1002),0)</f>
        <v/>
      </c>
      <c r="AC1002">
        <f>IFERROR(MAX(AA1002:AA1002)-MIN(AA1002:AA1002),0)</f>
        <v/>
      </c>
      <c r="AD1002">
        <f>IFERROR(SUM(BL1002:BL1002)/1,0)</f>
        <v/>
      </c>
      <c r="AE1002">
        <f>IFERROR(SUM(BQ1002:BQ1002)/1,0)</f>
        <v/>
      </c>
      <c r="AF1002">
        <f>IFERROR(SUM(BP1002:BP1002)/1,0)</f>
        <v/>
      </c>
      <c r="AG1002">
        <f>IFERROR(CJ1002,0)</f>
        <v/>
      </c>
      <c r="AH1002">
        <f>IFERROR(SUM(BR1002:BR1002)/1,0)</f>
        <v/>
      </c>
      <c r="AI1002">
        <f>IFERROR(CL1002,0)</f>
        <v/>
      </c>
      <c r="AJ1002">
        <f>IFERROR(CN1002,0)</f>
        <v/>
      </c>
      <c r="AK1002">
        <f>IFERROR(CP1002,0)</f>
        <v/>
      </c>
      <c r="AL1002">
        <f>IFERROR(SUM(BN1002:BN1002)/1,0)</f>
        <v/>
      </c>
      <c r="AM1002">
        <f>IFERROR(SUM(BJ1002:BJ1002)/1,0)</f>
        <v/>
      </c>
      <c r="AN1002">
        <f>IFERROR(AH1002/AD1002,0)</f>
        <v/>
      </c>
      <c r="AO1002">
        <f>IFERROR(AF1002/AD1002,0)</f>
        <v/>
      </c>
      <c r="AP1002">
        <f>IFERROR(AI1002/AK1002,0)</f>
        <v/>
      </c>
      <c r="AQ1002">
        <f>IFERROR(AJ1002/AK1002,0)</f>
        <v/>
      </c>
      <c r="AR1002">
        <f>IFERROR(AG1002/AK1002,0)</f>
        <v/>
      </c>
      <c r="AS1002">
        <f>IFERROR(365/(AL1002/AG1002), "")</f>
        <v/>
      </c>
      <c r="AT1002" t="inlineStr">
        <is>
          <t>BR92693282000178</t>
        </is>
      </c>
      <c r="AU1002" t="inlineStr">
        <is>
          <t>Excelsior SA Pneus E Acessorios</t>
        </is>
      </c>
      <c r="AV1002" t="inlineStr">
        <is>
          <t>U1</t>
        </is>
      </c>
      <c r="AW1002" t="inlineStr">
        <is>
          <t>U</t>
        </is>
      </c>
      <c r="AX1002" t="inlineStr">
        <is>
          <t>Unlisted</t>
        </is>
      </c>
      <c r="AY1002" t="n">
        <v>5013</v>
      </c>
      <c r="AZ1002" t="inlineStr">
        <is>
          <t>Motor vehicle supplies and new parts wholesale dealing in</t>
        </is>
      </c>
      <c r="BA1002" t="inlineStr">
        <is>
          <t>Brazil</t>
        </is>
      </c>
      <c r="BB1002" t="inlineStr">
        <is>
          <t>Porto Alegre</t>
        </is>
      </c>
      <c r="BC1002" t="inlineStr">
        <is>
          <t>excelsiorpneus.com.br</t>
        </is>
      </c>
      <c r="BD1002" s="6" t="n">
        <v>24324</v>
      </c>
      <c r="BE1002" t="inlineStr">
        <is>
          <t>This company is primarily engaged in the operation of automotive parts and accessories stores. It is involved in the retail trade of motor vehicle parts and accessories. It was incorporated in 1978. The company has a registered office located in Porto Alegre, Brazil.The company distributes and sells a wide range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 The company operates principally in Brazil.</t>
        </is>
      </c>
      <c r="BF1002" t="inlineStr">
        <is>
          <t>Active</t>
        </is>
      </c>
      <c r="BG1002" t="inlineStr">
        <is>
          <t>Wholesale; Retail</t>
        </is>
      </c>
      <c r="BH1002" t="inlineStr">
        <is>
          <t>Primarily engaged in the operation of automotive parts and accessories stores</t>
        </is>
      </c>
      <c r="BI1002" t="inlineStr">
        <is>
          <t>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t>
        </is>
      </c>
      <c r="CE1002">
        <f>IFERROR(SUM(BU1002:BV1002)/2,0)</f>
        <v/>
      </c>
      <c r="CF1002">
        <f>IFERROR(SUM(CE1002:CE1002)/1,0)</f>
        <v/>
      </c>
      <c r="CG1002">
        <f>IFERROR(SUM(BW1002:BX1002)/2,0)</f>
        <v/>
      </c>
      <c r="CH1002">
        <f>IFERROR(SUM(CG1002:CG1002)/1,0)</f>
        <v/>
      </c>
      <c r="CI1002">
        <f>IFERROR(SUM(BY1002:BZ1002)/2,0)</f>
        <v/>
      </c>
      <c r="CJ1002">
        <f>IFERROR(SUM(CI1002:CI1002)/1,0)</f>
        <v/>
      </c>
      <c r="CK1002">
        <f>IFERROR(SUM(CA1002:CB1002)/2,0)</f>
        <v/>
      </c>
      <c r="CL1002">
        <f>IFERROR(SUM(CK1002:CK1002)/1,0)</f>
        <v/>
      </c>
      <c r="CM1002">
        <f>IFERROR(SUM(CC1002:CD1002)/2,0)</f>
        <v/>
      </c>
      <c r="CN1002">
        <f>IFERROR(SUM(CM1002:CM1002)/1,0)</f>
        <v/>
      </c>
      <c r="CO1002">
        <f>IFERROR(SUM(BS1002:BT1002)/2,0)</f>
        <v/>
      </c>
      <c r="CP1002">
        <f>IFERROR(SUM(CO1002:CO1002)/1,0)</f>
        <v/>
      </c>
    </row>
    <row r="1003">
      <c r="A1003" t="n">
        <v>978</v>
      </c>
      <c r="D1003">
        <f>IF(AX1003="Listed","Yes","No")</f>
        <v/>
      </c>
      <c r="E1003">
        <f>IFERROR(IF(AE1003&lt;0,"Yes","No"),"No")</f>
        <v/>
      </c>
      <c r="F1003">
        <f>IF(BK1003="Unqualified","Yes","No")</f>
        <v/>
      </c>
      <c r="G1003">
        <f>IF(COUNTIF($D$1003:$F$1003,"Yes")=3,"Yes","No")</f>
        <v/>
      </c>
      <c r="U1003">
        <f>IFERROR(BQ1003/BL1003,0)</f>
        <v/>
      </c>
      <c r="V1003">
        <f>IFERROR(SUM(BQ1003:BQ1003)/SUM(BL1003:BL1003),0)</f>
        <v/>
      </c>
      <c r="W1003">
        <f>IFERROR(MAX(U1003:U1003)-MIN(U1003:U1003),0)</f>
        <v/>
      </c>
      <c r="X1003">
        <f>IFERROR(BQ1003/(BL1003-BQ1003),0)</f>
        <v/>
      </c>
      <c r="Y1003">
        <f>IFERROR(SUM(BQ1003:BQ1003)/(SUM(BL1003:BL1003)-SUM(BQ1003:BQ1003)),0)</f>
        <v/>
      </c>
      <c r="Z1003">
        <f>IFERROR(MAX(X1003:X1003)-MIN(X1003:X1003),0)</f>
        <v/>
      </c>
      <c r="AA1003">
        <f>IFERROR(BO1003/BP1003,0)</f>
        <v/>
      </c>
      <c r="AB1003">
        <f>IFERROR(SUM(BO1003:BO1003)/SUM(BP1003:BP1003),0)</f>
        <v/>
      </c>
      <c r="AC1003">
        <f>IFERROR(MAX(AA1003:AA1003)-MIN(AA1003:AA1003),0)</f>
        <v/>
      </c>
      <c r="AD1003">
        <f>IFERROR(SUM(BL1003:BL1003)/1,0)</f>
        <v/>
      </c>
      <c r="AE1003">
        <f>IFERROR(SUM(BQ1003:BQ1003)/1,0)</f>
        <v/>
      </c>
      <c r="AF1003">
        <f>IFERROR(SUM(BP1003:BP1003)/1,0)</f>
        <v/>
      </c>
      <c r="AG1003">
        <f>IFERROR(CJ1003,0)</f>
        <v/>
      </c>
      <c r="AH1003">
        <f>IFERROR(SUM(BR1003:BR1003)/1,0)</f>
        <v/>
      </c>
      <c r="AI1003">
        <f>IFERROR(CL1003,0)</f>
        <v/>
      </c>
      <c r="AJ1003">
        <f>IFERROR(CN1003,0)</f>
        <v/>
      </c>
      <c r="AK1003">
        <f>IFERROR(CP1003,0)</f>
        <v/>
      </c>
      <c r="AL1003">
        <f>IFERROR(SUM(BN1003:BN1003)/1,0)</f>
        <v/>
      </c>
      <c r="AM1003">
        <f>IFERROR(SUM(BJ1003:BJ1003)/1,0)</f>
        <v/>
      </c>
      <c r="AN1003">
        <f>IFERROR(AH1003/AD1003,0)</f>
        <v/>
      </c>
      <c r="AO1003">
        <f>IFERROR(AF1003/AD1003,0)</f>
        <v/>
      </c>
      <c r="AP1003">
        <f>IFERROR(AI1003/AK1003,0)</f>
        <v/>
      </c>
      <c r="AQ1003">
        <f>IFERROR(AJ1003/AK1003,0)</f>
        <v/>
      </c>
      <c r="AR1003">
        <f>IFERROR(AG1003/AK1003,0)</f>
        <v/>
      </c>
      <c r="AS1003">
        <f>IFERROR(365/(AL1003/AG1003), "")</f>
        <v/>
      </c>
      <c r="AT1003" t="inlineStr">
        <is>
          <t>CO170003279120</t>
        </is>
      </c>
      <c r="AU1003" t="inlineStr">
        <is>
          <t>Autocentro Capri S A</t>
        </is>
      </c>
      <c r="AV1003" t="inlineStr">
        <is>
          <t>U1</t>
        </is>
      </c>
      <c r="AW1003" t="inlineStr">
        <is>
          <t>B+</t>
        </is>
      </c>
      <c r="AX1003" t="inlineStr">
        <is>
          <t>Unlisted</t>
        </is>
      </c>
      <c r="AY1003" t="n">
        <v>5013</v>
      </c>
      <c r="AZ1003" t="inlineStr">
        <is>
          <t>Motor vehicle supplies and new parts wholesale dealing in</t>
        </is>
      </c>
      <c r="BA1003" t="inlineStr">
        <is>
          <t>Colombia</t>
        </is>
      </c>
      <c r="BB1003" t="inlineStr">
        <is>
          <t>Cali</t>
        </is>
      </c>
      <c r="BC1003" t="inlineStr">
        <is>
          <t>www.autocentrocapri.com</t>
        </is>
      </c>
      <c r="BD1003" s="6" t="n">
        <v>35734</v>
      </c>
      <c r="BE1003" t="inlineStr">
        <is>
          <t>This company is engaged in automotive services and fleet management. It conducts business from its registered head office located in Cali, Colombia. The company was incorporated in 1997. The company specializes in tire maintenance, oil changes, battery replacements, and other vehicle services, as well as providing comprehensive fleet support and engineering solutions. The company strives to offer reliable and professional services such as oil changes, tire maintenance, and battery replacements, ensuring customer satisfaction.</t>
        </is>
      </c>
      <c r="BF1003" t="inlineStr">
        <is>
          <t>Active</t>
        </is>
      </c>
      <c r="BG1003" t="inlineStr">
        <is>
          <t>Services</t>
        </is>
      </c>
      <c r="BH1003" t="inlineStr">
        <is>
          <t>Engaged in automotive services and fleet management</t>
        </is>
      </c>
      <c r="BI1003" t="inlineStr">
        <is>
          <t>Tire maintenance, oil changes, battery replacements, and other vehicle services, as well as providing comprehensive fleet support and engineering solutions</t>
        </is>
      </c>
      <c r="CE1003">
        <f>IFERROR(SUM(BU1003:BV1003)/2,0)</f>
        <v/>
      </c>
      <c r="CF1003">
        <f>IFERROR(SUM(CE1003:CE1003)/1,0)</f>
        <v/>
      </c>
      <c r="CG1003">
        <f>IFERROR(SUM(BW1003:BX1003)/2,0)</f>
        <v/>
      </c>
      <c r="CH1003">
        <f>IFERROR(SUM(CG1003:CG1003)/1,0)</f>
        <v/>
      </c>
      <c r="CI1003">
        <f>IFERROR(SUM(BY1003:BZ1003)/2,0)</f>
        <v/>
      </c>
      <c r="CJ1003">
        <f>IFERROR(SUM(CI1003:CI1003)/1,0)</f>
        <v/>
      </c>
      <c r="CK1003">
        <f>IFERROR(SUM(CA1003:CB1003)/2,0)</f>
        <v/>
      </c>
      <c r="CL1003">
        <f>IFERROR(SUM(CK1003:CK1003)/1,0)</f>
        <v/>
      </c>
      <c r="CM1003">
        <f>IFERROR(SUM(CC1003:CD1003)/2,0)</f>
        <v/>
      </c>
      <c r="CN1003">
        <f>IFERROR(SUM(CM1003:CM1003)/1,0)</f>
        <v/>
      </c>
      <c r="CO1003">
        <f>IFERROR(SUM(BS1003:BT1003)/2,0)</f>
        <v/>
      </c>
      <c r="CP1003">
        <f>IFERROR(SUM(CO1003:CO1003)/1,0)</f>
        <v/>
      </c>
    </row>
    <row r="1004">
      <c r="A1004" t="n">
        <v>979</v>
      </c>
      <c r="D1004">
        <f>IF(AX1004="Listed","Yes","No")</f>
        <v/>
      </c>
      <c r="E1004">
        <f>IFERROR(IF(AE1004&lt;0,"Yes","No"),"No")</f>
        <v/>
      </c>
      <c r="F1004">
        <f>IF(BK1004="Unqualified","Yes","No")</f>
        <v/>
      </c>
      <c r="G1004">
        <f>IF(COUNTIF($D$1004:$F$1004,"Yes")=3,"Yes","No")</f>
        <v/>
      </c>
      <c r="U1004">
        <f>IFERROR(BQ1004/BL1004,0)</f>
        <v/>
      </c>
      <c r="V1004">
        <f>IFERROR(SUM(BQ1004:BQ1004)/SUM(BL1004:BL1004),0)</f>
        <v/>
      </c>
      <c r="W1004">
        <f>IFERROR(MAX(U1004:U1004)-MIN(U1004:U1004),0)</f>
        <v/>
      </c>
      <c r="X1004">
        <f>IFERROR(BQ1004/(BL1004-BQ1004),0)</f>
        <v/>
      </c>
      <c r="Y1004">
        <f>IFERROR(SUM(BQ1004:BQ1004)/(SUM(BL1004:BL1004)-SUM(BQ1004:BQ1004)),0)</f>
        <v/>
      </c>
      <c r="Z1004">
        <f>IFERROR(MAX(X1004:X1004)-MIN(X1004:X1004),0)</f>
        <v/>
      </c>
      <c r="AA1004">
        <f>IFERROR(BO1004/BP1004,0)</f>
        <v/>
      </c>
      <c r="AB1004">
        <f>IFERROR(SUM(BO1004:BO1004)/SUM(BP1004:BP1004),0)</f>
        <v/>
      </c>
      <c r="AC1004">
        <f>IFERROR(MAX(AA1004:AA1004)-MIN(AA1004:AA1004),0)</f>
        <v/>
      </c>
      <c r="AD1004">
        <f>IFERROR(SUM(BL1004:BL1004)/1,0)</f>
        <v/>
      </c>
      <c r="AE1004">
        <f>IFERROR(SUM(BQ1004:BQ1004)/1,0)</f>
        <v/>
      </c>
      <c r="AF1004">
        <f>IFERROR(SUM(BP1004:BP1004)/1,0)</f>
        <v/>
      </c>
      <c r="AG1004">
        <f>IFERROR(CJ1004,0)</f>
        <v/>
      </c>
      <c r="AH1004">
        <f>IFERROR(SUM(BR1004:BR1004)/1,0)</f>
        <v/>
      </c>
      <c r="AI1004">
        <f>IFERROR(CL1004,0)</f>
        <v/>
      </c>
      <c r="AJ1004">
        <f>IFERROR(CN1004,0)</f>
        <v/>
      </c>
      <c r="AK1004">
        <f>IFERROR(CP1004,0)</f>
        <v/>
      </c>
      <c r="AL1004">
        <f>IFERROR(SUM(BN1004:BN1004)/1,0)</f>
        <v/>
      </c>
      <c r="AM1004">
        <f>IFERROR(SUM(BJ1004:BJ1004)/1,0)</f>
        <v/>
      </c>
      <c r="AN1004">
        <f>IFERROR(AH1004/AD1004,0)</f>
        <v/>
      </c>
      <c r="AO1004">
        <f>IFERROR(AF1004/AD1004,0)</f>
        <v/>
      </c>
      <c r="AP1004">
        <f>IFERROR(AI1004/AK1004,0)</f>
        <v/>
      </c>
      <c r="AQ1004">
        <f>IFERROR(AJ1004/AK1004,0)</f>
        <v/>
      </c>
      <c r="AR1004">
        <f>IFERROR(AG1004/AK1004,0)</f>
        <v/>
      </c>
      <c r="AS1004">
        <f>IFERROR(365/(AL1004/AG1004), "")</f>
        <v/>
      </c>
      <c r="AT1004" t="inlineStr">
        <is>
          <t>CO170006693150</t>
        </is>
      </c>
      <c r="AU1004" t="inlineStr">
        <is>
          <t>Cooperativa de Caficultores DEL Quindio</t>
        </is>
      </c>
      <c r="AV1004" t="inlineStr">
        <is>
          <t>U1</t>
        </is>
      </c>
      <c r="AW1004" t="inlineStr">
        <is>
          <t>U</t>
        </is>
      </c>
      <c r="AX1004" t="inlineStr">
        <is>
          <t>Unlisted</t>
        </is>
      </c>
      <c r="AY1004" t="n">
        <v>5153</v>
      </c>
      <c r="AZ1004" t="inlineStr">
        <is>
          <t>Grain and field beans wholesale dealing in</t>
        </is>
      </c>
      <c r="BA1004" t="inlineStr">
        <is>
          <t>Colombia</t>
        </is>
      </c>
      <c r="BB1004" t="inlineStr">
        <is>
          <t>Quimbaya</t>
        </is>
      </c>
      <c r="BC1004" t="inlineStr">
        <is>
          <t>www.cafedeantioquia.com</t>
        </is>
      </c>
      <c r="BD1004" s="6" t="n">
        <v>24421</v>
      </c>
      <c r="BE1004" t="inlineStr">
        <is>
          <t>The company is engaged in the wholesale distribution of coffee. It was incorporated in November of the year 1966. The registered head office of the company is located in Quimbaya, Colombia.The company specializes in the distribution of a wide range of coffee, such as cappuccino, decaffeinated, espresso, frappuccino, iced coffee, and instant coffee, among others. It principally conducts its business operations within the country.</t>
        </is>
      </c>
      <c r="BF1004" t="inlineStr">
        <is>
          <t>Active</t>
        </is>
      </c>
      <c r="BG1004" t="inlineStr">
        <is>
          <t>Wholesale</t>
        </is>
      </c>
      <c r="BH1004" t="inlineStr">
        <is>
          <t>Engaged in the wholesale distribution of coffee</t>
        </is>
      </c>
      <c r="BI1004" t="inlineStr">
        <is>
          <t>Coffee, such as cappuccino, decaffeinated, espresso, frappuccino, iced coffee, and instant coffee</t>
        </is>
      </c>
      <c r="CE1004">
        <f>IFERROR(SUM(BU1004:BV1004)/2,0)</f>
        <v/>
      </c>
      <c r="CF1004">
        <f>IFERROR(SUM(CE1004:CE1004)/1,0)</f>
        <v/>
      </c>
      <c r="CG1004">
        <f>IFERROR(SUM(BW1004:BX1004)/2,0)</f>
        <v/>
      </c>
      <c r="CH1004">
        <f>IFERROR(SUM(CG1004:CG1004)/1,0)</f>
        <v/>
      </c>
      <c r="CI1004">
        <f>IFERROR(SUM(BY1004:BZ1004)/2,0)</f>
        <v/>
      </c>
      <c r="CJ1004">
        <f>IFERROR(SUM(CI1004:CI1004)/1,0)</f>
        <v/>
      </c>
      <c r="CK1004">
        <f>IFERROR(SUM(CA1004:CB1004)/2,0)</f>
        <v/>
      </c>
      <c r="CL1004">
        <f>IFERROR(SUM(CK1004:CK1004)/1,0)</f>
        <v/>
      </c>
      <c r="CM1004">
        <f>IFERROR(SUM(CC1004:CD1004)/2,0)</f>
        <v/>
      </c>
      <c r="CN1004">
        <f>IFERROR(SUM(CM1004:CM1004)/1,0)</f>
        <v/>
      </c>
      <c r="CO1004">
        <f>IFERROR(SUM(BS1004:BT1004)/2,0)</f>
        <v/>
      </c>
      <c r="CP1004">
        <f>IFERROR(SUM(CO1004:CO1004)/1,0)</f>
        <v/>
      </c>
    </row>
    <row r="1005">
      <c r="A1005" t="n">
        <v>980</v>
      </c>
      <c r="D1005">
        <f>IF(AX1005="Listed","Yes","No")</f>
        <v/>
      </c>
      <c r="E1005">
        <f>IFERROR(IF(AE1005&lt;0,"Yes","No"),"No")</f>
        <v/>
      </c>
      <c r="F1005">
        <f>IF(BK1005="Unqualified","Yes","No")</f>
        <v/>
      </c>
      <c r="G1005">
        <f>IF(COUNTIF($D$1005:$F$1005,"Yes")=3,"Yes","No")</f>
        <v/>
      </c>
      <c r="U1005">
        <f>IFERROR(BQ1005/BL1005,0)</f>
        <v/>
      </c>
      <c r="V1005">
        <f>IFERROR(SUM(BQ1005:BQ1005)/SUM(BL1005:BL1005),0)</f>
        <v/>
      </c>
      <c r="W1005">
        <f>IFERROR(MAX(U1005:U1005)-MIN(U1005:U1005),0)</f>
        <v/>
      </c>
      <c r="X1005">
        <f>IFERROR(BQ1005/(BL1005-BQ1005),0)</f>
        <v/>
      </c>
      <c r="Y1005">
        <f>IFERROR(SUM(BQ1005:BQ1005)/(SUM(BL1005:BL1005)-SUM(BQ1005:BQ1005)),0)</f>
        <v/>
      </c>
      <c r="Z1005">
        <f>IFERROR(MAX(X1005:X1005)-MIN(X1005:X1005),0)</f>
        <v/>
      </c>
      <c r="AA1005">
        <f>IFERROR(BO1005/BP1005,0)</f>
        <v/>
      </c>
      <c r="AB1005">
        <f>IFERROR(SUM(BO1005:BO1005)/SUM(BP1005:BP1005),0)</f>
        <v/>
      </c>
      <c r="AC1005">
        <f>IFERROR(MAX(AA1005:AA1005)-MIN(AA1005:AA1005),0)</f>
        <v/>
      </c>
      <c r="AD1005">
        <f>IFERROR(SUM(BL1005:BL1005)/1,0)</f>
        <v/>
      </c>
      <c r="AE1005">
        <f>IFERROR(SUM(BQ1005:BQ1005)/1,0)</f>
        <v/>
      </c>
      <c r="AF1005">
        <f>IFERROR(SUM(BP1005:BP1005)/1,0)</f>
        <v/>
      </c>
      <c r="AG1005">
        <f>IFERROR(CJ1005,0)</f>
        <v/>
      </c>
      <c r="AH1005">
        <f>IFERROR(SUM(BR1005:BR1005)/1,0)</f>
        <v/>
      </c>
      <c r="AI1005">
        <f>IFERROR(CL1005,0)</f>
        <v/>
      </c>
      <c r="AJ1005">
        <f>IFERROR(CN1005,0)</f>
        <v/>
      </c>
      <c r="AK1005">
        <f>IFERROR(CP1005,0)</f>
        <v/>
      </c>
      <c r="AL1005">
        <f>IFERROR(SUM(BN1005:BN1005)/1,0)</f>
        <v/>
      </c>
      <c r="AM1005">
        <f>IFERROR(SUM(BJ1005:BJ1005)/1,0)</f>
        <v/>
      </c>
      <c r="AN1005">
        <f>IFERROR(AH1005/AD1005,0)</f>
        <v/>
      </c>
      <c r="AO1005">
        <f>IFERROR(AF1005/AD1005,0)</f>
        <v/>
      </c>
      <c r="AP1005">
        <f>IFERROR(AI1005/AK1005,0)</f>
        <v/>
      </c>
      <c r="AQ1005">
        <f>IFERROR(AJ1005/AK1005,0)</f>
        <v/>
      </c>
      <c r="AR1005">
        <f>IFERROR(AG1005/AK1005,0)</f>
        <v/>
      </c>
      <c r="AS1005">
        <f>IFERROR(365/(AL1005/AG1005), "")</f>
        <v/>
      </c>
      <c r="AT1005" t="inlineStr">
        <is>
          <t>CO170014971980</t>
        </is>
      </c>
      <c r="AU1005" t="inlineStr">
        <is>
          <t>Alltex S A S</t>
        </is>
      </c>
      <c r="AV1005" t="inlineStr">
        <is>
          <t>U1</t>
        </is>
      </c>
      <c r="AW1005" t="inlineStr">
        <is>
          <t>U</t>
        </is>
      </c>
      <c r="AX1005" t="inlineStr">
        <is>
          <t>Unlisted</t>
        </is>
      </c>
      <c r="AY1005" t="n">
        <v>5131</v>
      </c>
      <c r="AZ1005" t="inlineStr">
        <is>
          <t>Piece goods, notions, and other dry goods wholesale dealing in</t>
        </is>
      </c>
      <c r="BA1005" t="inlineStr">
        <is>
          <t>Colombia</t>
        </is>
      </c>
      <c r="BB1005" t="inlineStr">
        <is>
          <t>La Estrella</t>
        </is>
      </c>
      <c r="BC1005" t="inlineStr">
        <is>
          <t>www.alltex.com.co</t>
        </is>
      </c>
      <c r="BD1005" s="6" t="n">
        <v>39043</v>
      </c>
      <c r="BE1005" t="inlineStr">
        <is>
          <t>This company is engaged in the import, production and marketing of textiles. The company was incorporated in November 2006, and has its registered head office in LA ESTRELLA, Colombia. The company is among the 10 largest importers in India. The company offers textured nylon filaments, black mass textured polyester filaments, textured compacted polyester filaments, textured non-compacted textured polyester filaments, textured polyster microfiber, textured colored polyester microfiber, viscose vortex, viscose polyester, jasper polyester, spandex/elastomers, and combed cottons.</t>
        </is>
      </c>
      <c r="BF1005" t="inlineStr">
        <is>
          <t>Active</t>
        </is>
      </c>
      <c r="BG1005" t="inlineStr">
        <is>
          <t>Manufacturing</t>
        </is>
      </c>
      <c r="BH1005" t="inlineStr">
        <is>
          <t>Engaged in the import, production and marketing of textiles</t>
        </is>
      </c>
      <c r="BI1005" t="inlineStr">
        <is>
          <t>Offers textured nylon filaments, black mass textured polyester filaments, textured compacted polyester filaments, textured non-compacted textured polyester filaments, textured polyster microfiber, textured colored polyester microfiber, viscose vortex, viscose polyester, jasper polyester, spandex/elastomers, and combed cottons</t>
        </is>
      </c>
      <c r="CE1005">
        <f>IFERROR(SUM(BU1005:BV1005)/2,0)</f>
        <v/>
      </c>
      <c r="CF1005">
        <f>IFERROR(SUM(CE1005:CE1005)/1,0)</f>
        <v/>
      </c>
      <c r="CG1005">
        <f>IFERROR(SUM(BW1005:BX1005)/2,0)</f>
        <v/>
      </c>
      <c r="CH1005">
        <f>IFERROR(SUM(CG1005:CG1005)/1,0)</f>
        <v/>
      </c>
      <c r="CI1005">
        <f>IFERROR(SUM(BY1005:BZ1005)/2,0)</f>
        <v/>
      </c>
      <c r="CJ1005">
        <f>IFERROR(SUM(CI1005:CI1005)/1,0)</f>
        <v/>
      </c>
      <c r="CK1005">
        <f>IFERROR(SUM(CA1005:CB1005)/2,0)</f>
        <v/>
      </c>
      <c r="CL1005">
        <f>IFERROR(SUM(CK1005:CK1005)/1,0)</f>
        <v/>
      </c>
      <c r="CM1005">
        <f>IFERROR(SUM(CC1005:CD1005)/2,0)</f>
        <v/>
      </c>
      <c r="CN1005">
        <f>IFERROR(SUM(CM1005:CM1005)/1,0)</f>
        <v/>
      </c>
      <c r="CO1005">
        <f>IFERROR(SUM(BS1005:BT1005)/2,0)</f>
        <v/>
      </c>
      <c r="CP1005">
        <f>IFERROR(SUM(CO1005:CO1005)/1,0)</f>
        <v/>
      </c>
    </row>
    <row r="1006">
      <c r="A1006" t="n">
        <v>981</v>
      </c>
      <c r="D1006">
        <f>IF(AX1006="Listed","Yes","No")</f>
        <v/>
      </c>
      <c r="E1006">
        <f>IFERROR(IF(AE1006&lt;0,"Yes","No"),"No")</f>
        <v/>
      </c>
      <c r="F1006">
        <f>IF(BK1006="Unqualified","Yes","No")</f>
        <v/>
      </c>
      <c r="G1006">
        <f>IF(COUNTIF($D$1006:$F$1006,"Yes")=3,"Yes","No")</f>
        <v/>
      </c>
      <c r="U1006">
        <f>IFERROR(BQ1006/BL1006,0)</f>
        <v/>
      </c>
      <c r="V1006">
        <f>IFERROR(SUM(BQ1006:BQ1006)/SUM(BL1006:BL1006),0)</f>
        <v/>
      </c>
      <c r="W1006">
        <f>IFERROR(MAX(U1006:U1006)-MIN(U1006:U1006),0)</f>
        <v/>
      </c>
      <c r="X1006">
        <f>IFERROR(BQ1006/(BL1006-BQ1006),0)</f>
        <v/>
      </c>
      <c r="Y1006">
        <f>IFERROR(SUM(BQ1006:BQ1006)/(SUM(BL1006:BL1006)-SUM(BQ1006:BQ1006)),0)</f>
        <v/>
      </c>
      <c r="Z1006">
        <f>IFERROR(MAX(X1006:X1006)-MIN(X1006:X1006),0)</f>
        <v/>
      </c>
      <c r="AA1006">
        <f>IFERROR(BO1006/BP1006,0)</f>
        <v/>
      </c>
      <c r="AB1006">
        <f>IFERROR(SUM(BO1006:BO1006)/SUM(BP1006:BP1006),0)</f>
        <v/>
      </c>
      <c r="AC1006">
        <f>IFERROR(MAX(AA1006:AA1006)-MIN(AA1006:AA1006),0)</f>
        <v/>
      </c>
      <c r="AD1006">
        <f>IFERROR(SUM(BL1006:BL1006)/1,0)</f>
        <v/>
      </c>
      <c r="AE1006">
        <f>IFERROR(SUM(BQ1006:BQ1006)/1,0)</f>
        <v/>
      </c>
      <c r="AF1006">
        <f>IFERROR(SUM(BP1006:BP1006)/1,0)</f>
        <v/>
      </c>
      <c r="AG1006">
        <f>IFERROR(CJ1006,0)</f>
        <v/>
      </c>
      <c r="AH1006">
        <f>IFERROR(SUM(BR1006:BR1006)/1,0)</f>
        <v/>
      </c>
      <c r="AI1006">
        <f>IFERROR(CL1006,0)</f>
        <v/>
      </c>
      <c r="AJ1006">
        <f>IFERROR(CN1006,0)</f>
        <v/>
      </c>
      <c r="AK1006">
        <f>IFERROR(CP1006,0)</f>
        <v/>
      </c>
      <c r="AL1006">
        <f>IFERROR(SUM(BN1006:BN1006)/1,0)</f>
        <v/>
      </c>
      <c r="AM1006">
        <f>IFERROR(SUM(BJ1006:BJ1006)/1,0)</f>
        <v/>
      </c>
      <c r="AN1006">
        <f>IFERROR(AH1006/AD1006,0)</f>
        <v/>
      </c>
      <c r="AO1006">
        <f>IFERROR(AF1006/AD1006,0)</f>
        <v/>
      </c>
      <c r="AP1006">
        <f>IFERROR(AI1006/AK1006,0)</f>
        <v/>
      </c>
      <c r="AQ1006">
        <f>IFERROR(AJ1006/AK1006,0)</f>
        <v/>
      </c>
      <c r="AR1006">
        <f>IFERROR(AG1006/AK1006,0)</f>
        <v/>
      </c>
      <c r="AS1006">
        <f>IFERROR(365/(AL1006/AG1006), "")</f>
        <v/>
      </c>
      <c r="AT1006" t="inlineStr">
        <is>
          <t>CO170029278360</t>
        </is>
      </c>
      <c r="AU1006" t="inlineStr">
        <is>
          <t>Centro Hierros S A S</t>
        </is>
      </c>
      <c r="AV1006" t="inlineStr">
        <is>
          <t>U1</t>
        </is>
      </c>
      <c r="AW1006" t="inlineStr">
        <is>
          <t>U</t>
        </is>
      </c>
      <c r="AX1006" t="inlineStr">
        <is>
          <t>Unlisted</t>
        </is>
      </c>
      <c r="AY1006" t="n">
        <v>5032</v>
      </c>
      <c r="AZ1006" t="inlineStr">
        <is>
          <t>Brick, stone, and related construction materials wholesale dealing in</t>
        </is>
      </c>
      <c r="BA1006" t="inlineStr">
        <is>
          <t>Colombia</t>
        </is>
      </c>
      <c r="BB1006" t="inlineStr">
        <is>
          <t>Bogota</t>
        </is>
      </c>
      <c r="BC1006" t="inlineStr">
        <is>
          <t>www.centrohierros.com</t>
        </is>
      </c>
      <c r="BD1006" s="6" t="n">
        <v>41166</v>
      </c>
      <c r="BE1006" t="inlineStr">
        <is>
          <t>This company is engaged in the metal and building materials industry. It conducts business from its registered head office located in Bogota, Colombia. The company was founded in September 2012. The company specialises in manufacturing and supplying various metal products, including chain link mesh, easy plate rail, steel deck sheets, and pre-painted tiles. Its offerings cater to construction and industrial needs, providing a range of certified products for various applications. It emphasises quality and affordability, positioning themselves as a key supplier in their market. A type of metal decking is used in construction, particularly for floors and roofs. It provides structural support and is used in building frameworks.</t>
        </is>
      </c>
      <c r="BF1006" t="inlineStr">
        <is>
          <t>Active</t>
        </is>
      </c>
      <c r="BG1006" t="inlineStr">
        <is>
          <t>Manufacturing</t>
        </is>
      </c>
      <c r="BH1006" t="inlineStr">
        <is>
          <t>Engaged in the metal and building materials industry</t>
        </is>
      </c>
      <c r="BI1006" t="inlineStr">
        <is>
          <t>Manufacturing and supplying various metal products, including chain link mesh, easy plate rail, steel deck sheets, and pre-painted tiles</t>
        </is>
      </c>
      <c r="CE1006">
        <f>IFERROR(SUM(BU1006:BV1006)/2,0)</f>
        <v/>
      </c>
      <c r="CF1006">
        <f>IFERROR(SUM(CE1006:CE1006)/1,0)</f>
        <v/>
      </c>
      <c r="CG1006">
        <f>IFERROR(SUM(BW1006:BX1006)/2,0)</f>
        <v/>
      </c>
      <c r="CH1006">
        <f>IFERROR(SUM(CG1006:CG1006)/1,0)</f>
        <v/>
      </c>
      <c r="CI1006">
        <f>IFERROR(SUM(BY1006:BZ1006)/2,0)</f>
        <v/>
      </c>
      <c r="CJ1006">
        <f>IFERROR(SUM(CI1006:CI1006)/1,0)</f>
        <v/>
      </c>
      <c r="CK1006">
        <f>IFERROR(SUM(CA1006:CB1006)/2,0)</f>
        <v/>
      </c>
      <c r="CL1006">
        <f>IFERROR(SUM(CK1006:CK1006)/1,0)</f>
        <v/>
      </c>
      <c r="CM1006">
        <f>IFERROR(SUM(CC1006:CD1006)/2,0)</f>
        <v/>
      </c>
      <c r="CN1006">
        <f>IFERROR(SUM(CM1006:CM1006)/1,0)</f>
        <v/>
      </c>
      <c r="CO1006">
        <f>IFERROR(SUM(BS1006:BT1006)/2,0)</f>
        <v/>
      </c>
      <c r="CP1006">
        <f>IFERROR(SUM(CO1006:CO1006)/1,0)</f>
        <v/>
      </c>
    </row>
    <row r="1007">
      <c r="A1007" t="n">
        <v>982</v>
      </c>
      <c r="D1007">
        <f>IF(AX1007="Listed","Yes","No")</f>
        <v/>
      </c>
      <c r="E1007">
        <f>IFERROR(IF(AE1007&lt;0,"Yes","No"),"No")</f>
        <v/>
      </c>
      <c r="F1007">
        <f>IF(BK1007="Unqualified","Yes","No")</f>
        <v/>
      </c>
      <c r="G1007">
        <f>IF(COUNTIF($D$1007:$F$1007,"Yes")=3,"Yes","No")</f>
        <v/>
      </c>
      <c r="U1007">
        <f>IFERROR(BQ1007/BL1007,0)</f>
        <v/>
      </c>
      <c r="V1007">
        <f>IFERROR(SUM(BQ1007:BQ1007)/SUM(BL1007:BL1007),0)</f>
        <v/>
      </c>
      <c r="W1007">
        <f>IFERROR(MAX(U1007:U1007)-MIN(U1007:U1007),0)</f>
        <v/>
      </c>
      <c r="X1007">
        <f>IFERROR(BQ1007/(BL1007-BQ1007),0)</f>
        <v/>
      </c>
      <c r="Y1007">
        <f>IFERROR(SUM(BQ1007:BQ1007)/(SUM(BL1007:BL1007)-SUM(BQ1007:BQ1007)),0)</f>
        <v/>
      </c>
      <c r="Z1007">
        <f>IFERROR(MAX(X1007:X1007)-MIN(X1007:X1007),0)</f>
        <v/>
      </c>
      <c r="AA1007">
        <f>IFERROR(BO1007/BP1007,0)</f>
        <v/>
      </c>
      <c r="AB1007">
        <f>IFERROR(SUM(BO1007:BO1007)/SUM(BP1007:BP1007),0)</f>
        <v/>
      </c>
      <c r="AC1007">
        <f>IFERROR(MAX(AA1007:AA1007)-MIN(AA1007:AA1007),0)</f>
        <v/>
      </c>
      <c r="AD1007">
        <f>IFERROR(SUM(BL1007:BL1007)/1,0)</f>
        <v/>
      </c>
      <c r="AE1007">
        <f>IFERROR(SUM(BQ1007:BQ1007)/1,0)</f>
        <v/>
      </c>
      <c r="AF1007">
        <f>IFERROR(SUM(BP1007:BP1007)/1,0)</f>
        <v/>
      </c>
      <c r="AG1007">
        <f>IFERROR(CJ1007,0)</f>
        <v/>
      </c>
      <c r="AH1007">
        <f>IFERROR(SUM(BR1007:BR1007)/1,0)</f>
        <v/>
      </c>
      <c r="AI1007">
        <f>IFERROR(CL1007,0)</f>
        <v/>
      </c>
      <c r="AJ1007">
        <f>IFERROR(CN1007,0)</f>
        <v/>
      </c>
      <c r="AK1007">
        <f>IFERROR(CP1007,0)</f>
        <v/>
      </c>
      <c r="AL1007">
        <f>IFERROR(SUM(BN1007:BN1007)/1,0)</f>
        <v/>
      </c>
      <c r="AM1007">
        <f>IFERROR(SUM(BJ1007:BJ1007)/1,0)</f>
        <v/>
      </c>
      <c r="AN1007">
        <f>IFERROR(AH1007/AD1007,0)</f>
        <v/>
      </c>
      <c r="AO1007">
        <f>IFERROR(AF1007/AD1007,0)</f>
        <v/>
      </c>
      <c r="AP1007">
        <f>IFERROR(AI1007/AK1007,0)</f>
        <v/>
      </c>
      <c r="AQ1007">
        <f>IFERROR(AJ1007/AK1007,0)</f>
        <v/>
      </c>
      <c r="AR1007">
        <f>IFERROR(AG1007/AK1007,0)</f>
        <v/>
      </c>
      <c r="AS1007">
        <f>IFERROR(365/(AL1007/AG1007), "")</f>
        <v/>
      </c>
      <c r="AT1007" t="inlineStr">
        <is>
          <t>CO170025696940</t>
        </is>
      </c>
      <c r="AU1007" t="inlineStr">
        <is>
          <t>Fitollanos S A S</t>
        </is>
      </c>
      <c r="AV1007" t="inlineStr">
        <is>
          <t>U1</t>
        </is>
      </c>
      <c r="AW1007" t="inlineStr">
        <is>
          <t>U</t>
        </is>
      </c>
      <c r="AX1007" t="inlineStr">
        <is>
          <t>Unlisted</t>
        </is>
      </c>
      <c r="AY1007" t="n">
        <v>5162</v>
      </c>
      <c r="AZ1007" t="inlineStr">
        <is>
          <t>Plastics materials and basic forms and shapes wholesale dealing in</t>
        </is>
      </c>
      <c r="BA1007" t="inlineStr">
        <is>
          <t>Colombia</t>
        </is>
      </c>
      <c r="BB1007" t="inlineStr">
        <is>
          <t>Villavicencio</t>
        </is>
      </c>
      <c r="BC1007" t="inlineStr">
        <is>
          <t>fitollanos.com.co</t>
        </is>
      </c>
      <c r="BD1007" s="6" t="n">
        <v>40592</v>
      </c>
      <c r="BE1007" t="inlineStr">
        <is>
          <t>This company is engaged in the wholesale trading of chemicals and related products. It conducts business from its registered head office located in Villavicencio, Colombia. The company was founded in 1985. The company specialises in the wholesale distribution of a variety of chemical and allied products, such as industrial chemicals, speciality chemicals, agrochemicals (pesticides, fertilisers, etc.), pharmaceutical and medical chemicals, cleaning and sanitation chemicals, paints, coatings, and adhesives, plastics and rubber raw materials, and other miscellaneous chemical products and preparations, as well as providing business support services, wholesale of farm product raw materials, and wholesale of machinery and equipment.</t>
        </is>
      </c>
      <c r="BF1007" t="inlineStr">
        <is>
          <t>Active</t>
        </is>
      </c>
      <c r="BG1007" t="inlineStr">
        <is>
          <t>Wholesale</t>
        </is>
      </c>
      <c r="BH1007" t="inlineStr">
        <is>
          <t>Engaged in the wholesale trading of chemicals and related products</t>
        </is>
      </c>
      <c r="BI1007" t="inlineStr">
        <is>
          <t>Chemical and allied products, such as industrial chemicals, speciality chemicals, agrochemicals (pesticides, fertilisers, etc.), pharmaceutical and medical chemicals, cleaning and sanitation chemicals, paints, coatings, and adhesives, plastics and rubber raw materials, and other miscellaneous chemical products and preparations</t>
        </is>
      </c>
      <c r="CE1007">
        <f>IFERROR(SUM(BU1007:BV1007)/2,0)</f>
        <v/>
      </c>
      <c r="CF1007">
        <f>IFERROR(SUM(CE1007:CE1007)/1,0)</f>
        <v/>
      </c>
      <c r="CG1007">
        <f>IFERROR(SUM(BW1007:BX1007)/2,0)</f>
        <v/>
      </c>
      <c r="CH1007">
        <f>IFERROR(SUM(CG1007:CG1007)/1,0)</f>
        <v/>
      </c>
      <c r="CI1007">
        <f>IFERROR(SUM(BY1007:BZ1007)/2,0)</f>
        <v/>
      </c>
      <c r="CJ1007">
        <f>IFERROR(SUM(CI1007:CI1007)/1,0)</f>
        <v/>
      </c>
      <c r="CK1007">
        <f>IFERROR(SUM(CA1007:CB1007)/2,0)</f>
        <v/>
      </c>
      <c r="CL1007">
        <f>IFERROR(SUM(CK1007:CK1007)/1,0)</f>
        <v/>
      </c>
      <c r="CM1007">
        <f>IFERROR(SUM(CC1007:CD1007)/2,0)</f>
        <v/>
      </c>
      <c r="CN1007">
        <f>IFERROR(SUM(CM1007:CM1007)/1,0)</f>
        <v/>
      </c>
      <c r="CO1007">
        <f>IFERROR(SUM(BS1007:BT1007)/2,0)</f>
        <v/>
      </c>
      <c r="CP1007">
        <f>IFERROR(SUM(CO1007:CO1007)/1,0)</f>
        <v/>
      </c>
    </row>
    <row r="1008">
      <c r="A1008" t="n">
        <v>983</v>
      </c>
      <c r="D1008">
        <f>IF(AX1008="Listed","Yes","No")</f>
        <v/>
      </c>
      <c r="E1008">
        <f>IFERROR(IF(AE1008&lt;0,"Yes","No"),"No")</f>
        <v/>
      </c>
      <c r="F1008">
        <f>IF(BK1008="Unqualified","Yes","No")</f>
        <v/>
      </c>
      <c r="G1008">
        <f>IF(COUNTIF($D$1008:$F$1008,"Yes")=3,"Yes","No")</f>
        <v/>
      </c>
      <c r="U1008">
        <f>IFERROR(BQ1008/BL1008,0)</f>
        <v/>
      </c>
      <c r="V1008">
        <f>IFERROR(SUM(BQ1008:BQ1008)/SUM(BL1008:BL1008),0)</f>
        <v/>
      </c>
      <c r="W1008">
        <f>IFERROR(MAX(U1008:U1008)-MIN(U1008:U1008),0)</f>
        <v/>
      </c>
      <c r="X1008">
        <f>IFERROR(BQ1008/(BL1008-BQ1008),0)</f>
        <v/>
      </c>
      <c r="Y1008">
        <f>IFERROR(SUM(BQ1008:BQ1008)/(SUM(BL1008:BL1008)-SUM(BQ1008:BQ1008)),0)</f>
        <v/>
      </c>
      <c r="Z1008">
        <f>IFERROR(MAX(X1008:X1008)-MIN(X1008:X1008),0)</f>
        <v/>
      </c>
      <c r="AA1008">
        <f>IFERROR(BO1008/BP1008,0)</f>
        <v/>
      </c>
      <c r="AB1008">
        <f>IFERROR(SUM(BO1008:BO1008)/SUM(BP1008:BP1008),0)</f>
        <v/>
      </c>
      <c r="AC1008">
        <f>IFERROR(MAX(AA1008:AA1008)-MIN(AA1008:AA1008),0)</f>
        <v/>
      </c>
      <c r="AD1008">
        <f>IFERROR(SUM(BL1008:BL1008)/1,0)</f>
        <v/>
      </c>
      <c r="AE1008">
        <f>IFERROR(SUM(BQ1008:BQ1008)/1,0)</f>
        <v/>
      </c>
      <c r="AF1008">
        <f>IFERROR(SUM(BP1008:BP1008)/1,0)</f>
        <v/>
      </c>
      <c r="AG1008">
        <f>IFERROR(CJ1008,0)</f>
        <v/>
      </c>
      <c r="AH1008">
        <f>IFERROR(SUM(BR1008:BR1008)/1,0)</f>
        <v/>
      </c>
      <c r="AI1008">
        <f>IFERROR(CL1008,0)</f>
        <v/>
      </c>
      <c r="AJ1008">
        <f>IFERROR(CN1008,0)</f>
        <v/>
      </c>
      <c r="AK1008">
        <f>IFERROR(CP1008,0)</f>
        <v/>
      </c>
      <c r="AL1008">
        <f>IFERROR(SUM(BN1008:BN1008)/1,0)</f>
        <v/>
      </c>
      <c r="AM1008">
        <f>IFERROR(SUM(BJ1008:BJ1008)/1,0)</f>
        <v/>
      </c>
      <c r="AN1008">
        <f>IFERROR(AH1008/AD1008,0)</f>
        <v/>
      </c>
      <c r="AO1008">
        <f>IFERROR(AF1008/AD1008,0)</f>
        <v/>
      </c>
      <c r="AP1008">
        <f>IFERROR(AI1008/AK1008,0)</f>
        <v/>
      </c>
      <c r="AQ1008">
        <f>IFERROR(AJ1008/AK1008,0)</f>
        <v/>
      </c>
      <c r="AR1008">
        <f>IFERROR(AG1008/AK1008,0)</f>
        <v/>
      </c>
      <c r="AS1008">
        <f>IFERROR(365/(AL1008/AG1008), "")</f>
        <v/>
      </c>
      <c r="AT1008" t="inlineStr">
        <is>
          <t>CO170023535790</t>
        </is>
      </c>
      <c r="AU1008" t="inlineStr">
        <is>
          <t>Ilko Arcoaseo S A S</t>
        </is>
      </c>
      <c r="AV1008" t="inlineStr">
        <is>
          <t>U1</t>
        </is>
      </c>
      <c r="AW1008" t="inlineStr">
        <is>
          <t>U</t>
        </is>
      </c>
      <c r="AX1008" t="inlineStr">
        <is>
          <t>Unlisted</t>
        </is>
      </c>
      <c r="AY1008" t="n">
        <v>5085</v>
      </c>
      <c r="AZ1008" t="inlineStr">
        <is>
          <t>Industrial supplies wholesale dealing in</t>
        </is>
      </c>
      <c r="BA1008" t="inlineStr">
        <is>
          <t>Colombia</t>
        </is>
      </c>
      <c r="BB1008" t="inlineStr">
        <is>
          <t>Cali</t>
        </is>
      </c>
      <c r="BC1008" t="inlineStr">
        <is>
          <t>www.ilkocolombia.com.co</t>
        </is>
      </c>
      <c r="BD1008" s="6" t="n">
        <v>34459</v>
      </c>
      <c r="BE1008" t="inlineStr">
        <is>
          <t>The company is engaged in the wholesale of household goods and other related products. The company was incorporated in May of 1994. The registered head office of the company is located in Mosquera, Colombia.The company specializes in the distribution of washing machines, light fittings, heating and cooking devices, electrical installation materials and electronics components. It is also active in the wholesale of window shades and blinds, towels and washcloths, slipcovers, rugs, household-type kitchen utensils, home furnishings, brooms and brushes, frames and pictures, draperies, and other household-type products. The company primarily offers its products to customers in Colombia.</t>
        </is>
      </c>
      <c r="BF1008" t="inlineStr">
        <is>
          <t>Active</t>
        </is>
      </c>
      <c r="BG1008" t="inlineStr">
        <is>
          <t>Wholesale</t>
        </is>
      </c>
      <c r="BH1008" t="inlineStr">
        <is>
          <t>Engaged in the wholesale of household goods and other related products</t>
        </is>
      </c>
      <c r="BI1008" t="inlineStr">
        <is>
          <t>Household goods and other related products</t>
        </is>
      </c>
      <c r="CE1008">
        <f>IFERROR(SUM(BU1008:BV1008)/2,0)</f>
        <v/>
      </c>
      <c r="CF1008">
        <f>IFERROR(SUM(CE1008:CE1008)/1,0)</f>
        <v/>
      </c>
      <c r="CG1008">
        <f>IFERROR(SUM(BW1008:BX1008)/2,0)</f>
        <v/>
      </c>
      <c r="CH1008">
        <f>IFERROR(SUM(CG1008:CG1008)/1,0)</f>
        <v/>
      </c>
      <c r="CI1008">
        <f>IFERROR(SUM(BY1008:BZ1008)/2,0)</f>
        <v/>
      </c>
      <c r="CJ1008">
        <f>IFERROR(SUM(CI1008:CI1008)/1,0)</f>
        <v/>
      </c>
      <c r="CK1008">
        <f>IFERROR(SUM(CA1008:CB1008)/2,0)</f>
        <v/>
      </c>
      <c r="CL1008">
        <f>IFERROR(SUM(CK1008:CK1008)/1,0)</f>
        <v/>
      </c>
      <c r="CM1008">
        <f>IFERROR(SUM(CC1008:CD1008)/2,0)</f>
        <v/>
      </c>
      <c r="CN1008">
        <f>IFERROR(SUM(CM1008:CM1008)/1,0)</f>
        <v/>
      </c>
      <c r="CO1008">
        <f>IFERROR(SUM(BS1008:BT1008)/2,0)</f>
        <v/>
      </c>
      <c r="CP1008">
        <f>IFERROR(SUM(CO1008:CO1008)/1,0)</f>
        <v/>
      </c>
    </row>
    <row r="1009">
      <c r="A1009" t="n">
        <v>984</v>
      </c>
      <c r="D1009">
        <f>IF(AX1009="Listed","Yes","No")</f>
        <v/>
      </c>
      <c r="E1009">
        <f>IFERROR(IF(AE1009&lt;0,"Yes","No"),"No")</f>
        <v/>
      </c>
      <c r="F1009">
        <f>IF(BK1009="Unqualified","Yes","No")</f>
        <v/>
      </c>
      <c r="G1009">
        <f>IF(COUNTIF($D$1009:$F$1009,"Yes")=3,"Yes","No")</f>
        <v/>
      </c>
      <c r="U1009">
        <f>IFERROR(BQ1009/BL1009,0)</f>
        <v/>
      </c>
      <c r="V1009">
        <f>IFERROR(SUM(BQ1009:BQ1009)/SUM(BL1009:BL1009),0)</f>
        <v/>
      </c>
      <c r="W1009">
        <f>IFERROR(MAX(U1009:U1009)-MIN(U1009:U1009),0)</f>
        <v/>
      </c>
      <c r="X1009">
        <f>IFERROR(BQ1009/(BL1009-BQ1009),0)</f>
        <v/>
      </c>
      <c r="Y1009">
        <f>IFERROR(SUM(BQ1009:BQ1009)/(SUM(BL1009:BL1009)-SUM(BQ1009:BQ1009)),0)</f>
        <v/>
      </c>
      <c r="Z1009">
        <f>IFERROR(MAX(X1009:X1009)-MIN(X1009:X1009),0)</f>
        <v/>
      </c>
      <c r="AA1009">
        <f>IFERROR(BO1009/BP1009,0)</f>
        <v/>
      </c>
      <c r="AB1009">
        <f>IFERROR(SUM(BO1009:BO1009)/SUM(BP1009:BP1009),0)</f>
        <v/>
      </c>
      <c r="AC1009">
        <f>IFERROR(MAX(AA1009:AA1009)-MIN(AA1009:AA1009),0)</f>
        <v/>
      </c>
      <c r="AD1009">
        <f>IFERROR(SUM(BL1009:BL1009)/1,0)</f>
        <v/>
      </c>
      <c r="AE1009">
        <f>IFERROR(SUM(BQ1009:BQ1009)/1,0)</f>
        <v/>
      </c>
      <c r="AF1009">
        <f>IFERROR(SUM(BP1009:BP1009)/1,0)</f>
        <v/>
      </c>
      <c r="AG1009">
        <f>IFERROR(CJ1009,0)</f>
        <v/>
      </c>
      <c r="AH1009">
        <f>IFERROR(SUM(BR1009:BR1009)/1,0)</f>
        <v/>
      </c>
      <c r="AI1009">
        <f>IFERROR(CL1009,0)</f>
        <v/>
      </c>
      <c r="AJ1009">
        <f>IFERROR(CN1009,0)</f>
        <v/>
      </c>
      <c r="AK1009">
        <f>IFERROR(CP1009,0)</f>
        <v/>
      </c>
      <c r="AL1009">
        <f>IFERROR(SUM(BN1009:BN1009)/1,0)</f>
        <v/>
      </c>
      <c r="AM1009">
        <f>IFERROR(SUM(BJ1009:BJ1009)/1,0)</f>
        <v/>
      </c>
      <c r="AN1009">
        <f>IFERROR(AH1009/AD1009,0)</f>
        <v/>
      </c>
      <c r="AO1009">
        <f>IFERROR(AF1009/AD1009,0)</f>
        <v/>
      </c>
      <c r="AP1009">
        <f>IFERROR(AI1009/AK1009,0)</f>
        <v/>
      </c>
      <c r="AQ1009">
        <f>IFERROR(AJ1009/AK1009,0)</f>
        <v/>
      </c>
      <c r="AR1009">
        <f>IFERROR(AG1009/AK1009,0)</f>
        <v/>
      </c>
      <c r="AS1009">
        <f>IFERROR(365/(AL1009/AG1009), "")</f>
        <v/>
      </c>
      <c r="AT1009" t="inlineStr">
        <is>
          <t>CO170029079790</t>
        </is>
      </c>
      <c r="AU1009" t="inlineStr">
        <is>
          <t>Pisos &amp; Enchapes RYL SAS</t>
        </is>
      </c>
      <c r="AV1009" t="inlineStr">
        <is>
          <t>U1</t>
        </is>
      </c>
      <c r="AW1009" t="inlineStr">
        <is>
          <t>U</t>
        </is>
      </c>
      <c r="AX1009" t="inlineStr">
        <is>
          <t>Unlisted</t>
        </is>
      </c>
      <c r="AY1009" t="n">
        <v>5032</v>
      </c>
      <c r="AZ1009" t="inlineStr">
        <is>
          <t>Brick, stone, and related construction materials wholesale dealing in</t>
        </is>
      </c>
      <c r="BA1009" t="inlineStr">
        <is>
          <t>Colombia</t>
        </is>
      </c>
      <c r="BB1009" t="inlineStr">
        <is>
          <t>Ocana</t>
        </is>
      </c>
      <c r="BC1009" t="inlineStr">
        <is>
          <t>www.pisosyenchapesryl.co</t>
        </is>
      </c>
      <c r="BD1009" s="6" t="n">
        <v>40940</v>
      </c>
      <c r="BE1009" t="inlineStr">
        <is>
          <t>This company operates as a hardware merchant wholesaler and retailer. It was incorporated in 2012 and conducts business from its registered head office located in Ocana, Colombia. The company specialises in distributing a wide variety of floor and wall covering options, large format, ceramics, porcelain tiles, finishes, taps, sanitary ware, and bathroom furniture from ceramics and porcelain to natural stone and mosaics. The company has expertise in home remodeling, designing, and installing related products. It has display equipment with a large inventory of equipment and supplies, as well as employs skilled professional staff that provides necessary assistance and services and are trained to provide information on many lines of related equipment being distributed.</t>
        </is>
      </c>
      <c r="BF1009" t="inlineStr">
        <is>
          <t>Active</t>
        </is>
      </c>
      <c r="BG1009" t="inlineStr">
        <is>
          <t>Retail; Wholesale</t>
        </is>
      </c>
      <c r="BH1009" t="inlineStr">
        <is>
          <t>Operates as a hardware merchant wholesaler and retailer</t>
        </is>
      </c>
      <c r="BI1009" t="inlineStr">
        <is>
          <t>Wide variety of floor and wall covering options, large format, ceramics, porcelain tiles, finishes, taps, sanitary ware, and bathroom furniture from ceramics and porcelain to natural stone and mosaics; Expertise in home remodeling, designing, and installing related products</t>
        </is>
      </c>
      <c r="CE1009">
        <f>IFERROR(SUM(BU1009:BV1009)/2,0)</f>
        <v/>
      </c>
      <c r="CF1009">
        <f>IFERROR(SUM(CE1009:CE1009)/1,0)</f>
        <v/>
      </c>
      <c r="CG1009">
        <f>IFERROR(SUM(BW1009:BX1009)/2,0)</f>
        <v/>
      </c>
      <c r="CH1009">
        <f>IFERROR(SUM(CG1009:CG1009)/1,0)</f>
        <v/>
      </c>
      <c r="CI1009">
        <f>IFERROR(SUM(BY1009:BZ1009)/2,0)</f>
        <v/>
      </c>
      <c r="CJ1009">
        <f>IFERROR(SUM(CI1009:CI1009)/1,0)</f>
        <v/>
      </c>
      <c r="CK1009">
        <f>IFERROR(SUM(CA1009:CB1009)/2,0)</f>
        <v/>
      </c>
      <c r="CL1009">
        <f>IFERROR(SUM(CK1009:CK1009)/1,0)</f>
        <v/>
      </c>
      <c r="CM1009">
        <f>IFERROR(SUM(CC1009:CD1009)/2,0)</f>
        <v/>
      </c>
      <c r="CN1009">
        <f>IFERROR(SUM(CM1009:CM1009)/1,0)</f>
        <v/>
      </c>
      <c r="CO1009">
        <f>IFERROR(SUM(BS1009:BT1009)/2,0)</f>
        <v/>
      </c>
      <c r="CP1009">
        <f>IFERROR(SUM(CO1009:CO1009)/1,0)</f>
        <v/>
      </c>
    </row>
    <row r="1010">
      <c r="A1010" t="n">
        <v>985</v>
      </c>
      <c r="D1010">
        <f>IF(AX1010="Listed","Yes","No")</f>
        <v/>
      </c>
      <c r="E1010">
        <f>IFERROR(IF(AE1010&lt;0,"Yes","No"),"No")</f>
        <v/>
      </c>
      <c r="F1010">
        <f>IF(BK1010="Unqualified","Yes","No")</f>
        <v/>
      </c>
      <c r="G1010">
        <f>IF(COUNTIF($D$1010:$F$1010,"Yes")=3,"Yes","No")</f>
        <v/>
      </c>
      <c r="U1010">
        <f>IFERROR(BQ1010/BL1010,0)</f>
        <v/>
      </c>
      <c r="V1010">
        <f>IFERROR(SUM(BQ1010:BQ1010)/SUM(BL1010:BL1010),0)</f>
        <v/>
      </c>
      <c r="W1010">
        <f>IFERROR(MAX(U1010:U1010)-MIN(U1010:U1010),0)</f>
        <v/>
      </c>
      <c r="X1010">
        <f>IFERROR(BQ1010/(BL1010-BQ1010),0)</f>
        <v/>
      </c>
      <c r="Y1010">
        <f>IFERROR(SUM(BQ1010:BQ1010)/(SUM(BL1010:BL1010)-SUM(BQ1010:BQ1010)),0)</f>
        <v/>
      </c>
      <c r="Z1010">
        <f>IFERROR(MAX(X1010:X1010)-MIN(X1010:X1010),0)</f>
        <v/>
      </c>
      <c r="AA1010">
        <f>IFERROR(BO1010/BP1010,0)</f>
        <v/>
      </c>
      <c r="AB1010">
        <f>IFERROR(SUM(BO1010:BO1010)/SUM(BP1010:BP1010),0)</f>
        <v/>
      </c>
      <c r="AC1010">
        <f>IFERROR(MAX(AA1010:AA1010)-MIN(AA1010:AA1010),0)</f>
        <v/>
      </c>
      <c r="AD1010">
        <f>IFERROR(SUM(BL1010:BL1010)/1,0)</f>
        <v/>
      </c>
      <c r="AE1010">
        <f>IFERROR(SUM(BQ1010:BQ1010)/1,0)</f>
        <v/>
      </c>
      <c r="AF1010">
        <f>IFERROR(SUM(BP1010:BP1010)/1,0)</f>
        <v/>
      </c>
      <c r="AG1010">
        <f>IFERROR(CJ1010,0)</f>
        <v/>
      </c>
      <c r="AH1010">
        <f>IFERROR(SUM(BR1010:BR1010)/1,0)</f>
        <v/>
      </c>
      <c r="AI1010">
        <f>IFERROR(CL1010,0)</f>
        <v/>
      </c>
      <c r="AJ1010">
        <f>IFERROR(CN1010,0)</f>
        <v/>
      </c>
      <c r="AK1010">
        <f>IFERROR(CP1010,0)</f>
        <v/>
      </c>
      <c r="AL1010">
        <f>IFERROR(SUM(BN1010:BN1010)/1,0)</f>
        <v/>
      </c>
      <c r="AM1010">
        <f>IFERROR(SUM(BJ1010:BJ1010)/1,0)</f>
        <v/>
      </c>
      <c r="AN1010">
        <f>IFERROR(AH1010/AD1010,0)</f>
        <v/>
      </c>
      <c r="AO1010">
        <f>IFERROR(AF1010/AD1010,0)</f>
        <v/>
      </c>
      <c r="AP1010">
        <f>IFERROR(AI1010/AK1010,0)</f>
        <v/>
      </c>
      <c r="AQ1010">
        <f>IFERROR(AJ1010/AK1010,0)</f>
        <v/>
      </c>
      <c r="AR1010">
        <f>IFERROR(AG1010/AK1010,0)</f>
        <v/>
      </c>
      <c r="AS1010">
        <f>IFERROR(365/(AL1010/AG1010), "")</f>
        <v/>
      </c>
      <c r="AT1010" t="inlineStr">
        <is>
          <t>CO170003547530</t>
        </is>
      </c>
      <c r="AU1010" t="inlineStr">
        <is>
          <t>Equitronic S A S</t>
        </is>
      </c>
      <c r="AV1010" t="inlineStr">
        <is>
          <t>U1</t>
        </is>
      </c>
      <c r="AW1010" t="inlineStr">
        <is>
          <t>U</t>
        </is>
      </c>
      <c r="AX1010" t="inlineStr">
        <is>
          <t>Unlisted</t>
        </is>
      </c>
      <c r="AY1010" t="n">
        <v>5084</v>
      </c>
      <c r="AZ1010" t="inlineStr">
        <is>
          <t>Industrial machinery and equipment wholesale dealing in</t>
        </is>
      </c>
      <c r="BA1010" t="inlineStr">
        <is>
          <t>Colombia</t>
        </is>
      </c>
      <c r="BB1010" t="inlineStr">
        <is>
          <t>Sabaneta</t>
        </is>
      </c>
      <c r="BC1010" t="inlineStr">
        <is>
          <t>www.equitronic.com</t>
        </is>
      </c>
      <c r="BD1010" s="6" t="n">
        <v>37138</v>
      </c>
      <c r="BE1010" t="inlineStr">
        <is>
          <t>This company is engaged in the wholesale of other machinery and equipment. It was founded in 2001 and has its registered head office located in Sabaneta, Colombia. The company is a specialist and leader in the distribution of biomedical technology and high-level disinfection products. It offers integrated solutions to excellent professional advice with a complete training program and technical support from its teams. Its specialties are Medical Equipment, Disinfection, Surgery, Pediatric Intensive Care, Neonatal Intensive Care, Emergencies, Intensive Care, and Clinical Support. It has skilled trained repair persons such as mechanics with specialized technical skills to diagnose and repair the mechanical and electrical systems, and handle the maintenance and repair of these machinery and equipment. Its machinery and equipment are manufactured in compliance with the standards and other technical specifications that guarantees quality and durability.</t>
        </is>
      </c>
      <c r="BF1010" t="inlineStr">
        <is>
          <t>Active</t>
        </is>
      </c>
      <c r="BG1010" t="inlineStr">
        <is>
          <t>Wholesale; Services</t>
        </is>
      </c>
      <c r="BH1010" t="inlineStr">
        <is>
          <t>Engaged in the wholesale of other machinery and equipment</t>
        </is>
      </c>
      <c r="BI1010" t="inlineStr">
        <is>
          <t>Distribution of biomedical technology and high-level disinfection products; Medical Equipment, Disinfection, Surgery, Pediatric Intensive Care, Neonatal Intensive Care, Emergencies, Intensive Care, and Clinical Support</t>
        </is>
      </c>
      <c r="CE1010">
        <f>IFERROR(SUM(BU1010:BV1010)/2,0)</f>
        <v/>
      </c>
      <c r="CF1010">
        <f>IFERROR(SUM(CE1010:CE1010)/1,0)</f>
        <v/>
      </c>
      <c r="CG1010">
        <f>IFERROR(SUM(BW1010:BX1010)/2,0)</f>
        <v/>
      </c>
      <c r="CH1010">
        <f>IFERROR(SUM(CG1010:CG1010)/1,0)</f>
        <v/>
      </c>
      <c r="CI1010">
        <f>IFERROR(SUM(BY1010:BZ1010)/2,0)</f>
        <v/>
      </c>
      <c r="CJ1010">
        <f>IFERROR(SUM(CI1010:CI1010)/1,0)</f>
        <v/>
      </c>
      <c r="CK1010">
        <f>IFERROR(SUM(CA1010:CB1010)/2,0)</f>
        <v/>
      </c>
      <c r="CL1010">
        <f>IFERROR(SUM(CK1010:CK1010)/1,0)</f>
        <v/>
      </c>
      <c r="CM1010">
        <f>IFERROR(SUM(CC1010:CD1010)/2,0)</f>
        <v/>
      </c>
      <c r="CN1010">
        <f>IFERROR(SUM(CM1010:CM1010)/1,0)</f>
        <v/>
      </c>
      <c r="CO1010">
        <f>IFERROR(SUM(BS1010:BT1010)/2,0)</f>
        <v/>
      </c>
      <c r="CP1010">
        <f>IFERROR(SUM(CO1010:CO1010)/1,0)</f>
        <v/>
      </c>
    </row>
    <row r="1011">
      <c r="A1011" t="n">
        <v>986</v>
      </c>
      <c r="D1011">
        <f>IF(AX1011="Listed","Yes","No")</f>
        <v/>
      </c>
      <c r="E1011">
        <f>IFERROR(IF(AE1011&lt;0,"Yes","No"),"No")</f>
        <v/>
      </c>
      <c r="F1011">
        <f>IF(BK1011="Unqualified","Yes","No")</f>
        <v/>
      </c>
      <c r="G1011">
        <f>IF(COUNTIF($D$1011:$F$1011,"Yes")=3,"Yes","No")</f>
        <v/>
      </c>
      <c r="U1011">
        <f>IFERROR(BQ1011/BL1011,0)</f>
        <v/>
      </c>
      <c r="V1011">
        <f>IFERROR(SUM(BQ1011:BQ1011)/SUM(BL1011:BL1011),0)</f>
        <v/>
      </c>
      <c r="W1011">
        <f>IFERROR(MAX(U1011:U1011)-MIN(U1011:U1011),0)</f>
        <v/>
      </c>
      <c r="X1011">
        <f>IFERROR(BQ1011/(BL1011-BQ1011),0)</f>
        <v/>
      </c>
      <c r="Y1011">
        <f>IFERROR(SUM(BQ1011:BQ1011)/(SUM(BL1011:BL1011)-SUM(BQ1011:BQ1011)),0)</f>
        <v/>
      </c>
      <c r="Z1011">
        <f>IFERROR(MAX(X1011:X1011)-MIN(X1011:X1011),0)</f>
        <v/>
      </c>
      <c r="AA1011">
        <f>IFERROR(BO1011/BP1011,0)</f>
        <v/>
      </c>
      <c r="AB1011">
        <f>IFERROR(SUM(BO1011:BO1011)/SUM(BP1011:BP1011),0)</f>
        <v/>
      </c>
      <c r="AC1011">
        <f>IFERROR(MAX(AA1011:AA1011)-MIN(AA1011:AA1011),0)</f>
        <v/>
      </c>
      <c r="AD1011">
        <f>IFERROR(SUM(BL1011:BL1011)/1,0)</f>
        <v/>
      </c>
      <c r="AE1011">
        <f>IFERROR(SUM(BQ1011:BQ1011)/1,0)</f>
        <v/>
      </c>
      <c r="AF1011">
        <f>IFERROR(SUM(BP1011:BP1011)/1,0)</f>
        <v/>
      </c>
      <c r="AG1011">
        <f>IFERROR(CJ1011,0)</f>
        <v/>
      </c>
      <c r="AH1011">
        <f>IFERROR(SUM(BR1011:BR1011)/1,0)</f>
        <v/>
      </c>
      <c r="AI1011">
        <f>IFERROR(CL1011,0)</f>
        <v/>
      </c>
      <c r="AJ1011">
        <f>IFERROR(CN1011,0)</f>
        <v/>
      </c>
      <c r="AK1011">
        <f>IFERROR(CP1011,0)</f>
        <v/>
      </c>
      <c r="AL1011">
        <f>IFERROR(SUM(BN1011:BN1011)/1,0)</f>
        <v/>
      </c>
      <c r="AM1011">
        <f>IFERROR(SUM(BJ1011:BJ1011)/1,0)</f>
        <v/>
      </c>
      <c r="AN1011">
        <f>IFERROR(AH1011/AD1011,0)</f>
        <v/>
      </c>
      <c r="AO1011">
        <f>IFERROR(AF1011/AD1011,0)</f>
        <v/>
      </c>
      <c r="AP1011">
        <f>IFERROR(AI1011/AK1011,0)</f>
        <v/>
      </c>
      <c r="AQ1011">
        <f>IFERROR(AJ1011/AK1011,0)</f>
        <v/>
      </c>
      <c r="AR1011">
        <f>IFERROR(AG1011/AK1011,0)</f>
        <v/>
      </c>
      <c r="AS1011">
        <f>IFERROR(365/(AL1011/AG1011), "")</f>
        <v/>
      </c>
      <c r="AT1011" t="inlineStr">
        <is>
          <t>CO170001075410</t>
        </is>
      </c>
      <c r="AU1011" t="inlineStr">
        <is>
          <t>Ajoveco S A S</t>
        </is>
      </c>
      <c r="AV1011" t="inlineStr">
        <is>
          <t>U1</t>
        </is>
      </c>
      <c r="AW1011" t="inlineStr">
        <is>
          <t>U</t>
        </is>
      </c>
      <c r="AX1011" t="inlineStr">
        <is>
          <t>Unlisted</t>
        </is>
      </c>
      <c r="AY1011" t="n">
        <v>5084</v>
      </c>
      <c r="AZ1011" t="inlineStr">
        <is>
          <t>Industrial machinery and equipment wholesale dealing in</t>
        </is>
      </c>
      <c r="BA1011" t="inlineStr">
        <is>
          <t>Colombia</t>
        </is>
      </c>
      <c r="BB1011" t="inlineStr">
        <is>
          <t>Bogota</t>
        </is>
      </c>
      <c r="BC1011" t="inlineStr">
        <is>
          <t>www.ajoveco.com.co</t>
        </is>
      </c>
      <c r="BD1011" s="6" t="n">
        <v>23775</v>
      </c>
      <c r="BE1011" t="inlineStr">
        <is>
          <t>This company is an entity based in Colombia that is engaged in the manufacture of industrial inorganic chemicals and allied products. It started its operations in 1965. The registered business office of the company is strategically located in Bogota, Colombia. The company offers a wide range of products that include industrial cleaners, paint booth chemistry products, pre-treatments, food and dairy products, metalworking lubricants and coolants, specialty chemicals, pulp and paper chemicals, plastics, janitorial products, water treatment chemicals and other related products. It also offers chemical formulating, custom processing and toll blending, packaging and private labeling services. The company conducts its business operations within the country.</t>
        </is>
      </c>
      <c r="BF1011" t="inlineStr">
        <is>
          <t>Active</t>
        </is>
      </c>
      <c r="BG1011" t="inlineStr">
        <is>
          <t>Manufacturing</t>
        </is>
      </c>
      <c r="BH1011" t="inlineStr">
        <is>
          <t>Engaged in the manufacture of industrial inorganic chemicals and allied products</t>
        </is>
      </c>
      <c r="BI1011" t="inlineStr">
        <is>
          <t>Industrial inorganic chemicals and allied products</t>
        </is>
      </c>
      <c r="CE1011">
        <f>IFERROR(SUM(BU1011:BV1011)/2,0)</f>
        <v/>
      </c>
      <c r="CF1011">
        <f>IFERROR(SUM(CE1011:CE1011)/1,0)</f>
        <v/>
      </c>
      <c r="CG1011">
        <f>IFERROR(SUM(BW1011:BX1011)/2,0)</f>
        <v/>
      </c>
      <c r="CH1011">
        <f>IFERROR(SUM(CG1011:CG1011)/1,0)</f>
        <v/>
      </c>
      <c r="CI1011">
        <f>IFERROR(SUM(BY1011:BZ1011)/2,0)</f>
        <v/>
      </c>
      <c r="CJ1011">
        <f>IFERROR(SUM(CI1011:CI1011)/1,0)</f>
        <v/>
      </c>
      <c r="CK1011">
        <f>IFERROR(SUM(CA1011:CB1011)/2,0)</f>
        <v/>
      </c>
      <c r="CL1011">
        <f>IFERROR(SUM(CK1011:CK1011)/1,0)</f>
        <v/>
      </c>
      <c r="CM1011">
        <f>IFERROR(SUM(CC1011:CD1011)/2,0)</f>
        <v/>
      </c>
      <c r="CN1011">
        <f>IFERROR(SUM(CM1011:CM1011)/1,0)</f>
        <v/>
      </c>
      <c r="CO1011">
        <f>IFERROR(SUM(BS1011:BT1011)/2,0)</f>
        <v/>
      </c>
      <c r="CP1011">
        <f>IFERROR(SUM(CO1011:CO1011)/1,0)</f>
        <v/>
      </c>
    </row>
    <row r="1012">
      <c r="A1012" t="n">
        <v>987</v>
      </c>
      <c r="D1012">
        <f>IF(AX1012="Listed","Yes","No")</f>
        <v/>
      </c>
      <c r="E1012">
        <f>IFERROR(IF(AE1012&lt;0,"Yes","No"),"No")</f>
        <v/>
      </c>
      <c r="F1012">
        <f>IF(BK1012="Unqualified","Yes","No")</f>
        <v/>
      </c>
      <c r="G1012">
        <f>IF(COUNTIF($D$1012:$F$1012,"Yes")=3,"Yes","No")</f>
        <v/>
      </c>
      <c r="U1012">
        <f>IFERROR(BQ1012/BL1012,0)</f>
        <v/>
      </c>
      <c r="V1012">
        <f>IFERROR(SUM(BQ1012:BQ1012)/SUM(BL1012:BL1012),0)</f>
        <v/>
      </c>
      <c r="W1012">
        <f>IFERROR(MAX(U1012:U1012)-MIN(U1012:U1012),0)</f>
        <v/>
      </c>
      <c r="X1012">
        <f>IFERROR(BQ1012/(BL1012-BQ1012),0)</f>
        <v/>
      </c>
      <c r="Y1012">
        <f>IFERROR(SUM(BQ1012:BQ1012)/(SUM(BL1012:BL1012)-SUM(BQ1012:BQ1012)),0)</f>
        <v/>
      </c>
      <c r="Z1012">
        <f>IFERROR(MAX(X1012:X1012)-MIN(X1012:X1012),0)</f>
        <v/>
      </c>
      <c r="AA1012">
        <f>IFERROR(BO1012/BP1012,0)</f>
        <v/>
      </c>
      <c r="AB1012">
        <f>IFERROR(SUM(BO1012:BO1012)/SUM(BP1012:BP1012),0)</f>
        <v/>
      </c>
      <c r="AC1012">
        <f>IFERROR(MAX(AA1012:AA1012)-MIN(AA1012:AA1012),0)</f>
        <v/>
      </c>
      <c r="AD1012">
        <f>IFERROR(SUM(BL1012:BL1012)/1,0)</f>
        <v/>
      </c>
      <c r="AE1012">
        <f>IFERROR(SUM(BQ1012:BQ1012)/1,0)</f>
        <v/>
      </c>
      <c r="AF1012">
        <f>IFERROR(SUM(BP1012:BP1012)/1,0)</f>
        <v/>
      </c>
      <c r="AG1012">
        <f>IFERROR(CJ1012,0)</f>
        <v/>
      </c>
      <c r="AH1012">
        <f>IFERROR(SUM(BR1012:BR1012)/1,0)</f>
        <v/>
      </c>
      <c r="AI1012">
        <f>IFERROR(CL1012,0)</f>
        <v/>
      </c>
      <c r="AJ1012">
        <f>IFERROR(CN1012,0)</f>
        <v/>
      </c>
      <c r="AK1012">
        <f>IFERROR(CP1012,0)</f>
        <v/>
      </c>
      <c r="AL1012">
        <f>IFERROR(SUM(BN1012:BN1012)/1,0)</f>
        <v/>
      </c>
      <c r="AM1012">
        <f>IFERROR(SUM(BJ1012:BJ1012)/1,0)</f>
        <v/>
      </c>
      <c r="AN1012">
        <f>IFERROR(AH1012/AD1012,0)</f>
        <v/>
      </c>
      <c r="AO1012">
        <f>IFERROR(AF1012/AD1012,0)</f>
        <v/>
      </c>
      <c r="AP1012">
        <f>IFERROR(AI1012/AK1012,0)</f>
        <v/>
      </c>
      <c r="AQ1012">
        <f>IFERROR(AJ1012/AK1012,0)</f>
        <v/>
      </c>
      <c r="AR1012">
        <f>IFERROR(AG1012/AK1012,0)</f>
        <v/>
      </c>
      <c r="AS1012">
        <f>IFERROR(365/(AL1012/AG1012), "")</f>
        <v/>
      </c>
      <c r="AT1012" t="inlineStr">
        <is>
          <t>CO170025379710</t>
        </is>
      </c>
      <c r="AU1012" t="inlineStr">
        <is>
          <t>MN Foto S A S</t>
        </is>
      </c>
      <c r="AV1012" t="inlineStr">
        <is>
          <t>U1</t>
        </is>
      </c>
      <c r="AW1012" t="inlineStr">
        <is>
          <t>U</t>
        </is>
      </c>
      <c r="AX1012" t="inlineStr">
        <is>
          <t>Unlisted</t>
        </is>
      </c>
      <c r="AY1012" t="n">
        <v>5064</v>
      </c>
      <c r="AZ1012" t="inlineStr">
        <is>
          <t>Electrical appliances, television and radio sets wholesale dealing in</t>
        </is>
      </c>
      <c r="BA1012" t="inlineStr">
        <is>
          <t>Colombia</t>
        </is>
      </c>
      <c r="BB1012" t="inlineStr">
        <is>
          <t>Cota</t>
        </is>
      </c>
      <c r="BC1012" t="inlineStr">
        <is>
          <t>www.mnfoto.com.co</t>
        </is>
      </c>
      <c r="BD1012" s="6" t="n">
        <v>40606</v>
      </c>
      <c r="BE1012" t="inlineStr">
        <is>
          <t>This company is primarily engaged the wholesale distribution of technological products. It conducts business from its registered head office located in Bogota, Colombia. The company was founded in March 4, 2011. The company specialises in the distribution of state-of-the-art technological products such as mobile telephones and Nikon cameras. It carries products from Nikon, Nokia, Honor, Xiaomi, and Sony. It offers post-sales support that guarantees the complete satisfaction of its service and the continuous relationship with its customers.</t>
        </is>
      </c>
      <c r="BF1012" t="inlineStr">
        <is>
          <t>Active</t>
        </is>
      </c>
      <c r="BG1012" t="inlineStr">
        <is>
          <t>Wholesale</t>
        </is>
      </c>
      <c r="BH1012" t="inlineStr">
        <is>
          <t>Engaged the wholesale distribution of technological products</t>
        </is>
      </c>
      <c r="BI1012" t="inlineStr">
        <is>
          <t>Mobile telephones and Nikon cameras</t>
        </is>
      </c>
      <c r="CE1012">
        <f>IFERROR(SUM(BU1012:BV1012)/2,0)</f>
        <v/>
      </c>
      <c r="CF1012">
        <f>IFERROR(SUM(CE1012:CE1012)/1,0)</f>
        <v/>
      </c>
      <c r="CG1012">
        <f>IFERROR(SUM(BW1012:BX1012)/2,0)</f>
        <v/>
      </c>
      <c r="CH1012">
        <f>IFERROR(SUM(CG1012:CG1012)/1,0)</f>
        <v/>
      </c>
      <c r="CI1012">
        <f>IFERROR(SUM(BY1012:BZ1012)/2,0)</f>
        <v/>
      </c>
      <c r="CJ1012">
        <f>IFERROR(SUM(CI1012:CI1012)/1,0)</f>
        <v/>
      </c>
      <c r="CK1012">
        <f>IFERROR(SUM(CA1012:CB1012)/2,0)</f>
        <v/>
      </c>
      <c r="CL1012">
        <f>IFERROR(SUM(CK1012:CK1012)/1,0)</f>
        <v/>
      </c>
      <c r="CM1012">
        <f>IFERROR(SUM(CC1012:CD1012)/2,0)</f>
        <v/>
      </c>
      <c r="CN1012">
        <f>IFERROR(SUM(CM1012:CM1012)/1,0)</f>
        <v/>
      </c>
      <c r="CO1012">
        <f>IFERROR(SUM(BS1012:BT1012)/2,0)</f>
        <v/>
      </c>
      <c r="CP1012">
        <f>IFERROR(SUM(CO1012:CO1012)/1,0)</f>
        <v/>
      </c>
    </row>
    <row r="1013">
      <c r="A1013" t="n">
        <v>988</v>
      </c>
      <c r="D1013">
        <f>IF(AX1013="Listed","Yes","No")</f>
        <v/>
      </c>
      <c r="E1013">
        <f>IFERROR(IF(AE1013&lt;0,"Yes","No"),"No")</f>
        <v/>
      </c>
      <c r="F1013">
        <f>IF(BK1013="Unqualified","Yes","No")</f>
        <v/>
      </c>
      <c r="G1013">
        <f>IF(COUNTIF($D$1013:$F$1013,"Yes")=3,"Yes","No")</f>
        <v/>
      </c>
      <c r="U1013">
        <f>IFERROR(BQ1013/BL1013,0)</f>
        <v/>
      </c>
      <c r="V1013">
        <f>IFERROR(SUM(BQ1013:BQ1013)/SUM(BL1013:BL1013),0)</f>
        <v/>
      </c>
      <c r="W1013">
        <f>IFERROR(MAX(U1013:U1013)-MIN(U1013:U1013),0)</f>
        <v/>
      </c>
      <c r="X1013">
        <f>IFERROR(BQ1013/(BL1013-BQ1013),0)</f>
        <v/>
      </c>
      <c r="Y1013">
        <f>IFERROR(SUM(BQ1013:BQ1013)/(SUM(BL1013:BL1013)-SUM(BQ1013:BQ1013)),0)</f>
        <v/>
      </c>
      <c r="Z1013">
        <f>IFERROR(MAX(X1013:X1013)-MIN(X1013:X1013),0)</f>
        <v/>
      </c>
      <c r="AA1013">
        <f>IFERROR(BO1013/BP1013,0)</f>
        <v/>
      </c>
      <c r="AB1013">
        <f>IFERROR(SUM(BO1013:BO1013)/SUM(BP1013:BP1013),0)</f>
        <v/>
      </c>
      <c r="AC1013">
        <f>IFERROR(MAX(AA1013:AA1013)-MIN(AA1013:AA1013),0)</f>
        <v/>
      </c>
      <c r="AD1013">
        <f>IFERROR(SUM(BL1013:BL1013)/1,0)</f>
        <v/>
      </c>
      <c r="AE1013">
        <f>IFERROR(SUM(BQ1013:BQ1013)/1,0)</f>
        <v/>
      </c>
      <c r="AF1013">
        <f>IFERROR(SUM(BP1013:BP1013)/1,0)</f>
        <v/>
      </c>
      <c r="AG1013">
        <f>IFERROR(CJ1013,0)</f>
        <v/>
      </c>
      <c r="AH1013">
        <f>IFERROR(SUM(BR1013:BR1013)/1,0)</f>
        <v/>
      </c>
      <c r="AI1013">
        <f>IFERROR(CL1013,0)</f>
        <v/>
      </c>
      <c r="AJ1013">
        <f>IFERROR(CN1013,0)</f>
        <v/>
      </c>
      <c r="AK1013">
        <f>IFERROR(CP1013,0)</f>
        <v/>
      </c>
      <c r="AL1013">
        <f>IFERROR(SUM(BN1013:BN1013)/1,0)</f>
        <v/>
      </c>
      <c r="AM1013">
        <f>IFERROR(SUM(BJ1013:BJ1013)/1,0)</f>
        <v/>
      </c>
      <c r="AN1013">
        <f>IFERROR(AH1013/AD1013,0)</f>
        <v/>
      </c>
      <c r="AO1013">
        <f>IFERROR(AF1013/AD1013,0)</f>
        <v/>
      </c>
      <c r="AP1013">
        <f>IFERROR(AI1013/AK1013,0)</f>
        <v/>
      </c>
      <c r="AQ1013">
        <f>IFERROR(AJ1013/AK1013,0)</f>
        <v/>
      </c>
      <c r="AR1013">
        <f>IFERROR(AG1013/AK1013,0)</f>
        <v/>
      </c>
      <c r="AS1013">
        <f>IFERROR(365/(AL1013/AG1013), "")</f>
        <v/>
      </c>
      <c r="AT1013" t="inlineStr">
        <is>
          <t>CO170001422250</t>
        </is>
      </c>
      <c r="AU1013" t="inlineStr">
        <is>
          <t>Perfimetales Y Laminas Ltda</t>
        </is>
      </c>
      <c r="AV1013" t="inlineStr">
        <is>
          <t>U1</t>
        </is>
      </c>
      <c r="AW1013" t="inlineStr">
        <is>
          <t>B+</t>
        </is>
      </c>
      <c r="AX1013" t="inlineStr">
        <is>
          <t>Unlisted</t>
        </is>
      </c>
      <c r="AY1013" t="n">
        <v>5032</v>
      </c>
      <c r="AZ1013" t="inlineStr">
        <is>
          <t>Brick, stone, and related construction materials wholesale dealing in</t>
        </is>
      </c>
      <c r="BA1013" t="inlineStr">
        <is>
          <t>Colombia</t>
        </is>
      </c>
      <c r="BB1013" t="inlineStr">
        <is>
          <t>Bogota</t>
        </is>
      </c>
      <c r="BC1013" t="inlineStr">
        <is>
          <t>www.perfimetales.com</t>
        </is>
      </c>
      <c r="BD1013" s="6" t="n">
        <v>36158</v>
      </c>
      <c r="BE1013" t="inlineStr">
        <is>
          <t>This company is engaged in the market of steel and materials from the main factories and steel mills. It conducts business from its registered head office located in Bogota, Colombia. The company was founded in 1998.The company specialises in pipeline, leaf, profile and beams, rod and ornamental profiles. It has meet international quality standards, providing a timely and effective solution to the manufacturing sectors. construction and the metalworking industry.</t>
        </is>
      </c>
      <c r="BF1013" t="inlineStr">
        <is>
          <t>Active</t>
        </is>
      </c>
      <c r="BG1013" t="inlineStr">
        <is>
          <t>Wholesale</t>
        </is>
      </c>
      <c r="BH1013" t="inlineStr">
        <is>
          <t>Engaged in the market of steel and materials from the main factories and steel mills</t>
        </is>
      </c>
      <c r="BI1013" t="inlineStr">
        <is>
          <t>Steel and materials</t>
        </is>
      </c>
      <c r="CE1013">
        <f>IFERROR(SUM(BU1013:BV1013)/2,0)</f>
        <v/>
      </c>
      <c r="CF1013">
        <f>IFERROR(SUM(CE1013:CE1013)/1,0)</f>
        <v/>
      </c>
      <c r="CG1013">
        <f>IFERROR(SUM(BW1013:BX1013)/2,0)</f>
        <v/>
      </c>
      <c r="CH1013">
        <f>IFERROR(SUM(CG1013:CG1013)/1,0)</f>
        <v/>
      </c>
      <c r="CI1013">
        <f>IFERROR(SUM(BY1013:BZ1013)/2,0)</f>
        <v/>
      </c>
      <c r="CJ1013">
        <f>IFERROR(SUM(CI1013:CI1013)/1,0)</f>
        <v/>
      </c>
      <c r="CK1013">
        <f>IFERROR(SUM(CA1013:CB1013)/2,0)</f>
        <v/>
      </c>
      <c r="CL1013">
        <f>IFERROR(SUM(CK1013:CK1013)/1,0)</f>
        <v/>
      </c>
      <c r="CM1013">
        <f>IFERROR(SUM(CC1013:CD1013)/2,0)</f>
        <v/>
      </c>
      <c r="CN1013">
        <f>IFERROR(SUM(CM1013:CM1013)/1,0)</f>
        <v/>
      </c>
      <c r="CO1013">
        <f>IFERROR(SUM(BS1013:BT1013)/2,0)</f>
        <v/>
      </c>
      <c r="CP1013">
        <f>IFERROR(SUM(CO1013:CO1013)/1,0)</f>
        <v/>
      </c>
    </row>
    <row r="1014">
      <c r="A1014" t="n">
        <v>989</v>
      </c>
      <c r="D1014">
        <f>IF(AX1014="Listed","Yes","No")</f>
        <v/>
      </c>
      <c r="E1014">
        <f>IFERROR(IF(AE1014&lt;0,"Yes","No"),"No")</f>
        <v/>
      </c>
      <c r="F1014">
        <f>IF(BK1014="Unqualified","Yes","No")</f>
        <v/>
      </c>
      <c r="G1014">
        <f>IF(COUNTIF($D$1014:$F$1014,"Yes")=3,"Yes","No")</f>
        <v/>
      </c>
      <c r="U1014">
        <f>IFERROR(BQ1014/BL1014,0)</f>
        <v/>
      </c>
      <c r="V1014">
        <f>IFERROR(SUM(BQ1014:BQ1014)/SUM(BL1014:BL1014),0)</f>
        <v/>
      </c>
      <c r="W1014">
        <f>IFERROR(MAX(U1014:U1014)-MIN(U1014:U1014),0)</f>
        <v/>
      </c>
      <c r="X1014">
        <f>IFERROR(BQ1014/(BL1014-BQ1014),0)</f>
        <v/>
      </c>
      <c r="Y1014">
        <f>IFERROR(SUM(BQ1014:BQ1014)/(SUM(BL1014:BL1014)-SUM(BQ1014:BQ1014)),0)</f>
        <v/>
      </c>
      <c r="Z1014">
        <f>IFERROR(MAX(X1014:X1014)-MIN(X1014:X1014),0)</f>
        <v/>
      </c>
      <c r="AA1014">
        <f>IFERROR(BO1014/BP1014,0)</f>
        <v/>
      </c>
      <c r="AB1014">
        <f>IFERROR(SUM(BO1014:BO1014)/SUM(BP1014:BP1014),0)</f>
        <v/>
      </c>
      <c r="AC1014">
        <f>IFERROR(MAX(AA1014:AA1014)-MIN(AA1014:AA1014),0)</f>
        <v/>
      </c>
      <c r="AD1014">
        <f>IFERROR(SUM(BL1014:BL1014)/1,0)</f>
        <v/>
      </c>
      <c r="AE1014">
        <f>IFERROR(SUM(BQ1014:BQ1014)/1,0)</f>
        <v/>
      </c>
      <c r="AF1014">
        <f>IFERROR(SUM(BP1014:BP1014)/1,0)</f>
        <v/>
      </c>
      <c r="AG1014">
        <f>IFERROR(CJ1014,0)</f>
        <v/>
      </c>
      <c r="AH1014">
        <f>IFERROR(SUM(BR1014:BR1014)/1,0)</f>
        <v/>
      </c>
      <c r="AI1014">
        <f>IFERROR(CL1014,0)</f>
        <v/>
      </c>
      <c r="AJ1014">
        <f>IFERROR(CN1014,0)</f>
        <v/>
      </c>
      <c r="AK1014">
        <f>IFERROR(CP1014,0)</f>
        <v/>
      </c>
      <c r="AL1014">
        <f>IFERROR(SUM(BN1014:BN1014)/1,0)</f>
        <v/>
      </c>
      <c r="AM1014">
        <f>IFERROR(SUM(BJ1014:BJ1014)/1,0)</f>
        <v/>
      </c>
      <c r="AN1014">
        <f>IFERROR(AH1014/AD1014,0)</f>
        <v/>
      </c>
      <c r="AO1014">
        <f>IFERROR(AF1014/AD1014,0)</f>
        <v/>
      </c>
      <c r="AP1014">
        <f>IFERROR(AI1014/AK1014,0)</f>
        <v/>
      </c>
      <c r="AQ1014">
        <f>IFERROR(AJ1014/AK1014,0)</f>
        <v/>
      </c>
      <c r="AR1014">
        <f>IFERROR(AG1014/AK1014,0)</f>
        <v/>
      </c>
      <c r="AS1014">
        <f>IFERROR(365/(AL1014/AG1014), "")</f>
        <v/>
      </c>
      <c r="AT1014" t="inlineStr">
        <is>
          <t>BR79109203000170</t>
        </is>
      </c>
      <c r="AU1014" t="inlineStr">
        <is>
          <t>Somaco SA Comercio de Automoveis</t>
        </is>
      </c>
      <c r="AV1014" t="inlineStr">
        <is>
          <t>U1</t>
        </is>
      </c>
      <c r="AW1014" t="inlineStr">
        <is>
          <t>U</t>
        </is>
      </c>
      <c r="AX1014" t="inlineStr">
        <is>
          <t>Unlisted</t>
        </is>
      </c>
      <c r="AY1014" t="n">
        <v>5012</v>
      </c>
      <c r="AZ1014" t="inlineStr">
        <is>
          <t>Automobiles and Other Motor Vehicles wholesale dealing in</t>
        </is>
      </c>
      <c r="BA1014" t="inlineStr">
        <is>
          <t>Brazil</t>
        </is>
      </c>
      <c r="BB1014" t="inlineStr">
        <is>
          <t>Maringa</t>
        </is>
      </c>
      <c r="BC1014" t="inlineStr">
        <is>
          <t>www.somaco.com.br</t>
        </is>
      </c>
      <c r="BD1014" s="6" t="n">
        <v>24321</v>
      </c>
      <c r="BE1014" t="inlineStr">
        <is>
          <t>This company is an entity based in Brazil that is engaged in the retail trade of motor vehicles. The registered business office of the company is located in Maringa, Brazil.The company is principally involved in offering a wide range of new and used vehicles, that include trucks, vans, cars, buses, motorcycles and other related motor vehicles. It also offers repair and maintenance services to these vehicles, as well as its parts and accessories. In addition, the company offers automobile financing services. These are offered to both private and public organizations, as well as to private individuals.The company conducts its business operations within the country. It was incorporated in 1966.</t>
        </is>
      </c>
      <c r="BF1014" t="inlineStr">
        <is>
          <t>Active</t>
        </is>
      </c>
      <c r="BG1014" t="inlineStr">
        <is>
          <t>Retail; Services</t>
        </is>
      </c>
      <c r="BH1014" t="inlineStr">
        <is>
          <t>Engaged in the retail trade of motor vehicles</t>
        </is>
      </c>
      <c r="BI1014" t="inlineStr">
        <is>
          <t>Involved in offering a wide range of new and used vehicles, that include trucks, vans, cars, buses, motorcycles and other related motor vehicles; Offers repair and maintenance services to these vehicles, as well as its parts and accessories</t>
        </is>
      </c>
      <c r="CE1014">
        <f>IFERROR(SUM(BU1014:BV1014)/2,0)</f>
        <v/>
      </c>
      <c r="CF1014">
        <f>IFERROR(SUM(CE1014:CE1014)/1,0)</f>
        <v/>
      </c>
      <c r="CG1014">
        <f>IFERROR(SUM(BW1014:BX1014)/2,0)</f>
        <v/>
      </c>
      <c r="CH1014">
        <f>IFERROR(SUM(CG1014:CG1014)/1,0)</f>
        <v/>
      </c>
      <c r="CI1014">
        <f>IFERROR(SUM(BY1014:BZ1014)/2,0)</f>
        <v/>
      </c>
      <c r="CJ1014">
        <f>IFERROR(SUM(CI1014:CI1014)/1,0)</f>
        <v/>
      </c>
      <c r="CK1014">
        <f>IFERROR(SUM(CA1014:CB1014)/2,0)</f>
        <v/>
      </c>
      <c r="CL1014">
        <f>IFERROR(SUM(CK1014:CK1014)/1,0)</f>
        <v/>
      </c>
      <c r="CM1014">
        <f>IFERROR(SUM(CC1014:CD1014)/2,0)</f>
        <v/>
      </c>
      <c r="CN1014">
        <f>IFERROR(SUM(CM1014:CM1014)/1,0)</f>
        <v/>
      </c>
      <c r="CO1014">
        <f>IFERROR(SUM(BS1014:BT1014)/2,0)</f>
        <v/>
      </c>
      <c r="CP1014">
        <f>IFERROR(SUM(CO1014:CO1014)/1,0)</f>
        <v/>
      </c>
    </row>
    <row r="1015">
      <c r="A1015" t="n">
        <v>990</v>
      </c>
      <c r="D1015">
        <f>IF(AX1015="Listed","Yes","No")</f>
        <v/>
      </c>
      <c r="E1015">
        <f>IFERROR(IF(AE1015&lt;0,"Yes","No"),"No")</f>
        <v/>
      </c>
      <c r="F1015">
        <f>IF(BK1015="Unqualified","Yes","No")</f>
        <v/>
      </c>
      <c r="G1015">
        <f>IF(COUNTIF($D$1015:$F$1015,"Yes")=3,"Yes","No")</f>
        <v/>
      </c>
      <c r="U1015">
        <f>IFERROR(BQ1015/BL1015,0)</f>
        <v/>
      </c>
      <c r="V1015">
        <f>IFERROR(SUM(BQ1015:BQ1015)/SUM(BL1015:BL1015),0)</f>
        <v/>
      </c>
      <c r="W1015">
        <f>IFERROR(MAX(U1015:U1015)-MIN(U1015:U1015),0)</f>
        <v/>
      </c>
      <c r="X1015">
        <f>IFERROR(BQ1015/(BL1015-BQ1015),0)</f>
        <v/>
      </c>
      <c r="Y1015">
        <f>IFERROR(SUM(BQ1015:BQ1015)/(SUM(BL1015:BL1015)-SUM(BQ1015:BQ1015)),0)</f>
        <v/>
      </c>
      <c r="Z1015">
        <f>IFERROR(MAX(X1015:X1015)-MIN(X1015:X1015),0)</f>
        <v/>
      </c>
      <c r="AA1015">
        <f>IFERROR(BO1015/BP1015,0)</f>
        <v/>
      </c>
      <c r="AB1015">
        <f>IFERROR(SUM(BO1015:BO1015)/SUM(BP1015:BP1015),0)</f>
        <v/>
      </c>
      <c r="AC1015">
        <f>IFERROR(MAX(AA1015:AA1015)-MIN(AA1015:AA1015),0)</f>
        <v/>
      </c>
      <c r="AD1015">
        <f>IFERROR(SUM(BL1015:BL1015)/1,0)</f>
        <v/>
      </c>
      <c r="AE1015">
        <f>IFERROR(SUM(BQ1015:BQ1015)/1,0)</f>
        <v/>
      </c>
      <c r="AF1015">
        <f>IFERROR(SUM(BP1015:BP1015)/1,0)</f>
        <v/>
      </c>
      <c r="AG1015">
        <f>IFERROR(CJ1015,0)</f>
        <v/>
      </c>
      <c r="AH1015">
        <f>IFERROR(SUM(BR1015:BR1015)/1,0)</f>
        <v/>
      </c>
      <c r="AI1015">
        <f>IFERROR(CL1015,0)</f>
        <v/>
      </c>
      <c r="AJ1015">
        <f>IFERROR(CN1015,0)</f>
        <v/>
      </c>
      <c r="AK1015">
        <f>IFERROR(CP1015,0)</f>
        <v/>
      </c>
      <c r="AL1015">
        <f>IFERROR(SUM(BN1015:BN1015)/1,0)</f>
        <v/>
      </c>
      <c r="AM1015">
        <f>IFERROR(SUM(BJ1015:BJ1015)/1,0)</f>
        <v/>
      </c>
      <c r="AN1015">
        <f>IFERROR(AH1015/AD1015,0)</f>
        <v/>
      </c>
      <c r="AO1015">
        <f>IFERROR(AF1015/AD1015,0)</f>
        <v/>
      </c>
      <c r="AP1015">
        <f>IFERROR(AI1015/AK1015,0)</f>
        <v/>
      </c>
      <c r="AQ1015">
        <f>IFERROR(AJ1015/AK1015,0)</f>
        <v/>
      </c>
      <c r="AR1015">
        <f>IFERROR(AG1015/AK1015,0)</f>
        <v/>
      </c>
      <c r="AS1015">
        <f>IFERROR(365/(AL1015/AG1015), "")</f>
        <v/>
      </c>
      <c r="AT1015" t="inlineStr">
        <is>
          <t>CO170004187960</t>
        </is>
      </c>
      <c r="AU1015" t="inlineStr">
        <is>
          <t>Fernandez Y Compania S A</t>
        </is>
      </c>
      <c r="AV1015" t="inlineStr">
        <is>
          <t>U1</t>
        </is>
      </c>
      <c r="AW1015" t="inlineStr">
        <is>
          <t>U</t>
        </is>
      </c>
      <c r="AX1015" t="inlineStr">
        <is>
          <t>Unlisted</t>
        </is>
      </c>
      <c r="AY1015" t="n">
        <v>5032</v>
      </c>
      <c r="AZ1015" t="inlineStr">
        <is>
          <t>Brick, stone, and related construction materials wholesale dealing in</t>
        </is>
      </c>
      <c r="BA1015" t="inlineStr">
        <is>
          <t>Colombia</t>
        </is>
      </c>
      <c r="BB1015" t="inlineStr">
        <is>
          <t>Medellin</t>
        </is>
      </c>
      <c r="BC1015" t="inlineStr">
        <is>
          <t>www.fyc.com.co</t>
        </is>
      </c>
      <c r="BD1015" s="6" t="n">
        <v>23252</v>
      </c>
      <c r="BE1015" t="inlineStr">
        <is>
          <t>This company is engaged in the commercialisation of wooden boards, hardware, and accessories for the furniture and construction industries. It conducts business from its registered head office located in Medellin, Colombia. The company was founded in 1963. The company specialises in offering a range of products, including melamine boards in various finishes (Supercor Wengue, Supercor Cappuccino), hardware (hinges, drawer slides, lifting systems), furniture accessories, and organisational components, as well as services such as custom cutting and drilling (chamfer cuts, edge veneering, door drilling), curved and grooved work, and sandwich and regrethickening of materials. Initially serving small carpenters and the general public, the company expanded to wholesale and direct sales to the furniture and construction sectors. It has 14 points of sale in Medellín and the Metropolitan area and 2 in eastern Antioquia, with a main office and distribution centre on Av. Industriales.</t>
        </is>
      </c>
      <c r="BF1015" t="inlineStr">
        <is>
          <t>Active</t>
        </is>
      </c>
      <c r="BG1015" t="inlineStr">
        <is>
          <t>Manufacturing; Services</t>
        </is>
      </c>
      <c r="BH1015" t="inlineStr">
        <is>
          <t>Engaged in the commercialisation of wooden boards, hardware, and accessories for the furniture and construction industries</t>
        </is>
      </c>
      <c r="BI1015" t="inlineStr">
        <is>
          <t>Melamine boards in various finishes (Supercor Wengue, Supercor Cappuccino), hardware (hinges, drawer slides, lifting systems), furniture accessories, and organisational components, as well as services such as custom cutting and drilling (chamfer cuts, edge veneering, door drilling), curved and grooved work, and sandwich and regrethickening of materials</t>
        </is>
      </c>
      <c r="CE1015">
        <f>IFERROR(SUM(BU1015:BV1015)/2,0)</f>
        <v/>
      </c>
      <c r="CF1015">
        <f>IFERROR(SUM(CE1015:CE1015)/1,0)</f>
        <v/>
      </c>
      <c r="CG1015">
        <f>IFERROR(SUM(BW1015:BX1015)/2,0)</f>
        <v/>
      </c>
      <c r="CH1015">
        <f>IFERROR(SUM(CG1015:CG1015)/1,0)</f>
        <v/>
      </c>
      <c r="CI1015">
        <f>IFERROR(SUM(BY1015:BZ1015)/2,0)</f>
        <v/>
      </c>
      <c r="CJ1015">
        <f>IFERROR(SUM(CI1015:CI1015)/1,0)</f>
        <v/>
      </c>
      <c r="CK1015">
        <f>IFERROR(SUM(CA1015:CB1015)/2,0)</f>
        <v/>
      </c>
      <c r="CL1015">
        <f>IFERROR(SUM(CK1015:CK1015)/1,0)</f>
        <v/>
      </c>
      <c r="CM1015">
        <f>IFERROR(SUM(CC1015:CD1015)/2,0)</f>
        <v/>
      </c>
      <c r="CN1015">
        <f>IFERROR(SUM(CM1015:CM1015)/1,0)</f>
        <v/>
      </c>
      <c r="CO1015">
        <f>IFERROR(SUM(BS1015:BT1015)/2,0)</f>
        <v/>
      </c>
      <c r="CP1015">
        <f>IFERROR(SUM(CO1015:CO1015)/1,0)</f>
        <v/>
      </c>
    </row>
    <row r="1016">
      <c r="A1016" t="n">
        <v>991</v>
      </c>
      <c r="D1016">
        <f>IF(AX1016="Listed","Yes","No")</f>
        <v/>
      </c>
      <c r="E1016">
        <f>IFERROR(IF(AE1016&lt;0,"Yes","No"),"No")</f>
        <v/>
      </c>
      <c r="F1016">
        <f>IF(BK1016="Unqualified","Yes","No")</f>
        <v/>
      </c>
      <c r="G1016">
        <f>IF(COUNTIF($D$1016:$F$1016,"Yes")=3,"Yes","No")</f>
        <v/>
      </c>
      <c r="U1016">
        <f>IFERROR(BQ1016/BL1016,0)</f>
        <v/>
      </c>
      <c r="V1016">
        <f>IFERROR(SUM(BQ1016:BQ1016)/SUM(BL1016:BL1016),0)</f>
        <v/>
      </c>
      <c r="W1016">
        <f>IFERROR(MAX(U1016:U1016)-MIN(U1016:U1016),0)</f>
        <v/>
      </c>
      <c r="X1016">
        <f>IFERROR(BQ1016/(BL1016-BQ1016),0)</f>
        <v/>
      </c>
      <c r="Y1016">
        <f>IFERROR(SUM(BQ1016:BQ1016)/(SUM(BL1016:BL1016)-SUM(BQ1016:BQ1016)),0)</f>
        <v/>
      </c>
      <c r="Z1016">
        <f>IFERROR(MAX(X1016:X1016)-MIN(X1016:X1016),0)</f>
        <v/>
      </c>
      <c r="AA1016">
        <f>IFERROR(BO1016/BP1016,0)</f>
        <v/>
      </c>
      <c r="AB1016">
        <f>IFERROR(SUM(BO1016:BO1016)/SUM(BP1016:BP1016),0)</f>
        <v/>
      </c>
      <c r="AC1016">
        <f>IFERROR(MAX(AA1016:AA1016)-MIN(AA1016:AA1016),0)</f>
        <v/>
      </c>
      <c r="AD1016">
        <f>IFERROR(SUM(BL1016:BL1016)/1,0)</f>
        <v/>
      </c>
      <c r="AE1016">
        <f>IFERROR(SUM(BQ1016:BQ1016)/1,0)</f>
        <v/>
      </c>
      <c r="AF1016">
        <f>IFERROR(SUM(BP1016:BP1016)/1,0)</f>
        <v/>
      </c>
      <c r="AG1016">
        <f>IFERROR(CJ1016,0)</f>
        <v/>
      </c>
      <c r="AH1016">
        <f>IFERROR(SUM(BR1016:BR1016)/1,0)</f>
        <v/>
      </c>
      <c r="AI1016">
        <f>IFERROR(CL1016,0)</f>
        <v/>
      </c>
      <c r="AJ1016">
        <f>IFERROR(CN1016,0)</f>
        <v/>
      </c>
      <c r="AK1016">
        <f>IFERROR(CP1016,0)</f>
        <v/>
      </c>
      <c r="AL1016">
        <f>IFERROR(SUM(BN1016:BN1016)/1,0)</f>
        <v/>
      </c>
      <c r="AM1016">
        <f>IFERROR(SUM(BJ1016:BJ1016)/1,0)</f>
        <v/>
      </c>
      <c r="AN1016">
        <f>IFERROR(AH1016/AD1016,0)</f>
        <v/>
      </c>
      <c r="AO1016">
        <f>IFERROR(AF1016/AD1016,0)</f>
        <v/>
      </c>
      <c r="AP1016">
        <f>IFERROR(AI1016/AK1016,0)</f>
        <v/>
      </c>
      <c r="AQ1016">
        <f>IFERROR(AJ1016/AK1016,0)</f>
        <v/>
      </c>
      <c r="AR1016">
        <f>IFERROR(AG1016/AK1016,0)</f>
        <v/>
      </c>
      <c r="AS1016">
        <f>IFERROR(365/(AL1016/AG1016), "")</f>
        <v/>
      </c>
      <c r="AT1016" t="inlineStr">
        <is>
          <t>MXEXC0905287U5</t>
        </is>
      </c>
      <c r="AU1016" t="inlineStr">
        <is>
          <t>Exceldairy</t>
        </is>
      </c>
      <c r="AV1016" t="inlineStr">
        <is>
          <t>U1</t>
        </is>
      </c>
      <c r="AW1016" t="inlineStr">
        <is>
          <t>U</t>
        </is>
      </c>
      <c r="AX1016" t="inlineStr">
        <is>
          <t>Unlisted</t>
        </is>
      </c>
      <c r="AY1016" t="n">
        <v>5143</v>
      </c>
      <c r="AZ1016" t="inlineStr">
        <is>
          <t>Dairy products, except dried or canned wholesale dealing in</t>
        </is>
      </c>
      <c r="BA1016" t="inlineStr">
        <is>
          <t>Mexico</t>
        </is>
      </c>
      <c r="BB1016" t="inlineStr">
        <is>
          <t>Miguel Hidalgo</t>
        </is>
      </c>
      <c r="BC1016" t="inlineStr">
        <is>
          <t>www.exceldairy.com.mx</t>
        </is>
      </c>
      <c r="BD1016" s="6" t="n">
        <v>33482</v>
      </c>
      <c r="BE1016" t="inlineStr">
        <is>
          <t>This company is engaged in marketing, import and export of essential raw materials for the dairy and baking industries. It conducts business from its registered head office located in Miguel Hidalgo, Mexico. The company was incorporated in 1991.The company offers gouda cheese, cream cheese, regginito cheese, mozzarella cheese, whey protein concentrate, butter solids, anhydrous butterfat (AMF), powdered whey, lactose, skimmed milk powderm whole milk powder, MPC 40, and MPC 70. It provides impulse raw materials for the food industries, particularly in sectors such as dairy, bakery, pastry and fine pastries.</t>
        </is>
      </c>
      <c r="BF1016" t="inlineStr">
        <is>
          <t>Active</t>
        </is>
      </c>
      <c r="BG1016" t="inlineStr">
        <is>
          <t>Wholesale</t>
        </is>
      </c>
      <c r="BH1016" t="inlineStr">
        <is>
          <t>Engaged in marketing, import and export of essential raw materials for the dairy and baking industries</t>
        </is>
      </c>
      <c r="BI1016" t="inlineStr">
        <is>
          <t>Gouda cheese, cream cheese, regginito cheese, mozzarella cheese, whey protein concentrate, butter solids, anhydrous butterfat (AMF), powdered whey, lactose, skimmed milk powderm whole milk powder, MPC 40, and MPC 70</t>
        </is>
      </c>
      <c r="CE1016">
        <f>IFERROR(SUM(BU1016:BV1016)/2,0)</f>
        <v/>
      </c>
      <c r="CF1016">
        <f>IFERROR(SUM(CE1016:CE1016)/1,0)</f>
        <v/>
      </c>
      <c r="CG1016">
        <f>IFERROR(SUM(BW1016:BX1016)/2,0)</f>
        <v/>
      </c>
      <c r="CH1016">
        <f>IFERROR(SUM(CG1016:CG1016)/1,0)</f>
        <v/>
      </c>
      <c r="CI1016">
        <f>IFERROR(SUM(BY1016:BZ1016)/2,0)</f>
        <v/>
      </c>
      <c r="CJ1016">
        <f>IFERROR(SUM(CI1016:CI1016)/1,0)</f>
        <v/>
      </c>
      <c r="CK1016">
        <f>IFERROR(SUM(CA1016:CB1016)/2,0)</f>
        <v/>
      </c>
      <c r="CL1016">
        <f>IFERROR(SUM(CK1016:CK1016)/1,0)</f>
        <v/>
      </c>
      <c r="CM1016">
        <f>IFERROR(SUM(CC1016:CD1016)/2,0)</f>
        <v/>
      </c>
      <c r="CN1016">
        <f>IFERROR(SUM(CM1016:CM1016)/1,0)</f>
        <v/>
      </c>
      <c r="CO1016">
        <f>IFERROR(SUM(BS1016:BT1016)/2,0)</f>
        <v/>
      </c>
      <c r="CP1016">
        <f>IFERROR(SUM(CO1016:CO1016)/1,0)</f>
        <v/>
      </c>
    </row>
    <row r="1017">
      <c r="A1017" t="n">
        <v>992</v>
      </c>
      <c r="D1017">
        <f>IF(AX1017="Listed","Yes","No")</f>
        <v/>
      </c>
      <c r="E1017">
        <f>IFERROR(IF(AE1017&lt;0,"Yes","No"),"No")</f>
        <v/>
      </c>
      <c r="F1017">
        <f>IF(BK1017="Unqualified","Yes","No")</f>
        <v/>
      </c>
      <c r="G1017">
        <f>IF(COUNTIF($D$1017:$F$1017,"Yes")=3,"Yes","No")</f>
        <v/>
      </c>
      <c r="U1017">
        <f>IFERROR(BQ1017/BL1017,0)</f>
        <v/>
      </c>
      <c r="V1017">
        <f>IFERROR(SUM(BQ1017:BQ1017)/SUM(BL1017:BL1017),0)</f>
        <v/>
      </c>
      <c r="W1017">
        <f>IFERROR(MAX(U1017:U1017)-MIN(U1017:U1017),0)</f>
        <v/>
      </c>
      <c r="X1017">
        <f>IFERROR(BQ1017/(BL1017-BQ1017),0)</f>
        <v/>
      </c>
      <c r="Y1017">
        <f>IFERROR(SUM(BQ1017:BQ1017)/(SUM(BL1017:BL1017)-SUM(BQ1017:BQ1017)),0)</f>
        <v/>
      </c>
      <c r="Z1017">
        <f>IFERROR(MAX(X1017:X1017)-MIN(X1017:X1017),0)</f>
        <v/>
      </c>
      <c r="AA1017">
        <f>IFERROR(BO1017/BP1017,0)</f>
        <v/>
      </c>
      <c r="AB1017">
        <f>IFERROR(SUM(BO1017:BO1017)/SUM(BP1017:BP1017),0)</f>
        <v/>
      </c>
      <c r="AC1017">
        <f>IFERROR(MAX(AA1017:AA1017)-MIN(AA1017:AA1017),0)</f>
        <v/>
      </c>
      <c r="AD1017">
        <f>IFERROR(SUM(BL1017:BL1017)/1,0)</f>
        <v/>
      </c>
      <c r="AE1017">
        <f>IFERROR(SUM(BQ1017:BQ1017)/1,0)</f>
        <v/>
      </c>
      <c r="AF1017">
        <f>IFERROR(SUM(BP1017:BP1017)/1,0)</f>
        <v/>
      </c>
      <c r="AG1017">
        <f>IFERROR(CJ1017,0)</f>
        <v/>
      </c>
      <c r="AH1017">
        <f>IFERROR(SUM(BR1017:BR1017)/1,0)</f>
        <v/>
      </c>
      <c r="AI1017">
        <f>IFERROR(CL1017,0)</f>
        <v/>
      </c>
      <c r="AJ1017">
        <f>IFERROR(CN1017,0)</f>
        <v/>
      </c>
      <c r="AK1017">
        <f>IFERROR(CP1017,0)</f>
        <v/>
      </c>
      <c r="AL1017">
        <f>IFERROR(SUM(BN1017:BN1017)/1,0)</f>
        <v/>
      </c>
      <c r="AM1017">
        <f>IFERROR(SUM(BJ1017:BJ1017)/1,0)</f>
        <v/>
      </c>
      <c r="AN1017">
        <f>IFERROR(AH1017/AD1017,0)</f>
        <v/>
      </c>
      <c r="AO1017">
        <f>IFERROR(AF1017/AD1017,0)</f>
        <v/>
      </c>
      <c r="AP1017">
        <f>IFERROR(AI1017/AK1017,0)</f>
        <v/>
      </c>
      <c r="AQ1017">
        <f>IFERROR(AJ1017/AK1017,0)</f>
        <v/>
      </c>
      <c r="AR1017">
        <f>IFERROR(AG1017/AK1017,0)</f>
        <v/>
      </c>
      <c r="AS1017">
        <f>IFERROR(365/(AL1017/AG1017), "")</f>
        <v/>
      </c>
      <c r="AT1017" t="inlineStr">
        <is>
          <t>CO170014121220</t>
        </is>
      </c>
      <c r="AU1017" t="inlineStr">
        <is>
          <t>C I Alliance S A</t>
        </is>
      </c>
      <c r="AV1017" t="inlineStr">
        <is>
          <t>U1</t>
        </is>
      </c>
      <c r="AW1017" t="inlineStr">
        <is>
          <t>B+</t>
        </is>
      </c>
      <c r="AX1017" t="inlineStr">
        <is>
          <t>Unlisted</t>
        </is>
      </c>
      <c r="AY1017" t="n">
        <v>5141</v>
      </c>
      <c r="AZ1017" t="inlineStr">
        <is>
          <t>Groceries, general line wholesale dealing in</t>
        </is>
      </c>
      <c r="BA1017" t="inlineStr">
        <is>
          <t>Colombia</t>
        </is>
      </c>
      <c r="BB1017" t="inlineStr">
        <is>
          <t>Bogota</t>
        </is>
      </c>
      <c r="BC1017" t="inlineStr">
        <is>
          <t>www.allianced.com</t>
        </is>
      </c>
      <c r="BD1017" s="6" t="n">
        <v>39080</v>
      </c>
      <c r="BE1017" t="inlineStr">
        <is>
          <t>The company is an entity based in Colombia that is engaged in the wholesale distribution of food products. It started its operations in January of 2007. The registered business office of the company is located in Bogota, Colombia.The company offers a wide range of products that include beverages, fruits and vegetables, dairy and ice cream products, frozen food products, meat and meat products, dry groceries, bakery products, salad dressings and other related products. It also offers food sanitation solutions, as well as paper plates and other kitchen ware. The company serves restaurants, healthcare providers, schools, caterers, coffee and tea shops, and bagel shops.It conducts its business operations within the country.</t>
        </is>
      </c>
      <c r="BF1017" t="inlineStr">
        <is>
          <t>Active</t>
        </is>
      </c>
      <c r="BG1017" t="inlineStr">
        <is>
          <t>Wholesale</t>
        </is>
      </c>
      <c r="BH1017" t="inlineStr">
        <is>
          <t>Engaged in the wholesale distribution of food products</t>
        </is>
      </c>
      <c r="BI1017" t="inlineStr">
        <is>
          <t>Food products</t>
        </is>
      </c>
      <c r="CE1017">
        <f>IFERROR(SUM(BU1017:BV1017)/2,0)</f>
        <v/>
      </c>
      <c r="CF1017">
        <f>IFERROR(SUM(CE1017:CE1017)/1,0)</f>
        <v/>
      </c>
      <c r="CG1017">
        <f>IFERROR(SUM(BW1017:BX1017)/2,0)</f>
        <v/>
      </c>
      <c r="CH1017">
        <f>IFERROR(SUM(CG1017:CG1017)/1,0)</f>
        <v/>
      </c>
      <c r="CI1017">
        <f>IFERROR(SUM(BY1017:BZ1017)/2,0)</f>
        <v/>
      </c>
      <c r="CJ1017">
        <f>IFERROR(SUM(CI1017:CI1017)/1,0)</f>
        <v/>
      </c>
      <c r="CK1017">
        <f>IFERROR(SUM(CA1017:CB1017)/2,0)</f>
        <v/>
      </c>
      <c r="CL1017">
        <f>IFERROR(SUM(CK1017:CK1017)/1,0)</f>
        <v/>
      </c>
      <c r="CM1017">
        <f>IFERROR(SUM(CC1017:CD1017)/2,0)</f>
        <v/>
      </c>
      <c r="CN1017">
        <f>IFERROR(SUM(CM1017:CM1017)/1,0)</f>
        <v/>
      </c>
      <c r="CO1017">
        <f>IFERROR(SUM(BS1017:BT1017)/2,0)</f>
        <v/>
      </c>
      <c r="CP1017">
        <f>IFERROR(SUM(CO1017:CO1017)/1,0)</f>
        <v/>
      </c>
    </row>
    <row r="1018">
      <c r="A1018" t="n">
        <v>993</v>
      </c>
      <c r="D1018">
        <f>IF(AX1018="Listed","Yes","No")</f>
        <v/>
      </c>
      <c r="E1018">
        <f>IFERROR(IF(AE1018&lt;0,"Yes","No"),"No")</f>
        <v/>
      </c>
      <c r="F1018">
        <f>IF(BK1018="Unqualified","Yes","No")</f>
        <v/>
      </c>
      <c r="G1018">
        <f>IF(COUNTIF($D$1018:$F$1018,"Yes")=3,"Yes","No")</f>
        <v/>
      </c>
      <c r="U1018">
        <f>IFERROR(BQ1018/BL1018,0)</f>
        <v/>
      </c>
      <c r="V1018">
        <f>IFERROR(SUM(BQ1018:BQ1018)/SUM(BL1018:BL1018),0)</f>
        <v/>
      </c>
      <c r="W1018">
        <f>IFERROR(MAX(U1018:U1018)-MIN(U1018:U1018),0)</f>
        <v/>
      </c>
      <c r="X1018">
        <f>IFERROR(BQ1018/(BL1018-BQ1018),0)</f>
        <v/>
      </c>
      <c r="Y1018">
        <f>IFERROR(SUM(BQ1018:BQ1018)/(SUM(BL1018:BL1018)-SUM(BQ1018:BQ1018)),0)</f>
        <v/>
      </c>
      <c r="Z1018">
        <f>IFERROR(MAX(X1018:X1018)-MIN(X1018:X1018),0)</f>
        <v/>
      </c>
      <c r="AA1018">
        <f>IFERROR(BO1018/BP1018,0)</f>
        <v/>
      </c>
      <c r="AB1018">
        <f>IFERROR(SUM(BO1018:BO1018)/SUM(BP1018:BP1018),0)</f>
        <v/>
      </c>
      <c r="AC1018">
        <f>IFERROR(MAX(AA1018:AA1018)-MIN(AA1018:AA1018),0)</f>
        <v/>
      </c>
      <c r="AD1018">
        <f>IFERROR(SUM(BL1018:BL1018)/1,0)</f>
        <v/>
      </c>
      <c r="AE1018">
        <f>IFERROR(SUM(BQ1018:BQ1018)/1,0)</f>
        <v/>
      </c>
      <c r="AF1018">
        <f>IFERROR(SUM(BP1018:BP1018)/1,0)</f>
        <v/>
      </c>
      <c r="AG1018">
        <f>IFERROR(CJ1018,0)</f>
        <v/>
      </c>
      <c r="AH1018">
        <f>IFERROR(SUM(BR1018:BR1018)/1,0)</f>
        <v/>
      </c>
      <c r="AI1018">
        <f>IFERROR(CL1018,0)</f>
        <v/>
      </c>
      <c r="AJ1018">
        <f>IFERROR(CN1018,0)</f>
        <v/>
      </c>
      <c r="AK1018">
        <f>IFERROR(CP1018,0)</f>
        <v/>
      </c>
      <c r="AL1018">
        <f>IFERROR(SUM(BN1018:BN1018)/1,0)</f>
        <v/>
      </c>
      <c r="AM1018">
        <f>IFERROR(SUM(BJ1018:BJ1018)/1,0)</f>
        <v/>
      </c>
      <c r="AN1018">
        <f>IFERROR(AH1018/AD1018,0)</f>
        <v/>
      </c>
      <c r="AO1018">
        <f>IFERROR(AF1018/AD1018,0)</f>
        <v/>
      </c>
      <c r="AP1018">
        <f>IFERROR(AI1018/AK1018,0)</f>
        <v/>
      </c>
      <c r="AQ1018">
        <f>IFERROR(AJ1018/AK1018,0)</f>
        <v/>
      </c>
      <c r="AR1018">
        <f>IFERROR(AG1018/AK1018,0)</f>
        <v/>
      </c>
      <c r="AS1018">
        <f>IFERROR(365/(AL1018/AG1018), "")</f>
        <v/>
      </c>
      <c r="AT1018" t="inlineStr">
        <is>
          <t>CO170018890160</t>
        </is>
      </c>
      <c r="AU1018" t="inlineStr">
        <is>
          <t>Stendhal Colombia S A S</t>
        </is>
      </c>
      <c r="AV1018" t="inlineStr">
        <is>
          <t>U1</t>
        </is>
      </c>
      <c r="AW1018" t="inlineStr">
        <is>
          <t>U</t>
        </is>
      </c>
      <c r="AX1018" t="inlineStr">
        <is>
          <t>Unlisted</t>
        </is>
      </c>
      <c r="AY1018" t="n">
        <v>5122</v>
      </c>
      <c r="AZ1018" t="inlineStr">
        <is>
          <t>Drugs, drug proprietaries, and druggists' sundries wholesale dealing in</t>
        </is>
      </c>
      <c r="BA1018" t="inlineStr">
        <is>
          <t>Colombia</t>
        </is>
      </c>
      <c r="BB1018" t="inlineStr">
        <is>
          <t>Bogota</t>
        </is>
      </c>
      <c r="BC1018" t="inlineStr">
        <is>
          <t>www.stendhalpharma.com</t>
        </is>
      </c>
      <c r="BD1018" s="6" t="n">
        <v>40002</v>
      </c>
      <c r="BE1018" t="inlineStr">
        <is>
          <t>This company is a pharmaceutical laboratory specialises in identifying, developing and commercializing medicines in Latin America. It was founded in 1974 and conducts business in its registered head office located in Bogota, Colombia.The company offers products for health care in research, development, production and marketing. It generates in the therapeutic areas: anti-infectives (HIV), multiple sclerosis, primary care (HTA, diabetes, epilepsy, migraine), specialty care (rare diseases), and oncology. It aims to be a world-class pharmaceutical laboratory with presence in Latin America, with its own participation or through partnerships in the research and development of products that provide quality solutions for health.</t>
        </is>
      </c>
      <c r="BF1018" t="inlineStr">
        <is>
          <t>Active</t>
        </is>
      </c>
      <c r="BG1018" t="inlineStr">
        <is>
          <t>Services</t>
        </is>
      </c>
      <c r="BH1018" t="inlineStr">
        <is>
          <t>A pharmaceutical laboratory specialises in identifying, developing and commercializing medicines in Latin America</t>
        </is>
      </c>
      <c r="BI1018" t="inlineStr">
        <is>
          <t>Identifying, developing and commercializing medicines</t>
        </is>
      </c>
      <c r="CE1018">
        <f>IFERROR(SUM(BU1018:BV1018)/2,0)</f>
        <v/>
      </c>
      <c r="CF1018">
        <f>IFERROR(SUM(CE1018:CE1018)/1,0)</f>
        <v/>
      </c>
      <c r="CG1018">
        <f>IFERROR(SUM(BW1018:BX1018)/2,0)</f>
        <v/>
      </c>
      <c r="CH1018">
        <f>IFERROR(SUM(CG1018:CG1018)/1,0)</f>
        <v/>
      </c>
      <c r="CI1018">
        <f>IFERROR(SUM(BY1018:BZ1018)/2,0)</f>
        <v/>
      </c>
      <c r="CJ1018">
        <f>IFERROR(SUM(CI1018:CI1018)/1,0)</f>
        <v/>
      </c>
      <c r="CK1018">
        <f>IFERROR(SUM(CA1018:CB1018)/2,0)</f>
        <v/>
      </c>
      <c r="CL1018">
        <f>IFERROR(SUM(CK1018:CK1018)/1,0)</f>
        <v/>
      </c>
      <c r="CM1018">
        <f>IFERROR(SUM(CC1018:CD1018)/2,0)</f>
        <v/>
      </c>
      <c r="CN1018">
        <f>IFERROR(SUM(CM1018:CM1018)/1,0)</f>
        <v/>
      </c>
      <c r="CO1018">
        <f>IFERROR(SUM(BS1018:BT1018)/2,0)</f>
        <v/>
      </c>
      <c r="CP1018">
        <f>IFERROR(SUM(CO1018:CO1018)/1,0)</f>
        <v/>
      </c>
    </row>
    <row r="1019">
      <c r="A1019" t="n">
        <v>994</v>
      </c>
      <c r="D1019">
        <f>IF(AX1019="Listed","Yes","No")</f>
        <v/>
      </c>
      <c r="E1019">
        <f>IFERROR(IF(AE1019&lt;0,"Yes","No"),"No")</f>
        <v/>
      </c>
      <c r="F1019">
        <f>IF(BK1019="Unqualified","Yes","No")</f>
        <v/>
      </c>
      <c r="G1019">
        <f>IF(COUNTIF($D$1019:$F$1019,"Yes")=3,"Yes","No")</f>
        <v/>
      </c>
      <c r="U1019">
        <f>IFERROR(BQ1019/BL1019,0)</f>
        <v/>
      </c>
      <c r="V1019">
        <f>IFERROR(SUM(BQ1019:BQ1019)/SUM(BL1019:BL1019),0)</f>
        <v/>
      </c>
      <c r="W1019">
        <f>IFERROR(MAX(U1019:U1019)-MIN(U1019:U1019),0)</f>
        <v/>
      </c>
      <c r="X1019">
        <f>IFERROR(BQ1019/(BL1019-BQ1019),0)</f>
        <v/>
      </c>
      <c r="Y1019">
        <f>IFERROR(SUM(BQ1019:BQ1019)/(SUM(BL1019:BL1019)-SUM(BQ1019:BQ1019)),0)</f>
        <v/>
      </c>
      <c r="Z1019">
        <f>IFERROR(MAX(X1019:X1019)-MIN(X1019:X1019),0)</f>
        <v/>
      </c>
      <c r="AA1019">
        <f>IFERROR(BO1019/BP1019,0)</f>
        <v/>
      </c>
      <c r="AB1019">
        <f>IFERROR(SUM(BO1019:BO1019)/SUM(BP1019:BP1019),0)</f>
        <v/>
      </c>
      <c r="AC1019">
        <f>IFERROR(MAX(AA1019:AA1019)-MIN(AA1019:AA1019),0)</f>
        <v/>
      </c>
      <c r="AD1019">
        <f>IFERROR(SUM(BL1019:BL1019)/1,0)</f>
        <v/>
      </c>
      <c r="AE1019">
        <f>IFERROR(SUM(BQ1019:BQ1019)/1,0)</f>
        <v/>
      </c>
      <c r="AF1019">
        <f>IFERROR(SUM(BP1019:BP1019)/1,0)</f>
        <v/>
      </c>
      <c r="AG1019">
        <f>IFERROR(CJ1019,0)</f>
        <v/>
      </c>
      <c r="AH1019">
        <f>IFERROR(SUM(BR1019:BR1019)/1,0)</f>
        <v/>
      </c>
      <c r="AI1019">
        <f>IFERROR(CL1019,0)</f>
        <v/>
      </c>
      <c r="AJ1019">
        <f>IFERROR(CN1019,0)</f>
        <v/>
      </c>
      <c r="AK1019">
        <f>IFERROR(CP1019,0)</f>
        <v/>
      </c>
      <c r="AL1019">
        <f>IFERROR(SUM(BN1019:BN1019)/1,0)</f>
        <v/>
      </c>
      <c r="AM1019">
        <f>IFERROR(SUM(BJ1019:BJ1019)/1,0)</f>
        <v/>
      </c>
      <c r="AN1019">
        <f>IFERROR(AH1019/AD1019,0)</f>
        <v/>
      </c>
      <c r="AO1019">
        <f>IFERROR(AF1019/AD1019,0)</f>
        <v/>
      </c>
      <c r="AP1019">
        <f>IFERROR(AI1019/AK1019,0)</f>
        <v/>
      </c>
      <c r="AQ1019">
        <f>IFERROR(AJ1019/AK1019,0)</f>
        <v/>
      </c>
      <c r="AR1019">
        <f>IFERROR(AG1019/AK1019,0)</f>
        <v/>
      </c>
      <c r="AS1019">
        <f>IFERROR(365/(AL1019/AG1019), "")</f>
        <v/>
      </c>
      <c r="AT1019" t="inlineStr">
        <is>
          <t>CO170025139050</t>
        </is>
      </c>
      <c r="AU1019" t="inlineStr">
        <is>
          <t>Azahar Coffee Company S A S</t>
        </is>
      </c>
      <c r="AV1019" t="inlineStr">
        <is>
          <t>U1</t>
        </is>
      </c>
      <c r="AW1019" t="inlineStr">
        <is>
          <t>U</t>
        </is>
      </c>
      <c r="AX1019" t="inlineStr">
        <is>
          <t>Unlisted</t>
        </is>
      </c>
      <c r="AY1019" t="n">
        <v>5153</v>
      </c>
      <c r="AZ1019" t="inlineStr">
        <is>
          <t>Grain and field beans wholesale dealing in</t>
        </is>
      </c>
      <c r="BA1019" t="inlineStr">
        <is>
          <t>Colombia</t>
        </is>
      </c>
      <c r="BB1019" t="inlineStr">
        <is>
          <t>Armenia</t>
        </is>
      </c>
      <c r="BC1019" t="inlineStr">
        <is>
          <t>www.azaharcoffee.com</t>
        </is>
      </c>
      <c r="BD1019" s="6" t="n">
        <v>40423</v>
      </c>
      <c r="BE1019" t="inlineStr">
        <is>
          <t>This company is engaged in the coffee roasting business. It conducts business from its registered head office located in Armenia, Colombia. The company was founded in 2010. It was established by a group of coffee enthusiasts. The company specializes in freshly roasted coffee from their farm. It also operates branches in Colombia, including Armenia, Bogotá, and Quindío. Its products are sold and distributed in the domestic market as well as overseas. The company is one of the leading roasters of coffee in the domestic market and overseas. Its mission is to create a harmony of flavors that highlight the efforts of each producer and their families on the farm. The company establishes partnerships with coffee producers. It serves customers including individuals and businesses. The company specializes in coffee products under the brand name Azahar Coffee.</t>
        </is>
      </c>
      <c r="BF1019" t="inlineStr">
        <is>
          <t>Active</t>
        </is>
      </c>
      <c r="BG1019" t="inlineStr">
        <is>
          <t>Manufacturing</t>
        </is>
      </c>
      <c r="BH1019" t="inlineStr">
        <is>
          <t>Engaged in the coffee roasting business</t>
        </is>
      </c>
      <c r="BI1019" t="inlineStr">
        <is>
          <t>Coffee roasting</t>
        </is>
      </c>
      <c r="CE1019">
        <f>IFERROR(SUM(BU1019:BV1019)/2,0)</f>
        <v/>
      </c>
      <c r="CF1019">
        <f>IFERROR(SUM(CE1019:CE1019)/1,0)</f>
        <v/>
      </c>
      <c r="CG1019">
        <f>IFERROR(SUM(BW1019:BX1019)/2,0)</f>
        <v/>
      </c>
      <c r="CH1019">
        <f>IFERROR(SUM(CG1019:CG1019)/1,0)</f>
        <v/>
      </c>
      <c r="CI1019">
        <f>IFERROR(SUM(BY1019:BZ1019)/2,0)</f>
        <v/>
      </c>
      <c r="CJ1019">
        <f>IFERROR(SUM(CI1019:CI1019)/1,0)</f>
        <v/>
      </c>
      <c r="CK1019">
        <f>IFERROR(SUM(CA1019:CB1019)/2,0)</f>
        <v/>
      </c>
      <c r="CL1019">
        <f>IFERROR(SUM(CK1019:CK1019)/1,0)</f>
        <v/>
      </c>
      <c r="CM1019">
        <f>IFERROR(SUM(CC1019:CD1019)/2,0)</f>
        <v/>
      </c>
      <c r="CN1019">
        <f>IFERROR(SUM(CM1019:CM1019)/1,0)</f>
        <v/>
      </c>
      <c r="CO1019">
        <f>IFERROR(SUM(BS1019:BT1019)/2,0)</f>
        <v/>
      </c>
      <c r="CP1019">
        <f>IFERROR(SUM(CO1019:CO1019)/1,0)</f>
        <v/>
      </c>
    </row>
    <row r="1020">
      <c r="A1020" t="n">
        <v>995</v>
      </c>
      <c r="D1020">
        <f>IF(AX1020="Listed","Yes","No")</f>
        <v/>
      </c>
      <c r="E1020">
        <f>IFERROR(IF(AE1020&lt;0,"Yes","No"),"No")</f>
        <v/>
      </c>
      <c r="F1020">
        <f>IF(BK1020="Unqualified","Yes","No")</f>
        <v/>
      </c>
      <c r="G1020">
        <f>IF(COUNTIF($D$1020:$F$1020,"Yes")=3,"Yes","No")</f>
        <v/>
      </c>
      <c r="U1020">
        <f>IFERROR(BQ1020/BL1020,0)</f>
        <v/>
      </c>
      <c r="V1020">
        <f>IFERROR(SUM(BQ1020:BQ1020)/SUM(BL1020:BL1020),0)</f>
        <v/>
      </c>
      <c r="W1020">
        <f>IFERROR(MAX(U1020:U1020)-MIN(U1020:U1020),0)</f>
        <v/>
      </c>
      <c r="X1020">
        <f>IFERROR(BQ1020/(BL1020-BQ1020),0)</f>
        <v/>
      </c>
      <c r="Y1020">
        <f>IFERROR(SUM(BQ1020:BQ1020)/(SUM(BL1020:BL1020)-SUM(BQ1020:BQ1020)),0)</f>
        <v/>
      </c>
      <c r="Z1020">
        <f>IFERROR(MAX(X1020:X1020)-MIN(X1020:X1020),0)</f>
        <v/>
      </c>
      <c r="AA1020">
        <f>IFERROR(BO1020/BP1020,0)</f>
        <v/>
      </c>
      <c r="AB1020">
        <f>IFERROR(SUM(BO1020:BO1020)/SUM(BP1020:BP1020),0)</f>
        <v/>
      </c>
      <c r="AC1020">
        <f>IFERROR(MAX(AA1020:AA1020)-MIN(AA1020:AA1020),0)</f>
        <v/>
      </c>
      <c r="AD1020">
        <f>IFERROR(SUM(BL1020:BL1020)/1,0)</f>
        <v/>
      </c>
      <c r="AE1020">
        <f>IFERROR(SUM(BQ1020:BQ1020)/1,0)</f>
        <v/>
      </c>
      <c r="AF1020">
        <f>IFERROR(SUM(BP1020:BP1020)/1,0)</f>
        <v/>
      </c>
      <c r="AG1020">
        <f>IFERROR(CJ1020,0)</f>
        <v/>
      </c>
      <c r="AH1020">
        <f>IFERROR(SUM(BR1020:BR1020)/1,0)</f>
        <v/>
      </c>
      <c r="AI1020">
        <f>IFERROR(CL1020,0)</f>
        <v/>
      </c>
      <c r="AJ1020">
        <f>IFERROR(CN1020,0)</f>
        <v/>
      </c>
      <c r="AK1020">
        <f>IFERROR(CP1020,0)</f>
        <v/>
      </c>
      <c r="AL1020">
        <f>IFERROR(SUM(BN1020:BN1020)/1,0)</f>
        <v/>
      </c>
      <c r="AM1020">
        <f>IFERROR(SUM(BJ1020:BJ1020)/1,0)</f>
        <v/>
      </c>
      <c r="AN1020">
        <f>IFERROR(AH1020/AD1020,0)</f>
        <v/>
      </c>
      <c r="AO1020">
        <f>IFERROR(AF1020/AD1020,0)</f>
        <v/>
      </c>
      <c r="AP1020">
        <f>IFERROR(AI1020/AK1020,0)</f>
        <v/>
      </c>
      <c r="AQ1020">
        <f>IFERROR(AJ1020/AK1020,0)</f>
        <v/>
      </c>
      <c r="AR1020">
        <f>IFERROR(AG1020/AK1020,0)</f>
        <v/>
      </c>
      <c r="AS1020">
        <f>IFERROR(365/(AL1020/AG1020), "")</f>
        <v/>
      </c>
      <c r="AT1020" t="inlineStr">
        <is>
          <t>BM46786R</t>
        </is>
      </c>
      <c r="AU1020" t="inlineStr">
        <is>
          <t>NEW RAY Medicine International Holding Limited</t>
        </is>
      </c>
      <c r="AV1020" t="inlineStr">
        <is>
          <t>C1</t>
        </is>
      </c>
      <c r="AW1020" t="inlineStr">
        <is>
          <t>B+</t>
        </is>
      </c>
      <c r="AX1020" t="inlineStr">
        <is>
          <t>Listed</t>
        </is>
      </c>
      <c r="AY1020" t="n">
        <v>5122</v>
      </c>
      <c r="AZ1020" t="inlineStr">
        <is>
          <t>Drugs, drug proprietaries, and druggists' sundries wholesale dealing in</t>
        </is>
      </c>
      <c r="BA1020" t="inlineStr">
        <is>
          <t>Bermuda</t>
        </is>
      </c>
      <c r="BB1020" t="inlineStr">
        <is>
          <t>Hamilton</t>
        </is>
      </c>
      <c r="BC1020" t="inlineStr">
        <is>
          <t>www.newraymedicine.com</t>
        </is>
      </c>
      <c r="BD1020" t="inlineStr">
        <is>
          <t>2012</t>
        </is>
      </c>
      <c r="BE1020" t="inlineStr">
        <is>
          <t>This company, an investment holding company, engages in the distribution and trading of pharmaceutical products. It was founded in 2001 and is headquartered in Hamilton, Bermuda. The company's pharmaceutical products include injections, tablets, capsules, granules, and other drugs for cardiovascular diseases, cerebrovascular diseases, digestive system illness, rheumatism, urinary system illness, essential hypertension, and health supplements. The company is also involved in the provision of marketing and promotion services. The company aims to become one of the leading distributors of pharmaceutical products in Zhejiang province. It strives to continue expanding through obtaining new exclusive distribution rights; and to continue enhancing and expanding its market share, distribution network and marketing efforts. Its products include Levocarnitine Injection, Thoymosin 1 for Injection, Isepamicin Sulfate Injection, Alanyl Glutamine for Injection, Cefixime Dispersible Tablets, Ceftizoxime Sodium for Injection, Sulbenicillin Sodium for Injection, and Clostridium Butyricum Capsule.</t>
        </is>
      </c>
      <c r="BF1020" t="inlineStr">
        <is>
          <t>Active</t>
        </is>
      </c>
      <c r="BG1020" t="inlineStr">
        <is>
          <t>Wholesale</t>
        </is>
      </c>
      <c r="BH1020" t="inlineStr">
        <is>
          <t>Engages in the distribution and trading of pharmaceutical products</t>
        </is>
      </c>
      <c r="BI1020" t="inlineStr">
        <is>
          <t>Pharmaceutical products</t>
        </is>
      </c>
      <c r="CE1020">
        <f>IFERROR(SUM(BU1020:BV1020)/2,0)</f>
        <v/>
      </c>
      <c r="CF1020">
        <f>IFERROR(SUM(CE1020:CE1020)/1,0)</f>
        <v/>
      </c>
      <c r="CG1020">
        <f>IFERROR(SUM(BW1020:BX1020)/2,0)</f>
        <v/>
      </c>
      <c r="CH1020">
        <f>IFERROR(SUM(CG1020:CG1020)/1,0)</f>
        <v/>
      </c>
      <c r="CI1020">
        <f>IFERROR(SUM(BY1020:BZ1020)/2,0)</f>
        <v/>
      </c>
      <c r="CJ1020">
        <f>IFERROR(SUM(CI1020:CI1020)/1,0)</f>
        <v/>
      </c>
      <c r="CK1020">
        <f>IFERROR(SUM(CA1020:CB1020)/2,0)</f>
        <v/>
      </c>
      <c r="CL1020">
        <f>IFERROR(SUM(CK1020:CK1020)/1,0)</f>
        <v/>
      </c>
      <c r="CM1020">
        <f>IFERROR(SUM(CC1020:CD1020)/2,0)</f>
        <v/>
      </c>
      <c r="CN1020">
        <f>IFERROR(SUM(CM1020:CM1020)/1,0)</f>
        <v/>
      </c>
      <c r="CO1020">
        <f>IFERROR(SUM(BS1020:BT1020)/2,0)</f>
        <v/>
      </c>
      <c r="CP1020">
        <f>IFERROR(SUM(CO1020:CO1020)/1,0)</f>
        <v/>
      </c>
    </row>
    <row r="1021">
      <c r="A1021" t="n">
        <v>996</v>
      </c>
      <c r="D1021">
        <f>IF(AX1021="Listed","Yes","No")</f>
        <v/>
      </c>
      <c r="E1021">
        <f>IFERROR(IF(AE1021&lt;0,"Yes","No"),"No")</f>
        <v/>
      </c>
      <c r="F1021">
        <f>IF(BK1021="Unqualified","Yes","No")</f>
        <v/>
      </c>
      <c r="G1021">
        <f>IF(COUNTIF($D$1021:$F$1021,"Yes")=3,"Yes","No")</f>
        <v/>
      </c>
      <c r="U1021">
        <f>IFERROR(BQ1021/BL1021,0)</f>
        <v/>
      </c>
      <c r="V1021">
        <f>IFERROR(SUM(BQ1021:BQ1021)/SUM(BL1021:BL1021),0)</f>
        <v/>
      </c>
      <c r="W1021">
        <f>IFERROR(MAX(U1021:U1021)-MIN(U1021:U1021),0)</f>
        <v/>
      </c>
      <c r="X1021">
        <f>IFERROR(BQ1021/(BL1021-BQ1021),0)</f>
        <v/>
      </c>
      <c r="Y1021">
        <f>IFERROR(SUM(BQ1021:BQ1021)/(SUM(BL1021:BL1021)-SUM(BQ1021:BQ1021)),0)</f>
        <v/>
      </c>
      <c r="Z1021">
        <f>IFERROR(MAX(X1021:X1021)-MIN(X1021:X1021),0)</f>
        <v/>
      </c>
      <c r="AA1021">
        <f>IFERROR(BO1021/BP1021,0)</f>
        <v/>
      </c>
      <c r="AB1021">
        <f>IFERROR(SUM(BO1021:BO1021)/SUM(BP1021:BP1021),0)</f>
        <v/>
      </c>
      <c r="AC1021">
        <f>IFERROR(MAX(AA1021:AA1021)-MIN(AA1021:AA1021),0)</f>
        <v/>
      </c>
      <c r="AD1021">
        <f>IFERROR(SUM(BL1021:BL1021)/1,0)</f>
        <v/>
      </c>
      <c r="AE1021">
        <f>IFERROR(SUM(BQ1021:BQ1021)/1,0)</f>
        <v/>
      </c>
      <c r="AF1021">
        <f>IFERROR(SUM(BP1021:BP1021)/1,0)</f>
        <v/>
      </c>
      <c r="AG1021">
        <f>IFERROR(CJ1021,0)</f>
        <v/>
      </c>
      <c r="AH1021">
        <f>IFERROR(SUM(BR1021:BR1021)/1,0)</f>
        <v/>
      </c>
      <c r="AI1021">
        <f>IFERROR(CL1021,0)</f>
        <v/>
      </c>
      <c r="AJ1021">
        <f>IFERROR(CN1021,0)</f>
        <v/>
      </c>
      <c r="AK1021">
        <f>IFERROR(CP1021,0)</f>
        <v/>
      </c>
      <c r="AL1021">
        <f>IFERROR(SUM(BN1021:BN1021)/1,0)</f>
        <v/>
      </c>
      <c r="AM1021">
        <f>IFERROR(SUM(BJ1021:BJ1021)/1,0)</f>
        <v/>
      </c>
      <c r="AN1021">
        <f>IFERROR(AH1021/AD1021,0)</f>
        <v/>
      </c>
      <c r="AO1021">
        <f>IFERROR(AF1021/AD1021,0)</f>
        <v/>
      </c>
      <c r="AP1021">
        <f>IFERROR(AI1021/AK1021,0)</f>
        <v/>
      </c>
      <c r="AQ1021">
        <f>IFERROR(AJ1021/AK1021,0)</f>
        <v/>
      </c>
      <c r="AR1021">
        <f>IFERROR(AG1021/AK1021,0)</f>
        <v/>
      </c>
      <c r="AS1021">
        <f>IFERROR(365/(AL1021/AG1021), "")</f>
        <v/>
      </c>
      <c r="AT1021" t="inlineStr">
        <is>
          <t>CO170014858910</t>
        </is>
      </c>
      <c r="AU1021" t="inlineStr">
        <is>
          <t>Marcas Y Distribuciones S A S</t>
        </is>
      </c>
      <c r="AV1021" t="inlineStr">
        <is>
          <t>U1</t>
        </is>
      </c>
      <c r="AW1021" t="inlineStr">
        <is>
          <t>B+</t>
        </is>
      </c>
      <c r="AX1021" t="inlineStr">
        <is>
          <t>Unlisted</t>
        </is>
      </c>
      <c r="AY1021" t="n">
        <v>5141</v>
      </c>
      <c r="AZ1021" t="inlineStr">
        <is>
          <t>Groceries, general line wholesale dealing in</t>
        </is>
      </c>
      <c r="BA1021" t="inlineStr">
        <is>
          <t>Colombia</t>
        </is>
      </c>
      <c r="BB1021" t="inlineStr">
        <is>
          <t>Itagui</t>
        </is>
      </c>
      <c r="BC1021" t="inlineStr">
        <is>
          <t>www.marcasydistribuciones.com</t>
        </is>
      </c>
      <c r="BD1021" s="6" t="n">
        <v>38847</v>
      </c>
      <c r="BE1021" t="inlineStr">
        <is>
          <t>This company, with registered head office located in Itagui, Colombia, is engaged in the wholesale trade of consumer goods. Its products include appliances, business equipment, electronic equipment, home furnishings and fixtures, houseware and accessories, photographic equipment, recreational goods, sporting goods, toys and games. The company also offers a wide range of furnishings, electrical apparatus and equipment, wiring supplies and construction materials, footwear, textiles, clothing, leather goods, radio and television goods, glassware, wallpaper and cleaning materials, and sanitary equipment. It is a private business which was incorporated in 2006. The company also distributes its products in the international market.</t>
        </is>
      </c>
      <c r="BF1021" t="inlineStr">
        <is>
          <t>Active</t>
        </is>
      </c>
      <c r="BG1021" t="inlineStr">
        <is>
          <t>Wholesale</t>
        </is>
      </c>
      <c r="BH1021" t="inlineStr">
        <is>
          <t>Engaged in the wholesale trade of consumer goods</t>
        </is>
      </c>
      <c r="BI1021" t="inlineStr">
        <is>
          <t>Appliances, business equipment, electronic equipment, home furnishings and fixtures, houseware and accessories, photographic equipment, recreational goods, sporting goods, toys and games</t>
        </is>
      </c>
      <c r="CE1021">
        <f>IFERROR(SUM(BU1021:BV1021)/2,0)</f>
        <v/>
      </c>
      <c r="CF1021">
        <f>IFERROR(SUM(CE1021:CE1021)/1,0)</f>
        <v/>
      </c>
      <c r="CG1021">
        <f>IFERROR(SUM(BW1021:BX1021)/2,0)</f>
        <v/>
      </c>
      <c r="CH1021">
        <f>IFERROR(SUM(CG1021:CG1021)/1,0)</f>
        <v/>
      </c>
      <c r="CI1021">
        <f>IFERROR(SUM(BY1021:BZ1021)/2,0)</f>
        <v/>
      </c>
      <c r="CJ1021">
        <f>IFERROR(SUM(CI1021:CI1021)/1,0)</f>
        <v/>
      </c>
      <c r="CK1021">
        <f>IFERROR(SUM(CA1021:CB1021)/2,0)</f>
        <v/>
      </c>
      <c r="CL1021">
        <f>IFERROR(SUM(CK1021:CK1021)/1,0)</f>
        <v/>
      </c>
      <c r="CM1021">
        <f>IFERROR(SUM(CC1021:CD1021)/2,0)</f>
        <v/>
      </c>
      <c r="CN1021">
        <f>IFERROR(SUM(CM1021:CM1021)/1,0)</f>
        <v/>
      </c>
      <c r="CO1021">
        <f>IFERROR(SUM(BS1021:BT1021)/2,0)</f>
        <v/>
      </c>
      <c r="CP1021">
        <f>IFERROR(SUM(CO1021:CO1021)/1,0)</f>
        <v/>
      </c>
    </row>
    <row r="1022">
      <c r="A1022" t="n">
        <v>997</v>
      </c>
      <c r="D1022">
        <f>IF(AX1022="Listed","Yes","No")</f>
        <v/>
      </c>
      <c r="E1022">
        <f>IFERROR(IF(AE1022&lt;0,"Yes","No"),"No")</f>
        <v/>
      </c>
      <c r="F1022">
        <f>IF(BK1022="Unqualified","Yes","No")</f>
        <v/>
      </c>
      <c r="G1022">
        <f>IF(COUNTIF($D$1022:$F$1022,"Yes")=3,"Yes","No")</f>
        <v/>
      </c>
      <c r="U1022">
        <f>IFERROR(BQ1022/BL1022,0)</f>
        <v/>
      </c>
      <c r="V1022">
        <f>IFERROR(SUM(BQ1022:BQ1022)/SUM(BL1022:BL1022),0)</f>
        <v/>
      </c>
      <c r="W1022">
        <f>IFERROR(MAX(U1022:U1022)-MIN(U1022:U1022),0)</f>
        <v/>
      </c>
      <c r="X1022">
        <f>IFERROR(BQ1022/(BL1022-BQ1022),0)</f>
        <v/>
      </c>
      <c r="Y1022">
        <f>IFERROR(SUM(BQ1022:BQ1022)/(SUM(BL1022:BL1022)-SUM(BQ1022:BQ1022)),0)</f>
        <v/>
      </c>
      <c r="Z1022">
        <f>IFERROR(MAX(X1022:X1022)-MIN(X1022:X1022),0)</f>
        <v/>
      </c>
      <c r="AA1022">
        <f>IFERROR(BO1022/BP1022,0)</f>
        <v/>
      </c>
      <c r="AB1022">
        <f>IFERROR(SUM(BO1022:BO1022)/SUM(BP1022:BP1022),0)</f>
        <v/>
      </c>
      <c r="AC1022">
        <f>IFERROR(MAX(AA1022:AA1022)-MIN(AA1022:AA1022),0)</f>
        <v/>
      </c>
      <c r="AD1022">
        <f>IFERROR(SUM(BL1022:BL1022)/1,0)</f>
        <v/>
      </c>
      <c r="AE1022">
        <f>IFERROR(SUM(BQ1022:BQ1022)/1,0)</f>
        <v/>
      </c>
      <c r="AF1022">
        <f>IFERROR(SUM(BP1022:BP1022)/1,0)</f>
        <v/>
      </c>
      <c r="AG1022">
        <f>IFERROR(CJ1022,0)</f>
        <v/>
      </c>
      <c r="AH1022">
        <f>IFERROR(SUM(BR1022:BR1022)/1,0)</f>
        <v/>
      </c>
      <c r="AI1022">
        <f>IFERROR(CL1022,0)</f>
        <v/>
      </c>
      <c r="AJ1022">
        <f>IFERROR(CN1022,0)</f>
        <v/>
      </c>
      <c r="AK1022">
        <f>IFERROR(CP1022,0)</f>
        <v/>
      </c>
      <c r="AL1022">
        <f>IFERROR(SUM(BN1022:BN1022)/1,0)</f>
        <v/>
      </c>
      <c r="AM1022">
        <f>IFERROR(SUM(BJ1022:BJ1022)/1,0)</f>
        <v/>
      </c>
      <c r="AN1022">
        <f>IFERROR(AH1022/AD1022,0)</f>
        <v/>
      </c>
      <c r="AO1022">
        <f>IFERROR(AF1022/AD1022,0)</f>
        <v/>
      </c>
      <c r="AP1022">
        <f>IFERROR(AI1022/AK1022,0)</f>
        <v/>
      </c>
      <c r="AQ1022">
        <f>IFERROR(AJ1022/AK1022,0)</f>
        <v/>
      </c>
      <c r="AR1022">
        <f>IFERROR(AG1022/AK1022,0)</f>
        <v/>
      </c>
      <c r="AS1022">
        <f>IFERROR(365/(AL1022/AG1022), "")</f>
        <v/>
      </c>
      <c r="AT1022" t="inlineStr">
        <is>
          <t>CO170059311910</t>
        </is>
      </c>
      <c r="AU1022" t="inlineStr">
        <is>
          <t>FJM Inversiones S A S</t>
        </is>
      </c>
      <c r="AV1022" t="inlineStr">
        <is>
          <t>U1</t>
        </is>
      </c>
      <c r="AW1022" t="inlineStr">
        <is>
          <t>U</t>
        </is>
      </c>
      <c r="AX1022" t="inlineStr">
        <is>
          <t>Unlisted</t>
        </is>
      </c>
      <c r="AY1022" t="n">
        <v>5122</v>
      </c>
      <c r="AZ1022" t="inlineStr">
        <is>
          <t>Drugs, drug proprietaries, and druggists' sundries wholesale dealing in</t>
        </is>
      </c>
      <c r="BA1022" t="inlineStr">
        <is>
          <t>Colombia</t>
        </is>
      </c>
      <c r="BB1022" t="inlineStr">
        <is>
          <t>Bogota</t>
        </is>
      </c>
      <c r="BC1022" t="inlineStr">
        <is>
          <t>www.farmu.com.co</t>
        </is>
      </c>
      <c r="BD1022" s="6" t="n">
        <v>44432</v>
      </c>
      <c r="BE1022" t="inlineStr">
        <is>
          <t>This company operates within the pharmaceutical distribution sector, primarily serving drugstores in Colombia. It operates from its registered headquarters situated in Galapa, Colombia. The company specializes in offering an online platform, validating drugstore accounts by reviewing the submitted information, and providing customer service assistance to streamline the registration process for drugstores, ensuring a hassle-free experience.</t>
        </is>
      </c>
      <c r="BF1022" t="inlineStr">
        <is>
          <t>Active</t>
        </is>
      </c>
      <c r="BG1022" t="inlineStr">
        <is>
          <t>Services</t>
        </is>
      </c>
      <c r="BH1022" t="inlineStr">
        <is>
          <t>Operates within the pharmaceutical distribution sector, primarily serving drugstores in Colombia</t>
        </is>
      </c>
      <c r="BI1022" t="inlineStr">
        <is>
          <t>Online platform, validating drugstore accounts by reviewing the submitted information, and providing customer service assistance to streamline the registration process for drugstores, ensuring a hassle-free experience</t>
        </is>
      </c>
      <c r="CE1022">
        <f>IFERROR(SUM(BU1022:BV1022)/2,0)</f>
        <v/>
      </c>
      <c r="CF1022">
        <f>IFERROR(SUM(CE1022:CE1022)/1,0)</f>
        <v/>
      </c>
      <c r="CG1022">
        <f>IFERROR(SUM(BW1022:BX1022)/2,0)</f>
        <v/>
      </c>
      <c r="CH1022">
        <f>IFERROR(SUM(CG1022:CG1022)/1,0)</f>
        <v/>
      </c>
      <c r="CI1022">
        <f>IFERROR(SUM(BY1022:BZ1022)/2,0)</f>
        <v/>
      </c>
      <c r="CJ1022">
        <f>IFERROR(SUM(CI1022:CI1022)/1,0)</f>
        <v/>
      </c>
      <c r="CK1022">
        <f>IFERROR(SUM(CA1022:CB1022)/2,0)</f>
        <v/>
      </c>
      <c r="CL1022">
        <f>IFERROR(SUM(CK1022:CK1022)/1,0)</f>
        <v/>
      </c>
      <c r="CM1022">
        <f>IFERROR(SUM(CC1022:CD1022)/2,0)</f>
        <v/>
      </c>
      <c r="CN1022">
        <f>IFERROR(SUM(CM1022:CM1022)/1,0)</f>
        <v/>
      </c>
      <c r="CO1022">
        <f>IFERROR(SUM(BS1022:BT1022)/2,0)</f>
        <v/>
      </c>
      <c r="CP1022">
        <f>IFERROR(SUM(CO1022:CO1022)/1,0)</f>
        <v/>
      </c>
    </row>
    <row r="1023">
      <c r="A1023" t="n">
        <v>998</v>
      </c>
      <c r="D1023">
        <f>IF(AX1023="Listed","Yes","No")</f>
        <v/>
      </c>
      <c r="E1023">
        <f>IFERROR(IF(AE1023&lt;0,"Yes","No"),"No")</f>
        <v/>
      </c>
      <c r="F1023">
        <f>IF(BK1023="Unqualified","Yes","No")</f>
        <v/>
      </c>
      <c r="G1023">
        <f>IF(COUNTIF($D$1023:$F$1023,"Yes")=3,"Yes","No")</f>
        <v/>
      </c>
      <c r="U1023">
        <f>IFERROR(BQ1023/BL1023,0)</f>
        <v/>
      </c>
      <c r="V1023">
        <f>IFERROR(SUM(BQ1023:BQ1023)/SUM(BL1023:BL1023),0)</f>
        <v/>
      </c>
      <c r="W1023">
        <f>IFERROR(MAX(U1023:U1023)-MIN(U1023:U1023),0)</f>
        <v/>
      </c>
      <c r="X1023">
        <f>IFERROR(BQ1023/(BL1023-BQ1023),0)</f>
        <v/>
      </c>
      <c r="Y1023">
        <f>IFERROR(SUM(BQ1023:BQ1023)/(SUM(BL1023:BL1023)-SUM(BQ1023:BQ1023)),0)</f>
        <v/>
      </c>
      <c r="Z1023">
        <f>IFERROR(MAX(X1023:X1023)-MIN(X1023:X1023),0)</f>
        <v/>
      </c>
      <c r="AA1023">
        <f>IFERROR(BO1023/BP1023,0)</f>
        <v/>
      </c>
      <c r="AB1023">
        <f>IFERROR(SUM(BO1023:BO1023)/SUM(BP1023:BP1023),0)</f>
        <v/>
      </c>
      <c r="AC1023">
        <f>IFERROR(MAX(AA1023:AA1023)-MIN(AA1023:AA1023),0)</f>
        <v/>
      </c>
      <c r="AD1023">
        <f>IFERROR(SUM(BL1023:BL1023)/1,0)</f>
        <v/>
      </c>
      <c r="AE1023">
        <f>IFERROR(SUM(BQ1023:BQ1023)/1,0)</f>
        <v/>
      </c>
      <c r="AF1023">
        <f>IFERROR(SUM(BP1023:BP1023)/1,0)</f>
        <v/>
      </c>
      <c r="AG1023">
        <f>IFERROR(CJ1023,0)</f>
        <v/>
      </c>
      <c r="AH1023">
        <f>IFERROR(SUM(BR1023:BR1023)/1,0)</f>
        <v/>
      </c>
      <c r="AI1023">
        <f>IFERROR(CL1023,0)</f>
        <v/>
      </c>
      <c r="AJ1023">
        <f>IFERROR(CN1023,0)</f>
        <v/>
      </c>
      <c r="AK1023">
        <f>IFERROR(CP1023,0)</f>
        <v/>
      </c>
      <c r="AL1023">
        <f>IFERROR(SUM(BN1023:BN1023)/1,0)</f>
        <v/>
      </c>
      <c r="AM1023">
        <f>IFERROR(SUM(BJ1023:BJ1023)/1,0)</f>
        <v/>
      </c>
      <c r="AN1023">
        <f>IFERROR(AH1023/AD1023,0)</f>
        <v/>
      </c>
      <c r="AO1023">
        <f>IFERROR(AF1023/AD1023,0)</f>
        <v/>
      </c>
      <c r="AP1023">
        <f>IFERROR(AI1023/AK1023,0)</f>
        <v/>
      </c>
      <c r="AQ1023">
        <f>IFERROR(AJ1023/AK1023,0)</f>
        <v/>
      </c>
      <c r="AR1023">
        <f>IFERROR(AG1023/AK1023,0)</f>
        <v/>
      </c>
      <c r="AS1023">
        <f>IFERROR(365/(AL1023/AG1023), "")</f>
        <v/>
      </c>
      <c r="AT1023" t="inlineStr">
        <is>
          <t>CO170030229600</t>
        </is>
      </c>
      <c r="AU1023" t="inlineStr">
        <is>
          <t>Edwards Lifesciences Colombia S A S</t>
        </is>
      </c>
      <c r="AV1023" t="inlineStr">
        <is>
          <t>U1</t>
        </is>
      </c>
      <c r="AW1023" t="inlineStr">
        <is>
          <t>U</t>
        </is>
      </c>
      <c r="AX1023" t="inlineStr">
        <is>
          <t>Unlisted</t>
        </is>
      </c>
      <c r="AY1023" t="n">
        <v>5084</v>
      </c>
      <c r="AZ1023" t="inlineStr">
        <is>
          <t>Industrial machinery and equipment wholesale dealing in</t>
        </is>
      </c>
      <c r="BA1023" t="inlineStr">
        <is>
          <t>Colombia</t>
        </is>
      </c>
      <c r="BB1023" t="inlineStr">
        <is>
          <t>Bogota</t>
        </is>
      </c>
      <c r="BC1023" t="inlineStr">
        <is>
          <t>edwards.com</t>
        </is>
      </c>
      <c r="BD1023" s="6" t="n">
        <v>41401</v>
      </c>
      <c r="BE1023" t="inlineStr">
        <is>
          <t>This company is engaged in providing patient-focused medical innovations for structural heart disease, critical care, and surgical monitoring. It conducts business from its registered head office located in Bogota, Colombia. The company specialises in collaborating with leading clinicians and researchers to develop solutions that address unmet healthcare needs, aiming to improve patient outcomes and enhance lives. The company's core focus is on cardiovascular disease, with a commitment to innovation and partnership with physicians to develop products that help patients live longer, healthier, and more productive lives.</t>
        </is>
      </c>
      <c r="BF1023" t="inlineStr">
        <is>
          <t>Active</t>
        </is>
      </c>
      <c r="BG1023" t="inlineStr">
        <is>
          <t>Services</t>
        </is>
      </c>
      <c r="BH1023" t="inlineStr">
        <is>
          <t>Engaged in providing patient-focused medical innovations for structural heart disease, critical care, and surgical monitoring</t>
        </is>
      </c>
      <c r="BI1023" t="inlineStr">
        <is>
          <t>Collaborating with leading clinicians and researchers to develop solutions that address unmet healthcare needs, aiming to improve patient outcomes and enhance lives</t>
        </is>
      </c>
      <c r="CE1023">
        <f>IFERROR(SUM(BU1023:BV1023)/2,0)</f>
        <v/>
      </c>
      <c r="CF1023">
        <f>IFERROR(SUM(CE1023:CE1023)/1,0)</f>
        <v/>
      </c>
      <c r="CG1023">
        <f>IFERROR(SUM(BW1023:BX1023)/2,0)</f>
        <v/>
      </c>
      <c r="CH1023">
        <f>IFERROR(SUM(CG1023:CG1023)/1,0)</f>
        <v/>
      </c>
      <c r="CI1023">
        <f>IFERROR(SUM(BY1023:BZ1023)/2,0)</f>
        <v/>
      </c>
      <c r="CJ1023">
        <f>IFERROR(SUM(CI1023:CI1023)/1,0)</f>
        <v/>
      </c>
      <c r="CK1023">
        <f>IFERROR(SUM(CA1023:CB1023)/2,0)</f>
        <v/>
      </c>
      <c r="CL1023">
        <f>IFERROR(SUM(CK1023:CK1023)/1,0)</f>
        <v/>
      </c>
      <c r="CM1023">
        <f>IFERROR(SUM(CC1023:CD1023)/2,0)</f>
        <v/>
      </c>
      <c r="CN1023">
        <f>IFERROR(SUM(CM1023:CM1023)/1,0)</f>
        <v/>
      </c>
      <c r="CO1023">
        <f>IFERROR(SUM(BS1023:BT1023)/2,0)</f>
        <v/>
      </c>
      <c r="CP1023">
        <f>IFERROR(SUM(CO1023:CO1023)/1,0)</f>
        <v/>
      </c>
    </row>
    <row r="1024">
      <c r="A1024" t="n">
        <v>999</v>
      </c>
      <c r="D1024">
        <f>IF(AX1024="Listed","Yes","No")</f>
        <v/>
      </c>
      <c r="E1024">
        <f>IFERROR(IF(AE1024&lt;0,"Yes","No"),"No")</f>
        <v/>
      </c>
      <c r="F1024">
        <f>IF(BK1024="Unqualified","Yes","No")</f>
        <v/>
      </c>
      <c r="G1024">
        <f>IF(COUNTIF($D$1024:$F$1024,"Yes")=3,"Yes","No")</f>
        <v/>
      </c>
      <c r="U1024">
        <f>IFERROR(BQ1024/BL1024,0)</f>
        <v/>
      </c>
      <c r="V1024">
        <f>IFERROR(SUM(BQ1024:BQ1024)/SUM(BL1024:BL1024),0)</f>
        <v/>
      </c>
      <c r="W1024">
        <f>IFERROR(MAX(U1024:U1024)-MIN(U1024:U1024),0)</f>
        <v/>
      </c>
      <c r="X1024">
        <f>IFERROR(BQ1024/(BL1024-BQ1024),0)</f>
        <v/>
      </c>
      <c r="Y1024">
        <f>IFERROR(SUM(BQ1024:BQ1024)/(SUM(BL1024:BL1024)-SUM(BQ1024:BQ1024)),0)</f>
        <v/>
      </c>
      <c r="Z1024">
        <f>IFERROR(MAX(X1024:X1024)-MIN(X1024:X1024),0)</f>
        <v/>
      </c>
      <c r="AA1024">
        <f>IFERROR(BO1024/BP1024,0)</f>
        <v/>
      </c>
      <c r="AB1024">
        <f>IFERROR(SUM(BO1024:BO1024)/SUM(BP1024:BP1024),0)</f>
        <v/>
      </c>
      <c r="AC1024">
        <f>IFERROR(MAX(AA1024:AA1024)-MIN(AA1024:AA1024),0)</f>
        <v/>
      </c>
      <c r="AD1024">
        <f>IFERROR(SUM(BL1024:BL1024)/1,0)</f>
        <v/>
      </c>
      <c r="AE1024">
        <f>IFERROR(SUM(BQ1024:BQ1024)/1,0)</f>
        <v/>
      </c>
      <c r="AF1024">
        <f>IFERROR(SUM(BP1024:BP1024)/1,0)</f>
        <v/>
      </c>
      <c r="AG1024">
        <f>IFERROR(CJ1024,0)</f>
        <v/>
      </c>
      <c r="AH1024">
        <f>IFERROR(SUM(BR1024:BR1024)/1,0)</f>
        <v/>
      </c>
      <c r="AI1024">
        <f>IFERROR(CL1024,0)</f>
        <v/>
      </c>
      <c r="AJ1024">
        <f>IFERROR(CN1024,0)</f>
        <v/>
      </c>
      <c r="AK1024">
        <f>IFERROR(CP1024,0)</f>
        <v/>
      </c>
      <c r="AL1024">
        <f>IFERROR(SUM(BN1024:BN1024)/1,0)</f>
        <v/>
      </c>
      <c r="AM1024">
        <f>IFERROR(SUM(BJ1024:BJ1024)/1,0)</f>
        <v/>
      </c>
      <c r="AN1024">
        <f>IFERROR(AH1024/AD1024,0)</f>
        <v/>
      </c>
      <c r="AO1024">
        <f>IFERROR(AF1024/AD1024,0)</f>
        <v/>
      </c>
      <c r="AP1024">
        <f>IFERROR(AI1024/AK1024,0)</f>
        <v/>
      </c>
      <c r="AQ1024">
        <f>IFERROR(AJ1024/AK1024,0)</f>
        <v/>
      </c>
      <c r="AR1024">
        <f>IFERROR(AG1024/AK1024,0)</f>
        <v/>
      </c>
      <c r="AS1024">
        <f>IFERROR(365/(AL1024/AG1024), "")</f>
        <v/>
      </c>
      <c r="AT1024" t="inlineStr">
        <is>
          <t>CO170003218250</t>
        </is>
      </c>
      <c r="AU1024" t="inlineStr">
        <is>
          <t>Distribuciones P V C S A S</t>
        </is>
      </c>
      <c r="AV1024" t="inlineStr">
        <is>
          <t>U1</t>
        </is>
      </c>
      <c r="AW1024" t="inlineStr">
        <is>
          <t>U</t>
        </is>
      </c>
      <c r="AX1024" t="inlineStr">
        <is>
          <t>Unlisted</t>
        </is>
      </c>
      <c r="AY1024" t="n">
        <v>5032</v>
      </c>
      <c r="AZ1024" t="inlineStr">
        <is>
          <t>Brick, stone, and related construction materials wholesale dealing in</t>
        </is>
      </c>
      <c r="BA1024" t="inlineStr">
        <is>
          <t>Colombia</t>
        </is>
      </c>
      <c r="BB1024" t="inlineStr">
        <is>
          <t>Cali</t>
        </is>
      </c>
      <c r="BC1024" t="inlineStr">
        <is>
          <t>www.distribucionespvc.com.co</t>
        </is>
      </c>
      <c r="BD1024" s="6" t="n">
        <v>34864</v>
      </c>
      <c r="BE1024" t="inlineStr">
        <is>
          <t>The company is a Colombia based enterprise engaged in the wholesale of PVC and construction materials. It operates its business primarily in the domestic market. The company was incorporated in the year 1995. Its registered business office is based in Cali, Colombia. It is registered as a limited company.The company's business activities include the wholesale of Pipe and accessories, PVC, PAVCO, floors and walls, sanitary and paints, ductile iron, chemicals for construction, valves, tiles and other related products.</t>
        </is>
      </c>
      <c r="BF1024" t="inlineStr">
        <is>
          <t>Active</t>
        </is>
      </c>
      <c r="BG1024" t="inlineStr">
        <is>
          <t>Wholesale</t>
        </is>
      </c>
      <c r="BH1024" t="inlineStr">
        <is>
          <t>Engaged in the wholesale of PVC and construction materials</t>
        </is>
      </c>
      <c r="BI1024" t="inlineStr">
        <is>
          <t>Pipe and accessories, PVC, PAVCO, floors and walls, sanitary and paints, ductile iron, chemicals for construction, valves, tiles and other related products</t>
        </is>
      </c>
      <c r="CE1024">
        <f>IFERROR(SUM(BU1024:BV1024)/2,0)</f>
        <v/>
      </c>
      <c r="CF1024">
        <f>IFERROR(SUM(CE1024:CE1024)/1,0)</f>
        <v/>
      </c>
      <c r="CG1024">
        <f>IFERROR(SUM(BW1024:BX1024)/2,0)</f>
        <v/>
      </c>
      <c r="CH1024">
        <f>IFERROR(SUM(CG1024:CG1024)/1,0)</f>
        <v/>
      </c>
      <c r="CI1024">
        <f>IFERROR(SUM(BY1024:BZ1024)/2,0)</f>
        <v/>
      </c>
      <c r="CJ1024">
        <f>IFERROR(SUM(CI1024:CI1024)/1,0)</f>
        <v/>
      </c>
      <c r="CK1024">
        <f>IFERROR(SUM(CA1024:CB1024)/2,0)</f>
        <v/>
      </c>
      <c r="CL1024">
        <f>IFERROR(SUM(CK1024:CK1024)/1,0)</f>
        <v/>
      </c>
      <c r="CM1024">
        <f>IFERROR(SUM(CC1024:CD1024)/2,0)</f>
        <v/>
      </c>
      <c r="CN1024">
        <f>IFERROR(SUM(CM1024:CM1024)/1,0)</f>
        <v/>
      </c>
      <c r="CO1024">
        <f>IFERROR(SUM(BS1024:BT1024)/2,0)</f>
        <v/>
      </c>
      <c r="CP1024">
        <f>IFERROR(SUM(CO1024:CO1024)/1,0)</f>
        <v/>
      </c>
    </row>
    <row r="1025">
      <c r="A1025" t="n">
        <v>1000</v>
      </c>
      <c r="D1025">
        <f>IF(AX1025="Listed","Yes","No")</f>
        <v/>
      </c>
      <c r="E1025">
        <f>IFERROR(IF(AE1025&lt;0,"Yes","No"),"No")</f>
        <v/>
      </c>
      <c r="F1025">
        <f>IF(BK1025="Unqualified","Yes","No")</f>
        <v/>
      </c>
      <c r="G1025">
        <f>IF(COUNTIF($D$1025:$F$1025,"Yes")=3,"Yes","No")</f>
        <v/>
      </c>
      <c r="U1025">
        <f>IFERROR(BQ1025/BL1025,0)</f>
        <v/>
      </c>
      <c r="V1025">
        <f>IFERROR(SUM(BQ1025:BQ1025)/SUM(BL1025:BL1025),0)</f>
        <v/>
      </c>
      <c r="W1025">
        <f>IFERROR(MAX(U1025:U1025)-MIN(U1025:U1025),0)</f>
        <v/>
      </c>
      <c r="X1025">
        <f>IFERROR(BQ1025/(BL1025-BQ1025),0)</f>
        <v/>
      </c>
      <c r="Y1025">
        <f>IFERROR(SUM(BQ1025:BQ1025)/(SUM(BL1025:BL1025)-SUM(BQ1025:BQ1025)),0)</f>
        <v/>
      </c>
      <c r="Z1025">
        <f>IFERROR(MAX(X1025:X1025)-MIN(X1025:X1025),0)</f>
        <v/>
      </c>
      <c r="AA1025">
        <f>IFERROR(BO1025/BP1025,0)</f>
        <v/>
      </c>
      <c r="AB1025">
        <f>IFERROR(SUM(BO1025:BO1025)/SUM(BP1025:BP1025),0)</f>
        <v/>
      </c>
      <c r="AC1025">
        <f>IFERROR(MAX(AA1025:AA1025)-MIN(AA1025:AA1025),0)</f>
        <v/>
      </c>
      <c r="AD1025">
        <f>IFERROR(SUM(BL1025:BL1025)/1,0)</f>
        <v/>
      </c>
      <c r="AE1025">
        <f>IFERROR(SUM(BQ1025:BQ1025)/1,0)</f>
        <v/>
      </c>
      <c r="AF1025">
        <f>IFERROR(SUM(BP1025:BP1025)/1,0)</f>
        <v/>
      </c>
      <c r="AG1025">
        <f>IFERROR(CJ1025,0)</f>
        <v/>
      </c>
      <c r="AH1025">
        <f>IFERROR(SUM(BR1025:BR1025)/1,0)</f>
        <v/>
      </c>
      <c r="AI1025">
        <f>IFERROR(CL1025,0)</f>
        <v/>
      </c>
      <c r="AJ1025">
        <f>IFERROR(CN1025,0)</f>
        <v/>
      </c>
      <c r="AK1025">
        <f>IFERROR(CP1025,0)</f>
        <v/>
      </c>
      <c r="AL1025">
        <f>IFERROR(SUM(BN1025:BN1025)/1,0)</f>
        <v/>
      </c>
      <c r="AM1025">
        <f>IFERROR(SUM(BJ1025:BJ1025)/1,0)</f>
        <v/>
      </c>
      <c r="AN1025">
        <f>IFERROR(AH1025/AD1025,0)</f>
        <v/>
      </c>
      <c r="AO1025">
        <f>IFERROR(AF1025/AD1025,0)</f>
        <v/>
      </c>
      <c r="AP1025">
        <f>IFERROR(AI1025/AK1025,0)</f>
        <v/>
      </c>
      <c r="AQ1025">
        <f>IFERROR(AJ1025/AK1025,0)</f>
        <v/>
      </c>
      <c r="AR1025">
        <f>IFERROR(AG1025/AK1025,0)</f>
        <v/>
      </c>
      <c r="AS1025">
        <f>IFERROR(365/(AL1025/AG1025), "")</f>
        <v/>
      </c>
      <c r="AT1025" t="inlineStr">
        <is>
          <t>CO170001077430</t>
        </is>
      </c>
      <c r="AU1025" t="inlineStr">
        <is>
          <t>Cabarria IQA S A S</t>
        </is>
      </c>
      <c r="AV1025" t="inlineStr">
        <is>
          <t>U1</t>
        </is>
      </c>
      <c r="AW1025" t="inlineStr">
        <is>
          <t>U</t>
        </is>
      </c>
      <c r="AX1025" t="inlineStr">
        <is>
          <t>Unlisted</t>
        </is>
      </c>
      <c r="AY1025" t="n">
        <v>5162</v>
      </c>
      <c r="AZ1025" t="inlineStr">
        <is>
          <t>Plastics materials and basic forms and shapes wholesale dealing in</t>
        </is>
      </c>
      <c r="BA1025" t="inlineStr">
        <is>
          <t>Colombia</t>
        </is>
      </c>
      <c r="BB1025" t="inlineStr">
        <is>
          <t>Cajica</t>
        </is>
      </c>
      <c r="BC1025" t="inlineStr">
        <is>
          <t>www.cabarriaiqa.com</t>
        </is>
      </c>
      <c r="BD1025" s="6" t="n">
        <v>17475</v>
      </c>
      <c r="BE1025" t="inlineStr">
        <is>
          <t>This company, based in Colombia, provides industrial solutions for chemical products and services adapted to the needs of the food, pharmaceutical, plastics, coatings, cooling gases and imaging systems sectors. It was founded through the merger of Cabarria &amp; Cia. SA and Industria Quimica Andina &amp; Cia. SA in 2013. It conducts business from its registered head office located in Cajica.The company specializes in industrial solutions, in the development of new production processes, maquilas, blends and distribution products. It aims to guarantee the best quality with the least possible cost in its products and services, allowing to satisfy the needs and expectations of its clients in a way that mutual benefit, which contributes to maintaining long term relationships guaranteeing the future success of the company.</t>
        </is>
      </c>
      <c r="BF1025" t="inlineStr">
        <is>
          <t>Active</t>
        </is>
      </c>
      <c r="BG1025" t="inlineStr">
        <is>
          <t>Manufacturing</t>
        </is>
      </c>
      <c r="BH1025" t="inlineStr">
        <is>
          <t>Provides industrial solutions for chemical products and services adapted to the needs of the food, pharmaceutical, plastics, coatings, cooling gases and imaging systems sectors</t>
        </is>
      </c>
      <c r="BI1025" t="inlineStr">
        <is>
          <t>Industrial solutions for chemical products and services adapted to the needs of the food, pharmaceutical, plastics, coatings, cooling gases and imaging systems sectors</t>
        </is>
      </c>
      <c r="CE1025">
        <f>IFERROR(SUM(BU1025:BV1025)/2,0)</f>
        <v/>
      </c>
      <c r="CF1025">
        <f>IFERROR(SUM(CE1025:CE1025)/1,0)</f>
        <v/>
      </c>
      <c r="CG1025">
        <f>IFERROR(SUM(BW1025:BX1025)/2,0)</f>
        <v/>
      </c>
      <c r="CH1025">
        <f>IFERROR(SUM(CG1025:CG1025)/1,0)</f>
        <v/>
      </c>
      <c r="CI1025">
        <f>IFERROR(SUM(BY1025:BZ1025)/2,0)</f>
        <v/>
      </c>
      <c r="CJ1025">
        <f>IFERROR(SUM(CI1025:CI1025)/1,0)</f>
        <v/>
      </c>
      <c r="CK1025">
        <f>IFERROR(SUM(CA1025:CB1025)/2,0)</f>
        <v/>
      </c>
      <c r="CL1025">
        <f>IFERROR(SUM(CK1025:CK1025)/1,0)</f>
        <v/>
      </c>
      <c r="CM1025">
        <f>IFERROR(SUM(CC1025:CD1025)/2,0)</f>
        <v/>
      </c>
      <c r="CN1025">
        <f>IFERROR(SUM(CM1025:CM1025)/1,0)</f>
        <v/>
      </c>
      <c r="CO1025">
        <f>IFERROR(SUM(BS1025:BT1025)/2,0)</f>
        <v/>
      </c>
      <c r="CP1025">
        <f>IFERROR(SUM(CO1025:CO1025)/1,0)</f>
        <v/>
      </c>
    </row>
    <row r="1026">
      <c r="A1026" t="n">
        <v>1001</v>
      </c>
      <c r="D1026">
        <f>IF(AX1026="Listed","Yes","No")</f>
        <v/>
      </c>
      <c r="E1026">
        <f>IFERROR(IF(AE1026&lt;0,"Yes","No"),"No")</f>
        <v/>
      </c>
      <c r="F1026">
        <f>IF(BK1026="Unqualified","Yes","No")</f>
        <v/>
      </c>
      <c r="G1026">
        <f>IF(COUNTIF($D$1026:$F$1026,"Yes")=3,"Yes","No")</f>
        <v/>
      </c>
      <c r="U1026">
        <f>IFERROR(BQ1026/BL1026,0)</f>
        <v/>
      </c>
      <c r="V1026">
        <f>IFERROR(SUM(BQ1026:BQ1026)/SUM(BL1026:BL1026),0)</f>
        <v/>
      </c>
      <c r="W1026">
        <f>IFERROR(MAX(U1026:U1026)-MIN(U1026:U1026),0)</f>
        <v/>
      </c>
      <c r="X1026">
        <f>IFERROR(BQ1026/(BL1026-BQ1026),0)</f>
        <v/>
      </c>
      <c r="Y1026">
        <f>IFERROR(SUM(BQ1026:BQ1026)/(SUM(BL1026:BL1026)-SUM(BQ1026:BQ1026)),0)</f>
        <v/>
      </c>
      <c r="Z1026">
        <f>IFERROR(MAX(X1026:X1026)-MIN(X1026:X1026),0)</f>
        <v/>
      </c>
      <c r="AA1026">
        <f>IFERROR(BO1026/BP1026,0)</f>
        <v/>
      </c>
      <c r="AB1026">
        <f>IFERROR(SUM(BO1026:BO1026)/SUM(BP1026:BP1026),0)</f>
        <v/>
      </c>
      <c r="AC1026">
        <f>IFERROR(MAX(AA1026:AA1026)-MIN(AA1026:AA1026),0)</f>
        <v/>
      </c>
      <c r="AD1026">
        <f>IFERROR(SUM(BL1026:BL1026)/1,0)</f>
        <v/>
      </c>
      <c r="AE1026">
        <f>IFERROR(SUM(BQ1026:BQ1026)/1,0)</f>
        <v/>
      </c>
      <c r="AF1026">
        <f>IFERROR(SUM(BP1026:BP1026)/1,0)</f>
        <v/>
      </c>
      <c r="AG1026">
        <f>IFERROR(CJ1026,0)</f>
        <v/>
      </c>
      <c r="AH1026">
        <f>IFERROR(SUM(BR1026:BR1026)/1,0)</f>
        <v/>
      </c>
      <c r="AI1026">
        <f>IFERROR(CL1026,0)</f>
        <v/>
      </c>
      <c r="AJ1026">
        <f>IFERROR(CN1026,0)</f>
        <v/>
      </c>
      <c r="AK1026">
        <f>IFERROR(CP1026,0)</f>
        <v/>
      </c>
      <c r="AL1026">
        <f>IFERROR(SUM(BN1026:BN1026)/1,0)</f>
        <v/>
      </c>
      <c r="AM1026">
        <f>IFERROR(SUM(BJ1026:BJ1026)/1,0)</f>
        <v/>
      </c>
      <c r="AN1026">
        <f>IFERROR(AH1026/AD1026,0)</f>
        <v/>
      </c>
      <c r="AO1026">
        <f>IFERROR(AF1026/AD1026,0)</f>
        <v/>
      </c>
      <c r="AP1026">
        <f>IFERROR(AI1026/AK1026,0)</f>
        <v/>
      </c>
      <c r="AQ1026">
        <f>IFERROR(AJ1026/AK1026,0)</f>
        <v/>
      </c>
      <c r="AR1026">
        <f>IFERROR(AG1026/AK1026,0)</f>
        <v/>
      </c>
      <c r="AS1026">
        <f>IFERROR(365/(AL1026/AG1026), "")</f>
        <v/>
      </c>
      <c r="AT1026" t="inlineStr">
        <is>
          <t>CO170001156000</t>
        </is>
      </c>
      <c r="AU1026" t="inlineStr">
        <is>
          <t>Frutas Comerciales S A</t>
        </is>
      </c>
      <c r="AV1026" t="inlineStr">
        <is>
          <t>U1</t>
        </is>
      </c>
      <c r="AW1026" t="inlineStr">
        <is>
          <t>B+</t>
        </is>
      </c>
      <c r="AX1026" t="inlineStr">
        <is>
          <t>Unlisted</t>
        </is>
      </c>
      <c r="AY1026" t="n">
        <v>5141</v>
      </c>
      <c r="AZ1026" t="inlineStr">
        <is>
          <t>Groceries, general line wholesale dealing in</t>
        </is>
      </c>
      <c r="BA1026" t="inlineStr">
        <is>
          <t>Colombia</t>
        </is>
      </c>
      <c r="BB1026" t="inlineStr">
        <is>
          <t>Bogota</t>
        </is>
      </c>
      <c r="BC1026" t="inlineStr">
        <is>
          <t>frutascomerciales.com</t>
        </is>
      </c>
      <c r="BD1026" s="6" t="n">
        <v>33828</v>
      </c>
      <c r="BE1026" t="inlineStr">
        <is>
          <t>This company is engaged in producing and selecting the best exotic Colombian fruits to bring their magic of flavors, smells and colors to the highest markets in the world. It conducts business from its registered head office located in Bogota, Colombia. The company only produce and sell fruits, and produce and sell a purpose. It has worked to promote the development of the countryside in Colombia through the production and marketing of fresh fruits, always of the best quality.</t>
        </is>
      </c>
      <c r="BF1026" t="inlineStr">
        <is>
          <t>Active</t>
        </is>
      </c>
      <c r="BG1026" t="inlineStr">
        <is>
          <t>Manufacturing</t>
        </is>
      </c>
      <c r="BH1026" t="inlineStr">
        <is>
          <t>Engaged in producing and selecting the best exotic Colombian fruits to bring their magic of flavors, smells and colors to the highest markets in the world</t>
        </is>
      </c>
      <c r="BI1026" t="inlineStr">
        <is>
          <t>Producing and selecting the best exotic Colombian fruits to bring their magic of flavors, smells and colors to the highest markets in the world</t>
        </is>
      </c>
      <c r="CE1026">
        <f>IFERROR(SUM(BU1026:BV1026)/2,0)</f>
        <v/>
      </c>
      <c r="CF1026">
        <f>IFERROR(SUM(CE1026:CE1026)/1,0)</f>
        <v/>
      </c>
      <c r="CG1026">
        <f>IFERROR(SUM(BW1026:BX1026)/2,0)</f>
        <v/>
      </c>
      <c r="CH1026">
        <f>IFERROR(SUM(CG1026:CG1026)/1,0)</f>
        <v/>
      </c>
      <c r="CI1026">
        <f>IFERROR(SUM(BY1026:BZ1026)/2,0)</f>
        <v/>
      </c>
      <c r="CJ1026">
        <f>IFERROR(SUM(CI1026:CI1026)/1,0)</f>
        <v/>
      </c>
      <c r="CK1026">
        <f>IFERROR(SUM(CA1026:CB1026)/2,0)</f>
        <v/>
      </c>
      <c r="CL1026">
        <f>IFERROR(SUM(CK1026:CK1026)/1,0)</f>
        <v/>
      </c>
      <c r="CM1026">
        <f>IFERROR(SUM(CC1026:CD1026)/2,0)</f>
        <v/>
      </c>
      <c r="CN1026">
        <f>IFERROR(SUM(CM1026:CM1026)/1,0)</f>
        <v/>
      </c>
      <c r="CO1026">
        <f>IFERROR(SUM(BS1026:BT1026)/2,0)</f>
        <v/>
      </c>
      <c r="CP1026">
        <f>IFERROR(SUM(CO1026:CO1026)/1,0)</f>
        <v/>
      </c>
    </row>
    <row r="1027">
      <c r="A1027" t="n">
        <v>1002</v>
      </c>
      <c r="D1027">
        <f>IF(AX1027="Listed","Yes","No")</f>
        <v/>
      </c>
      <c r="E1027">
        <f>IFERROR(IF(AE1027&lt;0,"Yes","No"),"No")</f>
        <v/>
      </c>
      <c r="F1027">
        <f>IF(BK1027="Unqualified","Yes","No")</f>
        <v/>
      </c>
      <c r="G1027">
        <f>IF(COUNTIF($D$1027:$F$1027,"Yes")=3,"Yes","No")</f>
        <v/>
      </c>
      <c r="U1027">
        <f>IFERROR(BQ1027/BL1027,0)</f>
        <v/>
      </c>
      <c r="V1027">
        <f>IFERROR(SUM(BQ1027:BQ1027)/SUM(BL1027:BL1027),0)</f>
        <v/>
      </c>
      <c r="W1027">
        <f>IFERROR(MAX(U1027:U1027)-MIN(U1027:U1027),0)</f>
        <v/>
      </c>
      <c r="X1027">
        <f>IFERROR(BQ1027/(BL1027-BQ1027),0)</f>
        <v/>
      </c>
      <c r="Y1027">
        <f>IFERROR(SUM(BQ1027:BQ1027)/(SUM(BL1027:BL1027)-SUM(BQ1027:BQ1027)),0)</f>
        <v/>
      </c>
      <c r="Z1027">
        <f>IFERROR(MAX(X1027:X1027)-MIN(X1027:X1027),0)</f>
        <v/>
      </c>
      <c r="AA1027">
        <f>IFERROR(BO1027/BP1027,0)</f>
        <v/>
      </c>
      <c r="AB1027">
        <f>IFERROR(SUM(BO1027:BO1027)/SUM(BP1027:BP1027),0)</f>
        <v/>
      </c>
      <c r="AC1027">
        <f>IFERROR(MAX(AA1027:AA1027)-MIN(AA1027:AA1027),0)</f>
        <v/>
      </c>
      <c r="AD1027">
        <f>IFERROR(SUM(BL1027:BL1027)/1,0)</f>
        <v/>
      </c>
      <c r="AE1027">
        <f>IFERROR(SUM(BQ1027:BQ1027)/1,0)</f>
        <v/>
      </c>
      <c r="AF1027">
        <f>IFERROR(SUM(BP1027:BP1027)/1,0)</f>
        <v/>
      </c>
      <c r="AG1027">
        <f>IFERROR(CJ1027,0)</f>
        <v/>
      </c>
      <c r="AH1027">
        <f>IFERROR(SUM(BR1027:BR1027)/1,0)</f>
        <v/>
      </c>
      <c r="AI1027">
        <f>IFERROR(CL1027,0)</f>
        <v/>
      </c>
      <c r="AJ1027">
        <f>IFERROR(CN1027,0)</f>
        <v/>
      </c>
      <c r="AK1027">
        <f>IFERROR(CP1027,0)</f>
        <v/>
      </c>
      <c r="AL1027">
        <f>IFERROR(SUM(BN1027:BN1027)/1,0)</f>
        <v/>
      </c>
      <c r="AM1027">
        <f>IFERROR(SUM(BJ1027:BJ1027)/1,0)</f>
        <v/>
      </c>
      <c r="AN1027">
        <f>IFERROR(AH1027/AD1027,0)</f>
        <v/>
      </c>
      <c r="AO1027">
        <f>IFERROR(AF1027/AD1027,0)</f>
        <v/>
      </c>
      <c r="AP1027">
        <f>IFERROR(AI1027/AK1027,0)</f>
        <v/>
      </c>
      <c r="AQ1027">
        <f>IFERROR(AJ1027/AK1027,0)</f>
        <v/>
      </c>
      <c r="AR1027">
        <f>IFERROR(AG1027/AK1027,0)</f>
        <v/>
      </c>
      <c r="AS1027">
        <f>IFERROR(365/(AL1027/AG1027), "")</f>
        <v/>
      </c>
      <c r="AT1027" t="inlineStr">
        <is>
          <t>BR08315588000184</t>
        </is>
      </c>
      <c r="AU1027" t="inlineStr">
        <is>
          <t>Intervia Veiculos S.A.</t>
        </is>
      </c>
      <c r="AV1027" t="inlineStr">
        <is>
          <t>U1</t>
        </is>
      </c>
      <c r="AW1027" t="inlineStr">
        <is>
          <t>U</t>
        </is>
      </c>
      <c r="AX1027" t="inlineStr">
        <is>
          <t>Unlisted</t>
        </is>
      </c>
      <c r="AY1027" t="n">
        <v>5012</v>
      </c>
      <c r="AZ1027" t="inlineStr">
        <is>
          <t>Automobiles and Other Motor Vehicles wholesale dealing in</t>
        </is>
      </c>
      <c r="BA1027" t="inlineStr">
        <is>
          <t>Brazil</t>
        </is>
      </c>
      <c r="BB1027" t="inlineStr">
        <is>
          <t>Jaboatao Dos Guararapes</t>
        </is>
      </c>
      <c r="BC1027" t="inlineStr">
        <is>
          <t>www.interviakia.com.br</t>
        </is>
      </c>
      <c r="BD1027" s="6" t="n">
        <v>38987</v>
      </c>
      <c r="BE1027" t="inlineStr">
        <is>
          <t>This company is engaged in the wholesale sale of vehicles. It conducts business from its registered head office located in Jaboatao dos Guararapes, Brazil. The company was founded in 2006. The company specialises in the wholesale distribution of a broad array of vehicle brands, including Toyota, Ford, Volkswagen, Chevrolet, Honda, and Fiat. It caters to automotive dealerships and other business clients, offering an extensive inventory of vehicles that meets diverse market needs. The company is known for its robust logistics and support services, ensuring efficient delivery and reliable customer service. The company is committed to maintaining high standards in vehicle quality and business practices, contributing to its strong reputation in the Brazilian automotive wholesale industry. It is a prominent player in the wholesale vehicle sector.</t>
        </is>
      </c>
      <c r="BF1027" t="inlineStr">
        <is>
          <t>Active</t>
        </is>
      </c>
      <c r="BG1027" t="inlineStr">
        <is>
          <t>Wholesale</t>
        </is>
      </c>
      <c r="BH1027" t="inlineStr">
        <is>
          <t>Engaged in the wholesale sale of vehicles</t>
        </is>
      </c>
      <c r="BI1027" t="inlineStr">
        <is>
          <t>Vehicle brands, including Toyota, Ford, Volkswagen, Chevrolet, Honda, and Fiat</t>
        </is>
      </c>
      <c r="CE1027">
        <f>IFERROR(SUM(BU1027:BV1027)/2,0)</f>
        <v/>
      </c>
      <c r="CF1027">
        <f>IFERROR(SUM(CE1027:CE1027)/1,0)</f>
        <v/>
      </c>
      <c r="CG1027">
        <f>IFERROR(SUM(BW1027:BX1027)/2,0)</f>
        <v/>
      </c>
      <c r="CH1027">
        <f>IFERROR(SUM(CG1027:CG1027)/1,0)</f>
        <v/>
      </c>
      <c r="CI1027">
        <f>IFERROR(SUM(BY1027:BZ1027)/2,0)</f>
        <v/>
      </c>
      <c r="CJ1027">
        <f>IFERROR(SUM(CI1027:CI1027)/1,0)</f>
        <v/>
      </c>
      <c r="CK1027">
        <f>IFERROR(SUM(CA1027:CB1027)/2,0)</f>
        <v/>
      </c>
      <c r="CL1027">
        <f>IFERROR(SUM(CK1027:CK1027)/1,0)</f>
        <v/>
      </c>
      <c r="CM1027">
        <f>IFERROR(SUM(CC1027:CD1027)/2,0)</f>
        <v/>
      </c>
      <c r="CN1027">
        <f>IFERROR(SUM(CM1027:CM1027)/1,0)</f>
        <v/>
      </c>
      <c r="CO1027">
        <f>IFERROR(SUM(BS1027:BT1027)/2,0)</f>
        <v/>
      </c>
      <c r="CP1027">
        <f>IFERROR(SUM(CO1027:CO1027)/1,0)</f>
        <v/>
      </c>
    </row>
    <row r="1028">
      <c r="A1028" t="n">
        <v>1003</v>
      </c>
      <c r="D1028">
        <f>IF(AX1028="Listed","Yes","No")</f>
        <v/>
      </c>
      <c r="E1028">
        <f>IFERROR(IF(AE1028&lt;0,"Yes","No"),"No")</f>
        <v/>
      </c>
      <c r="F1028">
        <f>IF(BK1028="Unqualified","Yes","No")</f>
        <v/>
      </c>
      <c r="G1028">
        <f>IF(COUNTIF($D$1028:$F$1028,"Yes")=3,"Yes","No")</f>
        <v/>
      </c>
      <c r="U1028">
        <f>IFERROR(BQ1028/BL1028,0)</f>
        <v/>
      </c>
      <c r="V1028">
        <f>IFERROR(SUM(BQ1028:BQ1028)/SUM(BL1028:BL1028),0)</f>
        <v/>
      </c>
      <c r="W1028">
        <f>IFERROR(MAX(U1028:U1028)-MIN(U1028:U1028),0)</f>
        <v/>
      </c>
      <c r="X1028">
        <f>IFERROR(BQ1028/(BL1028-BQ1028),0)</f>
        <v/>
      </c>
      <c r="Y1028">
        <f>IFERROR(SUM(BQ1028:BQ1028)/(SUM(BL1028:BL1028)-SUM(BQ1028:BQ1028)),0)</f>
        <v/>
      </c>
      <c r="Z1028">
        <f>IFERROR(MAX(X1028:X1028)-MIN(X1028:X1028),0)</f>
        <v/>
      </c>
      <c r="AA1028">
        <f>IFERROR(BO1028/BP1028,0)</f>
        <v/>
      </c>
      <c r="AB1028">
        <f>IFERROR(SUM(BO1028:BO1028)/SUM(BP1028:BP1028),0)</f>
        <v/>
      </c>
      <c r="AC1028">
        <f>IFERROR(MAX(AA1028:AA1028)-MIN(AA1028:AA1028),0)</f>
        <v/>
      </c>
      <c r="AD1028">
        <f>IFERROR(SUM(BL1028:BL1028)/1,0)</f>
        <v/>
      </c>
      <c r="AE1028">
        <f>IFERROR(SUM(BQ1028:BQ1028)/1,0)</f>
        <v/>
      </c>
      <c r="AF1028">
        <f>IFERROR(SUM(BP1028:BP1028)/1,0)</f>
        <v/>
      </c>
      <c r="AG1028">
        <f>IFERROR(CJ1028,0)</f>
        <v/>
      </c>
      <c r="AH1028">
        <f>IFERROR(SUM(BR1028:BR1028)/1,0)</f>
        <v/>
      </c>
      <c r="AI1028">
        <f>IFERROR(CL1028,0)</f>
        <v/>
      </c>
      <c r="AJ1028">
        <f>IFERROR(CN1028,0)</f>
        <v/>
      </c>
      <c r="AK1028">
        <f>IFERROR(CP1028,0)</f>
        <v/>
      </c>
      <c r="AL1028">
        <f>IFERROR(SUM(BN1028:BN1028)/1,0)</f>
        <v/>
      </c>
      <c r="AM1028">
        <f>IFERROR(SUM(BJ1028:BJ1028)/1,0)</f>
        <v/>
      </c>
      <c r="AN1028">
        <f>IFERROR(AH1028/AD1028,0)</f>
        <v/>
      </c>
      <c r="AO1028">
        <f>IFERROR(AF1028/AD1028,0)</f>
        <v/>
      </c>
      <c r="AP1028">
        <f>IFERROR(AI1028/AK1028,0)</f>
        <v/>
      </c>
      <c r="AQ1028">
        <f>IFERROR(AJ1028/AK1028,0)</f>
        <v/>
      </c>
      <c r="AR1028">
        <f>IFERROR(AG1028/AK1028,0)</f>
        <v/>
      </c>
      <c r="AS1028">
        <f>IFERROR(365/(AL1028/AG1028), "")</f>
        <v/>
      </c>
      <c r="AT1028" t="inlineStr">
        <is>
          <t>CO170001003520</t>
        </is>
      </c>
      <c r="AU1028" t="inlineStr">
        <is>
          <t>Suministros E Impresos S A S</t>
        </is>
      </c>
      <c r="AV1028" t="inlineStr">
        <is>
          <t>U1</t>
        </is>
      </c>
      <c r="AW1028" t="inlineStr">
        <is>
          <t>B-</t>
        </is>
      </c>
      <c r="AX1028" t="inlineStr">
        <is>
          <t>Unlisted</t>
        </is>
      </c>
      <c r="AY1028" t="n">
        <v>5085</v>
      </c>
      <c r="AZ1028" t="inlineStr">
        <is>
          <t>Industrial supplies wholesale dealing in</t>
        </is>
      </c>
      <c r="BA1028" t="inlineStr">
        <is>
          <t>Colombia</t>
        </is>
      </c>
      <c r="BB1028" t="inlineStr">
        <is>
          <t>Bogota</t>
        </is>
      </c>
      <c r="BC1028" t="inlineStr">
        <is>
          <t>www.suministroseimpresos.com</t>
        </is>
      </c>
      <c r="BD1028" s="6" t="n">
        <v>31061</v>
      </c>
      <c r="BE1028" t="inlineStr">
        <is>
          <t>This company is primarily engaged in the wholesale and retail trade of school and office supplies. It was incorporated in January 1985. The company has a registered office located in Bogota, Colombia.The company's products include slips, copying books, receipts, binders, files, filing supplies, clear books, labels, office automation (OA) equipment, notebooks, paper, sketchbooks, stationery, memo pads, albums and adhesives, among others. It also offers computer-related office products, supplies, binding and laminating equipment and related consumable supplies, personal computer accessory products, printers, paper-based time management products, presentation aids, and label products. The company supplies products from renown manufacturers, namely: Bic, Norma, Spektra, Contact, General Metalica, Wilson, KeeperMate, Paper Mate, Sanford Brands, Pelikan, Colbon, EPSON, HP, Xerox, Lexmark and Samsung, among others.</t>
        </is>
      </c>
      <c r="BF1028" t="inlineStr">
        <is>
          <t>Active</t>
        </is>
      </c>
      <c r="BG1028" t="inlineStr">
        <is>
          <t>Wholesale; Retail</t>
        </is>
      </c>
      <c r="BH1028" t="inlineStr">
        <is>
          <t>Primarily engaged in the wholesale and retail trade of school and office supplies</t>
        </is>
      </c>
      <c r="BI1028" t="inlineStr">
        <is>
          <t>School and office supplies</t>
        </is>
      </c>
      <c r="CE1028">
        <f>IFERROR(SUM(BU1028:BV1028)/2,0)</f>
        <v/>
      </c>
      <c r="CF1028">
        <f>IFERROR(SUM(CE1028:CE1028)/1,0)</f>
        <v/>
      </c>
      <c r="CG1028">
        <f>IFERROR(SUM(BW1028:BX1028)/2,0)</f>
        <v/>
      </c>
      <c r="CH1028">
        <f>IFERROR(SUM(CG1028:CG1028)/1,0)</f>
        <v/>
      </c>
      <c r="CI1028">
        <f>IFERROR(SUM(BY1028:BZ1028)/2,0)</f>
        <v/>
      </c>
      <c r="CJ1028">
        <f>IFERROR(SUM(CI1028:CI1028)/1,0)</f>
        <v/>
      </c>
      <c r="CK1028">
        <f>IFERROR(SUM(CA1028:CB1028)/2,0)</f>
        <v/>
      </c>
      <c r="CL1028">
        <f>IFERROR(SUM(CK1028:CK1028)/1,0)</f>
        <v/>
      </c>
      <c r="CM1028">
        <f>IFERROR(SUM(CC1028:CD1028)/2,0)</f>
        <v/>
      </c>
      <c r="CN1028">
        <f>IFERROR(SUM(CM1028:CM1028)/1,0)</f>
        <v/>
      </c>
      <c r="CO1028">
        <f>IFERROR(SUM(BS1028:BT1028)/2,0)</f>
        <v/>
      </c>
      <c r="CP1028">
        <f>IFERROR(SUM(CO1028:CO1028)/1,0)</f>
        <v/>
      </c>
    </row>
    <row r="1029">
      <c r="A1029" t="n">
        <v>1004</v>
      </c>
      <c r="D1029">
        <f>IF(AX1029="Listed","Yes","No")</f>
        <v/>
      </c>
      <c r="E1029">
        <f>IFERROR(IF(AE1029&lt;0,"Yes","No"),"No")</f>
        <v/>
      </c>
      <c r="F1029">
        <f>IF(BK1029="Unqualified","Yes","No")</f>
        <v/>
      </c>
      <c r="G1029">
        <f>IF(COUNTIF($D$1029:$F$1029,"Yes")=3,"Yes","No")</f>
        <v/>
      </c>
      <c r="U1029">
        <f>IFERROR(BQ1029/BL1029,0)</f>
        <v/>
      </c>
      <c r="V1029">
        <f>IFERROR(SUM(BQ1029:BQ1029)/SUM(BL1029:BL1029),0)</f>
        <v/>
      </c>
      <c r="W1029">
        <f>IFERROR(MAX(U1029:U1029)-MIN(U1029:U1029),0)</f>
        <v/>
      </c>
      <c r="X1029">
        <f>IFERROR(BQ1029/(BL1029-BQ1029),0)</f>
        <v/>
      </c>
      <c r="Y1029">
        <f>IFERROR(SUM(BQ1029:BQ1029)/(SUM(BL1029:BL1029)-SUM(BQ1029:BQ1029)),0)</f>
        <v/>
      </c>
      <c r="Z1029">
        <f>IFERROR(MAX(X1029:X1029)-MIN(X1029:X1029),0)</f>
        <v/>
      </c>
      <c r="AA1029">
        <f>IFERROR(BO1029/BP1029,0)</f>
        <v/>
      </c>
      <c r="AB1029">
        <f>IFERROR(SUM(BO1029:BO1029)/SUM(BP1029:BP1029),0)</f>
        <v/>
      </c>
      <c r="AC1029">
        <f>IFERROR(MAX(AA1029:AA1029)-MIN(AA1029:AA1029),0)</f>
        <v/>
      </c>
      <c r="AD1029">
        <f>IFERROR(SUM(BL1029:BL1029)/1,0)</f>
        <v/>
      </c>
      <c r="AE1029">
        <f>IFERROR(SUM(BQ1029:BQ1029)/1,0)</f>
        <v/>
      </c>
      <c r="AF1029">
        <f>IFERROR(SUM(BP1029:BP1029)/1,0)</f>
        <v/>
      </c>
      <c r="AG1029">
        <f>IFERROR(CJ1029,0)</f>
        <v/>
      </c>
      <c r="AH1029">
        <f>IFERROR(SUM(BR1029:BR1029)/1,0)</f>
        <v/>
      </c>
      <c r="AI1029">
        <f>IFERROR(CL1029,0)</f>
        <v/>
      </c>
      <c r="AJ1029">
        <f>IFERROR(CN1029,0)</f>
        <v/>
      </c>
      <c r="AK1029">
        <f>IFERROR(CP1029,0)</f>
        <v/>
      </c>
      <c r="AL1029">
        <f>IFERROR(SUM(BN1029:BN1029)/1,0)</f>
        <v/>
      </c>
      <c r="AM1029">
        <f>IFERROR(SUM(BJ1029:BJ1029)/1,0)</f>
        <v/>
      </c>
      <c r="AN1029">
        <f>IFERROR(AH1029/AD1029,0)</f>
        <v/>
      </c>
      <c r="AO1029">
        <f>IFERROR(AF1029/AD1029,0)</f>
        <v/>
      </c>
      <c r="AP1029">
        <f>IFERROR(AI1029/AK1029,0)</f>
        <v/>
      </c>
      <c r="AQ1029">
        <f>IFERROR(AJ1029/AK1029,0)</f>
        <v/>
      </c>
      <c r="AR1029">
        <f>IFERROR(AG1029/AK1029,0)</f>
        <v/>
      </c>
      <c r="AS1029">
        <f>IFERROR(365/(AL1029/AG1029), "")</f>
        <v/>
      </c>
      <c r="AT1029" t="inlineStr">
        <is>
          <t>CO170003990510</t>
        </is>
      </c>
      <c r="AU1029" t="inlineStr">
        <is>
          <t>Codinter S A S</t>
        </is>
      </c>
      <c r="AV1029" t="inlineStr">
        <is>
          <t>U1</t>
        </is>
      </c>
      <c r="AW1029" t="inlineStr">
        <is>
          <t>U</t>
        </is>
      </c>
      <c r="AX1029" t="inlineStr">
        <is>
          <t>Unlisted</t>
        </is>
      </c>
      <c r="AY1029" t="n">
        <v>5084</v>
      </c>
      <c r="AZ1029" t="inlineStr">
        <is>
          <t>Industrial machinery and equipment wholesale dealing in</t>
        </is>
      </c>
      <c r="BA1029" t="inlineStr">
        <is>
          <t>Colombia</t>
        </is>
      </c>
      <c r="BB1029" t="inlineStr">
        <is>
          <t>Cali</t>
        </is>
      </c>
      <c r="BC1029" t="inlineStr">
        <is>
          <t>www.codinter.com</t>
        </is>
      </c>
      <c r="BD1029" s="6" t="n">
        <v>28914</v>
      </c>
      <c r="BE1029" t="inlineStr">
        <is>
          <t>The company, which is based in Colombia, is engaged in the design, production and distribution of a range of art tools including welding and cutting tools. It was established in the year 1979 and has its registered head office based in Cali.The company is recognized as a leader in the manufacture and marketing of wiper systems, electrical equipment and clamps in Germany. It has pioneered advanced manufacturing solutions such as welding robots, computer numerical control cutting tables and 3D printers.</t>
        </is>
      </c>
      <c r="BF1029" t="inlineStr">
        <is>
          <t>Active</t>
        </is>
      </c>
      <c r="BG1029" t="inlineStr">
        <is>
          <t>Manufacturing; Wholesale</t>
        </is>
      </c>
      <c r="BH1029" t="inlineStr">
        <is>
          <t>Engaged in the design, production and distribution of a range of art tools including welding and cutting tools</t>
        </is>
      </c>
      <c r="BI1029" t="inlineStr">
        <is>
          <t>A range of art tools including welding and cutting tools</t>
        </is>
      </c>
      <c r="CE1029">
        <f>IFERROR(SUM(BU1029:BV1029)/2,0)</f>
        <v/>
      </c>
      <c r="CF1029">
        <f>IFERROR(SUM(CE1029:CE1029)/1,0)</f>
        <v/>
      </c>
      <c r="CG1029">
        <f>IFERROR(SUM(BW1029:BX1029)/2,0)</f>
        <v/>
      </c>
      <c r="CH1029">
        <f>IFERROR(SUM(CG1029:CG1029)/1,0)</f>
        <v/>
      </c>
      <c r="CI1029">
        <f>IFERROR(SUM(BY1029:BZ1029)/2,0)</f>
        <v/>
      </c>
      <c r="CJ1029">
        <f>IFERROR(SUM(CI1029:CI1029)/1,0)</f>
        <v/>
      </c>
      <c r="CK1029">
        <f>IFERROR(SUM(CA1029:CB1029)/2,0)</f>
        <v/>
      </c>
      <c r="CL1029">
        <f>IFERROR(SUM(CK1029:CK1029)/1,0)</f>
        <v/>
      </c>
      <c r="CM1029">
        <f>IFERROR(SUM(CC1029:CD1029)/2,0)</f>
        <v/>
      </c>
      <c r="CN1029">
        <f>IFERROR(SUM(CM1029:CM1029)/1,0)</f>
        <v/>
      </c>
      <c r="CO1029">
        <f>IFERROR(SUM(BS1029:BT1029)/2,0)</f>
        <v/>
      </c>
      <c r="CP1029">
        <f>IFERROR(SUM(CO1029:CO1029)/1,0)</f>
        <v/>
      </c>
    </row>
    <row r="1030">
      <c r="A1030" t="n">
        <v>1005</v>
      </c>
      <c r="D1030">
        <f>IF(AX1030="Listed","Yes","No")</f>
        <v/>
      </c>
      <c r="E1030">
        <f>IFERROR(IF(AE1030&lt;0,"Yes","No"),"No")</f>
        <v/>
      </c>
      <c r="F1030">
        <f>IF(BK1030="Unqualified","Yes","No")</f>
        <v/>
      </c>
      <c r="G1030">
        <f>IF(COUNTIF($D$1030:$F$1030,"Yes")=3,"Yes","No")</f>
        <v/>
      </c>
      <c r="U1030">
        <f>IFERROR(BQ1030/BL1030,0)</f>
        <v/>
      </c>
      <c r="V1030">
        <f>IFERROR(SUM(BQ1030:BQ1030)/SUM(BL1030:BL1030),0)</f>
        <v/>
      </c>
      <c r="W1030">
        <f>IFERROR(MAX(U1030:U1030)-MIN(U1030:U1030),0)</f>
        <v/>
      </c>
      <c r="X1030">
        <f>IFERROR(BQ1030/(BL1030-BQ1030),0)</f>
        <v/>
      </c>
      <c r="Y1030">
        <f>IFERROR(SUM(BQ1030:BQ1030)/(SUM(BL1030:BL1030)-SUM(BQ1030:BQ1030)),0)</f>
        <v/>
      </c>
      <c r="Z1030">
        <f>IFERROR(MAX(X1030:X1030)-MIN(X1030:X1030),0)</f>
        <v/>
      </c>
      <c r="AA1030">
        <f>IFERROR(BO1030/BP1030,0)</f>
        <v/>
      </c>
      <c r="AB1030">
        <f>IFERROR(SUM(BO1030:BO1030)/SUM(BP1030:BP1030),0)</f>
        <v/>
      </c>
      <c r="AC1030">
        <f>IFERROR(MAX(AA1030:AA1030)-MIN(AA1030:AA1030),0)</f>
        <v/>
      </c>
      <c r="AD1030">
        <f>IFERROR(SUM(BL1030:BL1030)/1,0)</f>
        <v/>
      </c>
      <c r="AE1030">
        <f>IFERROR(SUM(BQ1030:BQ1030)/1,0)</f>
        <v/>
      </c>
      <c r="AF1030">
        <f>IFERROR(SUM(BP1030:BP1030)/1,0)</f>
        <v/>
      </c>
      <c r="AG1030">
        <f>IFERROR(CJ1030,0)</f>
        <v/>
      </c>
      <c r="AH1030">
        <f>IFERROR(SUM(BR1030:BR1030)/1,0)</f>
        <v/>
      </c>
      <c r="AI1030">
        <f>IFERROR(CL1030,0)</f>
        <v/>
      </c>
      <c r="AJ1030">
        <f>IFERROR(CN1030,0)</f>
        <v/>
      </c>
      <c r="AK1030">
        <f>IFERROR(CP1030,0)</f>
        <v/>
      </c>
      <c r="AL1030">
        <f>IFERROR(SUM(BN1030:BN1030)/1,0)</f>
        <v/>
      </c>
      <c r="AM1030">
        <f>IFERROR(SUM(BJ1030:BJ1030)/1,0)</f>
        <v/>
      </c>
      <c r="AN1030">
        <f>IFERROR(AH1030/AD1030,0)</f>
        <v/>
      </c>
      <c r="AO1030">
        <f>IFERROR(AF1030/AD1030,0)</f>
        <v/>
      </c>
      <c r="AP1030">
        <f>IFERROR(AI1030/AK1030,0)</f>
        <v/>
      </c>
      <c r="AQ1030">
        <f>IFERROR(AJ1030/AK1030,0)</f>
        <v/>
      </c>
      <c r="AR1030">
        <f>IFERROR(AG1030/AK1030,0)</f>
        <v/>
      </c>
      <c r="AS1030">
        <f>IFERROR(365/(AL1030/AG1030), "")</f>
        <v/>
      </c>
      <c r="AT1030" t="inlineStr">
        <is>
          <t>CO170000987050</t>
        </is>
      </c>
      <c r="AU1030" t="inlineStr">
        <is>
          <t>Promotora Internacional de Partes S A S Propartes</t>
        </is>
      </c>
      <c r="AV1030" t="inlineStr">
        <is>
          <t>U1</t>
        </is>
      </c>
      <c r="AW1030" t="inlineStr">
        <is>
          <t>U</t>
        </is>
      </c>
      <c r="AX1030" t="inlineStr">
        <is>
          <t>Unlisted</t>
        </is>
      </c>
      <c r="AY1030" t="n">
        <v>5013</v>
      </c>
      <c r="AZ1030" t="inlineStr">
        <is>
          <t>Motor vehicle supplies and new parts wholesale dealing in</t>
        </is>
      </c>
      <c r="BA1030" t="inlineStr">
        <is>
          <t>Colombia</t>
        </is>
      </c>
      <c r="BB1030" t="inlineStr">
        <is>
          <t>Bogota</t>
        </is>
      </c>
      <c r="BC1030" t="inlineStr">
        <is>
          <t>www.propartes.com</t>
        </is>
      </c>
      <c r="BD1030" s="6" t="n">
        <v>30511</v>
      </c>
      <c r="BE1030" t="inlineStr">
        <is>
          <t>This company is engaged in the wholesale distribution of oils and lubricants. It was established in 1983. The company is headquartered in Bogota, Colombia.It also distributes frequently changed parts for all types of vehicles: light and heavy. It represents in Colombia some of the most important auto parts brands in the world.In addition, and directly, the company is the representatives of globally recognized brands for four- and two-wheeled vehicles (cars, motorcycles, heavy machinery, commercial vehicles and bicycles).</t>
        </is>
      </c>
      <c r="BF1030" t="inlineStr">
        <is>
          <t>Active</t>
        </is>
      </c>
      <c r="BG1030" t="inlineStr">
        <is>
          <t>Wholesale</t>
        </is>
      </c>
      <c r="BH1030" t="inlineStr">
        <is>
          <t>Engaged in the wholesale distribution of oils and lubricants</t>
        </is>
      </c>
      <c r="BI1030" t="inlineStr">
        <is>
          <t>Oils and lubricants</t>
        </is>
      </c>
      <c r="CE1030">
        <f>IFERROR(SUM(BU1030:BV1030)/2,0)</f>
        <v/>
      </c>
      <c r="CF1030">
        <f>IFERROR(SUM(CE1030:CE1030)/1,0)</f>
        <v/>
      </c>
      <c r="CG1030">
        <f>IFERROR(SUM(BW1030:BX1030)/2,0)</f>
        <v/>
      </c>
      <c r="CH1030">
        <f>IFERROR(SUM(CG1030:CG1030)/1,0)</f>
        <v/>
      </c>
      <c r="CI1030">
        <f>IFERROR(SUM(BY1030:BZ1030)/2,0)</f>
        <v/>
      </c>
      <c r="CJ1030">
        <f>IFERROR(SUM(CI1030:CI1030)/1,0)</f>
        <v/>
      </c>
      <c r="CK1030">
        <f>IFERROR(SUM(CA1030:CB1030)/2,0)</f>
        <v/>
      </c>
      <c r="CL1030">
        <f>IFERROR(SUM(CK1030:CK1030)/1,0)</f>
        <v/>
      </c>
      <c r="CM1030">
        <f>IFERROR(SUM(CC1030:CD1030)/2,0)</f>
        <v/>
      </c>
      <c r="CN1030">
        <f>IFERROR(SUM(CM1030:CM1030)/1,0)</f>
        <v/>
      </c>
      <c r="CO1030">
        <f>IFERROR(SUM(BS1030:BT1030)/2,0)</f>
        <v/>
      </c>
      <c r="CP1030">
        <f>IFERROR(SUM(CO1030:CO1030)/1,0)</f>
        <v/>
      </c>
    </row>
    <row r="1031">
      <c r="A1031" t="n">
        <v>1006</v>
      </c>
      <c r="D1031">
        <f>IF(AX1031="Listed","Yes","No")</f>
        <v/>
      </c>
      <c r="E1031">
        <f>IFERROR(IF(AE1031&lt;0,"Yes","No"),"No")</f>
        <v/>
      </c>
      <c r="F1031">
        <f>IF(BK1031="Unqualified","Yes","No")</f>
        <v/>
      </c>
      <c r="G1031">
        <f>IF(COUNTIF($D$1031:$F$1031,"Yes")=3,"Yes","No")</f>
        <v/>
      </c>
      <c r="U1031">
        <f>IFERROR(BQ1031/BL1031,0)</f>
        <v/>
      </c>
      <c r="V1031">
        <f>IFERROR(SUM(BQ1031:BQ1031)/SUM(BL1031:BL1031),0)</f>
        <v/>
      </c>
      <c r="W1031">
        <f>IFERROR(MAX(U1031:U1031)-MIN(U1031:U1031),0)</f>
        <v/>
      </c>
      <c r="X1031">
        <f>IFERROR(BQ1031/(BL1031-BQ1031),0)</f>
        <v/>
      </c>
      <c r="Y1031">
        <f>IFERROR(SUM(BQ1031:BQ1031)/(SUM(BL1031:BL1031)-SUM(BQ1031:BQ1031)),0)</f>
        <v/>
      </c>
      <c r="Z1031">
        <f>IFERROR(MAX(X1031:X1031)-MIN(X1031:X1031),0)</f>
        <v/>
      </c>
      <c r="AA1031">
        <f>IFERROR(BO1031/BP1031,0)</f>
        <v/>
      </c>
      <c r="AB1031">
        <f>IFERROR(SUM(BO1031:BO1031)/SUM(BP1031:BP1031),0)</f>
        <v/>
      </c>
      <c r="AC1031">
        <f>IFERROR(MAX(AA1031:AA1031)-MIN(AA1031:AA1031),0)</f>
        <v/>
      </c>
      <c r="AD1031">
        <f>IFERROR(SUM(BL1031:BL1031)/1,0)</f>
        <v/>
      </c>
      <c r="AE1031">
        <f>IFERROR(SUM(BQ1031:BQ1031)/1,0)</f>
        <v/>
      </c>
      <c r="AF1031">
        <f>IFERROR(SUM(BP1031:BP1031)/1,0)</f>
        <v/>
      </c>
      <c r="AG1031">
        <f>IFERROR(CJ1031,0)</f>
        <v/>
      </c>
      <c r="AH1031">
        <f>IFERROR(SUM(BR1031:BR1031)/1,0)</f>
        <v/>
      </c>
      <c r="AI1031">
        <f>IFERROR(CL1031,0)</f>
        <v/>
      </c>
      <c r="AJ1031">
        <f>IFERROR(CN1031,0)</f>
        <v/>
      </c>
      <c r="AK1031">
        <f>IFERROR(CP1031,0)</f>
        <v/>
      </c>
      <c r="AL1031">
        <f>IFERROR(SUM(BN1031:BN1031)/1,0)</f>
        <v/>
      </c>
      <c r="AM1031">
        <f>IFERROR(SUM(BJ1031:BJ1031)/1,0)</f>
        <v/>
      </c>
      <c r="AN1031">
        <f>IFERROR(AH1031/AD1031,0)</f>
        <v/>
      </c>
      <c r="AO1031">
        <f>IFERROR(AF1031/AD1031,0)</f>
        <v/>
      </c>
      <c r="AP1031">
        <f>IFERROR(AI1031/AK1031,0)</f>
        <v/>
      </c>
      <c r="AQ1031">
        <f>IFERROR(AJ1031/AK1031,0)</f>
        <v/>
      </c>
      <c r="AR1031">
        <f>IFERROR(AG1031/AK1031,0)</f>
        <v/>
      </c>
      <c r="AS1031">
        <f>IFERROR(365/(AL1031/AG1031), "")</f>
        <v/>
      </c>
      <c r="AT1031" t="inlineStr">
        <is>
          <t>CO170055459200</t>
        </is>
      </c>
      <c r="AU1031" t="inlineStr">
        <is>
          <t>CI Manar Fruit SAS</t>
        </is>
      </c>
      <c r="AV1031" t="inlineStr">
        <is>
          <t>U1</t>
        </is>
      </c>
      <c r="AW1031" t="inlineStr">
        <is>
          <t>U</t>
        </is>
      </c>
      <c r="AX1031" t="inlineStr">
        <is>
          <t>Unlisted</t>
        </is>
      </c>
      <c r="AY1031" t="n">
        <v>5141</v>
      </c>
      <c r="AZ1031" t="inlineStr">
        <is>
          <t>Groceries, general line wholesale dealing in</t>
        </is>
      </c>
      <c r="BA1031" t="inlineStr">
        <is>
          <t>Colombia</t>
        </is>
      </c>
      <c r="BB1031" t="inlineStr">
        <is>
          <t>Silvania</t>
        </is>
      </c>
      <c r="BC1031" t="inlineStr">
        <is>
          <t>manarfruit.com</t>
        </is>
      </c>
      <c r="BD1031" s="6" t="n">
        <v>44012</v>
      </c>
      <c r="BE1031" t="inlineStr">
        <is>
          <t>This company is engaged in the fresh fruit export industry, specialising in the export of Hass avocados. It conducts business from its registered head office located in Armero Guayabal, Colombia. The company was founded in 2020. The company specialises in the export of quality Hass avocados, emphasising their rich flavour, nutritional benefits, and commitment to social responsibility and agricultural development. It operates primarily in the regions of Cundinamarca, Quindio, Tolima, Valle del Cauca, Eje Cafetero, and Antioquia. The company's mission is to enhance the quality of life for farmers and stakeholders by cultivating high-quality avocados and contributing to agricultural development and growth. Its vision is, by 2025, to become a leading brand in the fresh fruit export market in Colombia and allied American countries, promoting social and agricultural growth while delivering quality and satisfaction.</t>
        </is>
      </c>
      <c r="BF1031" t="inlineStr">
        <is>
          <t>Active</t>
        </is>
      </c>
      <c r="BG1031" t="inlineStr">
        <is>
          <t>Wholesale; Services</t>
        </is>
      </c>
      <c r="BH1031" t="inlineStr">
        <is>
          <t>Engaged in the fresh fruit export industry, specialising in the export of Hass avocados</t>
        </is>
      </c>
      <c r="BI1031" t="inlineStr">
        <is>
          <t>Export of quality Hass avocados</t>
        </is>
      </c>
      <c r="CE1031">
        <f>IFERROR(SUM(BU1031:BV1031)/2,0)</f>
        <v/>
      </c>
      <c r="CF1031">
        <f>IFERROR(SUM(CE1031:CE1031)/1,0)</f>
        <v/>
      </c>
      <c r="CG1031">
        <f>IFERROR(SUM(BW1031:BX1031)/2,0)</f>
        <v/>
      </c>
      <c r="CH1031">
        <f>IFERROR(SUM(CG1031:CG1031)/1,0)</f>
        <v/>
      </c>
      <c r="CI1031">
        <f>IFERROR(SUM(BY1031:BZ1031)/2,0)</f>
        <v/>
      </c>
      <c r="CJ1031">
        <f>IFERROR(SUM(CI1031:CI1031)/1,0)</f>
        <v/>
      </c>
      <c r="CK1031">
        <f>IFERROR(SUM(CA1031:CB1031)/2,0)</f>
        <v/>
      </c>
      <c r="CL1031">
        <f>IFERROR(SUM(CK1031:CK1031)/1,0)</f>
        <v/>
      </c>
      <c r="CM1031">
        <f>IFERROR(SUM(CC1031:CD1031)/2,0)</f>
        <v/>
      </c>
      <c r="CN1031">
        <f>IFERROR(SUM(CM1031:CM1031)/1,0)</f>
        <v/>
      </c>
      <c r="CO1031">
        <f>IFERROR(SUM(BS1031:BT1031)/2,0)</f>
        <v/>
      </c>
      <c r="CP1031">
        <f>IFERROR(SUM(CO1031:CO1031)/1,0)</f>
        <v/>
      </c>
    </row>
    <row r="1032">
      <c r="A1032" t="n">
        <v>1007</v>
      </c>
      <c r="D1032">
        <f>IF(AX1032="Listed","Yes","No")</f>
        <v/>
      </c>
      <c r="E1032">
        <f>IFERROR(IF(AE1032&lt;0,"Yes","No"),"No")</f>
        <v/>
      </c>
      <c r="F1032">
        <f>IF(BK1032="Unqualified","Yes","No")</f>
        <v/>
      </c>
      <c r="G1032">
        <f>IF(COUNTIF($D$1032:$F$1032,"Yes")=3,"Yes","No")</f>
        <v/>
      </c>
      <c r="U1032">
        <f>IFERROR(BQ1032/BL1032,0)</f>
        <v/>
      </c>
      <c r="V1032">
        <f>IFERROR(SUM(BQ1032:BQ1032)/SUM(BL1032:BL1032),0)</f>
        <v/>
      </c>
      <c r="W1032">
        <f>IFERROR(MAX(U1032:U1032)-MIN(U1032:U1032),0)</f>
        <v/>
      </c>
      <c r="X1032">
        <f>IFERROR(BQ1032/(BL1032-BQ1032),0)</f>
        <v/>
      </c>
      <c r="Y1032">
        <f>IFERROR(SUM(BQ1032:BQ1032)/(SUM(BL1032:BL1032)-SUM(BQ1032:BQ1032)),0)</f>
        <v/>
      </c>
      <c r="Z1032">
        <f>IFERROR(MAX(X1032:X1032)-MIN(X1032:X1032),0)</f>
        <v/>
      </c>
      <c r="AA1032">
        <f>IFERROR(BO1032/BP1032,0)</f>
        <v/>
      </c>
      <c r="AB1032">
        <f>IFERROR(SUM(BO1032:BO1032)/SUM(BP1032:BP1032),0)</f>
        <v/>
      </c>
      <c r="AC1032">
        <f>IFERROR(MAX(AA1032:AA1032)-MIN(AA1032:AA1032),0)</f>
        <v/>
      </c>
      <c r="AD1032">
        <f>IFERROR(SUM(BL1032:BL1032)/1,0)</f>
        <v/>
      </c>
      <c r="AE1032">
        <f>IFERROR(SUM(BQ1032:BQ1032)/1,0)</f>
        <v/>
      </c>
      <c r="AF1032">
        <f>IFERROR(SUM(BP1032:BP1032)/1,0)</f>
        <v/>
      </c>
      <c r="AG1032">
        <f>IFERROR(CJ1032,0)</f>
        <v/>
      </c>
      <c r="AH1032">
        <f>IFERROR(SUM(BR1032:BR1032)/1,0)</f>
        <v/>
      </c>
      <c r="AI1032">
        <f>IFERROR(CL1032,0)</f>
        <v/>
      </c>
      <c r="AJ1032">
        <f>IFERROR(CN1032,0)</f>
        <v/>
      </c>
      <c r="AK1032">
        <f>IFERROR(CP1032,0)</f>
        <v/>
      </c>
      <c r="AL1032">
        <f>IFERROR(SUM(BN1032:BN1032)/1,0)</f>
        <v/>
      </c>
      <c r="AM1032">
        <f>IFERROR(SUM(BJ1032:BJ1032)/1,0)</f>
        <v/>
      </c>
      <c r="AN1032">
        <f>IFERROR(AH1032/AD1032,0)</f>
        <v/>
      </c>
      <c r="AO1032">
        <f>IFERROR(AF1032/AD1032,0)</f>
        <v/>
      </c>
      <c r="AP1032">
        <f>IFERROR(AI1032/AK1032,0)</f>
        <v/>
      </c>
      <c r="AQ1032">
        <f>IFERROR(AJ1032/AK1032,0)</f>
        <v/>
      </c>
      <c r="AR1032">
        <f>IFERROR(AG1032/AK1032,0)</f>
        <v/>
      </c>
      <c r="AS1032">
        <f>IFERROR(365/(AL1032/AG1032), "")</f>
        <v/>
      </c>
      <c r="AT1032" t="inlineStr">
        <is>
          <t>CO170009141820</t>
        </is>
      </c>
      <c r="AU1032" t="inlineStr">
        <is>
          <t>Indufaros S A</t>
        </is>
      </c>
      <c r="AV1032" t="inlineStr">
        <is>
          <t>U1</t>
        </is>
      </c>
      <c r="AW1032" t="inlineStr">
        <is>
          <t>U</t>
        </is>
      </c>
      <c r="AX1032" t="inlineStr">
        <is>
          <t>Unlisted</t>
        </is>
      </c>
      <c r="AY1032" t="n">
        <v>5013</v>
      </c>
      <c r="AZ1032" t="inlineStr">
        <is>
          <t>Motor vehicle supplies and new parts wholesale dealing in</t>
        </is>
      </c>
      <c r="BA1032" t="inlineStr">
        <is>
          <t>Colombia</t>
        </is>
      </c>
      <c r="BB1032" t="inlineStr">
        <is>
          <t>Barranquilla</t>
        </is>
      </c>
      <c r="BC1032" t="inlineStr">
        <is>
          <t>www.indufaros.com.co</t>
        </is>
      </c>
      <c r="BD1032" s="6" t="n">
        <v>32528</v>
      </c>
      <c r="BE1032" t="inlineStr">
        <is>
          <t>The company is engaged in the wholesale distribution of parts and accessories for motor vehicles and their engines. It was incorporated in January of 1989. The registered business office of the company is located in Barranquilla, Colombia.The company offers a wide range of products such as precision automotive parts, precision electrical appliance parts, and measuring devices. It also provides brake shoes, brake pads, brake linings, vacuum boosters, and release bearings. In addition, the company caters clutch covers, auto electric products, as well as clutch discs, clutch kits, and other related products.This wholesaler of parts and accessories for motor vehicles and their engines is active and operational in Colombia.</t>
        </is>
      </c>
      <c r="BF1032" t="inlineStr">
        <is>
          <t>Active</t>
        </is>
      </c>
      <c r="BG1032" t="inlineStr">
        <is>
          <t>Wholesale</t>
        </is>
      </c>
      <c r="BH1032" t="inlineStr">
        <is>
          <t>Engaged in the wholesale distribution of parts and accessories for motor vehicles and their engines</t>
        </is>
      </c>
      <c r="BI1032" t="inlineStr">
        <is>
          <t>Parts and accessories for motor vehicles and their engines</t>
        </is>
      </c>
      <c r="CE1032">
        <f>IFERROR(SUM(BU1032:BV1032)/2,0)</f>
        <v/>
      </c>
      <c r="CF1032">
        <f>IFERROR(SUM(CE1032:CE1032)/1,0)</f>
        <v/>
      </c>
      <c r="CG1032">
        <f>IFERROR(SUM(BW1032:BX1032)/2,0)</f>
        <v/>
      </c>
      <c r="CH1032">
        <f>IFERROR(SUM(CG1032:CG1032)/1,0)</f>
        <v/>
      </c>
      <c r="CI1032">
        <f>IFERROR(SUM(BY1032:BZ1032)/2,0)</f>
        <v/>
      </c>
      <c r="CJ1032">
        <f>IFERROR(SUM(CI1032:CI1032)/1,0)</f>
        <v/>
      </c>
      <c r="CK1032">
        <f>IFERROR(SUM(CA1032:CB1032)/2,0)</f>
        <v/>
      </c>
      <c r="CL1032">
        <f>IFERROR(SUM(CK1032:CK1032)/1,0)</f>
        <v/>
      </c>
      <c r="CM1032">
        <f>IFERROR(SUM(CC1032:CD1032)/2,0)</f>
        <v/>
      </c>
      <c r="CN1032">
        <f>IFERROR(SUM(CM1032:CM1032)/1,0)</f>
        <v/>
      </c>
      <c r="CO1032">
        <f>IFERROR(SUM(BS1032:BT1032)/2,0)</f>
        <v/>
      </c>
      <c r="CP1032">
        <f>IFERROR(SUM(CO1032:CO1032)/1,0)</f>
        <v/>
      </c>
    </row>
    <row r="1033">
      <c r="A1033" t="n">
        <v>1008</v>
      </c>
      <c r="D1033">
        <f>IF(AX1033="Listed","Yes","No")</f>
        <v/>
      </c>
      <c r="E1033">
        <f>IFERROR(IF(AE1033&lt;0,"Yes","No"),"No")</f>
        <v/>
      </c>
      <c r="F1033">
        <f>IF(BK1033="Unqualified","Yes","No")</f>
        <v/>
      </c>
      <c r="G1033">
        <f>IF(COUNTIF($D$1033:$F$1033,"Yes")=3,"Yes","No")</f>
        <v/>
      </c>
      <c r="U1033">
        <f>IFERROR(BQ1033/BL1033,0)</f>
        <v/>
      </c>
      <c r="V1033">
        <f>IFERROR(SUM(BQ1033:BQ1033)/SUM(BL1033:BL1033),0)</f>
        <v/>
      </c>
      <c r="W1033">
        <f>IFERROR(MAX(U1033:U1033)-MIN(U1033:U1033),0)</f>
        <v/>
      </c>
      <c r="X1033">
        <f>IFERROR(BQ1033/(BL1033-BQ1033),0)</f>
        <v/>
      </c>
      <c r="Y1033">
        <f>IFERROR(SUM(BQ1033:BQ1033)/(SUM(BL1033:BL1033)-SUM(BQ1033:BQ1033)),0)</f>
        <v/>
      </c>
      <c r="Z1033">
        <f>IFERROR(MAX(X1033:X1033)-MIN(X1033:X1033),0)</f>
        <v/>
      </c>
      <c r="AA1033">
        <f>IFERROR(BO1033/BP1033,0)</f>
        <v/>
      </c>
      <c r="AB1033">
        <f>IFERROR(SUM(BO1033:BO1033)/SUM(BP1033:BP1033),0)</f>
        <v/>
      </c>
      <c r="AC1033">
        <f>IFERROR(MAX(AA1033:AA1033)-MIN(AA1033:AA1033),0)</f>
        <v/>
      </c>
      <c r="AD1033">
        <f>IFERROR(SUM(BL1033:BL1033)/1,0)</f>
        <v/>
      </c>
      <c r="AE1033">
        <f>IFERROR(SUM(BQ1033:BQ1033)/1,0)</f>
        <v/>
      </c>
      <c r="AF1033">
        <f>IFERROR(SUM(BP1033:BP1033)/1,0)</f>
        <v/>
      </c>
      <c r="AG1033">
        <f>IFERROR(CJ1033,0)</f>
        <v/>
      </c>
      <c r="AH1033">
        <f>IFERROR(SUM(BR1033:BR1033)/1,0)</f>
        <v/>
      </c>
      <c r="AI1033">
        <f>IFERROR(CL1033,0)</f>
        <v/>
      </c>
      <c r="AJ1033">
        <f>IFERROR(CN1033,0)</f>
        <v/>
      </c>
      <c r="AK1033">
        <f>IFERROR(CP1033,0)</f>
        <v/>
      </c>
      <c r="AL1033">
        <f>IFERROR(SUM(BN1033:BN1033)/1,0)</f>
        <v/>
      </c>
      <c r="AM1033">
        <f>IFERROR(SUM(BJ1033:BJ1033)/1,0)</f>
        <v/>
      </c>
      <c r="AN1033">
        <f>IFERROR(AH1033/AD1033,0)</f>
        <v/>
      </c>
      <c r="AO1033">
        <f>IFERROR(AF1033/AD1033,0)</f>
        <v/>
      </c>
      <c r="AP1033">
        <f>IFERROR(AI1033/AK1033,0)</f>
        <v/>
      </c>
      <c r="AQ1033">
        <f>IFERROR(AJ1033/AK1033,0)</f>
        <v/>
      </c>
      <c r="AR1033">
        <f>IFERROR(AG1033/AK1033,0)</f>
        <v/>
      </c>
      <c r="AS1033">
        <f>IFERROR(365/(AL1033/AG1033), "")</f>
        <v/>
      </c>
      <c r="AT1033" t="inlineStr">
        <is>
          <t>CO170015466680</t>
        </is>
      </c>
      <c r="AU1033" t="inlineStr">
        <is>
          <t>Distribuidora Andina de Articulos Deportivos S A S</t>
        </is>
      </c>
      <c r="AV1033" t="inlineStr">
        <is>
          <t>U1</t>
        </is>
      </c>
      <c r="AW1033" t="inlineStr">
        <is>
          <t>B+</t>
        </is>
      </c>
      <c r="AX1033" t="inlineStr">
        <is>
          <t>Unlisted</t>
        </is>
      </c>
      <c r="AY1033" t="n">
        <v>5099</v>
      </c>
      <c r="AZ1033" t="inlineStr">
        <is>
          <t>Durable goods, not elsewhere classified wholesale dealing in</t>
        </is>
      </c>
      <c r="BA1033" t="inlineStr">
        <is>
          <t>Colombia</t>
        </is>
      </c>
      <c r="BB1033" t="inlineStr">
        <is>
          <t>Sabaneta</t>
        </is>
      </c>
      <c r="BC1033" t="inlineStr">
        <is>
          <t>www.disandina.com</t>
        </is>
      </c>
      <c r="BD1033" s="6" t="n">
        <v>33749</v>
      </c>
      <c r="BE1033" t="inlineStr">
        <is>
          <t>This company is engaged in the wholesale and retail sale of sports apparel and accessories. It was established in 1992. The company is headquartered in Sabaneta, Colombia.It offers sunglasses and ophthalmic mounts, motorcycle faces, clothes, footwear, accessories, bikes, bicycle components, rims, cycling accessories, cycling sneakers, helmets, gloves, bicycle and motorcycle tires, and motorcycle boots. It represents a wide variety of brands, such as Oakley, Giant, Maxxis, Garneau, Yakima, Topeak, FSA, TRP, Dragon, Foreword, Quicksilver, Sanuk, Skullcandy, and Roxy.The company aims to be a market leader in innovation, performance and style, through which it inspires athletes and sports enthusiasts in their sports performance and lifestyle in and out of competition.</t>
        </is>
      </c>
      <c r="BF1033" t="inlineStr">
        <is>
          <t>Active</t>
        </is>
      </c>
      <c r="BG1033" t="inlineStr">
        <is>
          <t>Wholesale</t>
        </is>
      </c>
      <c r="BH1033" t="inlineStr">
        <is>
          <t>Engaged in the wholesale and retail sale of sports apparel and accessories</t>
        </is>
      </c>
      <c r="BI1033" t="inlineStr">
        <is>
          <t>Sports apparel and accessories</t>
        </is>
      </c>
      <c r="CE1033">
        <f>IFERROR(SUM(BU1033:BV1033)/2,0)</f>
        <v/>
      </c>
      <c r="CF1033">
        <f>IFERROR(SUM(CE1033:CE1033)/1,0)</f>
        <v/>
      </c>
      <c r="CG1033">
        <f>IFERROR(SUM(BW1033:BX1033)/2,0)</f>
        <v/>
      </c>
      <c r="CH1033">
        <f>IFERROR(SUM(CG1033:CG1033)/1,0)</f>
        <v/>
      </c>
      <c r="CI1033">
        <f>IFERROR(SUM(BY1033:BZ1033)/2,0)</f>
        <v/>
      </c>
      <c r="CJ1033">
        <f>IFERROR(SUM(CI1033:CI1033)/1,0)</f>
        <v/>
      </c>
      <c r="CK1033">
        <f>IFERROR(SUM(CA1033:CB1033)/2,0)</f>
        <v/>
      </c>
      <c r="CL1033">
        <f>IFERROR(SUM(CK1033:CK1033)/1,0)</f>
        <v/>
      </c>
      <c r="CM1033">
        <f>IFERROR(SUM(CC1033:CD1033)/2,0)</f>
        <v/>
      </c>
      <c r="CN1033">
        <f>IFERROR(SUM(CM1033:CM1033)/1,0)</f>
        <v/>
      </c>
      <c r="CO1033">
        <f>IFERROR(SUM(BS1033:BT1033)/2,0)</f>
        <v/>
      </c>
      <c r="CP1033">
        <f>IFERROR(SUM(CO1033:CO1033)/1,0)</f>
        <v/>
      </c>
    </row>
    <row r="1034">
      <c r="A1034" t="n">
        <v>1009</v>
      </c>
      <c r="D1034">
        <f>IF(AX1034="Listed","Yes","No")</f>
        <v/>
      </c>
      <c r="E1034">
        <f>IFERROR(IF(AE1034&lt;0,"Yes","No"),"No")</f>
        <v/>
      </c>
      <c r="F1034">
        <f>IF(BK1034="Unqualified","Yes","No")</f>
        <v/>
      </c>
      <c r="G1034">
        <f>IF(COUNTIF($D$1034:$F$1034,"Yes")=3,"Yes","No")</f>
        <v/>
      </c>
      <c r="U1034">
        <f>IFERROR(BQ1034/BL1034,0)</f>
        <v/>
      </c>
      <c r="V1034">
        <f>IFERROR(SUM(BQ1034:BQ1034)/SUM(BL1034:BL1034),0)</f>
        <v/>
      </c>
      <c r="W1034">
        <f>IFERROR(MAX(U1034:U1034)-MIN(U1034:U1034),0)</f>
        <v/>
      </c>
      <c r="X1034">
        <f>IFERROR(BQ1034/(BL1034-BQ1034),0)</f>
        <v/>
      </c>
      <c r="Y1034">
        <f>IFERROR(SUM(BQ1034:BQ1034)/(SUM(BL1034:BL1034)-SUM(BQ1034:BQ1034)),0)</f>
        <v/>
      </c>
      <c r="Z1034">
        <f>IFERROR(MAX(X1034:X1034)-MIN(X1034:X1034),0)</f>
        <v/>
      </c>
      <c r="AA1034">
        <f>IFERROR(BO1034/BP1034,0)</f>
        <v/>
      </c>
      <c r="AB1034">
        <f>IFERROR(SUM(BO1034:BO1034)/SUM(BP1034:BP1034),0)</f>
        <v/>
      </c>
      <c r="AC1034">
        <f>IFERROR(MAX(AA1034:AA1034)-MIN(AA1034:AA1034),0)</f>
        <v/>
      </c>
      <c r="AD1034">
        <f>IFERROR(SUM(BL1034:BL1034)/1,0)</f>
        <v/>
      </c>
      <c r="AE1034">
        <f>IFERROR(SUM(BQ1034:BQ1034)/1,0)</f>
        <v/>
      </c>
      <c r="AF1034">
        <f>IFERROR(SUM(BP1034:BP1034)/1,0)</f>
        <v/>
      </c>
      <c r="AG1034">
        <f>IFERROR(CJ1034,0)</f>
        <v/>
      </c>
      <c r="AH1034">
        <f>IFERROR(SUM(BR1034:BR1034)/1,0)</f>
        <v/>
      </c>
      <c r="AI1034">
        <f>IFERROR(CL1034,0)</f>
        <v/>
      </c>
      <c r="AJ1034">
        <f>IFERROR(CN1034,0)</f>
        <v/>
      </c>
      <c r="AK1034">
        <f>IFERROR(CP1034,0)</f>
        <v/>
      </c>
      <c r="AL1034">
        <f>IFERROR(SUM(BN1034:BN1034)/1,0)</f>
        <v/>
      </c>
      <c r="AM1034">
        <f>IFERROR(SUM(BJ1034:BJ1034)/1,0)</f>
        <v/>
      </c>
      <c r="AN1034">
        <f>IFERROR(AH1034/AD1034,0)</f>
        <v/>
      </c>
      <c r="AO1034">
        <f>IFERROR(AF1034/AD1034,0)</f>
        <v/>
      </c>
      <c r="AP1034">
        <f>IFERROR(AI1034/AK1034,0)</f>
        <v/>
      </c>
      <c r="AQ1034">
        <f>IFERROR(AJ1034/AK1034,0)</f>
        <v/>
      </c>
      <c r="AR1034">
        <f>IFERROR(AG1034/AK1034,0)</f>
        <v/>
      </c>
      <c r="AS1034">
        <f>IFERROR(365/(AL1034/AG1034), "")</f>
        <v/>
      </c>
      <c r="AT1034" t="inlineStr">
        <is>
          <t>CO170028479450</t>
        </is>
      </c>
      <c r="AU1034" t="inlineStr">
        <is>
          <t>Organizacion Ferkatio SAS</t>
        </is>
      </c>
      <c r="AV1034" t="inlineStr">
        <is>
          <t>U1</t>
        </is>
      </c>
      <c r="AW1034" t="inlineStr">
        <is>
          <t>U</t>
        </is>
      </c>
      <c r="AX1034" t="inlineStr">
        <is>
          <t>Unlisted</t>
        </is>
      </c>
      <c r="AY1034" t="n">
        <v>5032</v>
      </c>
      <c r="AZ1034" t="inlineStr">
        <is>
          <t>Brick, stone, and related construction materials wholesale dealing in</t>
        </is>
      </c>
      <c r="BA1034" t="inlineStr">
        <is>
          <t>Colombia</t>
        </is>
      </c>
      <c r="BB1034" t="inlineStr">
        <is>
          <t>Apartado</t>
        </is>
      </c>
      <c r="BC1034" t="inlineStr">
        <is>
          <t>www.ferreteriauraba.com.co</t>
        </is>
      </c>
      <c r="BD1034" s="6" t="n">
        <v>40892</v>
      </c>
      <c r="BE1034" t="inlineStr">
        <is>
          <t>This company operates as a building materials and supplies dealer. It was established in 1984 and has its registered head office located in Apartado, Colombia. The company has been a great generator of employment for Urabá, going from having 47 employees in 2012, to currently being the workplace of 101 inhabitants from different municipalities in the region. With a broad portfolio, an excellent work team and a high level of service, the Ferkatio Organization is considered today as a leading company in the market. The company is a leading organization in hardware and distribution of construction materials. It distributes paints and finishes; hand tools and supplies; electric tools; cement, glues and aggregates; corrugated steel and metal profiles; masonry in clay and concrete; PVC pipe and accessories; aluminum and acrylic profiles; tiles and covers; construction systems; light construction; and combustion agricultural tools. It has a solid and highly qualified human, commercial, administrative and technological infrastructure. It is aware of its commitment to society, to the State and to its collaborators. It focuses its efforts and constantly invests in the growth of the company, thus contributing to the generation of employment and the development of the region. Its mission is to be the best allies of its clients, offering them high-quality hardware and construction materials and striving to provide them with the best service. Its vision is by 2025 it will have a renewed distribution and logistics infrastructure that will allow it to expand its portfolio and geographic coverage. It will have a commercial technological platform with which it will approach the client through new integration channels. It will identify itself with an organizational culture focused on the well-being of its work team and customer satisfaction.</t>
        </is>
      </c>
      <c r="BF1034" t="inlineStr">
        <is>
          <t>Active</t>
        </is>
      </c>
      <c r="BG1034" t="inlineStr">
        <is>
          <t>Wholesale; Retail</t>
        </is>
      </c>
      <c r="BH1034" t="inlineStr">
        <is>
          <t>Operates as a building materials and supplies dealer</t>
        </is>
      </c>
      <c r="BI1034" t="inlineStr">
        <is>
          <t>Distributes paints and finishes; hand tools and supplies; electric tools; cement, glues and aggregates; corrugated steel and metal profiles; masonry in clay and concrete; PVC pipe and accessories; aluminum and acrylic profiles; tiles and covers; construction systems; light construction; and combustion agricultural tools</t>
        </is>
      </c>
      <c r="CE1034">
        <f>IFERROR(SUM(BU1034:BV1034)/2,0)</f>
        <v/>
      </c>
      <c r="CF1034">
        <f>IFERROR(SUM(CE1034:CE1034)/1,0)</f>
        <v/>
      </c>
      <c r="CG1034">
        <f>IFERROR(SUM(BW1034:BX1034)/2,0)</f>
        <v/>
      </c>
      <c r="CH1034">
        <f>IFERROR(SUM(CG1034:CG1034)/1,0)</f>
        <v/>
      </c>
      <c r="CI1034">
        <f>IFERROR(SUM(BY1034:BZ1034)/2,0)</f>
        <v/>
      </c>
      <c r="CJ1034">
        <f>IFERROR(SUM(CI1034:CI1034)/1,0)</f>
        <v/>
      </c>
      <c r="CK1034">
        <f>IFERROR(SUM(CA1034:CB1034)/2,0)</f>
        <v/>
      </c>
      <c r="CL1034">
        <f>IFERROR(SUM(CK1034:CK1034)/1,0)</f>
        <v/>
      </c>
      <c r="CM1034">
        <f>IFERROR(SUM(CC1034:CD1034)/2,0)</f>
        <v/>
      </c>
      <c r="CN1034">
        <f>IFERROR(SUM(CM1034:CM1034)/1,0)</f>
        <v/>
      </c>
      <c r="CO1034">
        <f>IFERROR(SUM(BS1034:BT1034)/2,0)</f>
        <v/>
      </c>
      <c r="CP1034">
        <f>IFERROR(SUM(CO1034:CO1034)/1,0)</f>
        <v/>
      </c>
    </row>
    <row r="1035">
      <c r="A1035" t="n">
        <v>1010</v>
      </c>
      <c r="D1035">
        <f>IF(AX1035="Listed","Yes","No")</f>
        <v/>
      </c>
      <c r="E1035">
        <f>IFERROR(IF(AE1035&lt;0,"Yes","No"),"No")</f>
        <v/>
      </c>
      <c r="F1035">
        <f>IF(BK1035="Unqualified","Yes","No")</f>
        <v/>
      </c>
      <c r="G1035">
        <f>IF(COUNTIF($D$1035:$F$1035,"Yes")=3,"Yes","No")</f>
        <v/>
      </c>
      <c r="U1035">
        <f>IFERROR(BQ1035/BL1035,0)</f>
        <v/>
      </c>
      <c r="V1035">
        <f>IFERROR(SUM(BQ1035:BQ1035)/SUM(BL1035:BL1035),0)</f>
        <v/>
      </c>
      <c r="W1035">
        <f>IFERROR(MAX(U1035:U1035)-MIN(U1035:U1035),0)</f>
        <v/>
      </c>
      <c r="X1035">
        <f>IFERROR(BQ1035/(BL1035-BQ1035),0)</f>
        <v/>
      </c>
      <c r="Y1035">
        <f>IFERROR(SUM(BQ1035:BQ1035)/(SUM(BL1035:BL1035)-SUM(BQ1035:BQ1035)),0)</f>
        <v/>
      </c>
      <c r="Z1035">
        <f>IFERROR(MAX(X1035:X1035)-MIN(X1035:X1035),0)</f>
        <v/>
      </c>
      <c r="AA1035">
        <f>IFERROR(BO1035/BP1035,0)</f>
        <v/>
      </c>
      <c r="AB1035">
        <f>IFERROR(SUM(BO1035:BO1035)/SUM(BP1035:BP1035),0)</f>
        <v/>
      </c>
      <c r="AC1035">
        <f>IFERROR(MAX(AA1035:AA1035)-MIN(AA1035:AA1035),0)</f>
        <v/>
      </c>
      <c r="AD1035">
        <f>IFERROR(SUM(BL1035:BL1035)/1,0)</f>
        <v/>
      </c>
      <c r="AE1035">
        <f>IFERROR(SUM(BQ1035:BQ1035)/1,0)</f>
        <v/>
      </c>
      <c r="AF1035">
        <f>IFERROR(SUM(BP1035:BP1035)/1,0)</f>
        <v/>
      </c>
      <c r="AG1035">
        <f>IFERROR(CJ1035,0)</f>
        <v/>
      </c>
      <c r="AH1035">
        <f>IFERROR(SUM(BR1035:BR1035)/1,0)</f>
        <v/>
      </c>
      <c r="AI1035">
        <f>IFERROR(CL1035,0)</f>
        <v/>
      </c>
      <c r="AJ1035">
        <f>IFERROR(CN1035,0)</f>
        <v/>
      </c>
      <c r="AK1035">
        <f>IFERROR(CP1035,0)</f>
        <v/>
      </c>
      <c r="AL1035">
        <f>IFERROR(SUM(BN1035:BN1035)/1,0)</f>
        <v/>
      </c>
      <c r="AM1035">
        <f>IFERROR(SUM(BJ1035:BJ1035)/1,0)</f>
        <v/>
      </c>
      <c r="AN1035">
        <f>IFERROR(AH1035/AD1035,0)</f>
        <v/>
      </c>
      <c r="AO1035">
        <f>IFERROR(AF1035/AD1035,0)</f>
        <v/>
      </c>
      <c r="AP1035">
        <f>IFERROR(AI1035/AK1035,0)</f>
        <v/>
      </c>
      <c r="AQ1035">
        <f>IFERROR(AJ1035/AK1035,0)</f>
        <v/>
      </c>
      <c r="AR1035">
        <f>IFERROR(AG1035/AK1035,0)</f>
        <v/>
      </c>
      <c r="AS1035">
        <f>IFERROR(365/(AL1035/AG1035), "")</f>
        <v/>
      </c>
      <c r="AT1035" t="inlineStr">
        <is>
          <t>CO170034032660</t>
        </is>
      </c>
      <c r="AU1035" t="inlineStr">
        <is>
          <t>Auto Marcol S A S</t>
        </is>
      </c>
      <c r="AV1035" t="inlineStr">
        <is>
          <t>U1</t>
        </is>
      </c>
      <c r="AW1035" t="inlineStr">
        <is>
          <t>U</t>
        </is>
      </c>
      <c r="AX1035" t="inlineStr">
        <is>
          <t>Unlisted</t>
        </is>
      </c>
      <c r="AY1035" t="n">
        <v>5012</v>
      </c>
      <c r="AZ1035" t="inlineStr">
        <is>
          <t>Automobiles and Other Motor Vehicles wholesale dealing in</t>
        </is>
      </c>
      <c r="BA1035" t="inlineStr">
        <is>
          <t>Colombia</t>
        </is>
      </c>
      <c r="BB1035" t="inlineStr">
        <is>
          <t>Cucuta</t>
        </is>
      </c>
      <c r="BC1035" t="inlineStr">
        <is>
          <t>www.automarcol.com</t>
        </is>
      </c>
      <c r="BD1035" s="6" t="n">
        <v>41075</v>
      </c>
      <c r="BE1035" t="inlineStr">
        <is>
          <t>This company is engaged in the sale of motor vehicles. It conducts business from its registered head office located in Cucuta, Colombia. The company was incorporated in 2012.The company specialises in offering a complete line of new and used cars, vans and SUVs. It has more than ten brands and more than 10,000 references in the Colombian market. It also sells motor vehicle parts and accessories, including brakes and chassis, engines, exhausts, fuel systems, heating and cooling systems, ignition and emission systems, lighting, and tools and equipment. In addition, the company provides services such as maintenance and repair, rental, car loans, road testing, and others.</t>
        </is>
      </c>
      <c r="BF1035" t="inlineStr">
        <is>
          <t>Active</t>
        </is>
      </c>
      <c r="BG1035" t="inlineStr">
        <is>
          <t>Retail</t>
        </is>
      </c>
      <c r="BH1035" t="inlineStr">
        <is>
          <t>Engaged in the sale of motor vehicles</t>
        </is>
      </c>
      <c r="BI1035" t="inlineStr">
        <is>
          <t>Motor vehicles</t>
        </is>
      </c>
      <c r="CE1035">
        <f>IFERROR(SUM(BU1035:BV1035)/2,0)</f>
        <v/>
      </c>
      <c r="CF1035">
        <f>IFERROR(SUM(CE1035:CE1035)/1,0)</f>
        <v/>
      </c>
      <c r="CG1035">
        <f>IFERROR(SUM(BW1035:BX1035)/2,0)</f>
        <v/>
      </c>
      <c r="CH1035">
        <f>IFERROR(SUM(CG1035:CG1035)/1,0)</f>
        <v/>
      </c>
      <c r="CI1035">
        <f>IFERROR(SUM(BY1035:BZ1035)/2,0)</f>
        <v/>
      </c>
      <c r="CJ1035">
        <f>IFERROR(SUM(CI1035:CI1035)/1,0)</f>
        <v/>
      </c>
      <c r="CK1035">
        <f>IFERROR(SUM(CA1035:CB1035)/2,0)</f>
        <v/>
      </c>
      <c r="CL1035">
        <f>IFERROR(SUM(CK1035:CK1035)/1,0)</f>
        <v/>
      </c>
      <c r="CM1035">
        <f>IFERROR(SUM(CC1035:CD1035)/2,0)</f>
        <v/>
      </c>
      <c r="CN1035">
        <f>IFERROR(SUM(CM1035:CM1035)/1,0)</f>
        <v/>
      </c>
      <c r="CO1035">
        <f>IFERROR(SUM(BS1035:BT1035)/2,0)</f>
        <v/>
      </c>
      <c r="CP1035">
        <f>IFERROR(SUM(CO1035:CO1035)/1,0)</f>
        <v/>
      </c>
    </row>
    <row r="1036">
      <c r="A1036" t="n">
        <v>1011</v>
      </c>
      <c r="D1036">
        <f>IF(AX1036="Listed","Yes","No")</f>
        <v/>
      </c>
      <c r="E1036">
        <f>IFERROR(IF(AE1036&lt;0,"Yes","No"),"No")</f>
        <v/>
      </c>
      <c r="F1036">
        <f>IF(BK1036="Unqualified","Yes","No")</f>
        <v/>
      </c>
      <c r="G1036">
        <f>IF(COUNTIF($D$1036:$F$1036,"Yes")=3,"Yes","No")</f>
        <v/>
      </c>
      <c r="U1036">
        <f>IFERROR(BQ1036/BL1036,0)</f>
        <v/>
      </c>
      <c r="V1036">
        <f>IFERROR(SUM(BQ1036:BQ1036)/SUM(BL1036:BL1036),0)</f>
        <v/>
      </c>
      <c r="W1036">
        <f>IFERROR(MAX(U1036:U1036)-MIN(U1036:U1036),0)</f>
        <v/>
      </c>
      <c r="X1036">
        <f>IFERROR(BQ1036/(BL1036-BQ1036),0)</f>
        <v/>
      </c>
      <c r="Y1036">
        <f>IFERROR(SUM(BQ1036:BQ1036)/(SUM(BL1036:BL1036)-SUM(BQ1036:BQ1036)),0)</f>
        <v/>
      </c>
      <c r="Z1036">
        <f>IFERROR(MAX(X1036:X1036)-MIN(X1036:X1036),0)</f>
        <v/>
      </c>
      <c r="AA1036">
        <f>IFERROR(BO1036/BP1036,0)</f>
        <v/>
      </c>
      <c r="AB1036">
        <f>IFERROR(SUM(BO1036:BO1036)/SUM(BP1036:BP1036),0)</f>
        <v/>
      </c>
      <c r="AC1036">
        <f>IFERROR(MAX(AA1036:AA1036)-MIN(AA1036:AA1036),0)</f>
        <v/>
      </c>
      <c r="AD1036">
        <f>IFERROR(SUM(BL1036:BL1036)/1,0)</f>
        <v/>
      </c>
      <c r="AE1036">
        <f>IFERROR(SUM(BQ1036:BQ1036)/1,0)</f>
        <v/>
      </c>
      <c r="AF1036">
        <f>IFERROR(SUM(BP1036:BP1036)/1,0)</f>
        <v/>
      </c>
      <c r="AG1036">
        <f>IFERROR(CJ1036,0)</f>
        <v/>
      </c>
      <c r="AH1036">
        <f>IFERROR(SUM(BR1036:BR1036)/1,0)</f>
        <v/>
      </c>
      <c r="AI1036">
        <f>IFERROR(CL1036,0)</f>
        <v/>
      </c>
      <c r="AJ1036">
        <f>IFERROR(CN1036,0)</f>
        <v/>
      </c>
      <c r="AK1036">
        <f>IFERROR(CP1036,0)</f>
        <v/>
      </c>
      <c r="AL1036">
        <f>IFERROR(SUM(BN1036:BN1036)/1,0)</f>
        <v/>
      </c>
      <c r="AM1036">
        <f>IFERROR(SUM(BJ1036:BJ1036)/1,0)</f>
        <v/>
      </c>
      <c r="AN1036">
        <f>IFERROR(AH1036/AD1036,0)</f>
        <v/>
      </c>
      <c r="AO1036">
        <f>IFERROR(AF1036/AD1036,0)</f>
        <v/>
      </c>
      <c r="AP1036">
        <f>IFERROR(AI1036/AK1036,0)</f>
        <v/>
      </c>
      <c r="AQ1036">
        <f>IFERROR(AJ1036/AK1036,0)</f>
        <v/>
      </c>
      <c r="AR1036">
        <f>IFERROR(AG1036/AK1036,0)</f>
        <v/>
      </c>
      <c r="AS1036">
        <f>IFERROR(365/(AL1036/AG1036), "")</f>
        <v/>
      </c>
      <c r="AT1036" t="inlineStr">
        <is>
          <t>BR77013647000182</t>
        </is>
      </c>
      <c r="AU1036" t="inlineStr">
        <is>
          <t>Taisa S/A</t>
        </is>
      </c>
      <c r="AV1036" t="inlineStr">
        <is>
          <t>U1</t>
        </is>
      </c>
      <c r="AW1036" t="inlineStr">
        <is>
          <t>U</t>
        </is>
      </c>
      <c r="AX1036" t="inlineStr">
        <is>
          <t>Unlisted</t>
        </is>
      </c>
      <c r="AY1036" t="n">
        <v>5083</v>
      </c>
      <c r="AZ1036" t="inlineStr">
        <is>
          <t>Farm and garden machinery and equipment wholesale dealing in</t>
        </is>
      </c>
      <c r="BA1036" t="inlineStr">
        <is>
          <t>Brazil</t>
        </is>
      </c>
      <c r="BB1036" t="inlineStr">
        <is>
          <t>Pato Branco</t>
        </is>
      </c>
      <c r="BC1036" t="inlineStr">
        <is>
          <t>www.taisa.com.br</t>
        </is>
      </c>
      <c r="BD1036" s="6" t="n">
        <v>27680</v>
      </c>
      <c r="BE1036" t="inlineStr">
        <is>
          <t>This company, with registered head office located in Pato Branco, Brazil, is engaged in the retail sale of a variety of goods and grocery merchandise and other related basic food products. Its products include packaged frozen food, dairy products, poultry products, fish and seafood, meat products, and fresh fruits and vegetables, and other dry goods. The company also offers apparel, furniture, home furnishings; and selected additional items such as paint, hardware, toiletries, cosmetics, photographic equipment, jewelry, toys, and sporting goods. In addition, the company also sells watches, clocks, optical goods, stationery, craft, gifts, bedding, home accessories, electrical appliances, electronic goods, healthcare equipment, and audio and video systems, and liquor, wine, and tobacco. It was incorporated in 1975.</t>
        </is>
      </c>
      <c r="BF1036" t="inlineStr">
        <is>
          <t>Active</t>
        </is>
      </c>
      <c r="BG1036" t="inlineStr">
        <is>
          <t>Retail</t>
        </is>
      </c>
      <c r="BH1036" t="inlineStr">
        <is>
          <t>Engaged in the retail sale of a variety of goods and grocery merchandise and other related basic food products</t>
        </is>
      </c>
      <c r="BI1036" t="inlineStr">
        <is>
          <t>Packaged frozen food, dairy products, poultry products, fish and seafood, meat products, and fresh fruits and vegetables, and other dry goods; Apparel, furniture, home furnishings; and selected additional items such as paint, hardware, toiletries, cosmetics, photographic equipment, jewelry, toys, and sporting goods; Watches, clocks, optical goods, stationery, craft, gifts, bedding, home accessories, electrical appliances, electronic goods, healthcare equipment, and audio and video systems, and liquor, wine, and tobacco</t>
        </is>
      </c>
      <c r="CE1036">
        <f>IFERROR(SUM(BU1036:BV1036)/2,0)</f>
        <v/>
      </c>
      <c r="CF1036">
        <f>IFERROR(SUM(CE1036:CE1036)/1,0)</f>
        <v/>
      </c>
      <c r="CG1036">
        <f>IFERROR(SUM(BW1036:BX1036)/2,0)</f>
        <v/>
      </c>
      <c r="CH1036">
        <f>IFERROR(SUM(CG1036:CG1036)/1,0)</f>
        <v/>
      </c>
      <c r="CI1036">
        <f>IFERROR(SUM(BY1036:BZ1036)/2,0)</f>
        <v/>
      </c>
      <c r="CJ1036">
        <f>IFERROR(SUM(CI1036:CI1036)/1,0)</f>
        <v/>
      </c>
      <c r="CK1036">
        <f>IFERROR(SUM(CA1036:CB1036)/2,0)</f>
        <v/>
      </c>
      <c r="CL1036">
        <f>IFERROR(SUM(CK1036:CK1036)/1,0)</f>
        <v/>
      </c>
      <c r="CM1036">
        <f>IFERROR(SUM(CC1036:CD1036)/2,0)</f>
        <v/>
      </c>
      <c r="CN1036">
        <f>IFERROR(SUM(CM1036:CM1036)/1,0)</f>
        <v/>
      </c>
      <c r="CO1036">
        <f>IFERROR(SUM(BS1036:BT1036)/2,0)</f>
        <v/>
      </c>
      <c r="CP1036">
        <f>IFERROR(SUM(CO1036:CO1036)/1,0)</f>
        <v/>
      </c>
    </row>
    <row r="1037">
      <c r="A1037" t="n">
        <v>1012</v>
      </c>
      <c r="D1037">
        <f>IF(AX1037="Listed","Yes","No")</f>
        <v/>
      </c>
      <c r="E1037">
        <f>IFERROR(IF(AE1037&lt;0,"Yes","No"),"No")</f>
        <v/>
      </c>
      <c r="F1037">
        <f>IF(BK1037="Unqualified","Yes","No")</f>
        <v/>
      </c>
      <c r="G1037">
        <f>IF(COUNTIF($D$1037:$F$1037,"Yes")=3,"Yes","No")</f>
        <v/>
      </c>
      <c r="U1037">
        <f>IFERROR(BQ1037/BL1037,0)</f>
        <v/>
      </c>
      <c r="V1037">
        <f>IFERROR(SUM(BQ1037:BQ1037)/SUM(BL1037:BL1037),0)</f>
        <v/>
      </c>
      <c r="W1037">
        <f>IFERROR(MAX(U1037:U1037)-MIN(U1037:U1037),0)</f>
        <v/>
      </c>
      <c r="X1037">
        <f>IFERROR(BQ1037/(BL1037-BQ1037),0)</f>
        <v/>
      </c>
      <c r="Y1037">
        <f>IFERROR(SUM(BQ1037:BQ1037)/(SUM(BL1037:BL1037)-SUM(BQ1037:BQ1037)),0)</f>
        <v/>
      </c>
      <c r="Z1037">
        <f>IFERROR(MAX(X1037:X1037)-MIN(X1037:X1037),0)</f>
        <v/>
      </c>
      <c r="AA1037">
        <f>IFERROR(BO1037/BP1037,0)</f>
        <v/>
      </c>
      <c r="AB1037">
        <f>IFERROR(SUM(BO1037:BO1037)/SUM(BP1037:BP1037),0)</f>
        <v/>
      </c>
      <c r="AC1037">
        <f>IFERROR(MAX(AA1037:AA1037)-MIN(AA1037:AA1037),0)</f>
        <v/>
      </c>
      <c r="AD1037">
        <f>IFERROR(SUM(BL1037:BL1037)/1,0)</f>
        <v/>
      </c>
      <c r="AE1037">
        <f>IFERROR(SUM(BQ1037:BQ1037)/1,0)</f>
        <v/>
      </c>
      <c r="AF1037">
        <f>IFERROR(SUM(BP1037:BP1037)/1,0)</f>
        <v/>
      </c>
      <c r="AG1037">
        <f>IFERROR(CJ1037,0)</f>
        <v/>
      </c>
      <c r="AH1037">
        <f>IFERROR(SUM(BR1037:BR1037)/1,0)</f>
        <v/>
      </c>
      <c r="AI1037">
        <f>IFERROR(CL1037,0)</f>
        <v/>
      </c>
      <c r="AJ1037">
        <f>IFERROR(CN1037,0)</f>
        <v/>
      </c>
      <c r="AK1037">
        <f>IFERROR(CP1037,0)</f>
        <v/>
      </c>
      <c r="AL1037">
        <f>IFERROR(SUM(BN1037:BN1037)/1,0)</f>
        <v/>
      </c>
      <c r="AM1037">
        <f>IFERROR(SUM(BJ1037:BJ1037)/1,0)</f>
        <v/>
      </c>
      <c r="AN1037">
        <f>IFERROR(AH1037/AD1037,0)</f>
        <v/>
      </c>
      <c r="AO1037">
        <f>IFERROR(AF1037/AD1037,0)</f>
        <v/>
      </c>
      <c r="AP1037">
        <f>IFERROR(AI1037/AK1037,0)</f>
        <v/>
      </c>
      <c r="AQ1037">
        <f>IFERROR(AJ1037/AK1037,0)</f>
        <v/>
      </c>
      <c r="AR1037">
        <f>IFERROR(AG1037/AK1037,0)</f>
        <v/>
      </c>
      <c r="AS1037">
        <f>IFERROR(365/(AL1037/AG1037), "")</f>
        <v/>
      </c>
      <c r="AT1037" t="inlineStr">
        <is>
          <t>CO170001849140</t>
        </is>
      </c>
      <c r="AU1037" t="inlineStr">
        <is>
          <t>Best Choice Y Compania SAS</t>
        </is>
      </c>
      <c r="AV1037" t="inlineStr">
        <is>
          <t>U1</t>
        </is>
      </c>
      <c r="AW1037" t="inlineStr">
        <is>
          <t>A-</t>
        </is>
      </c>
      <c r="AX1037" t="inlineStr">
        <is>
          <t>Unlisted</t>
        </is>
      </c>
      <c r="AY1037" t="n">
        <v>5141</v>
      </c>
      <c r="AZ1037" t="inlineStr">
        <is>
          <t>Groceries, general line wholesale dealing in</t>
        </is>
      </c>
      <c r="BA1037" t="inlineStr">
        <is>
          <t>Colombia</t>
        </is>
      </c>
      <c r="BB1037" t="inlineStr">
        <is>
          <t>Bogota</t>
        </is>
      </c>
      <c r="BC1037" t="inlineStr">
        <is>
          <t>www.bestchoiceltda.com</t>
        </is>
      </c>
      <c r="BD1037" s="6" t="n">
        <v>37631</v>
      </c>
      <c r="BE1037" t="inlineStr">
        <is>
          <t>This company is engaged in importing, creating, and distributing products for oriental cuisine. It conducts business from its registered head office located in Bogota, Colombia. The company specialises in Asian cuisine, ensuring the selection and importation of the highest quality products to provide authentic ingredients for oriental cooking. Its product range includes oils and vinegar, algae and dehydrated products, rice, frozen and refrigerated items, curries, canned and preserved goods, spices and condiments, flours, kits, spirits, pasta, sauces, snacks, sushi ingredients, teas, drinks, and utensils. It also manufactures its line of high-quality products under the Best Choice brand. Its products include sushi kits, pad thai kits, rice noodles, sriracha sauce, tempura, corn on the cob, panko, nori seaweed, sweet chili sauce, ginger, wasabi, bean noodles, rice vinegar, lychees, rice paper, coconut milk.</t>
        </is>
      </c>
      <c r="BF1037" t="inlineStr">
        <is>
          <t>Active</t>
        </is>
      </c>
      <c r="BG1037" t="inlineStr">
        <is>
          <t>Wholesale; Services</t>
        </is>
      </c>
      <c r="BH1037" t="inlineStr">
        <is>
          <t>Engaged in importing, creating, and distributing products for oriental cuisine</t>
        </is>
      </c>
      <c r="BI1037" t="inlineStr">
        <is>
          <t>Asian cuisine, ensuring the selection and importation of the highest quality products to provide authentic ingredients for oriental cooking; Oils and vinegar, algae and dehydrated products, rice, frozen and refrigerated items, curries, canned and preserved goods, spices and condiments, flours, kits, spirits, pasta, sauces, snacks, sushi ingredients, teas, drinks, and utensils; Sushi kits, pad thai kits, rice noodles, sriracha sauce, tempura, corn on the cob, panko, nori seaweed, sweet chili sauce, ginger, wasabi, bean noodles, rice vinegar, lychees, rice paper, coconut milk</t>
        </is>
      </c>
      <c r="CE1037">
        <f>IFERROR(SUM(BU1037:BV1037)/2,0)</f>
        <v/>
      </c>
      <c r="CF1037">
        <f>IFERROR(SUM(CE1037:CE1037)/1,0)</f>
        <v/>
      </c>
      <c r="CG1037">
        <f>IFERROR(SUM(BW1037:BX1037)/2,0)</f>
        <v/>
      </c>
      <c r="CH1037">
        <f>IFERROR(SUM(CG1037:CG1037)/1,0)</f>
        <v/>
      </c>
      <c r="CI1037">
        <f>IFERROR(SUM(BY1037:BZ1037)/2,0)</f>
        <v/>
      </c>
      <c r="CJ1037">
        <f>IFERROR(SUM(CI1037:CI1037)/1,0)</f>
        <v/>
      </c>
      <c r="CK1037">
        <f>IFERROR(SUM(CA1037:CB1037)/2,0)</f>
        <v/>
      </c>
      <c r="CL1037">
        <f>IFERROR(SUM(CK1037:CK1037)/1,0)</f>
        <v/>
      </c>
      <c r="CM1037">
        <f>IFERROR(SUM(CC1037:CD1037)/2,0)</f>
        <v/>
      </c>
      <c r="CN1037">
        <f>IFERROR(SUM(CM1037:CM1037)/1,0)</f>
        <v/>
      </c>
      <c r="CO1037">
        <f>IFERROR(SUM(BS1037:BT1037)/2,0)</f>
        <v/>
      </c>
      <c r="CP1037">
        <f>IFERROR(SUM(CO1037:CO1037)/1,0)</f>
        <v/>
      </c>
    </row>
    <row r="1038">
      <c r="A1038" t="n">
        <v>1013</v>
      </c>
      <c r="D1038">
        <f>IF(AX1038="Listed","Yes","No")</f>
        <v/>
      </c>
      <c r="E1038">
        <f>IFERROR(IF(AE1038&lt;0,"Yes","No"),"No")</f>
        <v/>
      </c>
      <c r="F1038">
        <f>IF(BK1038="Unqualified","Yes","No")</f>
        <v/>
      </c>
      <c r="G1038">
        <f>IF(COUNTIF($D$1038:$F$1038,"Yes")=3,"Yes","No")</f>
        <v/>
      </c>
      <c r="U1038">
        <f>IFERROR(BQ1038/BL1038,0)</f>
        <v/>
      </c>
      <c r="V1038">
        <f>IFERROR(SUM(BQ1038:BQ1038)/SUM(BL1038:BL1038),0)</f>
        <v/>
      </c>
      <c r="W1038">
        <f>IFERROR(MAX(U1038:U1038)-MIN(U1038:U1038),0)</f>
        <v/>
      </c>
      <c r="X1038">
        <f>IFERROR(BQ1038/(BL1038-BQ1038),0)</f>
        <v/>
      </c>
      <c r="Y1038">
        <f>IFERROR(SUM(BQ1038:BQ1038)/(SUM(BL1038:BL1038)-SUM(BQ1038:BQ1038)),0)</f>
        <v/>
      </c>
      <c r="Z1038">
        <f>IFERROR(MAX(X1038:X1038)-MIN(X1038:X1038),0)</f>
        <v/>
      </c>
      <c r="AA1038">
        <f>IFERROR(BO1038/BP1038,0)</f>
        <v/>
      </c>
      <c r="AB1038">
        <f>IFERROR(SUM(BO1038:BO1038)/SUM(BP1038:BP1038),0)</f>
        <v/>
      </c>
      <c r="AC1038">
        <f>IFERROR(MAX(AA1038:AA1038)-MIN(AA1038:AA1038),0)</f>
        <v/>
      </c>
      <c r="AD1038">
        <f>IFERROR(SUM(BL1038:BL1038)/1,0)</f>
        <v/>
      </c>
      <c r="AE1038">
        <f>IFERROR(SUM(BQ1038:BQ1038)/1,0)</f>
        <v/>
      </c>
      <c r="AF1038">
        <f>IFERROR(SUM(BP1038:BP1038)/1,0)</f>
        <v/>
      </c>
      <c r="AG1038">
        <f>IFERROR(CJ1038,0)</f>
        <v/>
      </c>
      <c r="AH1038">
        <f>IFERROR(SUM(BR1038:BR1038)/1,0)</f>
        <v/>
      </c>
      <c r="AI1038">
        <f>IFERROR(CL1038,0)</f>
        <v/>
      </c>
      <c r="AJ1038">
        <f>IFERROR(CN1038,0)</f>
        <v/>
      </c>
      <c r="AK1038">
        <f>IFERROR(CP1038,0)</f>
        <v/>
      </c>
      <c r="AL1038">
        <f>IFERROR(SUM(BN1038:BN1038)/1,0)</f>
        <v/>
      </c>
      <c r="AM1038">
        <f>IFERROR(SUM(BJ1038:BJ1038)/1,0)</f>
        <v/>
      </c>
      <c r="AN1038">
        <f>IFERROR(AH1038/AD1038,0)</f>
        <v/>
      </c>
      <c r="AO1038">
        <f>IFERROR(AF1038/AD1038,0)</f>
        <v/>
      </c>
      <c r="AP1038">
        <f>IFERROR(AI1038/AK1038,0)</f>
        <v/>
      </c>
      <c r="AQ1038">
        <f>IFERROR(AJ1038/AK1038,0)</f>
        <v/>
      </c>
      <c r="AR1038">
        <f>IFERROR(AG1038/AK1038,0)</f>
        <v/>
      </c>
      <c r="AS1038">
        <f>IFERROR(365/(AL1038/AG1038), "")</f>
        <v/>
      </c>
      <c r="AT1038" t="inlineStr">
        <is>
          <t>CO170015545070</t>
        </is>
      </c>
      <c r="AU1038" t="inlineStr">
        <is>
          <t>Comercializadora de Quimicos Y Parafinas S A S</t>
        </is>
      </c>
      <c r="AV1038" t="inlineStr">
        <is>
          <t>U1</t>
        </is>
      </c>
      <c r="AW1038" t="inlineStr">
        <is>
          <t>U</t>
        </is>
      </c>
      <c r="AX1038" t="inlineStr">
        <is>
          <t>Unlisted</t>
        </is>
      </c>
      <c r="AY1038" t="n">
        <v>5052</v>
      </c>
      <c r="AZ1038" t="inlineStr">
        <is>
          <t>Coal and other minerals and ores wholesale dealing in</t>
        </is>
      </c>
      <c r="BA1038" t="inlineStr">
        <is>
          <t>Colombia</t>
        </is>
      </c>
      <c r="BB1038" t="inlineStr">
        <is>
          <t>Entrerrios</t>
        </is>
      </c>
      <c r="BC1038" t="inlineStr">
        <is>
          <t>www.cisanjorge.com</t>
        </is>
      </c>
      <c r="BD1038" s="6" t="n">
        <v>39338</v>
      </c>
      <c r="BE1038" t="inlineStr">
        <is>
          <t>This company is engaged in the wholesale of solid, liquid and gaseous fuels and related products. It conducts business from its registered head office located in Entrerrios, Colombia. The company was incorporated in 2007.The company's products include automotive fuels, bottled gas, central heating oil, charcoal, coal, fuel wood, naphtha, crude petroleum, crude oil, gasoline, fuel oil, liquefied petroleum gas, refined petroleum, coal, coke, gaseous fuels petroleum, liquid fuels petroleum, lubricants, fuel oil, petrol and butane and propane gas. It operates and distributes its products extensively in Colombia and its surrounding areas.</t>
        </is>
      </c>
      <c r="BF1038" t="inlineStr">
        <is>
          <t>Active</t>
        </is>
      </c>
      <c r="BG1038" t="inlineStr">
        <is>
          <t>Wholesale</t>
        </is>
      </c>
      <c r="BH1038" t="inlineStr">
        <is>
          <t>Engaged in the wholesale of solid, liquid and gaseous fuels and related products</t>
        </is>
      </c>
      <c r="BI1038" t="inlineStr">
        <is>
          <t>Solid, liquid and gaseous fuels and related products</t>
        </is>
      </c>
      <c r="CE1038">
        <f>IFERROR(SUM(BU1038:BV1038)/2,0)</f>
        <v/>
      </c>
      <c r="CF1038">
        <f>IFERROR(SUM(CE1038:CE1038)/1,0)</f>
        <v/>
      </c>
      <c r="CG1038">
        <f>IFERROR(SUM(BW1038:BX1038)/2,0)</f>
        <v/>
      </c>
      <c r="CH1038">
        <f>IFERROR(SUM(CG1038:CG1038)/1,0)</f>
        <v/>
      </c>
      <c r="CI1038">
        <f>IFERROR(SUM(BY1038:BZ1038)/2,0)</f>
        <v/>
      </c>
      <c r="CJ1038">
        <f>IFERROR(SUM(CI1038:CI1038)/1,0)</f>
        <v/>
      </c>
      <c r="CK1038">
        <f>IFERROR(SUM(CA1038:CB1038)/2,0)</f>
        <v/>
      </c>
      <c r="CL1038">
        <f>IFERROR(SUM(CK1038:CK1038)/1,0)</f>
        <v/>
      </c>
      <c r="CM1038">
        <f>IFERROR(SUM(CC1038:CD1038)/2,0)</f>
        <v/>
      </c>
      <c r="CN1038">
        <f>IFERROR(SUM(CM1038:CM1038)/1,0)</f>
        <v/>
      </c>
      <c r="CO1038">
        <f>IFERROR(SUM(BS1038:BT1038)/2,0)</f>
        <v/>
      </c>
      <c r="CP1038">
        <f>IFERROR(SUM(CO1038:CO1038)/1,0)</f>
        <v/>
      </c>
    </row>
    <row r="1039">
      <c r="A1039" t="n">
        <v>1014</v>
      </c>
      <c r="D1039">
        <f>IF(AX1039="Listed","Yes","No")</f>
        <v/>
      </c>
      <c r="E1039">
        <f>IFERROR(IF(AE1039&lt;0,"Yes","No"),"No")</f>
        <v/>
      </c>
      <c r="F1039">
        <f>IF(BK1039="Unqualified","Yes","No")</f>
        <v/>
      </c>
      <c r="G1039">
        <f>IF(COUNTIF($D$1039:$F$1039,"Yes")=3,"Yes","No")</f>
        <v/>
      </c>
      <c r="U1039">
        <f>IFERROR(BQ1039/BL1039,0)</f>
        <v/>
      </c>
      <c r="V1039">
        <f>IFERROR(SUM(BQ1039:BQ1039)/SUM(BL1039:BL1039),0)</f>
        <v/>
      </c>
      <c r="W1039">
        <f>IFERROR(MAX(U1039:U1039)-MIN(U1039:U1039),0)</f>
        <v/>
      </c>
      <c r="X1039">
        <f>IFERROR(BQ1039/(BL1039-BQ1039),0)</f>
        <v/>
      </c>
      <c r="Y1039">
        <f>IFERROR(SUM(BQ1039:BQ1039)/(SUM(BL1039:BL1039)-SUM(BQ1039:BQ1039)),0)</f>
        <v/>
      </c>
      <c r="Z1039">
        <f>IFERROR(MAX(X1039:X1039)-MIN(X1039:X1039),0)</f>
        <v/>
      </c>
      <c r="AA1039">
        <f>IFERROR(BO1039/BP1039,0)</f>
        <v/>
      </c>
      <c r="AB1039">
        <f>IFERROR(SUM(BO1039:BO1039)/SUM(BP1039:BP1039),0)</f>
        <v/>
      </c>
      <c r="AC1039">
        <f>IFERROR(MAX(AA1039:AA1039)-MIN(AA1039:AA1039),0)</f>
        <v/>
      </c>
      <c r="AD1039">
        <f>IFERROR(SUM(BL1039:BL1039)/1,0)</f>
        <v/>
      </c>
      <c r="AE1039">
        <f>IFERROR(SUM(BQ1039:BQ1039)/1,0)</f>
        <v/>
      </c>
      <c r="AF1039">
        <f>IFERROR(SUM(BP1039:BP1039)/1,0)</f>
        <v/>
      </c>
      <c r="AG1039">
        <f>IFERROR(CJ1039,0)</f>
        <v/>
      </c>
      <c r="AH1039">
        <f>IFERROR(SUM(BR1039:BR1039)/1,0)</f>
        <v/>
      </c>
      <c r="AI1039">
        <f>IFERROR(CL1039,0)</f>
        <v/>
      </c>
      <c r="AJ1039">
        <f>IFERROR(CN1039,0)</f>
        <v/>
      </c>
      <c r="AK1039">
        <f>IFERROR(CP1039,0)</f>
        <v/>
      </c>
      <c r="AL1039">
        <f>IFERROR(SUM(BN1039:BN1039)/1,0)</f>
        <v/>
      </c>
      <c r="AM1039">
        <f>IFERROR(SUM(BJ1039:BJ1039)/1,0)</f>
        <v/>
      </c>
      <c r="AN1039">
        <f>IFERROR(AH1039/AD1039,0)</f>
        <v/>
      </c>
      <c r="AO1039">
        <f>IFERROR(AF1039/AD1039,0)</f>
        <v/>
      </c>
      <c r="AP1039">
        <f>IFERROR(AI1039/AK1039,0)</f>
        <v/>
      </c>
      <c r="AQ1039">
        <f>IFERROR(AJ1039/AK1039,0)</f>
        <v/>
      </c>
      <c r="AR1039">
        <f>IFERROR(AG1039/AK1039,0)</f>
        <v/>
      </c>
      <c r="AS1039">
        <f>IFERROR(365/(AL1039/AG1039), "")</f>
        <v/>
      </c>
      <c r="AT1039" t="inlineStr">
        <is>
          <t>CO170011262570</t>
        </is>
      </c>
      <c r="AU1039" t="inlineStr">
        <is>
          <t>Promed Quirurgicos E U</t>
        </is>
      </c>
      <c r="AV1039" t="inlineStr">
        <is>
          <t>U1</t>
        </is>
      </c>
      <c r="AW1039" t="inlineStr">
        <is>
          <t>U</t>
        </is>
      </c>
      <c r="AX1039" t="inlineStr">
        <is>
          <t>Unlisted</t>
        </is>
      </c>
      <c r="AY1039" t="n">
        <v>5085</v>
      </c>
      <c r="AZ1039" t="inlineStr">
        <is>
          <t>Industrial supplies wholesale dealing in</t>
        </is>
      </c>
      <c r="BA1039" t="inlineStr">
        <is>
          <t>Colombia</t>
        </is>
      </c>
      <c r="BB1039" t="inlineStr">
        <is>
          <t>Bogota</t>
        </is>
      </c>
      <c r="BC1039" t="inlineStr">
        <is>
          <t>promed.com.co</t>
        </is>
      </c>
      <c r="BD1039" s="6" t="n">
        <v>38492</v>
      </c>
      <c r="BE1039" t="inlineStr">
        <is>
          <t>This company is engaged in the healthcare sector, specifically focusing on surgical medical products, orthopaedics, and traumatology. It conducts business from its registered head office located in Bogota, Colombia. The company was founded in 2001. The company specialises in highly complex solutions for trauma, joint replacements, instrumented spine surgery, arthroscopy, hand, and foot surgery. Its services extend nationwide in Colombia, offering comprehensive solutions of the highest quality at the global forefront of technology. The company is dedicated to importing, marketing, distributing, and supplying surgical medical products of maximum efficiency and quality. The company has production factories with a presence on different continents, including America, Europe, Asia, Africa, and Australia, with participation in over 47 countries worldwide.</t>
        </is>
      </c>
      <c r="BF1039" t="inlineStr">
        <is>
          <t>Active</t>
        </is>
      </c>
      <c r="BG1039" t="inlineStr">
        <is>
          <t>Wholesale; Manufacturing</t>
        </is>
      </c>
      <c r="BH1039" t="inlineStr">
        <is>
          <t>Engaged in the healthcare sector, specifically focusing on surgical medical products, orthopaedics, and traumatology</t>
        </is>
      </c>
      <c r="BI1039" t="inlineStr">
        <is>
          <t>Highly complex solutions for trauma, joint replacements, instrumented spine surgery, arthroscopy, hand, and foot surgery</t>
        </is>
      </c>
      <c r="CE1039">
        <f>IFERROR(SUM(BU1039:BV1039)/2,0)</f>
        <v/>
      </c>
      <c r="CF1039">
        <f>IFERROR(SUM(CE1039:CE1039)/1,0)</f>
        <v/>
      </c>
      <c r="CG1039">
        <f>IFERROR(SUM(BW1039:BX1039)/2,0)</f>
        <v/>
      </c>
      <c r="CH1039">
        <f>IFERROR(SUM(CG1039:CG1039)/1,0)</f>
        <v/>
      </c>
      <c r="CI1039">
        <f>IFERROR(SUM(BY1039:BZ1039)/2,0)</f>
        <v/>
      </c>
      <c r="CJ1039">
        <f>IFERROR(SUM(CI1039:CI1039)/1,0)</f>
        <v/>
      </c>
      <c r="CK1039">
        <f>IFERROR(SUM(CA1039:CB1039)/2,0)</f>
        <v/>
      </c>
      <c r="CL1039">
        <f>IFERROR(SUM(CK1039:CK1039)/1,0)</f>
        <v/>
      </c>
      <c r="CM1039">
        <f>IFERROR(SUM(CC1039:CD1039)/2,0)</f>
        <v/>
      </c>
      <c r="CN1039">
        <f>IFERROR(SUM(CM1039:CM1039)/1,0)</f>
        <v/>
      </c>
      <c r="CO1039">
        <f>IFERROR(SUM(BS1039:BT1039)/2,0)</f>
        <v/>
      </c>
      <c r="CP1039">
        <f>IFERROR(SUM(CO1039:CO1039)/1,0)</f>
        <v/>
      </c>
    </row>
    <row r="1040">
      <c r="A1040" t="n">
        <v>1015</v>
      </c>
      <c r="D1040">
        <f>IF(AX1040="Listed","Yes","No")</f>
        <v/>
      </c>
      <c r="E1040">
        <f>IFERROR(IF(AE1040&lt;0,"Yes","No"),"No")</f>
        <v/>
      </c>
      <c r="F1040">
        <f>IF(BK1040="Unqualified","Yes","No")</f>
        <v/>
      </c>
      <c r="G1040">
        <f>IF(COUNTIF($D$1040:$F$1040,"Yes")=3,"Yes","No")</f>
        <v/>
      </c>
      <c r="U1040">
        <f>IFERROR(BQ1040/BL1040,0)</f>
        <v/>
      </c>
      <c r="V1040">
        <f>IFERROR(SUM(BQ1040:BQ1040)/SUM(BL1040:BL1040),0)</f>
        <v/>
      </c>
      <c r="W1040">
        <f>IFERROR(MAX(U1040:U1040)-MIN(U1040:U1040),0)</f>
        <v/>
      </c>
      <c r="X1040">
        <f>IFERROR(BQ1040/(BL1040-BQ1040),0)</f>
        <v/>
      </c>
      <c r="Y1040">
        <f>IFERROR(SUM(BQ1040:BQ1040)/(SUM(BL1040:BL1040)-SUM(BQ1040:BQ1040)),0)</f>
        <v/>
      </c>
      <c r="Z1040">
        <f>IFERROR(MAX(X1040:X1040)-MIN(X1040:X1040),0)</f>
        <v/>
      </c>
      <c r="AA1040">
        <f>IFERROR(BO1040/BP1040,0)</f>
        <v/>
      </c>
      <c r="AB1040">
        <f>IFERROR(SUM(BO1040:BO1040)/SUM(BP1040:BP1040),0)</f>
        <v/>
      </c>
      <c r="AC1040">
        <f>IFERROR(MAX(AA1040:AA1040)-MIN(AA1040:AA1040),0)</f>
        <v/>
      </c>
      <c r="AD1040">
        <f>IFERROR(SUM(BL1040:BL1040)/1,0)</f>
        <v/>
      </c>
      <c r="AE1040">
        <f>IFERROR(SUM(BQ1040:BQ1040)/1,0)</f>
        <v/>
      </c>
      <c r="AF1040">
        <f>IFERROR(SUM(BP1040:BP1040)/1,0)</f>
        <v/>
      </c>
      <c r="AG1040">
        <f>IFERROR(CJ1040,0)</f>
        <v/>
      </c>
      <c r="AH1040">
        <f>IFERROR(SUM(BR1040:BR1040)/1,0)</f>
        <v/>
      </c>
      <c r="AI1040">
        <f>IFERROR(CL1040,0)</f>
        <v/>
      </c>
      <c r="AJ1040">
        <f>IFERROR(CN1040,0)</f>
        <v/>
      </c>
      <c r="AK1040">
        <f>IFERROR(CP1040,0)</f>
        <v/>
      </c>
      <c r="AL1040">
        <f>IFERROR(SUM(BN1040:BN1040)/1,0)</f>
        <v/>
      </c>
      <c r="AM1040">
        <f>IFERROR(SUM(BJ1040:BJ1040)/1,0)</f>
        <v/>
      </c>
      <c r="AN1040">
        <f>IFERROR(AH1040/AD1040,0)</f>
        <v/>
      </c>
      <c r="AO1040">
        <f>IFERROR(AF1040/AD1040,0)</f>
        <v/>
      </c>
      <c r="AP1040">
        <f>IFERROR(AI1040/AK1040,0)</f>
        <v/>
      </c>
      <c r="AQ1040">
        <f>IFERROR(AJ1040/AK1040,0)</f>
        <v/>
      </c>
      <c r="AR1040">
        <f>IFERROR(AG1040/AK1040,0)</f>
        <v/>
      </c>
      <c r="AS1040">
        <f>IFERROR(365/(AL1040/AG1040), "")</f>
        <v/>
      </c>
      <c r="AT1040" t="inlineStr">
        <is>
          <t>CO170032314470</t>
        </is>
      </c>
      <c r="AU1040" t="inlineStr">
        <is>
          <t>Buses Y Autos de Colombia S A</t>
        </is>
      </c>
      <c r="AV1040" t="inlineStr">
        <is>
          <t>U1</t>
        </is>
      </c>
      <c r="AW1040" t="inlineStr">
        <is>
          <t>U</t>
        </is>
      </c>
      <c r="AX1040" t="inlineStr">
        <is>
          <t>Unlisted</t>
        </is>
      </c>
      <c r="AY1040" t="n">
        <v>5012</v>
      </c>
      <c r="AZ1040" t="inlineStr">
        <is>
          <t>Automobiles and Other Motor Vehicles wholesale dealing in</t>
        </is>
      </c>
      <c r="BA1040" t="inlineStr">
        <is>
          <t>Colombia</t>
        </is>
      </c>
      <c r="BB1040" t="inlineStr">
        <is>
          <t>Barranquilla</t>
        </is>
      </c>
      <c r="BC1040" t="inlineStr">
        <is>
          <t>busesyautos.com</t>
        </is>
      </c>
      <c r="BD1040" s="6" t="n">
        <v>41649</v>
      </c>
      <c r="BE1040" t="inlineStr">
        <is>
          <t>This company is engaged in the retail sale of new and used buses and automobiles. It conducts business from its registered head office located in Barranquilla, Colombia. The company was founded in 1990. The company specialises in urban transport, inter-municipal transport, and mass public transport. It provide customers with the best advice on the purchase of urban, special, intermunicipal and interdepartmental transportation units. It has more than twenty years of experience and it has the support of the best brands in chassis, bodies and air conditioning, guaranteeing the future of business.</t>
        </is>
      </c>
      <c r="BF1040" t="inlineStr">
        <is>
          <t>Active</t>
        </is>
      </c>
      <c r="BG1040" t="inlineStr">
        <is>
          <t>Retail; Wholesale; Services</t>
        </is>
      </c>
      <c r="BH1040" t="inlineStr">
        <is>
          <t>Engaged in the retail sale of new and used buses and automobiles</t>
        </is>
      </c>
      <c r="BI1040" t="inlineStr">
        <is>
          <t>Urban transport, inter-municipal transport, and mass public transport</t>
        </is>
      </c>
      <c r="CE1040">
        <f>IFERROR(SUM(BU1040:BV1040)/2,0)</f>
        <v/>
      </c>
      <c r="CF1040">
        <f>IFERROR(SUM(CE1040:CE1040)/1,0)</f>
        <v/>
      </c>
      <c r="CG1040">
        <f>IFERROR(SUM(BW1040:BX1040)/2,0)</f>
        <v/>
      </c>
      <c r="CH1040">
        <f>IFERROR(SUM(CG1040:CG1040)/1,0)</f>
        <v/>
      </c>
      <c r="CI1040">
        <f>IFERROR(SUM(BY1040:BZ1040)/2,0)</f>
        <v/>
      </c>
      <c r="CJ1040">
        <f>IFERROR(SUM(CI1040:CI1040)/1,0)</f>
        <v/>
      </c>
      <c r="CK1040">
        <f>IFERROR(SUM(CA1040:CB1040)/2,0)</f>
        <v/>
      </c>
      <c r="CL1040">
        <f>IFERROR(SUM(CK1040:CK1040)/1,0)</f>
        <v/>
      </c>
      <c r="CM1040">
        <f>IFERROR(SUM(CC1040:CD1040)/2,0)</f>
        <v/>
      </c>
      <c r="CN1040">
        <f>IFERROR(SUM(CM1040:CM1040)/1,0)</f>
        <v/>
      </c>
      <c r="CO1040">
        <f>IFERROR(SUM(BS1040:BT1040)/2,0)</f>
        <v/>
      </c>
      <c r="CP1040">
        <f>IFERROR(SUM(CO1040:CO1040)/1,0)</f>
        <v/>
      </c>
    </row>
    <row r="1041">
      <c r="A1041" t="n">
        <v>1016</v>
      </c>
      <c r="D1041">
        <f>IF(AX1041="Listed","Yes","No")</f>
        <v/>
      </c>
      <c r="E1041">
        <f>IFERROR(IF(AE1041&lt;0,"Yes","No"),"No")</f>
        <v/>
      </c>
      <c r="F1041">
        <f>IF(BK1041="Unqualified","Yes","No")</f>
        <v/>
      </c>
      <c r="G1041">
        <f>IF(COUNTIF($D$1041:$F$1041,"Yes")=3,"Yes","No")</f>
        <v/>
      </c>
      <c r="U1041">
        <f>IFERROR(BQ1041/BL1041,0)</f>
        <v/>
      </c>
      <c r="V1041">
        <f>IFERROR(SUM(BQ1041:BQ1041)/SUM(BL1041:BL1041),0)</f>
        <v/>
      </c>
      <c r="W1041">
        <f>IFERROR(MAX(U1041:U1041)-MIN(U1041:U1041),0)</f>
        <v/>
      </c>
      <c r="X1041">
        <f>IFERROR(BQ1041/(BL1041-BQ1041),0)</f>
        <v/>
      </c>
      <c r="Y1041">
        <f>IFERROR(SUM(BQ1041:BQ1041)/(SUM(BL1041:BL1041)-SUM(BQ1041:BQ1041)),0)</f>
        <v/>
      </c>
      <c r="Z1041">
        <f>IFERROR(MAX(X1041:X1041)-MIN(X1041:X1041),0)</f>
        <v/>
      </c>
      <c r="AA1041">
        <f>IFERROR(BO1041/BP1041,0)</f>
        <v/>
      </c>
      <c r="AB1041">
        <f>IFERROR(SUM(BO1041:BO1041)/SUM(BP1041:BP1041),0)</f>
        <v/>
      </c>
      <c r="AC1041">
        <f>IFERROR(MAX(AA1041:AA1041)-MIN(AA1041:AA1041),0)</f>
        <v/>
      </c>
      <c r="AD1041">
        <f>IFERROR(SUM(BL1041:BL1041)/1,0)</f>
        <v/>
      </c>
      <c r="AE1041">
        <f>IFERROR(SUM(BQ1041:BQ1041)/1,0)</f>
        <v/>
      </c>
      <c r="AF1041">
        <f>IFERROR(SUM(BP1041:BP1041)/1,0)</f>
        <v/>
      </c>
      <c r="AG1041">
        <f>IFERROR(CJ1041,0)</f>
        <v/>
      </c>
      <c r="AH1041">
        <f>IFERROR(SUM(BR1041:BR1041)/1,0)</f>
        <v/>
      </c>
      <c r="AI1041">
        <f>IFERROR(CL1041,0)</f>
        <v/>
      </c>
      <c r="AJ1041">
        <f>IFERROR(CN1041,0)</f>
        <v/>
      </c>
      <c r="AK1041">
        <f>IFERROR(CP1041,0)</f>
        <v/>
      </c>
      <c r="AL1041">
        <f>IFERROR(SUM(BN1041:BN1041)/1,0)</f>
        <v/>
      </c>
      <c r="AM1041">
        <f>IFERROR(SUM(BJ1041:BJ1041)/1,0)</f>
        <v/>
      </c>
      <c r="AN1041">
        <f>IFERROR(AH1041/AD1041,0)</f>
        <v/>
      </c>
      <c r="AO1041">
        <f>IFERROR(AF1041/AD1041,0)</f>
        <v/>
      </c>
      <c r="AP1041">
        <f>IFERROR(AI1041/AK1041,0)</f>
        <v/>
      </c>
      <c r="AQ1041">
        <f>IFERROR(AJ1041/AK1041,0)</f>
        <v/>
      </c>
      <c r="AR1041">
        <f>IFERROR(AG1041/AK1041,0)</f>
        <v/>
      </c>
      <c r="AS1041">
        <f>IFERROR(365/(AL1041/AG1041), "")</f>
        <v/>
      </c>
      <c r="AT1041" t="inlineStr">
        <is>
          <t>CO170001280850</t>
        </is>
      </c>
      <c r="AU1041" t="inlineStr">
        <is>
          <t>AL Pharma S A S</t>
        </is>
      </c>
      <c r="AV1041" t="inlineStr">
        <is>
          <t>U1</t>
        </is>
      </c>
      <c r="AW1041" t="inlineStr">
        <is>
          <t>A+</t>
        </is>
      </c>
      <c r="AX1041" t="inlineStr">
        <is>
          <t>Unlisted</t>
        </is>
      </c>
      <c r="AY1041" t="n">
        <v>5122</v>
      </c>
      <c r="AZ1041" t="inlineStr">
        <is>
          <t>Drugs, drug proprietaries, and druggists' sundries wholesale dealing in</t>
        </is>
      </c>
      <c r="BA1041" t="inlineStr">
        <is>
          <t>Colombia</t>
        </is>
      </c>
      <c r="BB1041" t="inlineStr">
        <is>
          <t>Bogota</t>
        </is>
      </c>
      <c r="BC1041" t="inlineStr">
        <is>
          <t>www.alpharmasa.com</t>
        </is>
      </c>
      <c r="BD1041" s="6" t="n">
        <v>35073</v>
      </c>
      <c r="BE1041" t="inlineStr">
        <is>
          <t>This company is engaged in the pharmaceutical industry, specifically in the design and development of mixing centres for the adaptation and adjustment of medication doses. It conducts business from its registered head office located in Bogota, Colombia. The company was founded in 1996. The company specialises in offering a diverse portfolio of pharmaceutical products, including medications with high volume and concentration, medication portfolios categorised by treatment schemes, and cannabis derivatives. The company provides various services, such as medication adaptation, consulting for certification in Good Manufacturing Practices (GMP), and after-sales service for their mixing plants. It has expanded its operations beyond Colombia and established a presence in several Latin American countries, including Costa Rica, Ecuador, Panama, Peru, the Dominican Republic, El Salvador, Guatemala, Nicaragua, and Chile. It collaborates with strategic allies, suppliers, and customers, indicating a network of partnerships to support its operations and growth. It aims to pioneer innovative pharmaceutical solutions and services, leveraging its extensive experience and commitment to quality, while striving for international excellence in medication adaptation, mixing centre technology, and comprehensive healthcare provision across Latin America and beyond.</t>
        </is>
      </c>
      <c r="BF1041" t="inlineStr">
        <is>
          <t>Active</t>
        </is>
      </c>
      <c r="BG1041" t="inlineStr">
        <is>
          <t>Services</t>
        </is>
      </c>
      <c r="BH1041" t="inlineStr">
        <is>
          <t>Engaged in the pharmaceutical industry, specifically in the design and development of mixing centres for the adaptation and adjustment of medication doses</t>
        </is>
      </c>
      <c r="BI1041" t="inlineStr">
        <is>
          <t>Offering a diverse portfolio of pharmaceutical products, including medications with high volume and concentration, medication portfolios categorised by treatment schemes, and cannabis derivatives; Medication adaptation, consulting for certification in Good Manufacturing Practices (GMP), and after-sales service for their mixing plants</t>
        </is>
      </c>
      <c r="CE1041">
        <f>IFERROR(SUM(BU1041:BV1041)/2,0)</f>
        <v/>
      </c>
      <c r="CF1041">
        <f>IFERROR(SUM(CE1041:CE1041)/1,0)</f>
        <v/>
      </c>
      <c r="CG1041">
        <f>IFERROR(SUM(BW1041:BX1041)/2,0)</f>
        <v/>
      </c>
      <c r="CH1041">
        <f>IFERROR(SUM(CG1041:CG1041)/1,0)</f>
        <v/>
      </c>
      <c r="CI1041">
        <f>IFERROR(SUM(BY1041:BZ1041)/2,0)</f>
        <v/>
      </c>
      <c r="CJ1041">
        <f>IFERROR(SUM(CI1041:CI1041)/1,0)</f>
        <v/>
      </c>
      <c r="CK1041">
        <f>IFERROR(SUM(CA1041:CB1041)/2,0)</f>
        <v/>
      </c>
      <c r="CL1041">
        <f>IFERROR(SUM(CK1041:CK1041)/1,0)</f>
        <v/>
      </c>
      <c r="CM1041">
        <f>IFERROR(SUM(CC1041:CD1041)/2,0)</f>
        <v/>
      </c>
      <c r="CN1041">
        <f>IFERROR(SUM(CM1041:CM1041)/1,0)</f>
        <v/>
      </c>
      <c r="CO1041">
        <f>IFERROR(SUM(BS1041:BT1041)/2,0)</f>
        <v/>
      </c>
      <c r="CP1041">
        <f>IFERROR(SUM(CO1041:CO1041)/1,0)</f>
        <v/>
      </c>
    </row>
    <row r="1042">
      <c r="A1042" t="n">
        <v>1017</v>
      </c>
      <c r="D1042">
        <f>IF(AX1042="Listed","Yes","No")</f>
        <v/>
      </c>
      <c r="E1042">
        <f>IFERROR(IF(AE1042&lt;0,"Yes","No"),"No")</f>
        <v/>
      </c>
      <c r="F1042">
        <f>IF(BK1042="Unqualified","Yes","No")</f>
        <v/>
      </c>
      <c r="G1042">
        <f>IF(COUNTIF($D$1042:$F$1042,"Yes")=3,"Yes","No")</f>
        <v/>
      </c>
      <c r="U1042">
        <f>IFERROR(BQ1042/BL1042,0)</f>
        <v/>
      </c>
      <c r="V1042">
        <f>IFERROR(SUM(BQ1042:BQ1042)/SUM(BL1042:BL1042),0)</f>
        <v/>
      </c>
      <c r="W1042">
        <f>IFERROR(MAX(U1042:U1042)-MIN(U1042:U1042),0)</f>
        <v/>
      </c>
      <c r="X1042">
        <f>IFERROR(BQ1042/(BL1042-BQ1042),0)</f>
        <v/>
      </c>
      <c r="Y1042">
        <f>IFERROR(SUM(BQ1042:BQ1042)/(SUM(BL1042:BL1042)-SUM(BQ1042:BQ1042)),0)</f>
        <v/>
      </c>
      <c r="Z1042">
        <f>IFERROR(MAX(X1042:X1042)-MIN(X1042:X1042),0)</f>
        <v/>
      </c>
      <c r="AA1042">
        <f>IFERROR(BO1042/BP1042,0)</f>
        <v/>
      </c>
      <c r="AB1042">
        <f>IFERROR(SUM(BO1042:BO1042)/SUM(BP1042:BP1042),0)</f>
        <v/>
      </c>
      <c r="AC1042">
        <f>IFERROR(MAX(AA1042:AA1042)-MIN(AA1042:AA1042),0)</f>
        <v/>
      </c>
      <c r="AD1042">
        <f>IFERROR(SUM(BL1042:BL1042)/1,0)</f>
        <v/>
      </c>
      <c r="AE1042">
        <f>IFERROR(SUM(BQ1042:BQ1042)/1,0)</f>
        <v/>
      </c>
      <c r="AF1042">
        <f>IFERROR(SUM(BP1042:BP1042)/1,0)</f>
        <v/>
      </c>
      <c r="AG1042">
        <f>IFERROR(CJ1042,0)</f>
        <v/>
      </c>
      <c r="AH1042">
        <f>IFERROR(SUM(BR1042:BR1042)/1,0)</f>
        <v/>
      </c>
      <c r="AI1042">
        <f>IFERROR(CL1042,0)</f>
        <v/>
      </c>
      <c r="AJ1042">
        <f>IFERROR(CN1042,0)</f>
        <v/>
      </c>
      <c r="AK1042">
        <f>IFERROR(CP1042,0)</f>
        <v/>
      </c>
      <c r="AL1042">
        <f>IFERROR(SUM(BN1042:BN1042)/1,0)</f>
        <v/>
      </c>
      <c r="AM1042">
        <f>IFERROR(SUM(BJ1042:BJ1042)/1,0)</f>
        <v/>
      </c>
      <c r="AN1042">
        <f>IFERROR(AH1042/AD1042,0)</f>
        <v/>
      </c>
      <c r="AO1042">
        <f>IFERROR(AF1042/AD1042,0)</f>
        <v/>
      </c>
      <c r="AP1042">
        <f>IFERROR(AI1042/AK1042,0)</f>
        <v/>
      </c>
      <c r="AQ1042">
        <f>IFERROR(AJ1042/AK1042,0)</f>
        <v/>
      </c>
      <c r="AR1042">
        <f>IFERROR(AG1042/AK1042,0)</f>
        <v/>
      </c>
      <c r="AS1042">
        <f>IFERROR(365/(AL1042/AG1042), "")</f>
        <v/>
      </c>
      <c r="AT1042" t="inlineStr">
        <is>
          <t>CO170017208230</t>
        </is>
      </c>
      <c r="AU1042" t="inlineStr">
        <is>
          <t>Almacenes LA 13 S A S</t>
        </is>
      </c>
      <c r="AV1042" t="inlineStr">
        <is>
          <t>U1</t>
        </is>
      </c>
      <c r="AW1042" t="inlineStr">
        <is>
          <t>U</t>
        </is>
      </c>
      <c r="AX1042" t="inlineStr">
        <is>
          <t>Unlisted</t>
        </is>
      </c>
      <c r="AY1042" t="n">
        <v>5063</v>
      </c>
      <c r="AZ1042" t="inlineStr">
        <is>
          <t>Electrical apparatus and equipment wiring supplies and construction materials wholesale dealing in</t>
        </is>
      </c>
      <c r="BA1042" t="inlineStr">
        <is>
          <t>Colombia</t>
        </is>
      </c>
      <c r="BB1042" t="inlineStr">
        <is>
          <t>Cali</t>
        </is>
      </c>
      <c r="BC1042" t="inlineStr">
        <is>
          <t>www.almacenesla13.com</t>
        </is>
      </c>
      <c r="BD1042" s="6" t="n">
        <v>39521</v>
      </c>
      <c r="BE1042" t="inlineStr">
        <is>
          <t>This company is engaged in the retail of household and kitchen items. It conducts business from its registered head office located in Cali, Colombia. The company was founded in March 2008. The company specialises in household appliances, kitchen items, tableware, glassware, furniture, and home organisation products. The company emphasises customer service and provides various policies related to delivery, returns, exchanges, and warranties. It focusses on the latest technologies and energy-efficient options to meet modern home needs. Designed for everyday use as well as special occasions, with an emphasis on durability and aesthetic appeal, Its aim is to provide stylish and functional furniture that enhances living spaces.</t>
        </is>
      </c>
      <c r="BF1042" t="inlineStr">
        <is>
          <t>Active</t>
        </is>
      </c>
      <c r="BG1042" t="inlineStr">
        <is>
          <t>Retail</t>
        </is>
      </c>
      <c r="BH1042" t="inlineStr">
        <is>
          <t>Engaged in the retail of household and kitchen items</t>
        </is>
      </c>
      <c r="BI1042" t="inlineStr">
        <is>
          <t>Household appliances, kitchen items, tableware, glassware, furniture, and home organisation products</t>
        </is>
      </c>
      <c r="CE1042">
        <f>IFERROR(SUM(BU1042:BV1042)/2,0)</f>
        <v/>
      </c>
      <c r="CF1042">
        <f>IFERROR(SUM(CE1042:CE1042)/1,0)</f>
        <v/>
      </c>
      <c r="CG1042">
        <f>IFERROR(SUM(BW1042:BX1042)/2,0)</f>
        <v/>
      </c>
      <c r="CH1042">
        <f>IFERROR(SUM(CG1042:CG1042)/1,0)</f>
        <v/>
      </c>
      <c r="CI1042">
        <f>IFERROR(SUM(BY1042:BZ1042)/2,0)</f>
        <v/>
      </c>
      <c r="CJ1042">
        <f>IFERROR(SUM(CI1042:CI1042)/1,0)</f>
        <v/>
      </c>
      <c r="CK1042">
        <f>IFERROR(SUM(CA1042:CB1042)/2,0)</f>
        <v/>
      </c>
      <c r="CL1042">
        <f>IFERROR(SUM(CK1042:CK1042)/1,0)</f>
        <v/>
      </c>
      <c r="CM1042">
        <f>IFERROR(SUM(CC1042:CD1042)/2,0)</f>
        <v/>
      </c>
      <c r="CN1042">
        <f>IFERROR(SUM(CM1042:CM1042)/1,0)</f>
        <v/>
      </c>
      <c r="CO1042">
        <f>IFERROR(SUM(BS1042:BT1042)/2,0)</f>
        <v/>
      </c>
      <c r="CP1042">
        <f>IFERROR(SUM(CO1042:CO1042)/1,0)</f>
        <v/>
      </c>
    </row>
    <row r="1043">
      <c r="A1043" t="n">
        <v>1018</v>
      </c>
      <c r="D1043">
        <f>IF(AX1043="Listed","Yes","No")</f>
        <v/>
      </c>
      <c r="E1043">
        <f>IFERROR(IF(AE1043&lt;0,"Yes","No"),"No")</f>
        <v/>
      </c>
      <c r="F1043">
        <f>IF(BK1043="Unqualified","Yes","No")</f>
        <v/>
      </c>
      <c r="G1043">
        <f>IF(COUNTIF($D$1043:$F$1043,"Yes")=3,"Yes","No")</f>
        <v/>
      </c>
      <c r="U1043">
        <f>IFERROR(BQ1043/BL1043,0)</f>
        <v/>
      </c>
      <c r="V1043">
        <f>IFERROR(SUM(BQ1043:BQ1043)/SUM(BL1043:BL1043),0)</f>
        <v/>
      </c>
      <c r="W1043">
        <f>IFERROR(MAX(U1043:U1043)-MIN(U1043:U1043),0)</f>
        <v/>
      </c>
      <c r="X1043">
        <f>IFERROR(BQ1043/(BL1043-BQ1043),0)</f>
        <v/>
      </c>
      <c r="Y1043">
        <f>IFERROR(SUM(BQ1043:BQ1043)/(SUM(BL1043:BL1043)-SUM(BQ1043:BQ1043)),0)</f>
        <v/>
      </c>
      <c r="Z1043">
        <f>IFERROR(MAX(X1043:X1043)-MIN(X1043:X1043),0)</f>
        <v/>
      </c>
      <c r="AA1043">
        <f>IFERROR(BO1043/BP1043,0)</f>
        <v/>
      </c>
      <c r="AB1043">
        <f>IFERROR(SUM(BO1043:BO1043)/SUM(BP1043:BP1043),0)</f>
        <v/>
      </c>
      <c r="AC1043">
        <f>IFERROR(MAX(AA1043:AA1043)-MIN(AA1043:AA1043),0)</f>
        <v/>
      </c>
      <c r="AD1043">
        <f>IFERROR(SUM(BL1043:BL1043)/1,0)</f>
        <v/>
      </c>
      <c r="AE1043">
        <f>IFERROR(SUM(BQ1043:BQ1043)/1,0)</f>
        <v/>
      </c>
      <c r="AF1043">
        <f>IFERROR(SUM(BP1043:BP1043)/1,0)</f>
        <v/>
      </c>
      <c r="AG1043">
        <f>IFERROR(CJ1043,0)</f>
        <v/>
      </c>
      <c r="AH1043">
        <f>IFERROR(SUM(BR1043:BR1043)/1,0)</f>
        <v/>
      </c>
      <c r="AI1043">
        <f>IFERROR(CL1043,0)</f>
        <v/>
      </c>
      <c r="AJ1043">
        <f>IFERROR(CN1043,0)</f>
        <v/>
      </c>
      <c r="AK1043">
        <f>IFERROR(CP1043,0)</f>
        <v/>
      </c>
      <c r="AL1043">
        <f>IFERROR(SUM(BN1043:BN1043)/1,0)</f>
        <v/>
      </c>
      <c r="AM1043">
        <f>IFERROR(SUM(BJ1043:BJ1043)/1,0)</f>
        <v/>
      </c>
      <c r="AN1043">
        <f>IFERROR(AH1043/AD1043,0)</f>
        <v/>
      </c>
      <c r="AO1043">
        <f>IFERROR(AF1043/AD1043,0)</f>
        <v/>
      </c>
      <c r="AP1043">
        <f>IFERROR(AI1043/AK1043,0)</f>
        <v/>
      </c>
      <c r="AQ1043">
        <f>IFERROR(AJ1043/AK1043,0)</f>
        <v/>
      </c>
      <c r="AR1043">
        <f>IFERROR(AG1043/AK1043,0)</f>
        <v/>
      </c>
      <c r="AS1043">
        <f>IFERROR(365/(AL1043/AG1043), "")</f>
        <v/>
      </c>
      <c r="AT1043" t="inlineStr">
        <is>
          <t>CO170002493560</t>
        </is>
      </c>
      <c r="AU1043" t="inlineStr">
        <is>
          <t>Electromontajes S A S</t>
        </is>
      </c>
      <c r="AV1043" t="inlineStr">
        <is>
          <t>U1</t>
        </is>
      </c>
      <c r="AW1043" t="inlineStr">
        <is>
          <t>U</t>
        </is>
      </c>
      <c r="AX1043" t="inlineStr">
        <is>
          <t>Unlisted</t>
        </is>
      </c>
      <c r="AY1043" t="n">
        <v>5032</v>
      </c>
      <c r="AZ1043" t="inlineStr">
        <is>
          <t>Brick, stone, and related construction materials wholesale dealing in</t>
        </is>
      </c>
      <c r="BA1043" t="inlineStr">
        <is>
          <t>Colombia</t>
        </is>
      </c>
      <c r="BB1043" t="inlineStr">
        <is>
          <t>Cartagena</t>
        </is>
      </c>
      <c r="BC1043" t="inlineStr">
        <is>
          <t>www.electromontajessas.com</t>
        </is>
      </c>
      <c r="BD1043" s="6" t="n">
        <v>33273</v>
      </c>
      <c r="BE1043" t="inlineStr">
        <is>
          <t>This company is a leading company committed to offering high quality electrical engineering solutions. It conducts business from its registered head office located in Cartagena, Colombia. The company was established in 1991.The company specialises in selling construction materials, hardware articles, paints, glass products, plumbing and heatng equipments and electricals.The company also offers electrical networks services. It also specialises in design and assembly of both aerial and underground electrical networks, high, medium and low voltage, following the required quality standards and norms.</t>
        </is>
      </c>
      <c r="BF1043" t="inlineStr">
        <is>
          <t>Active</t>
        </is>
      </c>
      <c r="BG1043" t="inlineStr">
        <is>
          <t>Wholesale; Services</t>
        </is>
      </c>
      <c r="BH1043" t="inlineStr">
        <is>
          <t>A leading company committed to offering high quality electrical engineering solutions</t>
        </is>
      </c>
      <c r="BI1043" t="inlineStr">
        <is>
          <t>Specialises in selling construction materials, hardware articles, paints, glass products, plumbing and heatng equipments and electricals; Specialises in design and assembly of both aerial and underground electrical networks, high, medium and low voltage, following the required quality standards and norms</t>
        </is>
      </c>
      <c r="CE1043">
        <f>IFERROR(SUM(BU1043:BV1043)/2,0)</f>
        <v/>
      </c>
      <c r="CF1043">
        <f>IFERROR(SUM(CE1043:CE1043)/1,0)</f>
        <v/>
      </c>
      <c r="CG1043">
        <f>IFERROR(SUM(BW1043:BX1043)/2,0)</f>
        <v/>
      </c>
      <c r="CH1043">
        <f>IFERROR(SUM(CG1043:CG1043)/1,0)</f>
        <v/>
      </c>
      <c r="CI1043">
        <f>IFERROR(SUM(BY1043:BZ1043)/2,0)</f>
        <v/>
      </c>
      <c r="CJ1043">
        <f>IFERROR(SUM(CI1043:CI1043)/1,0)</f>
        <v/>
      </c>
      <c r="CK1043">
        <f>IFERROR(SUM(CA1043:CB1043)/2,0)</f>
        <v/>
      </c>
      <c r="CL1043">
        <f>IFERROR(SUM(CK1043:CK1043)/1,0)</f>
        <v/>
      </c>
      <c r="CM1043">
        <f>IFERROR(SUM(CC1043:CD1043)/2,0)</f>
        <v/>
      </c>
      <c r="CN1043">
        <f>IFERROR(SUM(CM1043:CM1043)/1,0)</f>
        <v/>
      </c>
      <c r="CO1043">
        <f>IFERROR(SUM(BS1043:BT1043)/2,0)</f>
        <v/>
      </c>
      <c r="CP1043">
        <f>IFERROR(SUM(CO1043:CO1043)/1,0)</f>
        <v/>
      </c>
    </row>
    <row r="1044">
      <c r="A1044" t="n">
        <v>1019</v>
      </c>
      <c r="D1044">
        <f>IF(AX1044="Listed","Yes","No")</f>
        <v/>
      </c>
      <c r="E1044">
        <f>IFERROR(IF(AE1044&lt;0,"Yes","No"),"No")</f>
        <v/>
      </c>
      <c r="F1044">
        <f>IF(BK1044="Unqualified","Yes","No")</f>
        <v/>
      </c>
      <c r="G1044">
        <f>IF(COUNTIF($D$1044:$F$1044,"Yes")=3,"Yes","No")</f>
        <v/>
      </c>
      <c r="U1044">
        <f>IFERROR(BQ1044/BL1044,0)</f>
        <v/>
      </c>
      <c r="V1044">
        <f>IFERROR(SUM(BQ1044:BQ1044)/SUM(BL1044:BL1044),0)</f>
        <v/>
      </c>
      <c r="W1044">
        <f>IFERROR(MAX(U1044:U1044)-MIN(U1044:U1044),0)</f>
        <v/>
      </c>
      <c r="X1044">
        <f>IFERROR(BQ1044/(BL1044-BQ1044),0)</f>
        <v/>
      </c>
      <c r="Y1044">
        <f>IFERROR(SUM(BQ1044:BQ1044)/(SUM(BL1044:BL1044)-SUM(BQ1044:BQ1044)),0)</f>
        <v/>
      </c>
      <c r="Z1044">
        <f>IFERROR(MAX(X1044:X1044)-MIN(X1044:X1044),0)</f>
        <v/>
      </c>
      <c r="AA1044">
        <f>IFERROR(BO1044/BP1044,0)</f>
        <v/>
      </c>
      <c r="AB1044">
        <f>IFERROR(SUM(BO1044:BO1044)/SUM(BP1044:BP1044),0)</f>
        <v/>
      </c>
      <c r="AC1044">
        <f>IFERROR(MAX(AA1044:AA1044)-MIN(AA1044:AA1044),0)</f>
        <v/>
      </c>
      <c r="AD1044">
        <f>IFERROR(SUM(BL1044:BL1044)/1,0)</f>
        <v/>
      </c>
      <c r="AE1044">
        <f>IFERROR(SUM(BQ1044:BQ1044)/1,0)</f>
        <v/>
      </c>
      <c r="AF1044">
        <f>IFERROR(SUM(BP1044:BP1044)/1,0)</f>
        <v/>
      </c>
      <c r="AG1044">
        <f>IFERROR(CJ1044,0)</f>
        <v/>
      </c>
      <c r="AH1044">
        <f>IFERROR(SUM(BR1044:BR1044)/1,0)</f>
        <v/>
      </c>
      <c r="AI1044">
        <f>IFERROR(CL1044,0)</f>
        <v/>
      </c>
      <c r="AJ1044">
        <f>IFERROR(CN1044,0)</f>
        <v/>
      </c>
      <c r="AK1044">
        <f>IFERROR(CP1044,0)</f>
        <v/>
      </c>
      <c r="AL1044">
        <f>IFERROR(SUM(BN1044:BN1044)/1,0)</f>
        <v/>
      </c>
      <c r="AM1044">
        <f>IFERROR(SUM(BJ1044:BJ1044)/1,0)</f>
        <v/>
      </c>
      <c r="AN1044">
        <f>IFERROR(AH1044/AD1044,0)</f>
        <v/>
      </c>
      <c r="AO1044">
        <f>IFERROR(AF1044/AD1044,0)</f>
        <v/>
      </c>
      <c r="AP1044">
        <f>IFERROR(AI1044/AK1044,0)</f>
        <v/>
      </c>
      <c r="AQ1044">
        <f>IFERROR(AJ1044/AK1044,0)</f>
        <v/>
      </c>
      <c r="AR1044">
        <f>IFERROR(AG1044/AK1044,0)</f>
        <v/>
      </c>
      <c r="AS1044">
        <f>IFERROR(365/(AL1044/AG1044), "")</f>
        <v/>
      </c>
      <c r="AT1044" t="inlineStr">
        <is>
          <t>CO170023361480</t>
        </is>
      </c>
      <c r="AU1044" t="inlineStr">
        <is>
          <t>Distribuidora Sicmafarma S A S</t>
        </is>
      </c>
      <c r="AV1044" t="inlineStr">
        <is>
          <t>U1</t>
        </is>
      </c>
      <c r="AW1044" t="inlineStr">
        <is>
          <t>U</t>
        </is>
      </c>
      <c r="AX1044" t="inlineStr">
        <is>
          <t>Unlisted</t>
        </is>
      </c>
      <c r="AY1044" t="n">
        <v>5122</v>
      </c>
      <c r="AZ1044" t="inlineStr">
        <is>
          <t>Drugs, drug proprietaries, and druggists' sundries wholesale dealing in</t>
        </is>
      </c>
      <c r="BA1044" t="inlineStr">
        <is>
          <t>Colombia</t>
        </is>
      </c>
      <c r="BB1044" t="inlineStr">
        <is>
          <t>Cota</t>
        </is>
      </c>
      <c r="BC1044" t="inlineStr">
        <is>
          <t>sicmafarma.co</t>
        </is>
      </c>
      <c r="BD1044" s="6" t="n">
        <v>40183</v>
      </c>
      <c r="BE1044" t="inlineStr">
        <is>
          <t>This company is engaged in the wholesale trade of pharmaceutical, medicinal, cosmetic, and toilet products. It was incorporated in 2010 and has its registered head office located in Bogota, Colombia. The company materializes the project of expansion and consolidation of the leadership of Laboratorio Biosano; a pharmaceutical company with more than 76 years in the Chilean market, with a distribution network in 13 countries in Latin America and the Caribbean, with 254 hospital products of 49 therapeutic categories, from 7 leading markets in the world. During its first year it operated, in an office contracted under the in-house modality and administrative services by Outsourcing and only with an internal plant of 6 employees. The great effort of the employees, their owners and the accompaniment and support of its clients led to the company starting up in its own offices 2 years later, in mid-2012. Today, it is a recognized company in the institutional sector, which has 25 employees, 43 suppliers and more than 350 clients, who more than workers, suppliers and clients, are family, since the family unit and teamwork is what characterizes the business culture of the company. It is a company dedicated to the distribution and supply of medicines and supplies for Institutional and hospital use. Its vision is to consolidate itself as the solution for the process of supplying medicines and supplies for the Colombian health sector; providing safe, reliable and affordable products in a timely manner.</t>
        </is>
      </c>
      <c r="BF1044" t="inlineStr">
        <is>
          <t>Active</t>
        </is>
      </c>
      <c r="BG1044" t="inlineStr">
        <is>
          <t>Wholesale</t>
        </is>
      </c>
      <c r="BH1044" t="inlineStr">
        <is>
          <t>Engaged in the wholesale trade of pharmaceutical, medicinal, cosmetic, and toilet products</t>
        </is>
      </c>
      <c r="BI1044" t="inlineStr">
        <is>
          <t>Wholesale trade of pharmaceutical, medicinal, cosmetic, and toilet products</t>
        </is>
      </c>
      <c r="CE1044">
        <f>IFERROR(SUM(BU1044:BV1044)/2,0)</f>
        <v/>
      </c>
      <c r="CF1044">
        <f>IFERROR(SUM(CE1044:CE1044)/1,0)</f>
        <v/>
      </c>
      <c r="CG1044">
        <f>IFERROR(SUM(BW1044:BX1044)/2,0)</f>
        <v/>
      </c>
      <c r="CH1044">
        <f>IFERROR(SUM(CG1044:CG1044)/1,0)</f>
        <v/>
      </c>
      <c r="CI1044">
        <f>IFERROR(SUM(BY1044:BZ1044)/2,0)</f>
        <v/>
      </c>
      <c r="CJ1044">
        <f>IFERROR(SUM(CI1044:CI1044)/1,0)</f>
        <v/>
      </c>
      <c r="CK1044">
        <f>IFERROR(SUM(CA1044:CB1044)/2,0)</f>
        <v/>
      </c>
      <c r="CL1044">
        <f>IFERROR(SUM(CK1044:CK1044)/1,0)</f>
        <v/>
      </c>
      <c r="CM1044">
        <f>IFERROR(SUM(CC1044:CD1044)/2,0)</f>
        <v/>
      </c>
      <c r="CN1044">
        <f>IFERROR(SUM(CM1044:CM1044)/1,0)</f>
        <v/>
      </c>
      <c r="CO1044">
        <f>IFERROR(SUM(BS1044:BT1044)/2,0)</f>
        <v/>
      </c>
      <c r="CP1044">
        <f>IFERROR(SUM(CO1044:CO1044)/1,0)</f>
        <v/>
      </c>
    </row>
    <row r="1045">
      <c r="A1045" t="n">
        <v>1020</v>
      </c>
      <c r="D1045">
        <f>IF(AX1045="Listed","Yes","No")</f>
        <v/>
      </c>
      <c r="E1045">
        <f>IFERROR(IF(AE1045&lt;0,"Yes","No"),"No")</f>
        <v/>
      </c>
      <c r="F1045">
        <f>IF(BK1045="Unqualified","Yes","No")</f>
        <v/>
      </c>
      <c r="G1045">
        <f>IF(COUNTIF($D$1045:$F$1045,"Yes")=3,"Yes","No")</f>
        <v/>
      </c>
      <c r="U1045">
        <f>IFERROR(BQ1045/BL1045,0)</f>
        <v/>
      </c>
      <c r="V1045">
        <f>IFERROR(SUM(BQ1045:BQ1045)/SUM(BL1045:BL1045),0)</f>
        <v/>
      </c>
      <c r="W1045">
        <f>IFERROR(MAX(U1045:U1045)-MIN(U1045:U1045),0)</f>
        <v/>
      </c>
      <c r="X1045">
        <f>IFERROR(BQ1045/(BL1045-BQ1045),0)</f>
        <v/>
      </c>
      <c r="Y1045">
        <f>IFERROR(SUM(BQ1045:BQ1045)/(SUM(BL1045:BL1045)-SUM(BQ1045:BQ1045)),0)</f>
        <v/>
      </c>
      <c r="Z1045">
        <f>IFERROR(MAX(X1045:X1045)-MIN(X1045:X1045),0)</f>
        <v/>
      </c>
      <c r="AA1045">
        <f>IFERROR(BO1045/BP1045,0)</f>
        <v/>
      </c>
      <c r="AB1045">
        <f>IFERROR(SUM(BO1045:BO1045)/SUM(BP1045:BP1045),0)</f>
        <v/>
      </c>
      <c r="AC1045">
        <f>IFERROR(MAX(AA1045:AA1045)-MIN(AA1045:AA1045),0)</f>
        <v/>
      </c>
      <c r="AD1045">
        <f>IFERROR(SUM(BL1045:BL1045)/1,0)</f>
        <v/>
      </c>
      <c r="AE1045">
        <f>IFERROR(SUM(BQ1045:BQ1045)/1,0)</f>
        <v/>
      </c>
      <c r="AF1045">
        <f>IFERROR(SUM(BP1045:BP1045)/1,0)</f>
        <v/>
      </c>
      <c r="AG1045">
        <f>IFERROR(CJ1045,0)</f>
        <v/>
      </c>
      <c r="AH1045">
        <f>IFERROR(SUM(BR1045:BR1045)/1,0)</f>
        <v/>
      </c>
      <c r="AI1045">
        <f>IFERROR(CL1045,0)</f>
        <v/>
      </c>
      <c r="AJ1045">
        <f>IFERROR(CN1045,0)</f>
        <v/>
      </c>
      <c r="AK1045">
        <f>IFERROR(CP1045,0)</f>
        <v/>
      </c>
      <c r="AL1045">
        <f>IFERROR(SUM(BN1045:BN1045)/1,0)</f>
        <v/>
      </c>
      <c r="AM1045">
        <f>IFERROR(SUM(BJ1045:BJ1045)/1,0)</f>
        <v/>
      </c>
      <c r="AN1045">
        <f>IFERROR(AH1045/AD1045,0)</f>
        <v/>
      </c>
      <c r="AO1045">
        <f>IFERROR(AF1045/AD1045,0)</f>
        <v/>
      </c>
      <c r="AP1045">
        <f>IFERROR(AI1045/AK1045,0)</f>
        <v/>
      </c>
      <c r="AQ1045">
        <f>IFERROR(AJ1045/AK1045,0)</f>
        <v/>
      </c>
      <c r="AR1045">
        <f>IFERROR(AG1045/AK1045,0)</f>
        <v/>
      </c>
      <c r="AS1045">
        <f>IFERROR(365/(AL1045/AG1045), "")</f>
        <v/>
      </c>
      <c r="AT1045" t="inlineStr">
        <is>
          <t>CO170001141620</t>
        </is>
      </c>
      <c r="AU1045" t="inlineStr">
        <is>
          <t>Vitral Textil S A S</t>
        </is>
      </c>
      <c r="AV1045" t="inlineStr">
        <is>
          <t>U1</t>
        </is>
      </c>
      <c r="AW1045" t="inlineStr">
        <is>
          <t>B+</t>
        </is>
      </c>
      <c r="AX1045" t="inlineStr">
        <is>
          <t>Unlisted</t>
        </is>
      </c>
      <c r="AY1045" t="n">
        <v>5131</v>
      </c>
      <c r="AZ1045" t="inlineStr">
        <is>
          <t>Piece goods, notions, and other dry goods wholesale dealing in</t>
        </is>
      </c>
      <c r="BA1045" t="inlineStr">
        <is>
          <t>Colombia</t>
        </is>
      </c>
      <c r="BB1045" t="inlineStr">
        <is>
          <t>Bogota</t>
        </is>
      </c>
      <c r="BC1045" t="inlineStr">
        <is>
          <t>www.vitraltextil.com</t>
        </is>
      </c>
      <c r="BD1045" s="6" t="n">
        <v>33640</v>
      </c>
      <c r="BE1045" t="inlineStr">
        <is>
          <t>This company is engaged in the manufacture and wholesale distribution of textiles and associated products. The company was incorporated in 1992. It conducts business from its registered head office located in Bogota, Colombia. The company offers its customers a wide array of textile goods including manufacturing, purchasing, selling, importing, exporting, and trading in a wide range of textile materials such as cotton, silk, art silk, rayon, nylon, synthetic fibers, staple fibers, polyester, worsted, wool, polyester film, metallized polyester film, lacquered metalized polyester film, and other fiber materials. These products are made from various materials various fibers, yarns, and fabrics. The incorporation of this company marked the beginning of a new era in the textile industry, as the company aimed to provide high-quality products and services to its customers. With a strong focus on innovation and customer satisfaction, this company quickly became a leading player in the textile market, setting new standards for excellence and reliability. Today, the company continues to thrive and expand its operations, constantly striving to meet the ever-evolving needs and demands of the textile industry.</t>
        </is>
      </c>
      <c r="BF1045" t="inlineStr">
        <is>
          <t>Active</t>
        </is>
      </c>
      <c r="BG1045" t="inlineStr">
        <is>
          <t>Manufacturing; Wholesale</t>
        </is>
      </c>
      <c r="BH1045" t="inlineStr">
        <is>
          <t>Engaged in the manufacture and wholesale distribution of textiles and associated products</t>
        </is>
      </c>
      <c r="BI1045" t="inlineStr">
        <is>
          <t>Offers its customers a wide array of textile goods including manufacturing, purchasing, selling, importing, exporting, and trading in a wide range of textile materials such as cotton, silk, art silk, rayon, nylon, synthetic fibers, staple fibers, polyester, worsted, wool, polyester film, metallized polyester film, lacquered metalized polyester film, and other fiber materials</t>
        </is>
      </c>
      <c r="CE1045">
        <f>IFERROR(SUM(BU1045:BV1045)/2,0)</f>
        <v/>
      </c>
      <c r="CF1045">
        <f>IFERROR(SUM(CE1045:CE1045)/1,0)</f>
        <v/>
      </c>
      <c r="CG1045">
        <f>IFERROR(SUM(BW1045:BX1045)/2,0)</f>
        <v/>
      </c>
      <c r="CH1045">
        <f>IFERROR(SUM(CG1045:CG1045)/1,0)</f>
        <v/>
      </c>
      <c r="CI1045">
        <f>IFERROR(SUM(BY1045:BZ1045)/2,0)</f>
        <v/>
      </c>
      <c r="CJ1045">
        <f>IFERROR(SUM(CI1045:CI1045)/1,0)</f>
        <v/>
      </c>
      <c r="CK1045">
        <f>IFERROR(SUM(CA1045:CB1045)/2,0)</f>
        <v/>
      </c>
      <c r="CL1045">
        <f>IFERROR(SUM(CK1045:CK1045)/1,0)</f>
        <v/>
      </c>
      <c r="CM1045">
        <f>IFERROR(SUM(CC1045:CD1045)/2,0)</f>
        <v/>
      </c>
      <c r="CN1045">
        <f>IFERROR(SUM(CM1045:CM1045)/1,0)</f>
        <v/>
      </c>
      <c r="CO1045">
        <f>IFERROR(SUM(BS1045:BT1045)/2,0)</f>
        <v/>
      </c>
      <c r="CP1045">
        <f>IFERROR(SUM(CO1045:CO1045)/1,0)</f>
        <v/>
      </c>
    </row>
    <row r="1046">
      <c r="A1046" t="n">
        <v>1021</v>
      </c>
      <c r="D1046">
        <f>IF(AX1046="Listed","Yes","No")</f>
        <v/>
      </c>
      <c r="E1046">
        <f>IFERROR(IF(AE1046&lt;0,"Yes","No"),"No")</f>
        <v/>
      </c>
      <c r="F1046">
        <f>IF(BK1046="Unqualified","Yes","No")</f>
        <v/>
      </c>
      <c r="G1046">
        <f>IF(COUNTIF($D$1046:$F$1046,"Yes")=3,"Yes","No")</f>
        <v/>
      </c>
      <c r="U1046">
        <f>IFERROR(BQ1046/BL1046,0)</f>
        <v/>
      </c>
      <c r="V1046">
        <f>IFERROR(SUM(BQ1046:BQ1046)/SUM(BL1046:BL1046),0)</f>
        <v/>
      </c>
      <c r="W1046">
        <f>IFERROR(MAX(U1046:U1046)-MIN(U1046:U1046),0)</f>
        <v/>
      </c>
      <c r="X1046">
        <f>IFERROR(BQ1046/(BL1046-BQ1046),0)</f>
        <v/>
      </c>
      <c r="Y1046">
        <f>IFERROR(SUM(BQ1046:BQ1046)/(SUM(BL1046:BL1046)-SUM(BQ1046:BQ1046)),0)</f>
        <v/>
      </c>
      <c r="Z1046">
        <f>IFERROR(MAX(X1046:X1046)-MIN(X1046:X1046),0)</f>
        <v/>
      </c>
      <c r="AA1046">
        <f>IFERROR(BO1046/BP1046,0)</f>
        <v/>
      </c>
      <c r="AB1046">
        <f>IFERROR(SUM(BO1046:BO1046)/SUM(BP1046:BP1046),0)</f>
        <v/>
      </c>
      <c r="AC1046">
        <f>IFERROR(MAX(AA1046:AA1046)-MIN(AA1046:AA1046),0)</f>
        <v/>
      </c>
      <c r="AD1046">
        <f>IFERROR(SUM(BL1046:BL1046)/1,0)</f>
        <v/>
      </c>
      <c r="AE1046">
        <f>IFERROR(SUM(BQ1046:BQ1046)/1,0)</f>
        <v/>
      </c>
      <c r="AF1046">
        <f>IFERROR(SUM(BP1046:BP1046)/1,0)</f>
        <v/>
      </c>
      <c r="AG1046">
        <f>IFERROR(CJ1046,0)</f>
        <v/>
      </c>
      <c r="AH1046">
        <f>IFERROR(SUM(BR1046:BR1046)/1,0)</f>
        <v/>
      </c>
      <c r="AI1046">
        <f>IFERROR(CL1046,0)</f>
        <v/>
      </c>
      <c r="AJ1046">
        <f>IFERROR(CN1046,0)</f>
        <v/>
      </c>
      <c r="AK1046">
        <f>IFERROR(CP1046,0)</f>
        <v/>
      </c>
      <c r="AL1046">
        <f>IFERROR(SUM(BN1046:BN1046)/1,0)</f>
        <v/>
      </c>
      <c r="AM1046">
        <f>IFERROR(SUM(BJ1046:BJ1046)/1,0)</f>
        <v/>
      </c>
      <c r="AN1046">
        <f>IFERROR(AH1046/AD1046,0)</f>
        <v/>
      </c>
      <c r="AO1046">
        <f>IFERROR(AF1046/AD1046,0)</f>
        <v/>
      </c>
      <c r="AP1046">
        <f>IFERROR(AI1046/AK1046,0)</f>
        <v/>
      </c>
      <c r="AQ1046">
        <f>IFERROR(AJ1046/AK1046,0)</f>
        <v/>
      </c>
      <c r="AR1046">
        <f>IFERROR(AG1046/AK1046,0)</f>
        <v/>
      </c>
      <c r="AS1046">
        <f>IFERROR(365/(AL1046/AG1046), "")</f>
        <v/>
      </c>
      <c r="AT1046" t="inlineStr">
        <is>
          <t>CO170001031460</t>
        </is>
      </c>
      <c r="AU1046" t="inlineStr">
        <is>
          <t>Itelca S A S</t>
        </is>
      </c>
      <c r="AV1046" t="inlineStr">
        <is>
          <t>U1</t>
        </is>
      </c>
      <c r="AW1046" t="inlineStr">
        <is>
          <t>B+</t>
        </is>
      </c>
      <c r="AX1046" t="inlineStr">
        <is>
          <t>Unlisted</t>
        </is>
      </c>
      <c r="AY1046" t="n">
        <v>5064</v>
      </c>
      <c r="AZ1046" t="inlineStr">
        <is>
          <t>Electrical appliances, television and radio sets wholesale dealing in</t>
        </is>
      </c>
      <c r="BA1046" t="inlineStr">
        <is>
          <t>Colombia</t>
        </is>
      </c>
      <c r="BB1046" t="inlineStr">
        <is>
          <t>Bogota</t>
        </is>
      </c>
      <c r="BC1046" t="inlineStr">
        <is>
          <t>www.itelca.com.co</t>
        </is>
      </c>
      <c r="BD1046" s="6" t="n">
        <v>31860</v>
      </c>
      <c r="BE1046" t="inlineStr">
        <is>
          <t>The company is engaged in the installation of electrical wiring and fittings. The company was incorporated in the year 1987. Its registered business office is based in Bogota, Colombia.The company's business activities include the provision of electrical work and cable wire installation at the site. it is also involved in the construction of transmission lines, and the monitoring of burglar and fire alarms with incidental installation. The company serves the following markets: residential, commercial and industrial electrical contractors.</t>
        </is>
      </c>
      <c r="BF1046" t="inlineStr">
        <is>
          <t>Active</t>
        </is>
      </c>
      <c r="BG1046" t="inlineStr">
        <is>
          <t>Services</t>
        </is>
      </c>
      <c r="BH1046" t="inlineStr">
        <is>
          <t>Engaged in the installation of electrical wiring and fittings</t>
        </is>
      </c>
      <c r="BI1046" t="inlineStr">
        <is>
          <t>Installation of electrical wiring and fittings</t>
        </is>
      </c>
      <c r="CE1046">
        <f>IFERROR(SUM(BU1046:BV1046)/2,0)</f>
        <v/>
      </c>
      <c r="CF1046">
        <f>IFERROR(SUM(CE1046:CE1046)/1,0)</f>
        <v/>
      </c>
      <c r="CG1046">
        <f>IFERROR(SUM(BW1046:BX1046)/2,0)</f>
        <v/>
      </c>
      <c r="CH1046">
        <f>IFERROR(SUM(CG1046:CG1046)/1,0)</f>
        <v/>
      </c>
      <c r="CI1046">
        <f>IFERROR(SUM(BY1046:BZ1046)/2,0)</f>
        <v/>
      </c>
      <c r="CJ1046">
        <f>IFERROR(SUM(CI1046:CI1046)/1,0)</f>
        <v/>
      </c>
      <c r="CK1046">
        <f>IFERROR(SUM(CA1046:CB1046)/2,0)</f>
        <v/>
      </c>
      <c r="CL1046">
        <f>IFERROR(SUM(CK1046:CK1046)/1,0)</f>
        <v/>
      </c>
      <c r="CM1046">
        <f>IFERROR(SUM(CC1046:CD1046)/2,0)</f>
        <v/>
      </c>
      <c r="CN1046">
        <f>IFERROR(SUM(CM1046:CM1046)/1,0)</f>
        <v/>
      </c>
      <c r="CO1046">
        <f>IFERROR(SUM(BS1046:BT1046)/2,0)</f>
        <v/>
      </c>
      <c r="CP1046">
        <f>IFERROR(SUM(CO1046:CO1046)/1,0)</f>
        <v/>
      </c>
    </row>
    <row r="1047">
      <c r="A1047" t="n">
        <v>1022</v>
      </c>
      <c r="D1047">
        <f>IF(AX1047="Listed","Yes","No")</f>
        <v/>
      </c>
      <c r="E1047">
        <f>IFERROR(IF(AE1047&lt;0,"Yes","No"),"No")</f>
        <v/>
      </c>
      <c r="F1047">
        <f>IF(BK1047="Unqualified","Yes","No")</f>
        <v/>
      </c>
      <c r="G1047">
        <f>IF(COUNTIF($D$1047:$F$1047,"Yes")=3,"Yes","No")</f>
        <v/>
      </c>
      <c r="U1047">
        <f>IFERROR(BQ1047/BL1047,0)</f>
        <v/>
      </c>
      <c r="V1047">
        <f>IFERROR(SUM(BQ1047:BQ1047)/SUM(BL1047:BL1047),0)</f>
        <v/>
      </c>
      <c r="W1047">
        <f>IFERROR(MAX(U1047:U1047)-MIN(U1047:U1047),0)</f>
        <v/>
      </c>
      <c r="X1047">
        <f>IFERROR(BQ1047/(BL1047-BQ1047),0)</f>
        <v/>
      </c>
      <c r="Y1047">
        <f>IFERROR(SUM(BQ1047:BQ1047)/(SUM(BL1047:BL1047)-SUM(BQ1047:BQ1047)),0)</f>
        <v/>
      </c>
      <c r="Z1047">
        <f>IFERROR(MAX(X1047:X1047)-MIN(X1047:X1047),0)</f>
        <v/>
      </c>
      <c r="AA1047">
        <f>IFERROR(BO1047/BP1047,0)</f>
        <v/>
      </c>
      <c r="AB1047">
        <f>IFERROR(SUM(BO1047:BO1047)/SUM(BP1047:BP1047),0)</f>
        <v/>
      </c>
      <c r="AC1047">
        <f>IFERROR(MAX(AA1047:AA1047)-MIN(AA1047:AA1047),0)</f>
        <v/>
      </c>
      <c r="AD1047">
        <f>IFERROR(SUM(BL1047:BL1047)/1,0)</f>
        <v/>
      </c>
      <c r="AE1047">
        <f>IFERROR(SUM(BQ1047:BQ1047)/1,0)</f>
        <v/>
      </c>
      <c r="AF1047">
        <f>IFERROR(SUM(BP1047:BP1047)/1,0)</f>
        <v/>
      </c>
      <c r="AG1047">
        <f>IFERROR(CJ1047,0)</f>
        <v/>
      </c>
      <c r="AH1047">
        <f>IFERROR(SUM(BR1047:BR1047)/1,0)</f>
        <v/>
      </c>
      <c r="AI1047">
        <f>IFERROR(CL1047,0)</f>
        <v/>
      </c>
      <c r="AJ1047">
        <f>IFERROR(CN1047,0)</f>
        <v/>
      </c>
      <c r="AK1047">
        <f>IFERROR(CP1047,0)</f>
        <v/>
      </c>
      <c r="AL1047">
        <f>IFERROR(SUM(BN1047:BN1047)/1,0)</f>
        <v/>
      </c>
      <c r="AM1047">
        <f>IFERROR(SUM(BJ1047:BJ1047)/1,0)</f>
        <v/>
      </c>
      <c r="AN1047">
        <f>IFERROR(AH1047/AD1047,0)</f>
        <v/>
      </c>
      <c r="AO1047">
        <f>IFERROR(AF1047/AD1047,0)</f>
        <v/>
      </c>
      <c r="AP1047">
        <f>IFERROR(AI1047/AK1047,0)</f>
        <v/>
      </c>
      <c r="AQ1047">
        <f>IFERROR(AJ1047/AK1047,0)</f>
        <v/>
      </c>
      <c r="AR1047">
        <f>IFERROR(AG1047/AK1047,0)</f>
        <v/>
      </c>
      <c r="AS1047">
        <f>IFERROR(365/(AL1047/AG1047), "")</f>
        <v/>
      </c>
      <c r="AT1047" t="inlineStr">
        <is>
          <t>CO170024592140</t>
        </is>
      </c>
      <c r="AU1047" t="inlineStr">
        <is>
          <t>Soluciones Y Partes S A S</t>
        </is>
      </c>
      <c r="AV1047" t="inlineStr">
        <is>
          <t>U1</t>
        </is>
      </c>
      <c r="AW1047" t="inlineStr">
        <is>
          <t>B+</t>
        </is>
      </c>
      <c r="AX1047" t="inlineStr">
        <is>
          <t>Unlisted</t>
        </is>
      </c>
      <c r="AY1047" t="n">
        <v>5083</v>
      </c>
      <c r="AZ1047" t="inlineStr">
        <is>
          <t>Farm and garden machinery and equipment wholesale dealing in</t>
        </is>
      </c>
      <c r="BA1047" t="inlineStr">
        <is>
          <t>Colombia</t>
        </is>
      </c>
      <c r="BB1047" t="inlineStr">
        <is>
          <t>Medellin</t>
        </is>
      </c>
      <c r="BC1047" t="inlineStr">
        <is>
          <t>solucionesypartes.com</t>
        </is>
      </c>
      <c r="BD1047" s="6" t="n">
        <v>40422</v>
      </c>
      <c r="BE1047" t="inlineStr">
        <is>
          <t>This company is engaged in the wholesale of farm and garden machinery and equipment, as well as other related products. It conducts business from its registered head office located in Medellin, Colombia. The company was incorporated in 2010.The company's business activities include the wholesale of agricultural machinery and equipment for use in the preparation and maintenance of the soil, the planting and harvesting of crops, and other operations and processes pertaining to work on the farm or the lawn or garden; and daily and other livestock equipment.</t>
        </is>
      </c>
      <c r="BF1047" t="inlineStr">
        <is>
          <t>Active</t>
        </is>
      </c>
      <c r="BG1047" t="inlineStr">
        <is>
          <t>Manufacturing</t>
        </is>
      </c>
      <c r="BH1047" t="inlineStr">
        <is>
          <t>Engaged in the wholesale of farm and garden machinery and equipment, as well as other related products</t>
        </is>
      </c>
      <c r="BI1047" t="inlineStr">
        <is>
          <t>Farm and garden machinery and equipment, as well as other related products</t>
        </is>
      </c>
      <c r="CE1047">
        <f>IFERROR(SUM(BU1047:BV1047)/2,0)</f>
        <v/>
      </c>
      <c r="CF1047">
        <f>IFERROR(SUM(CE1047:CE1047)/1,0)</f>
        <v/>
      </c>
      <c r="CG1047">
        <f>IFERROR(SUM(BW1047:BX1047)/2,0)</f>
        <v/>
      </c>
      <c r="CH1047">
        <f>IFERROR(SUM(CG1047:CG1047)/1,0)</f>
        <v/>
      </c>
      <c r="CI1047">
        <f>IFERROR(SUM(BY1047:BZ1047)/2,0)</f>
        <v/>
      </c>
      <c r="CJ1047">
        <f>IFERROR(SUM(CI1047:CI1047)/1,0)</f>
        <v/>
      </c>
      <c r="CK1047">
        <f>IFERROR(SUM(CA1047:CB1047)/2,0)</f>
        <v/>
      </c>
      <c r="CL1047">
        <f>IFERROR(SUM(CK1047:CK1047)/1,0)</f>
        <v/>
      </c>
      <c r="CM1047">
        <f>IFERROR(SUM(CC1047:CD1047)/2,0)</f>
        <v/>
      </c>
      <c r="CN1047">
        <f>IFERROR(SUM(CM1047:CM1047)/1,0)</f>
        <v/>
      </c>
      <c r="CO1047">
        <f>IFERROR(SUM(BS1047:BT1047)/2,0)</f>
        <v/>
      </c>
      <c r="CP1047">
        <f>IFERROR(SUM(CO1047:CO1047)/1,0)</f>
        <v/>
      </c>
    </row>
    <row r="1048">
      <c r="A1048" t="n">
        <v>1023</v>
      </c>
      <c r="D1048">
        <f>IF(AX1048="Listed","Yes","No")</f>
        <v/>
      </c>
      <c r="E1048">
        <f>IFERROR(IF(AE1048&lt;0,"Yes","No"),"No")</f>
        <v/>
      </c>
      <c r="F1048">
        <f>IF(BK1048="Unqualified","Yes","No")</f>
        <v/>
      </c>
      <c r="G1048">
        <f>IF(COUNTIF($D$1048:$F$1048,"Yes")=3,"Yes","No")</f>
        <v/>
      </c>
      <c r="U1048">
        <f>IFERROR(BQ1048/BL1048,0)</f>
        <v/>
      </c>
      <c r="V1048">
        <f>IFERROR(SUM(BQ1048:BQ1048)/SUM(BL1048:BL1048),0)</f>
        <v/>
      </c>
      <c r="W1048">
        <f>IFERROR(MAX(U1048:U1048)-MIN(U1048:U1048),0)</f>
        <v/>
      </c>
      <c r="X1048">
        <f>IFERROR(BQ1048/(BL1048-BQ1048),0)</f>
        <v/>
      </c>
      <c r="Y1048">
        <f>IFERROR(SUM(BQ1048:BQ1048)/(SUM(BL1048:BL1048)-SUM(BQ1048:BQ1048)),0)</f>
        <v/>
      </c>
      <c r="Z1048">
        <f>IFERROR(MAX(X1048:X1048)-MIN(X1048:X1048),0)</f>
        <v/>
      </c>
      <c r="AA1048">
        <f>IFERROR(BO1048/BP1048,0)</f>
        <v/>
      </c>
      <c r="AB1048">
        <f>IFERROR(SUM(BO1048:BO1048)/SUM(BP1048:BP1048),0)</f>
        <v/>
      </c>
      <c r="AC1048">
        <f>IFERROR(MAX(AA1048:AA1048)-MIN(AA1048:AA1048),0)</f>
        <v/>
      </c>
      <c r="AD1048">
        <f>IFERROR(SUM(BL1048:BL1048)/1,0)</f>
        <v/>
      </c>
      <c r="AE1048">
        <f>IFERROR(SUM(BQ1048:BQ1048)/1,0)</f>
        <v/>
      </c>
      <c r="AF1048">
        <f>IFERROR(SUM(BP1048:BP1048)/1,0)</f>
        <v/>
      </c>
      <c r="AG1048">
        <f>IFERROR(CJ1048,0)</f>
        <v/>
      </c>
      <c r="AH1048">
        <f>IFERROR(SUM(BR1048:BR1048)/1,0)</f>
        <v/>
      </c>
      <c r="AI1048">
        <f>IFERROR(CL1048,0)</f>
        <v/>
      </c>
      <c r="AJ1048">
        <f>IFERROR(CN1048,0)</f>
        <v/>
      </c>
      <c r="AK1048">
        <f>IFERROR(CP1048,0)</f>
        <v/>
      </c>
      <c r="AL1048">
        <f>IFERROR(SUM(BN1048:BN1048)/1,0)</f>
        <v/>
      </c>
      <c r="AM1048">
        <f>IFERROR(SUM(BJ1048:BJ1048)/1,0)</f>
        <v/>
      </c>
      <c r="AN1048">
        <f>IFERROR(AH1048/AD1048,0)</f>
        <v/>
      </c>
      <c r="AO1048">
        <f>IFERROR(AF1048/AD1048,0)</f>
        <v/>
      </c>
      <c r="AP1048">
        <f>IFERROR(AI1048/AK1048,0)</f>
        <v/>
      </c>
      <c r="AQ1048">
        <f>IFERROR(AJ1048/AK1048,0)</f>
        <v/>
      </c>
      <c r="AR1048">
        <f>IFERROR(AG1048/AK1048,0)</f>
        <v/>
      </c>
      <c r="AS1048">
        <f>IFERROR(365/(AL1048/AG1048), "")</f>
        <v/>
      </c>
      <c r="AT1048" t="inlineStr">
        <is>
          <t>MXGME100903AJ1</t>
        </is>
      </c>
      <c r="AU1048" t="inlineStr">
        <is>
          <t>Gectech de Mexico</t>
        </is>
      </c>
      <c r="AV1048" t="inlineStr">
        <is>
          <t>U1</t>
        </is>
      </c>
      <c r="AW1048" t="inlineStr">
        <is>
          <t>U</t>
        </is>
      </c>
      <c r="AX1048" t="inlineStr">
        <is>
          <t>Unlisted</t>
        </is>
      </c>
      <c r="AY1048" t="n">
        <v>5045</v>
      </c>
      <c r="AZ1048" t="inlineStr">
        <is>
          <t>Computers and computer peripheral equipment and software wholesale dealing in</t>
        </is>
      </c>
      <c r="BA1048" t="inlineStr">
        <is>
          <t>Mexico</t>
        </is>
      </c>
      <c r="BB1048" t="inlineStr">
        <is>
          <t>Zapopan</t>
        </is>
      </c>
      <c r="BC1048" t="inlineStr">
        <is>
          <t>www.gectech.mx</t>
        </is>
      </c>
      <c r="BD1048" s="6" t="n">
        <v>40424</v>
      </c>
      <c r="BE1048" t="inlineStr">
        <is>
          <t>This company is engaged in the provision of telecommunications services. It was incorporated in September 2010 and has its registered office in the city of Zapopan in Mexico. The transmission facility may be based on a single technology or a combination of technologies. The company's services includes connectivity, communications, hosting, professional and managed services and content distribution. It serves a broad base of carrier, Internet Content Provider (ICP), global enterprise, and Application Service Provider (ASP) customers. The company conducts its business activities in Zapopan and serves the general public of the city as well as the surrounding areas.</t>
        </is>
      </c>
      <c r="BF1048" t="inlineStr">
        <is>
          <t>Active</t>
        </is>
      </c>
      <c r="BG1048" t="inlineStr">
        <is>
          <t>Services</t>
        </is>
      </c>
      <c r="BH1048" t="inlineStr">
        <is>
          <t>Engaged in the provision of telecommunications services</t>
        </is>
      </c>
      <c r="BI1048" t="inlineStr">
        <is>
          <t>Provision of telecommunications services</t>
        </is>
      </c>
      <c r="CE1048">
        <f>IFERROR(SUM(BU1048:BV1048)/2,0)</f>
        <v/>
      </c>
      <c r="CF1048">
        <f>IFERROR(SUM(CE1048:CE1048)/1,0)</f>
        <v/>
      </c>
      <c r="CG1048">
        <f>IFERROR(SUM(BW1048:BX1048)/2,0)</f>
        <v/>
      </c>
      <c r="CH1048">
        <f>IFERROR(SUM(CG1048:CG1048)/1,0)</f>
        <v/>
      </c>
      <c r="CI1048">
        <f>IFERROR(SUM(BY1048:BZ1048)/2,0)</f>
        <v/>
      </c>
      <c r="CJ1048">
        <f>IFERROR(SUM(CI1048:CI1048)/1,0)</f>
        <v/>
      </c>
      <c r="CK1048">
        <f>IFERROR(SUM(CA1048:CB1048)/2,0)</f>
        <v/>
      </c>
      <c r="CL1048">
        <f>IFERROR(SUM(CK1048:CK1048)/1,0)</f>
        <v/>
      </c>
      <c r="CM1048">
        <f>IFERROR(SUM(CC1048:CD1048)/2,0)</f>
        <v/>
      </c>
      <c r="CN1048">
        <f>IFERROR(SUM(CM1048:CM1048)/1,0)</f>
        <v/>
      </c>
      <c r="CO1048">
        <f>IFERROR(SUM(BS1048:BT1048)/2,0)</f>
        <v/>
      </c>
      <c r="CP1048">
        <f>IFERROR(SUM(CO1048:CO1048)/1,0)</f>
        <v/>
      </c>
    </row>
    <row r="1049">
      <c r="A1049" t="n">
        <v>1024</v>
      </c>
      <c r="D1049">
        <f>IF(AX1049="Listed","Yes","No")</f>
        <v/>
      </c>
      <c r="E1049">
        <f>IFERROR(IF(AE1049&lt;0,"Yes","No"),"No")</f>
        <v/>
      </c>
      <c r="F1049">
        <f>IF(BK1049="Unqualified","Yes","No")</f>
        <v/>
      </c>
      <c r="G1049">
        <f>IF(COUNTIF($D$1049:$F$1049,"Yes")=3,"Yes","No")</f>
        <v/>
      </c>
      <c r="U1049">
        <f>IFERROR(BQ1049/BL1049,0)</f>
        <v/>
      </c>
      <c r="V1049">
        <f>IFERROR(SUM(BQ1049:BQ1049)/SUM(BL1049:BL1049),0)</f>
        <v/>
      </c>
      <c r="W1049">
        <f>IFERROR(MAX(U1049:U1049)-MIN(U1049:U1049),0)</f>
        <v/>
      </c>
      <c r="X1049">
        <f>IFERROR(BQ1049/(BL1049-BQ1049),0)</f>
        <v/>
      </c>
      <c r="Y1049">
        <f>IFERROR(SUM(BQ1049:BQ1049)/(SUM(BL1049:BL1049)-SUM(BQ1049:BQ1049)),0)</f>
        <v/>
      </c>
      <c r="Z1049">
        <f>IFERROR(MAX(X1049:X1049)-MIN(X1049:X1049),0)</f>
        <v/>
      </c>
      <c r="AA1049">
        <f>IFERROR(BO1049/BP1049,0)</f>
        <v/>
      </c>
      <c r="AB1049">
        <f>IFERROR(SUM(BO1049:BO1049)/SUM(BP1049:BP1049),0)</f>
        <v/>
      </c>
      <c r="AC1049">
        <f>IFERROR(MAX(AA1049:AA1049)-MIN(AA1049:AA1049),0)</f>
        <v/>
      </c>
      <c r="AD1049">
        <f>IFERROR(SUM(BL1049:BL1049)/1,0)</f>
        <v/>
      </c>
      <c r="AE1049">
        <f>IFERROR(SUM(BQ1049:BQ1049)/1,0)</f>
        <v/>
      </c>
      <c r="AF1049">
        <f>IFERROR(SUM(BP1049:BP1049)/1,0)</f>
        <v/>
      </c>
      <c r="AG1049">
        <f>IFERROR(CJ1049,0)</f>
        <v/>
      </c>
      <c r="AH1049">
        <f>IFERROR(SUM(BR1049:BR1049)/1,0)</f>
        <v/>
      </c>
      <c r="AI1049">
        <f>IFERROR(CL1049,0)</f>
        <v/>
      </c>
      <c r="AJ1049">
        <f>IFERROR(CN1049,0)</f>
        <v/>
      </c>
      <c r="AK1049">
        <f>IFERROR(CP1049,0)</f>
        <v/>
      </c>
      <c r="AL1049">
        <f>IFERROR(SUM(BN1049:BN1049)/1,0)</f>
        <v/>
      </c>
      <c r="AM1049">
        <f>IFERROR(SUM(BJ1049:BJ1049)/1,0)</f>
        <v/>
      </c>
      <c r="AN1049">
        <f>IFERROR(AH1049/AD1049,0)</f>
        <v/>
      </c>
      <c r="AO1049">
        <f>IFERROR(AF1049/AD1049,0)</f>
        <v/>
      </c>
      <c r="AP1049">
        <f>IFERROR(AI1049/AK1049,0)</f>
        <v/>
      </c>
      <c r="AQ1049">
        <f>IFERROR(AJ1049/AK1049,0)</f>
        <v/>
      </c>
      <c r="AR1049">
        <f>IFERROR(AG1049/AK1049,0)</f>
        <v/>
      </c>
      <c r="AS1049">
        <f>IFERROR(365/(AL1049/AG1049), "")</f>
        <v/>
      </c>
      <c r="AT1049" t="inlineStr">
        <is>
          <t>CO170040973630</t>
        </is>
      </c>
      <c r="AU1049" t="inlineStr">
        <is>
          <t>Mirage Colombia S A S</t>
        </is>
      </c>
      <c r="AV1049" t="inlineStr">
        <is>
          <t>U1</t>
        </is>
      </c>
      <c r="AW1049" t="inlineStr">
        <is>
          <t>U</t>
        </is>
      </c>
      <c r="AX1049" t="inlineStr">
        <is>
          <t>Unlisted</t>
        </is>
      </c>
      <c r="AY1049" t="n">
        <v>5063</v>
      </c>
      <c r="AZ1049" t="inlineStr">
        <is>
          <t>Electrical apparatus and equipment wiring supplies and construction materials wholesale dealing in</t>
        </is>
      </c>
      <c r="BA1049" t="inlineStr">
        <is>
          <t>Colombia</t>
        </is>
      </c>
      <c r="BB1049" t="inlineStr">
        <is>
          <t>Cali</t>
        </is>
      </c>
      <c r="BC1049" t="inlineStr">
        <is>
          <t>airesmirage.com</t>
        </is>
      </c>
      <c r="BD1049" s="6" t="n">
        <v>42458</v>
      </c>
      <c r="BE1049" t="inlineStr">
        <is>
          <t>This company is engaged in air conditioners and white goods, including products like washing machines, dryers, refrigerators, and water heaters. It conducts business from its registered head office located in Cali, Colombia. The company was founded in 2016. The company specialises in offering a comprehensive range of products including air conditioning systems (Minisplit, Inverter, On &amp; Off, Window Units, Commercial, and Multisplit) and white goods (washing machines, dryers, water heaters, refrigerators, freezers, microwaves, purifiers, minibars, grills, and bells), along with services such as free installation, equipment registration, after-sales support, maintenance through service centres, opportunities to become a distributor or service centre, an online store, a blog for updates, and a WiFi control app for remote air conditioning management. It is recognised as a leading Mexican brand in the air conditioning industry and is expanding its range of white goods while maintaining a focus on efficiency and modern technology. The company aims to provide quality, innovative air conditioning systems and white goods that deliver exceptional energy efficiency and performance, enhancing the comfort and convenience of their customers while setting industry standards for reliability and technological advancement.</t>
        </is>
      </c>
      <c r="BF1049" t="inlineStr">
        <is>
          <t>Active</t>
        </is>
      </c>
      <c r="BG1049" t="inlineStr">
        <is>
          <t>Services</t>
        </is>
      </c>
      <c r="BH1049" t="inlineStr">
        <is>
          <t>Engaged in air conditioners and white goods, including products like washing machines, dryers, refrigerators, and water heaters</t>
        </is>
      </c>
      <c r="BI1049" t="inlineStr">
        <is>
          <t>Offering a comprehensive range of products including air conditioning systems (Minisplit, Inverter, On &amp; Off, Window Units, Commercial, and Multisplit) and white goods (washing machines, dryers, water heaters, refrigerators, freezers, microwaves, purifiers, minibars, grills, and bells), along with services such as free installation, equipment registration, after-sales support, maintenance through service centres, opportunities to become a distributor or service centre, an online store, a blog for updates, and a WiFi control app for remote air conditioning management</t>
        </is>
      </c>
      <c r="CE1049">
        <f>IFERROR(SUM(BU1049:BV1049)/2,0)</f>
        <v/>
      </c>
      <c r="CF1049">
        <f>IFERROR(SUM(CE1049:CE1049)/1,0)</f>
        <v/>
      </c>
      <c r="CG1049">
        <f>IFERROR(SUM(BW1049:BX1049)/2,0)</f>
        <v/>
      </c>
      <c r="CH1049">
        <f>IFERROR(SUM(CG1049:CG1049)/1,0)</f>
        <v/>
      </c>
      <c r="CI1049">
        <f>IFERROR(SUM(BY1049:BZ1049)/2,0)</f>
        <v/>
      </c>
      <c r="CJ1049">
        <f>IFERROR(SUM(CI1049:CI1049)/1,0)</f>
        <v/>
      </c>
      <c r="CK1049">
        <f>IFERROR(SUM(CA1049:CB1049)/2,0)</f>
        <v/>
      </c>
      <c r="CL1049">
        <f>IFERROR(SUM(CK1049:CK1049)/1,0)</f>
        <v/>
      </c>
      <c r="CM1049">
        <f>IFERROR(SUM(CC1049:CD1049)/2,0)</f>
        <v/>
      </c>
      <c r="CN1049">
        <f>IFERROR(SUM(CM1049:CM1049)/1,0)</f>
        <v/>
      </c>
      <c r="CO1049">
        <f>IFERROR(SUM(BS1049:BT1049)/2,0)</f>
        <v/>
      </c>
      <c r="CP1049">
        <f>IFERROR(SUM(CO1049:CO1049)/1,0)</f>
        <v/>
      </c>
    </row>
    <row r="1050">
      <c r="A1050" t="n">
        <v>1025</v>
      </c>
      <c r="D1050">
        <f>IF(AX1050="Listed","Yes","No")</f>
        <v/>
      </c>
      <c r="E1050">
        <f>IFERROR(IF(AE1050&lt;0,"Yes","No"),"No")</f>
        <v/>
      </c>
      <c r="F1050">
        <f>IF(BK1050="Unqualified","Yes","No")</f>
        <v/>
      </c>
      <c r="G1050">
        <f>IF(COUNTIF($D$1050:$F$1050,"Yes")=3,"Yes","No")</f>
        <v/>
      </c>
      <c r="U1050">
        <f>IFERROR(BQ1050/BL1050,0)</f>
        <v/>
      </c>
      <c r="V1050">
        <f>IFERROR(SUM(BQ1050:BQ1050)/SUM(BL1050:BL1050),0)</f>
        <v/>
      </c>
      <c r="W1050">
        <f>IFERROR(MAX(U1050:U1050)-MIN(U1050:U1050),0)</f>
        <v/>
      </c>
      <c r="X1050">
        <f>IFERROR(BQ1050/(BL1050-BQ1050),0)</f>
        <v/>
      </c>
      <c r="Y1050">
        <f>IFERROR(SUM(BQ1050:BQ1050)/(SUM(BL1050:BL1050)-SUM(BQ1050:BQ1050)),0)</f>
        <v/>
      </c>
      <c r="Z1050">
        <f>IFERROR(MAX(X1050:X1050)-MIN(X1050:X1050),0)</f>
        <v/>
      </c>
      <c r="AA1050">
        <f>IFERROR(BO1050/BP1050,0)</f>
        <v/>
      </c>
      <c r="AB1050">
        <f>IFERROR(SUM(BO1050:BO1050)/SUM(BP1050:BP1050),0)</f>
        <v/>
      </c>
      <c r="AC1050">
        <f>IFERROR(MAX(AA1050:AA1050)-MIN(AA1050:AA1050),0)</f>
        <v/>
      </c>
      <c r="AD1050">
        <f>IFERROR(SUM(BL1050:BL1050)/1,0)</f>
        <v/>
      </c>
      <c r="AE1050">
        <f>IFERROR(SUM(BQ1050:BQ1050)/1,0)</f>
        <v/>
      </c>
      <c r="AF1050">
        <f>IFERROR(SUM(BP1050:BP1050)/1,0)</f>
        <v/>
      </c>
      <c r="AG1050">
        <f>IFERROR(CJ1050,0)</f>
        <v/>
      </c>
      <c r="AH1050">
        <f>IFERROR(SUM(BR1050:BR1050)/1,0)</f>
        <v/>
      </c>
      <c r="AI1050">
        <f>IFERROR(CL1050,0)</f>
        <v/>
      </c>
      <c r="AJ1050">
        <f>IFERROR(CN1050,0)</f>
        <v/>
      </c>
      <c r="AK1050">
        <f>IFERROR(CP1050,0)</f>
        <v/>
      </c>
      <c r="AL1050">
        <f>IFERROR(SUM(BN1050:BN1050)/1,0)</f>
        <v/>
      </c>
      <c r="AM1050">
        <f>IFERROR(SUM(BJ1050:BJ1050)/1,0)</f>
        <v/>
      </c>
      <c r="AN1050">
        <f>IFERROR(AH1050/AD1050,0)</f>
        <v/>
      </c>
      <c r="AO1050">
        <f>IFERROR(AF1050/AD1050,0)</f>
        <v/>
      </c>
      <c r="AP1050">
        <f>IFERROR(AI1050/AK1050,0)</f>
        <v/>
      </c>
      <c r="AQ1050">
        <f>IFERROR(AJ1050/AK1050,0)</f>
        <v/>
      </c>
      <c r="AR1050">
        <f>IFERROR(AG1050/AK1050,0)</f>
        <v/>
      </c>
      <c r="AS1050">
        <f>IFERROR(365/(AL1050/AG1050), "")</f>
        <v/>
      </c>
      <c r="AT1050" t="inlineStr">
        <is>
          <t>CO170028909020</t>
        </is>
      </c>
      <c r="AU1050" t="inlineStr">
        <is>
          <t>Efficient Environmental Consulting SAS</t>
        </is>
      </c>
      <c r="AV1050" t="inlineStr">
        <is>
          <t>U1</t>
        </is>
      </c>
      <c r="AW1050" t="inlineStr">
        <is>
          <t>U</t>
        </is>
      </c>
      <c r="AX1050" t="inlineStr">
        <is>
          <t>Unlisted</t>
        </is>
      </c>
      <c r="AY1050" t="n">
        <v>5063</v>
      </c>
      <c r="AZ1050" t="inlineStr">
        <is>
          <t>Electrical apparatus and equipment wiring supplies and construction materials wholesale dealing in</t>
        </is>
      </c>
      <c r="BA1050" t="inlineStr">
        <is>
          <t>Colombia</t>
        </is>
      </c>
      <c r="BB1050" t="inlineStr">
        <is>
          <t>Cali</t>
        </is>
      </c>
      <c r="BC1050" t="inlineStr">
        <is>
          <t>www.smartliving.com.co</t>
        </is>
      </c>
      <c r="BD1050" s="6" t="n">
        <v>40779</v>
      </c>
      <c r="BE1050" t="inlineStr">
        <is>
          <t>This company is engaged in the Household Appliances and Electrical and Electronic Goods Merchant Wholesalers sector. It conducts business from its registered head office located in Cali, Colombia. The company was founded in 2011. The company specialises in kitchen appliances such as refrigerators, ovens, and blenders; laundry appliances such as washing machines and dryers, and appliances such as vacuum cleaners and air conditioners. It also carries electronics such as televisions, computers, and smartphones, as well as lighting, home entertainment systems, personal electronics, and power supplies. It strives to expand its product offerings, build strong relationships with both suppliers and retailers, and achieve consistent growth in sales and profitability. Its aim is to establish itself as a leading distributor of household appliances and electronics in Colombia.</t>
        </is>
      </c>
      <c r="BF1050" t="inlineStr">
        <is>
          <t>Active</t>
        </is>
      </c>
      <c r="BG1050" t="inlineStr">
        <is>
          <t>Wholesale</t>
        </is>
      </c>
      <c r="BH1050" t="inlineStr">
        <is>
          <t>Engaged in the Household Appliances and Electrical and Electronic Goods Merchant Wholesalers sector</t>
        </is>
      </c>
      <c r="BI1050" t="inlineStr">
        <is>
          <t>Kitchen appliances such as refrigerators, ovens, and blenders; laundry appliances such as washing machines and dryers, and appliances such as vacuum cleaners and air conditioners; Televisions, computers, and smartphones, as well as lighting, home entertainment systems, personal electronics, and power supplies</t>
        </is>
      </c>
      <c r="CE1050">
        <f>IFERROR(SUM(BU1050:BV1050)/2,0)</f>
        <v/>
      </c>
      <c r="CF1050">
        <f>IFERROR(SUM(CE1050:CE1050)/1,0)</f>
        <v/>
      </c>
      <c r="CG1050">
        <f>IFERROR(SUM(BW1050:BX1050)/2,0)</f>
        <v/>
      </c>
      <c r="CH1050">
        <f>IFERROR(SUM(CG1050:CG1050)/1,0)</f>
        <v/>
      </c>
      <c r="CI1050">
        <f>IFERROR(SUM(BY1050:BZ1050)/2,0)</f>
        <v/>
      </c>
      <c r="CJ1050">
        <f>IFERROR(SUM(CI1050:CI1050)/1,0)</f>
        <v/>
      </c>
      <c r="CK1050">
        <f>IFERROR(SUM(CA1050:CB1050)/2,0)</f>
        <v/>
      </c>
      <c r="CL1050">
        <f>IFERROR(SUM(CK1050:CK1050)/1,0)</f>
        <v/>
      </c>
      <c r="CM1050">
        <f>IFERROR(SUM(CC1050:CD1050)/2,0)</f>
        <v/>
      </c>
      <c r="CN1050">
        <f>IFERROR(SUM(CM1050:CM1050)/1,0)</f>
        <v/>
      </c>
      <c r="CO1050">
        <f>IFERROR(SUM(BS1050:BT1050)/2,0)</f>
        <v/>
      </c>
      <c r="CP1050">
        <f>IFERROR(SUM(CO1050:CO1050)/1,0)</f>
        <v/>
      </c>
    </row>
    <row r="1051">
      <c r="A1051" t="n">
        <v>1026</v>
      </c>
      <c r="D1051">
        <f>IF(AX1051="Listed","Yes","No")</f>
        <v/>
      </c>
      <c r="E1051">
        <f>IFERROR(IF(AE1051&lt;0,"Yes","No"),"No")</f>
        <v/>
      </c>
      <c r="F1051">
        <f>IF(BK1051="Unqualified","Yes","No")</f>
        <v/>
      </c>
      <c r="G1051">
        <f>IF(COUNTIF($D$1051:$F$1051,"Yes")=3,"Yes","No")</f>
        <v/>
      </c>
      <c r="U1051">
        <f>IFERROR(BQ1051/BL1051,0)</f>
        <v/>
      </c>
      <c r="V1051">
        <f>IFERROR(SUM(BQ1051:BQ1051)/SUM(BL1051:BL1051),0)</f>
        <v/>
      </c>
      <c r="W1051">
        <f>IFERROR(MAX(U1051:U1051)-MIN(U1051:U1051),0)</f>
        <v/>
      </c>
      <c r="X1051">
        <f>IFERROR(BQ1051/(BL1051-BQ1051),0)</f>
        <v/>
      </c>
      <c r="Y1051">
        <f>IFERROR(SUM(BQ1051:BQ1051)/(SUM(BL1051:BL1051)-SUM(BQ1051:BQ1051)),0)</f>
        <v/>
      </c>
      <c r="Z1051">
        <f>IFERROR(MAX(X1051:X1051)-MIN(X1051:X1051),0)</f>
        <v/>
      </c>
      <c r="AA1051">
        <f>IFERROR(BO1051/BP1051,0)</f>
        <v/>
      </c>
      <c r="AB1051">
        <f>IFERROR(SUM(BO1051:BO1051)/SUM(BP1051:BP1051),0)</f>
        <v/>
      </c>
      <c r="AC1051">
        <f>IFERROR(MAX(AA1051:AA1051)-MIN(AA1051:AA1051),0)</f>
        <v/>
      </c>
      <c r="AD1051">
        <f>IFERROR(SUM(BL1051:BL1051)/1,0)</f>
        <v/>
      </c>
      <c r="AE1051">
        <f>IFERROR(SUM(BQ1051:BQ1051)/1,0)</f>
        <v/>
      </c>
      <c r="AF1051">
        <f>IFERROR(SUM(BP1051:BP1051)/1,0)</f>
        <v/>
      </c>
      <c r="AG1051">
        <f>IFERROR(CJ1051,0)</f>
        <v/>
      </c>
      <c r="AH1051">
        <f>IFERROR(SUM(BR1051:BR1051)/1,0)</f>
        <v/>
      </c>
      <c r="AI1051">
        <f>IFERROR(CL1051,0)</f>
        <v/>
      </c>
      <c r="AJ1051">
        <f>IFERROR(CN1051,0)</f>
        <v/>
      </c>
      <c r="AK1051">
        <f>IFERROR(CP1051,0)</f>
        <v/>
      </c>
      <c r="AL1051">
        <f>IFERROR(SUM(BN1051:BN1051)/1,0)</f>
        <v/>
      </c>
      <c r="AM1051">
        <f>IFERROR(SUM(BJ1051:BJ1051)/1,0)</f>
        <v/>
      </c>
      <c r="AN1051">
        <f>IFERROR(AH1051/AD1051,0)</f>
        <v/>
      </c>
      <c r="AO1051">
        <f>IFERROR(AF1051/AD1051,0)</f>
        <v/>
      </c>
      <c r="AP1051">
        <f>IFERROR(AI1051/AK1051,0)</f>
        <v/>
      </c>
      <c r="AQ1051">
        <f>IFERROR(AJ1051/AK1051,0)</f>
        <v/>
      </c>
      <c r="AR1051">
        <f>IFERROR(AG1051/AK1051,0)</f>
        <v/>
      </c>
      <c r="AS1051">
        <f>IFERROR(365/(AL1051/AG1051), "")</f>
        <v/>
      </c>
      <c r="AT1051" t="inlineStr">
        <is>
          <t>CO170003423280</t>
        </is>
      </c>
      <c r="AU1051" t="inlineStr">
        <is>
          <t>C&amp;S Tecnologia S A S BIC</t>
        </is>
      </c>
      <c r="AV1051" t="inlineStr">
        <is>
          <t>U1</t>
        </is>
      </c>
      <c r="AW1051" t="inlineStr">
        <is>
          <t>U</t>
        </is>
      </c>
      <c r="AX1051" t="inlineStr">
        <is>
          <t>Unlisted</t>
        </is>
      </c>
      <c r="AY1051" t="n">
        <v>5045</v>
      </c>
      <c r="AZ1051" t="inlineStr">
        <is>
          <t>Computers and computer peripheral equipment and software wholesale dealing in</t>
        </is>
      </c>
      <c r="BA1051" t="inlineStr">
        <is>
          <t>Colombia</t>
        </is>
      </c>
      <c r="BB1051" t="inlineStr">
        <is>
          <t>Medellin</t>
        </is>
      </c>
      <c r="BC1051" t="inlineStr">
        <is>
          <t>www.cystecnologia.com</t>
        </is>
      </c>
      <c r="BD1051" s="6" t="n">
        <v>34750</v>
      </c>
      <c r="BE1051" t="inlineStr">
        <is>
          <t>This company is engaged in information technology services. It conducts business from its registered head office located in Medellin, Colombia. The company specialises in offering its products, such as Adobe Solutions, hardware, and software. Its services include a shared services centre, digital skills training, intelligent networks, and technology leasing. The company aims to be a leading company in the implementation of IT solutions. It strives to integrate new technologies, provide competent human resources, and offer a wide portfolio of services to meet the needs of its clients.</t>
        </is>
      </c>
      <c r="BF1051" t="inlineStr">
        <is>
          <t>Active</t>
        </is>
      </c>
      <c r="BG1051" t="inlineStr">
        <is>
          <t>Services</t>
        </is>
      </c>
      <c r="BH1051" t="inlineStr">
        <is>
          <t>Engaged in information technology services</t>
        </is>
      </c>
      <c r="BI1051" t="inlineStr">
        <is>
          <t>Offering its products, such as Adobe Solutions, hardware, and software; Shared services centre, digital skills training, intelligent networks, and technology leasing</t>
        </is>
      </c>
      <c r="CE1051">
        <f>IFERROR(SUM(BU1051:BV1051)/2,0)</f>
        <v/>
      </c>
      <c r="CF1051">
        <f>IFERROR(SUM(CE1051:CE1051)/1,0)</f>
        <v/>
      </c>
      <c r="CG1051">
        <f>IFERROR(SUM(BW1051:BX1051)/2,0)</f>
        <v/>
      </c>
      <c r="CH1051">
        <f>IFERROR(SUM(CG1051:CG1051)/1,0)</f>
        <v/>
      </c>
      <c r="CI1051">
        <f>IFERROR(SUM(BY1051:BZ1051)/2,0)</f>
        <v/>
      </c>
      <c r="CJ1051">
        <f>IFERROR(SUM(CI1051:CI1051)/1,0)</f>
        <v/>
      </c>
      <c r="CK1051">
        <f>IFERROR(SUM(CA1051:CB1051)/2,0)</f>
        <v/>
      </c>
      <c r="CL1051">
        <f>IFERROR(SUM(CK1051:CK1051)/1,0)</f>
        <v/>
      </c>
      <c r="CM1051">
        <f>IFERROR(SUM(CC1051:CD1051)/2,0)</f>
        <v/>
      </c>
      <c r="CN1051">
        <f>IFERROR(SUM(CM1051:CM1051)/1,0)</f>
        <v/>
      </c>
      <c r="CO1051">
        <f>IFERROR(SUM(BS1051:BT1051)/2,0)</f>
        <v/>
      </c>
      <c r="CP1051">
        <f>IFERROR(SUM(CO1051:CO1051)/1,0)</f>
        <v/>
      </c>
    </row>
    <row r="1052">
      <c r="A1052" t="n">
        <v>1027</v>
      </c>
      <c r="D1052">
        <f>IF(AX1052="Listed","Yes","No")</f>
        <v/>
      </c>
      <c r="E1052">
        <f>IFERROR(IF(AE1052&lt;0,"Yes","No"),"No")</f>
        <v/>
      </c>
      <c r="F1052">
        <f>IF(BK1052="Unqualified","Yes","No")</f>
        <v/>
      </c>
      <c r="G1052">
        <f>IF(COUNTIF($D$1052:$F$1052,"Yes")=3,"Yes","No")</f>
        <v/>
      </c>
      <c r="U1052">
        <f>IFERROR(BQ1052/BL1052,0)</f>
        <v/>
      </c>
      <c r="V1052">
        <f>IFERROR(SUM(BQ1052:BQ1052)/SUM(BL1052:BL1052),0)</f>
        <v/>
      </c>
      <c r="W1052">
        <f>IFERROR(MAX(U1052:U1052)-MIN(U1052:U1052),0)</f>
        <v/>
      </c>
      <c r="X1052">
        <f>IFERROR(BQ1052/(BL1052-BQ1052),0)</f>
        <v/>
      </c>
      <c r="Y1052">
        <f>IFERROR(SUM(BQ1052:BQ1052)/(SUM(BL1052:BL1052)-SUM(BQ1052:BQ1052)),0)</f>
        <v/>
      </c>
      <c r="Z1052">
        <f>IFERROR(MAX(X1052:X1052)-MIN(X1052:X1052),0)</f>
        <v/>
      </c>
      <c r="AA1052">
        <f>IFERROR(BO1052/BP1052,0)</f>
        <v/>
      </c>
      <c r="AB1052">
        <f>IFERROR(SUM(BO1052:BO1052)/SUM(BP1052:BP1052),0)</f>
        <v/>
      </c>
      <c r="AC1052">
        <f>IFERROR(MAX(AA1052:AA1052)-MIN(AA1052:AA1052),0)</f>
        <v/>
      </c>
      <c r="AD1052">
        <f>IFERROR(SUM(BL1052:BL1052)/1,0)</f>
        <v/>
      </c>
      <c r="AE1052">
        <f>IFERROR(SUM(BQ1052:BQ1052)/1,0)</f>
        <v/>
      </c>
      <c r="AF1052">
        <f>IFERROR(SUM(BP1052:BP1052)/1,0)</f>
        <v/>
      </c>
      <c r="AG1052">
        <f>IFERROR(CJ1052,0)</f>
        <v/>
      </c>
      <c r="AH1052">
        <f>IFERROR(SUM(BR1052:BR1052)/1,0)</f>
        <v/>
      </c>
      <c r="AI1052">
        <f>IFERROR(CL1052,0)</f>
        <v/>
      </c>
      <c r="AJ1052">
        <f>IFERROR(CN1052,0)</f>
        <v/>
      </c>
      <c r="AK1052">
        <f>IFERROR(CP1052,0)</f>
        <v/>
      </c>
      <c r="AL1052">
        <f>IFERROR(SUM(BN1052:BN1052)/1,0)</f>
        <v/>
      </c>
      <c r="AM1052">
        <f>IFERROR(SUM(BJ1052:BJ1052)/1,0)</f>
        <v/>
      </c>
      <c r="AN1052">
        <f>IFERROR(AH1052/AD1052,0)</f>
        <v/>
      </c>
      <c r="AO1052">
        <f>IFERROR(AF1052/AD1052,0)</f>
        <v/>
      </c>
      <c r="AP1052">
        <f>IFERROR(AI1052/AK1052,0)</f>
        <v/>
      </c>
      <c r="AQ1052">
        <f>IFERROR(AJ1052/AK1052,0)</f>
        <v/>
      </c>
      <c r="AR1052">
        <f>IFERROR(AG1052/AK1052,0)</f>
        <v/>
      </c>
      <c r="AS1052">
        <f>IFERROR(365/(AL1052/AG1052), "")</f>
        <v/>
      </c>
      <c r="AT1052" t="inlineStr">
        <is>
          <t>CO170017977910</t>
        </is>
      </c>
      <c r="AU1052" t="inlineStr">
        <is>
          <t>Inversiones Alzate Ltda</t>
        </is>
      </c>
      <c r="AV1052" t="inlineStr">
        <is>
          <t>U1</t>
        </is>
      </c>
      <c r="AW1052" t="inlineStr">
        <is>
          <t>B+</t>
        </is>
      </c>
      <c r="AX1052" t="inlineStr">
        <is>
          <t>Unlisted</t>
        </is>
      </c>
      <c r="AY1052" t="n">
        <v>5141</v>
      </c>
      <c r="AZ1052" t="inlineStr">
        <is>
          <t>Groceries, general line wholesale dealing in</t>
        </is>
      </c>
      <c r="BA1052" t="inlineStr">
        <is>
          <t>Colombia</t>
        </is>
      </c>
      <c r="BB1052" t="inlineStr">
        <is>
          <t>Bogota</t>
        </is>
      </c>
      <c r="BC1052" t="inlineStr">
        <is>
          <t>stylehjeans.com</t>
        </is>
      </c>
      <c r="BD1052" s="6" t="n">
        <v>39849</v>
      </c>
      <c r="BE1052" t="inlineStr">
        <is>
          <t>This company is primarily engaged in the retail trade and distribution of a general line of food and grocery products. The company was founded in 2009 and has its registered headquarters located in Bogota, Colombia.The company is primarily involved in retailing specialized foods such as eggs, poultry, health foods, spices, herbs, coffee, and tea.The company principally conducts its business operations within Colombia.</t>
        </is>
      </c>
      <c r="BF1052" t="inlineStr">
        <is>
          <t>Active</t>
        </is>
      </c>
      <c r="BG1052" t="inlineStr">
        <is>
          <t>Retail</t>
        </is>
      </c>
      <c r="BH1052" t="inlineStr">
        <is>
          <t>Primarily engaged in the retail trade and distribution of a general line of food and grocery products</t>
        </is>
      </c>
      <c r="BI1052" t="inlineStr">
        <is>
          <t>General line of food and grocery products</t>
        </is>
      </c>
      <c r="CE1052">
        <f>IFERROR(SUM(BU1052:BV1052)/2,0)</f>
        <v/>
      </c>
      <c r="CF1052">
        <f>IFERROR(SUM(CE1052:CE1052)/1,0)</f>
        <v/>
      </c>
      <c r="CG1052">
        <f>IFERROR(SUM(BW1052:BX1052)/2,0)</f>
        <v/>
      </c>
      <c r="CH1052">
        <f>IFERROR(SUM(CG1052:CG1052)/1,0)</f>
        <v/>
      </c>
      <c r="CI1052">
        <f>IFERROR(SUM(BY1052:BZ1052)/2,0)</f>
        <v/>
      </c>
      <c r="CJ1052">
        <f>IFERROR(SUM(CI1052:CI1052)/1,0)</f>
        <v/>
      </c>
      <c r="CK1052">
        <f>IFERROR(SUM(CA1052:CB1052)/2,0)</f>
        <v/>
      </c>
      <c r="CL1052">
        <f>IFERROR(SUM(CK1052:CK1052)/1,0)</f>
        <v/>
      </c>
      <c r="CM1052">
        <f>IFERROR(SUM(CC1052:CD1052)/2,0)</f>
        <v/>
      </c>
      <c r="CN1052">
        <f>IFERROR(SUM(CM1052:CM1052)/1,0)</f>
        <v/>
      </c>
      <c r="CO1052">
        <f>IFERROR(SUM(BS1052:BT1052)/2,0)</f>
        <v/>
      </c>
      <c r="CP1052">
        <f>IFERROR(SUM(CO1052:CO1052)/1,0)</f>
        <v/>
      </c>
    </row>
    <row r="1053">
      <c r="A1053" t="n">
        <v>1028</v>
      </c>
      <c r="D1053">
        <f>IF(AX1053="Listed","Yes","No")</f>
        <v/>
      </c>
      <c r="E1053">
        <f>IFERROR(IF(AE1053&lt;0,"Yes","No"),"No")</f>
        <v/>
      </c>
      <c r="F1053">
        <f>IF(BK1053="Unqualified","Yes","No")</f>
        <v/>
      </c>
      <c r="G1053">
        <f>IF(COUNTIF($D$1053:$F$1053,"Yes")=3,"Yes","No")</f>
        <v/>
      </c>
      <c r="U1053">
        <f>IFERROR(BQ1053/BL1053,0)</f>
        <v/>
      </c>
      <c r="V1053">
        <f>IFERROR(SUM(BQ1053:BQ1053)/SUM(BL1053:BL1053),0)</f>
        <v/>
      </c>
      <c r="W1053">
        <f>IFERROR(MAX(U1053:U1053)-MIN(U1053:U1053),0)</f>
        <v/>
      </c>
      <c r="X1053">
        <f>IFERROR(BQ1053/(BL1053-BQ1053),0)</f>
        <v/>
      </c>
      <c r="Y1053">
        <f>IFERROR(SUM(BQ1053:BQ1053)/(SUM(BL1053:BL1053)-SUM(BQ1053:BQ1053)),0)</f>
        <v/>
      </c>
      <c r="Z1053">
        <f>IFERROR(MAX(X1053:X1053)-MIN(X1053:X1053),0)</f>
        <v/>
      </c>
      <c r="AA1053">
        <f>IFERROR(BO1053/BP1053,0)</f>
        <v/>
      </c>
      <c r="AB1053">
        <f>IFERROR(SUM(BO1053:BO1053)/SUM(BP1053:BP1053),0)</f>
        <v/>
      </c>
      <c r="AC1053">
        <f>IFERROR(MAX(AA1053:AA1053)-MIN(AA1053:AA1053),0)</f>
        <v/>
      </c>
      <c r="AD1053">
        <f>IFERROR(SUM(BL1053:BL1053)/1,0)</f>
        <v/>
      </c>
      <c r="AE1053">
        <f>IFERROR(SUM(BQ1053:BQ1053)/1,0)</f>
        <v/>
      </c>
      <c r="AF1053">
        <f>IFERROR(SUM(BP1053:BP1053)/1,0)</f>
        <v/>
      </c>
      <c r="AG1053">
        <f>IFERROR(CJ1053,0)</f>
        <v/>
      </c>
      <c r="AH1053">
        <f>IFERROR(SUM(BR1053:BR1053)/1,0)</f>
        <v/>
      </c>
      <c r="AI1053">
        <f>IFERROR(CL1053,0)</f>
        <v/>
      </c>
      <c r="AJ1053">
        <f>IFERROR(CN1053,0)</f>
        <v/>
      </c>
      <c r="AK1053">
        <f>IFERROR(CP1053,0)</f>
        <v/>
      </c>
      <c r="AL1053">
        <f>IFERROR(SUM(BN1053:BN1053)/1,0)</f>
        <v/>
      </c>
      <c r="AM1053">
        <f>IFERROR(SUM(BJ1053:BJ1053)/1,0)</f>
        <v/>
      </c>
      <c r="AN1053">
        <f>IFERROR(AH1053/AD1053,0)</f>
        <v/>
      </c>
      <c r="AO1053">
        <f>IFERROR(AF1053/AD1053,0)</f>
        <v/>
      </c>
      <c r="AP1053">
        <f>IFERROR(AI1053/AK1053,0)</f>
        <v/>
      </c>
      <c r="AQ1053">
        <f>IFERROR(AJ1053/AK1053,0)</f>
        <v/>
      </c>
      <c r="AR1053">
        <f>IFERROR(AG1053/AK1053,0)</f>
        <v/>
      </c>
      <c r="AS1053">
        <f>IFERROR(365/(AL1053/AG1053), "")</f>
        <v/>
      </c>
      <c r="AT1053" t="inlineStr">
        <is>
          <t>CO170018420810</t>
        </is>
      </c>
      <c r="AU1053" t="inlineStr">
        <is>
          <t>Hevequi General Business S A S</t>
        </is>
      </c>
      <c r="AV1053" t="inlineStr">
        <is>
          <t>U1</t>
        </is>
      </c>
      <c r="AW1053" t="inlineStr">
        <is>
          <t>U</t>
        </is>
      </c>
      <c r="AX1053" t="inlineStr">
        <is>
          <t>Unlisted</t>
        </is>
      </c>
      <c r="AY1053" t="n">
        <v>5085</v>
      </c>
      <c r="AZ1053" t="inlineStr">
        <is>
          <t>Industrial supplies wholesale dealing in</t>
        </is>
      </c>
      <c r="BA1053" t="inlineStr">
        <is>
          <t>Colombia</t>
        </is>
      </c>
      <c r="BB1053" t="inlineStr">
        <is>
          <t>Cali</t>
        </is>
      </c>
      <c r="BC1053" t="inlineStr">
        <is>
          <t>www.inversioneshevequi.com</t>
        </is>
      </c>
      <c r="BD1053" s="6" t="n">
        <v>39674</v>
      </c>
      <c r="BE1053" t="inlineStr">
        <is>
          <t>This company is engaged in the wholesale distribution sector. It conducts business from its registered head office located in Cali, Colombia. The company was founded in 2008. The company specialises in a diverse range of industrial and commercial products. Its offerings include abrasives, industrial hose and belting, bearings, hydraulic and pneumatic components, industrial fittings, and various types of packaging and containers such as barrels, bottles, and crates. The company also deals in items like industrial wheels, ink for printers, lapidary equipment, and power transmission supplies. Its product portfolio extends to items like gaskets, seals, rubber goods, and various mechanical components such as sprockets and gears.</t>
        </is>
      </c>
      <c r="BF1053" t="inlineStr">
        <is>
          <t>Active</t>
        </is>
      </c>
      <c r="BG1053" t="inlineStr">
        <is>
          <t>Wholesale</t>
        </is>
      </c>
      <c r="BH1053" t="inlineStr">
        <is>
          <t>Engaged in the wholesale distribution sector</t>
        </is>
      </c>
      <c r="BI1053" t="inlineStr">
        <is>
          <t>Abrasives, industrial hose and belting, bearings, hydraulic and pneumatic components, industrial fittings, and various types of packaging and containers such as barrels, bottles, and crates</t>
        </is>
      </c>
      <c r="CE1053">
        <f>IFERROR(SUM(BU1053:BV1053)/2,0)</f>
        <v/>
      </c>
      <c r="CF1053">
        <f>IFERROR(SUM(CE1053:CE1053)/1,0)</f>
        <v/>
      </c>
      <c r="CG1053">
        <f>IFERROR(SUM(BW1053:BX1053)/2,0)</f>
        <v/>
      </c>
      <c r="CH1053">
        <f>IFERROR(SUM(CG1053:CG1053)/1,0)</f>
        <v/>
      </c>
      <c r="CI1053">
        <f>IFERROR(SUM(BY1053:BZ1053)/2,0)</f>
        <v/>
      </c>
      <c r="CJ1053">
        <f>IFERROR(SUM(CI1053:CI1053)/1,0)</f>
        <v/>
      </c>
      <c r="CK1053">
        <f>IFERROR(SUM(CA1053:CB1053)/2,0)</f>
        <v/>
      </c>
      <c r="CL1053">
        <f>IFERROR(SUM(CK1053:CK1053)/1,0)</f>
        <v/>
      </c>
      <c r="CM1053">
        <f>IFERROR(SUM(CC1053:CD1053)/2,0)</f>
        <v/>
      </c>
      <c r="CN1053">
        <f>IFERROR(SUM(CM1053:CM1053)/1,0)</f>
        <v/>
      </c>
      <c r="CO1053">
        <f>IFERROR(SUM(BS1053:BT1053)/2,0)</f>
        <v/>
      </c>
      <c r="CP1053">
        <f>IFERROR(SUM(CO1053:CO1053)/1,0)</f>
        <v/>
      </c>
    </row>
    <row r="1054">
      <c r="A1054" t="n">
        <v>1029</v>
      </c>
      <c r="D1054">
        <f>IF(AX1054="Listed","Yes","No")</f>
        <v/>
      </c>
      <c r="E1054">
        <f>IFERROR(IF(AE1054&lt;0,"Yes","No"),"No")</f>
        <v/>
      </c>
      <c r="F1054">
        <f>IF(BK1054="Unqualified","Yes","No")</f>
        <v/>
      </c>
      <c r="G1054">
        <f>IF(COUNTIF($D$1054:$F$1054,"Yes")=3,"Yes","No")</f>
        <v/>
      </c>
      <c r="U1054">
        <f>IFERROR(BQ1054/BL1054,0)</f>
        <v/>
      </c>
      <c r="V1054">
        <f>IFERROR(SUM(BQ1054:BQ1054)/SUM(BL1054:BL1054),0)</f>
        <v/>
      </c>
      <c r="W1054">
        <f>IFERROR(MAX(U1054:U1054)-MIN(U1054:U1054),0)</f>
        <v/>
      </c>
      <c r="X1054">
        <f>IFERROR(BQ1054/(BL1054-BQ1054),0)</f>
        <v/>
      </c>
      <c r="Y1054">
        <f>IFERROR(SUM(BQ1054:BQ1054)/(SUM(BL1054:BL1054)-SUM(BQ1054:BQ1054)),0)</f>
        <v/>
      </c>
      <c r="Z1054">
        <f>IFERROR(MAX(X1054:X1054)-MIN(X1054:X1054),0)</f>
        <v/>
      </c>
      <c r="AA1054">
        <f>IFERROR(BO1054/BP1054,0)</f>
        <v/>
      </c>
      <c r="AB1054">
        <f>IFERROR(SUM(BO1054:BO1054)/SUM(BP1054:BP1054),0)</f>
        <v/>
      </c>
      <c r="AC1054">
        <f>IFERROR(MAX(AA1054:AA1054)-MIN(AA1054:AA1054),0)</f>
        <v/>
      </c>
      <c r="AD1054">
        <f>IFERROR(SUM(BL1054:BL1054)/1,0)</f>
        <v/>
      </c>
      <c r="AE1054">
        <f>IFERROR(SUM(BQ1054:BQ1054)/1,0)</f>
        <v/>
      </c>
      <c r="AF1054">
        <f>IFERROR(SUM(BP1054:BP1054)/1,0)</f>
        <v/>
      </c>
      <c r="AG1054">
        <f>IFERROR(CJ1054,0)</f>
        <v/>
      </c>
      <c r="AH1054">
        <f>IFERROR(SUM(BR1054:BR1054)/1,0)</f>
        <v/>
      </c>
      <c r="AI1054">
        <f>IFERROR(CL1054,0)</f>
        <v/>
      </c>
      <c r="AJ1054">
        <f>IFERROR(CN1054,0)</f>
        <v/>
      </c>
      <c r="AK1054">
        <f>IFERROR(CP1054,0)</f>
        <v/>
      </c>
      <c r="AL1054">
        <f>IFERROR(SUM(BN1054:BN1054)/1,0)</f>
        <v/>
      </c>
      <c r="AM1054">
        <f>IFERROR(SUM(BJ1054:BJ1054)/1,0)</f>
        <v/>
      </c>
      <c r="AN1054">
        <f>IFERROR(AH1054/AD1054,0)</f>
        <v/>
      </c>
      <c r="AO1054">
        <f>IFERROR(AF1054/AD1054,0)</f>
        <v/>
      </c>
      <c r="AP1054">
        <f>IFERROR(AI1054/AK1054,0)</f>
        <v/>
      </c>
      <c r="AQ1054">
        <f>IFERROR(AJ1054/AK1054,0)</f>
        <v/>
      </c>
      <c r="AR1054">
        <f>IFERROR(AG1054/AK1054,0)</f>
        <v/>
      </c>
      <c r="AS1054">
        <f>IFERROR(365/(AL1054/AG1054), "")</f>
        <v/>
      </c>
      <c r="AT1054" t="inlineStr">
        <is>
          <t>CO170001200190</t>
        </is>
      </c>
      <c r="AU1054" t="inlineStr">
        <is>
          <t>Irrigacion E Industria de Colombia SAS</t>
        </is>
      </c>
      <c r="AV1054" t="inlineStr">
        <is>
          <t>U1</t>
        </is>
      </c>
      <c r="AW1054" t="inlineStr">
        <is>
          <t>B+</t>
        </is>
      </c>
      <c r="AX1054" t="inlineStr">
        <is>
          <t>Unlisted</t>
        </is>
      </c>
      <c r="AY1054" t="n">
        <v>5083</v>
      </c>
      <c r="AZ1054" t="inlineStr">
        <is>
          <t>Farm and garden machinery and equipment wholesale dealing in</t>
        </is>
      </c>
      <c r="BA1054" t="inlineStr">
        <is>
          <t>Colombia</t>
        </is>
      </c>
      <c r="BB1054" t="inlineStr">
        <is>
          <t>Zipaquira</t>
        </is>
      </c>
      <c r="BC1054" t="inlineStr">
        <is>
          <t>www.irridelco.com.co</t>
        </is>
      </c>
      <c r="BD1054" s="6" t="n">
        <v>34394</v>
      </c>
      <c r="BE1054" t="inlineStr">
        <is>
          <t>This company is engaged in the design, installation and support irrigation solutions. It was incorporated in 1994 and conducts business from its registered head office located in Zipaquira, Colombia.The company has a field engineering team and specialized irrigation technicians that handle all types of projects for the implementation of the ideal system according to the particular needs of each client.</t>
        </is>
      </c>
      <c r="BF1054" t="inlineStr">
        <is>
          <t>Active</t>
        </is>
      </c>
      <c r="BG1054" t="inlineStr">
        <is>
          <t>Services</t>
        </is>
      </c>
      <c r="BH1054" t="inlineStr">
        <is>
          <t>Engaged in the design, installation and support irrigation solutions</t>
        </is>
      </c>
      <c r="BI1054" t="inlineStr">
        <is>
          <t>Irrigation solutions</t>
        </is>
      </c>
      <c r="CE1054">
        <f>IFERROR(SUM(BU1054:BV1054)/2,0)</f>
        <v/>
      </c>
      <c r="CF1054">
        <f>IFERROR(SUM(CE1054:CE1054)/1,0)</f>
        <v/>
      </c>
      <c r="CG1054">
        <f>IFERROR(SUM(BW1054:BX1054)/2,0)</f>
        <v/>
      </c>
      <c r="CH1054">
        <f>IFERROR(SUM(CG1054:CG1054)/1,0)</f>
        <v/>
      </c>
      <c r="CI1054">
        <f>IFERROR(SUM(BY1054:BZ1054)/2,0)</f>
        <v/>
      </c>
      <c r="CJ1054">
        <f>IFERROR(SUM(CI1054:CI1054)/1,0)</f>
        <v/>
      </c>
      <c r="CK1054">
        <f>IFERROR(SUM(CA1054:CB1054)/2,0)</f>
        <v/>
      </c>
      <c r="CL1054">
        <f>IFERROR(SUM(CK1054:CK1054)/1,0)</f>
        <v/>
      </c>
      <c r="CM1054">
        <f>IFERROR(SUM(CC1054:CD1054)/2,0)</f>
        <v/>
      </c>
      <c r="CN1054">
        <f>IFERROR(SUM(CM1054:CM1054)/1,0)</f>
        <v/>
      </c>
      <c r="CO1054">
        <f>IFERROR(SUM(BS1054:BT1054)/2,0)</f>
        <v/>
      </c>
      <c r="CP1054">
        <f>IFERROR(SUM(CO1054:CO1054)/1,0)</f>
        <v/>
      </c>
    </row>
    <row r="1055">
      <c r="A1055" t="n">
        <v>1030</v>
      </c>
      <c r="D1055">
        <f>IF(AX1055="Listed","Yes","No")</f>
        <v/>
      </c>
      <c r="E1055">
        <f>IFERROR(IF(AE1055&lt;0,"Yes","No"),"No")</f>
        <v/>
      </c>
      <c r="F1055">
        <f>IF(BK1055="Unqualified","Yes","No")</f>
        <v/>
      </c>
      <c r="G1055">
        <f>IF(COUNTIF($D$1055:$F$1055,"Yes")=3,"Yes","No")</f>
        <v/>
      </c>
      <c r="U1055">
        <f>IFERROR(BQ1055/BL1055,0)</f>
        <v/>
      </c>
      <c r="V1055">
        <f>IFERROR(SUM(BQ1055:BQ1055)/SUM(BL1055:BL1055),0)</f>
        <v/>
      </c>
      <c r="W1055">
        <f>IFERROR(MAX(U1055:U1055)-MIN(U1055:U1055),0)</f>
        <v/>
      </c>
      <c r="X1055">
        <f>IFERROR(BQ1055/(BL1055-BQ1055),0)</f>
        <v/>
      </c>
      <c r="Y1055">
        <f>IFERROR(SUM(BQ1055:BQ1055)/(SUM(BL1055:BL1055)-SUM(BQ1055:BQ1055)),0)</f>
        <v/>
      </c>
      <c r="Z1055">
        <f>IFERROR(MAX(X1055:X1055)-MIN(X1055:X1055),0)</f>
        <v/>
      </c>
      <c r="AA1055">
        <f>IFERROR(BO1055/BP1055,0)</f>
        <v/>
      </c>
      <c r="AB1055">
        <f>IFERROR(SUM(BO1055:BO1055)/SUM(BP1055:BP1055),0)</f>
        <v/>
      </c>
      <c r="AC1055">
        <f>IFERROR(MAX(AA1055:AA1055)-MIN(AA1055:AA1055),0)</f>
        <v/>
      </c>
      <c r="AD1055">
        <f>IFERROR(SUM(BL1055:BL1055)/1,0)</f>
        <v/>
      </c>
      <c r="AE1055">
        <f>IFERROR(SUM(BQ1055:BQ1055)/1,0)</f>
        <v/>
      </c>
      <c r="AF1055">
        <f>IFERROR(SUM(BP1055:BP1055)/1,0)</f>
        <v/>
      </c>
      <c r="AG1055">
        <f>IFERROR(CJ1055,0)</f>
        <v/>
      </c>
      <c r="AH1055">
        <f>IFERROR(SUM(BR1055:BR1055)/1,0)</f>
        <v/>
      </c>
      <c r="AI1055">
        <f>IFERROR(CL1055,0)</f>
        <v/>
      </c>
      <c r="AJ1055">
        <f>IFERROR(CN1055,0)</f>
        <v/>
      </c>
      <c r="AK1055">
        <f>IFERROR(CP1055,0)</f>
        <v/>
      </c>
      <c r="AL1055">
        <f>IFERROR(SUM(BN1055:BN1055)/1,0)</f>
        <v/>
      </c>
      <c r="AM1055">
        <f>IFERROR(SUM(BJ1055:BJ1055)/1,0)</f>
        <v/>
      </c>
      <c r="AN1055">
        <f>IFERROR(AH1055/AD1055,0)</f>
        <v/>
      </c>
      <c r="AO1055">
        <f>IFERROR(AF1055/AD1055,0)</f>
        <v/>
      </c>
      <c r="AP1055">
        <f>IFERROR(AI1055/AK1055,0)</f>
        <v/>
      </c>
      <c r="AQ1055">
        <f>IFERROR(AJ1055/AK1055,0)</f>
        <v/>
      </c>
      <c r="AR1055">
        <f>IFERROR(AG1055/AK1055,0)</f>
        <v/>
      </c>
      <c r="AS1055">
        <f>IFERROR(365/(AL1055/AG1055), "")</f>
        <v/>
      </c>
      <c r="AT1055" t="inlineStr">
        <is>
          <t>CO170001916310</t>
        </is>
      </c>
      <c r="AU1055" t="inlineStr">
        <is>
          <t>Latin Pack S A S</t>
        </is>
      </c>
      <c r="AV1055" t="inlineStr">
        <is>
          <t>U1</t>
        </is>
      </c>
      <c r="AW1055" t="inlineStr">
        <is>
          <t>U</t>
        </is>
      </c>
      <c r="AX1055" t="inlineStr">
        <is>
          <t>Unlisted</t>
        </is>
      </c>
      <c r="AY1055" t="n">
        <v>5085</v>
      </c>
      <c r="AZ1055" t="inlineStr">
        <is>
          <t>Industrial supplies wholesale dealing in</t>
        </is>
      </c>
      <c r="BA1055" t="inlineStr">
        <is>
          <t>Colombia</t>
        </is>
      </c>
      <c r="BB1055" t="inlineStr">
        <is>
          <t>Mosquera</t>
        </is>
      </c>
      <c r="BC1055" t="inlineStr">
        <is>
          <t>latinpack.com.co</t>
        </is>
      </c>
      <c r="BD1055" s="6" t="n">
        <v>37768</v>
      </c>
      <c r="BE1055" t="inlineStr">
        <is>
          <t>This company is engaged in the production of paper packaging materials. It conducts business from its registered head office located in Mosquera, Colombia and was established in March 2003. The company is a firm with a tradition in the paper market in the country and its associated products. It is dedicated to providing packaging solutions to the Colombian industry with national and imported raw materials, with semi-finished and final products that guarantee protection throughout the logistics chain of its customers' products. It has large facilities built for the storage of raw materials and production of paper packaging material with equipment available to meet the needs of the Colombian market. Its processes ranges from paper conversion and cutting operations to rolls to sheets to the manufacture of corrugated cardboard and subsequent printing and manufacture of three-color boxes of the most diverse sizes and specifications, complying with the standards required by the national market. Its products include medium corrugated, newspaper, cardboard chip, white liner, cardboard tubes, stretch, ribbons, and band.</t>
        </is>
      </c>
      <c r="BF1055" t="inlineStr">
        <is>
          <t>Active</t>
        </is>
      </c>
      <c r="BG1055" t="inlineStr">
        <is>
          <t>Manufacturing</t>
        </is>
      </c>
      <c r="BH1055" t="inlineStr">
        <is>
          <t>Engaged in the production of paper packaging materials</t>
        </is>
      </c>
      <c r="BI1055" t="inlineStr">
        <is>
          <t>Firm with a tradition in the paper market in the country and its associated products; Dedicated to providing packaging solutions to the Colombian industry with national and imported raw materials, with semi-finished and final products that guarantee protection throughout the logistics chain of its customers' products; Has large facilities built for the storage of raw materials and production of paper packaging material with equipment available to meet the needs of the Colombian market; Processes ranges from paper conversion and cutting operations to rolls to sheets to the manufacture of corrugated cardboard and subsequent printing and manufacture of three-color boxes of the most diverse sizes and specifications, complying with the standards required by the national market; Products include medium corrugated, newspaper, cardboard chip, white liner, cardboard tubes, stretch, ribbons, and band</t>
        </is>
      </c>
      <c r="CE1055">
        <f>IFERROR(SUM(BU1055:BV1055)/2,0)</f>
        <v/>
      </c>
      <c r="CF1055">
        <f>IFERROR(SUM(CE1055:CE1055)/1,0)</f>
        <v/>
      </c>
      <c r="CG1055">
        <f>IFERROR(SUM(BW1055:BX1055)/2,0)</f>
        <v/>
      </c>
      <c r="CH1055">
        <f>IFERROR(SUM(CG1055:CG1055)/1,0)</f>
        <v/>
      </c>
      <c r="CI1055">
        <f>IFERROR(SUM(BY1055:BZ1055)/2,0)</f>
        <v/>
      </c>
      <c r="CJ1055">
        <f>IFERROR(SUM(CI1055:CI1055)/1,0)</f>
        <v/>
      </c>
      <c r="CK1055">
        <f>IFERROR(SUM(CA1055:CB1055)/2,0)</f>
        <v/>
      </c>
      <c r="CL1055">
        <f>IFERROR(SUM(CK1055:CK1055)/1,0)</f>
        <v/>
      </c>
      <c r="CM1055">
        <f>IFERROR(SUM(CC1055:CD1055)/2,0)</f>
        <v/>
      </c>
      <c r="CN1055">
        <f>IFERROR(SUM(CM1055:CM1055)/1,0)</f>
        <v/>
      </c>
      <c r="CO1055">
        <f>IFERROR(SUM(BS1055:BT1055)/2,0)</f>
        <v/>
      </c>
      <c r="CP1055">
        <f>IFERROR(SUM(CO1055:CO1055)/1,0)</f>
        <v/>
      </c>
    </row>
    <row r="1056">
      <c r="A1056" t="n">
        <v>1031</v>
      </c>
      <c r="D1056">
        <f>IF(AX1056="Listed","Yes","No")</f>
        <v/>
      </c>
      <c r="E1056">
        <f>IFERROR(IF(AE1056&lt;0,"Yes","No"),"No")</f>
        <v/>
      </c>
      <c r="F1056">
        <f>IF(BK1056="Unqualified","Yes","No")</f>
        <v/>
      </c>
      <c r="G1056">
        <f>IF(COUNTIF($D$1056:$F$1056,"Yes")=3,"Yes","No")</f>
        <v/>
      </c>
      <c r="U1056">
        <f>IFERROR(BQ1056/BL1056,0)</f>
        <v/>
      </c>
      <c r="V1056">
        <f>IFERROR(SUM(BQ1056:BQ1056)/SUM(BL1056:BL1056),0)</f>
        <v/>
      </c>
      <c r="W1056">
        <f>IFERROR(MAX(U1056:U1056)-MIN(U1056:U1056),0)</f>
        <v/>
      </c>
      <c r="X1056">
        <f>IFERROR(BQ1056/(BL1056-BQ1056),0)</f>
        <v/>
      </c>
      <c r="Y1056">
        <f>IFERROR(SUM(BQ1056:BQ1056)/(SUM(BL1056:BL1056)-SUM(BQ1056:BQ1056)),0)</f>
        <v/>
      </c>
      <c r="Z1056">
        <f>IFERROR(MAX(X1056:X1056)-MIN(X1056:X1056),0)</f>
        <v/>
      </c>
      <c r="AA1056">
        <f>IFERROR(BO1056/BP1056,0)</f>
        <v/>
      </c>
      <c r="AB1056">
        <f>IFERROR(SUM(BO1056:BO1056)/SUM(BP1056:BP1056),0)</f>
        <v/>
      </c>
      <c r="AC1056">
        <f>IFERROR(MAX(AA1056:AA1056)-MIN(AA1056:AA1056),0)</f>
        <v/>
      </c>
      <c r="AD1056">
        <f>IFERROR(SUM(BL1056:BL1056)/1,0)</f>
        <v/>
      </c>
      <c r="AE1056">
        <f>IFERROR(SUM(BQ1056:BQ1056)/1,0)</f>
        <v/>
      </c>
      <c r="AF1056">
        <f>IFERROR(SUM(BP1056:BP1056)/1,0)</f>
        <v/>
      </c>
      <c r="AG1056">
        <f>IFERROR(CJ1056,0)</f>
        <v/>
      </c>
      <c r="AH1056">
        <f>IFERROR(SUM(BR1056:BR1056)/1,0)</f>
        <v/>
      </c>
      <c r="AI1056">
        <f>IFERROR(CL1056,0)</f>
        <v/>
      </c>
      <c r="AJ1056">
        <f>IFERROR(CN1056,0)</f>
        <v/>
      </c>
      <c r="AK1056">
        <f>IFERROR(CP1056,0)</f>
        <v/>
      </c>
      <c r="AL1056">
        <f>IFERROR(SUM(BN1056:BN1056)/1,0)</f>
        <v/>
      </c>
      <c r="AM1056">
        <f>IFERROR(SUM(BJ1056:BJ1056)/1,0)</f>
        <v/>
      </c>
      <c r="AN1056">
        <f>IFERROR(AH1056/AD1056,0)</f>
        <v/>
      </c>
      <c r="AO1056">
        <f>IFERROR(AF1056/AD1056,0)</f>
        <v/>
      </c>
      <c r="AP1056">
        <f>IFERROR(AI1056/AK1056,0)</f>
        <v/>
      </c>
      <c r="AQ1056">
        <f>IFERROR(AJ1056/AK1056,0)</f>
        <v/>
      </c>
      <c r="AR1056">
        <f>IFERROR(AG1056/AK1056,0)</f>
        <v/>
      </c>
      <c r="AS1056">
        <f>IFERROR(365/(AL1056/AG1056), "")</f>
        <v/>
      </c>
      <c r="AT1056" t="inlineStr">
        <is>
          <t>CO170001025710</t>
        </is>
      </c>
      <c r="AU1056" t="inlineStr">
        <is>
          <t>Comercializadora Vigia C I S A S</t>
        </is>
      </c>
      <c r="AV1056" t="inlineStr">
        <is>
          <t>U1</t>
        </is>
      </c>
      <c r="AW1056" t="inlineStr">
        <is>
          <t>U</t>
        </is>
      </c>
      <c r="AX1056" t="inlineStr">
        <is>
          <t>Unlisted</t>
        </is>
      </c>
      <c r="AY1056" t="n">
        <v>5052</v>
      </c>
      <c r="AZ1056" t="inlineStr">
        <is>
          <t>Coal and other minerals and ores wholesale dealing in</t>
        </is>
      </c>
      <c r="BA1056" t="inlineStr">
        <is>
          <t>Colombia</t>
        </is>
      </c>
      <c r="BB1056" t="inlineStr">
        <is>
          <t>Bogota</t>
        </is>
      </c>
      <c r="BC1056" t="inlineStr">
        <is>
          <t>www.transportesvigia.com</t>
        </is>
      </c>
      <c r="BD1056" s="6" t="n">
        <v>31645</v>
      </c>
      <c r="BE1056" t="inlineStr">
        <is>
          <t>This company is engaged in the marketing and wholesale distribution of coal and other minerals and ores. Its business was founded in 1986. The company has its registered head office based in Bogota, Colombia.The company is involved in selling, marketing and distribution of products include coal, coke, metal ores, and nonmetallic minerals. The company offers ores of metals and minerals such as antimony, cerium, mercury, columbium, ferberite, ferro alloys, manganese, molybdenum, ruthenium, tantalum, thorium, tin metals, and titanium. The company is also involved in the operation of petroleum bulk stations and terminals that wholesale solid, liquid and gaseous fuels and related products.</t>
        </is>
      </c>
      <c r="BF1056" t="inlineStr">
        <is>
          <t>Active</t>
        </is>
      </c>
      <c r="BG1056" t="inlineStr">
        <is>
          <t>Wholesale</t>
        </is>
      </c>
      <c r="BH1056" t="inlineStr">
        <is>
          <t>Marketing and wholesale distribution of coal and other minerals and ores</t>
        </is>
      </c>
      <c r="BI1056" t="inlineStr">
        <is>
          <t>Coal and other minerals and ores</t>
        </is>
      </c>
      <c r="CE1056">
        <f>IFERROR(SUM(BU1056:BV1056)/2,0)</f>
        <v/>
      </c>
      <c r="CF1056">
        <f>IFERROR(SUM(CE1056:CE1056)/1,0)</f>
        <v/>
      </c>
      <c r="CG1056">
        <f>IFERROR(SUM(BW1056:BX1056)/2,0)</f>
        <v/>
      </c>
      <c r="CH1056">
        <f>IFERROR(SUM(CG1056:CG1056)/1,0)</f>
        <v/>
      </c>
      <c r="CI1056">
        <f>IFERROR(SUM(BY1056:BZ1056)/2,0)</f>
        <v/>
      </c>
      <c r="CJ1056">
        <f>IFERROR(SUM(CI1056:CI1056)/1,0)</f>
        <v/>
      </c>
      <c r="CK1056">
        <f>IFERROR(SUM(CA1056:CB1056)/2,0)</f>
        <v/>
      </c>
      <c r="CL1056">
        <f>IFERROR(SUM(CK1056:CK1056)/1,0)</f>
        <v/>
      </c>
      <c r="CM1056">
        <f>IFERROR(SUM(CC1056:CD1056)/2,0)</f>
        <v/>
      </c>
      <c r="CN1056">
        <f>IFERROR(SUM(CM1056:CM1056)/1,0)</f>
        <v/>
      </c>
      <c r="CO1056">
        <f>IFERROR(SUM(BS1056:BT1056)/2,0)</f>
        <v/>
      </c>
      <c r="CP1056">
        <f>IFERROR(SUM(CO1056:CO1056)/1,0)</f>
        <v/>
      </c>
    </row>
    <row r="1057">
      <c r="A1057" t="n">
        <v>1032</v>
      </c>
      <c r="D1057">
        <f>IF(AX1057="Listed","Yes","No")</f>
        <v/>
      </c>
      <c r="E1057">
        <f>IFERROR(IF(AE1057&lt;0,"Yes","No"),"No")</f>
        <v/>
      </c>
      <c r="F1057">
        <f>IF(BK1057="Unqualified","Yes","No")</f>
        <v/>
      </c>
      <c r="G1057">
        <f>IF(COUNTIF($D$1057:$F$1057,"Yes")=3,"Yes","No")</f>
        <v/>
      </c>
      <c r="U1057">
        <f>IFERROR(BQ1057/BL1057,0)</f>
        <v/>
      </c>
      <c r="V1057">
        <f>IFERROR(SUM(BQ1057:BQ1057)/SUM(BL1057:BL1057),0)</f>
        <v/>
      </c>
      <c r="W1057">
        <f>IFERROR(MAX(U1057:U1057)-MIN(U1057:U1057),0)</f>
        <v/>
      </c>
      <c r="X1057">
        <f>IFERROR(BQ1057/(BL1057-BQ1057),0)</f>
        <v/>
      </c>
      <c r="Y1057">
        <f>IFERROR(SUM(BQ1057:BQ1057)/(SUM(BL1057:BL1057)-SUM(BQ1057:BQ1057)),0)</f>
        <v/>
      </c>
      <c r="Z1057">
        <f>IFERROR(MAX(X1057:X1057)-MIN(X1057:X1057),0)</f>
        <v/>
      </c>
      <c r="AA1057">
        <f>IFERROR(BO1057/BP1057,0)</f>
        <v/>
      </c>
      <c r="AB1057">
        <f>IFERROR(SUM(BO1057:BO1057)/SUM(BP1057:BP1057),0)</f>
        <v/>
      </c>
      <c r="AC1057">
        <f>IFERROR(MAX(AA1057:AA1057)-MIN(AA1057:AA1057),0)</f>
        <v/>
      </c>
      <c r="AD1057">
        <f>IFERROR(SUM(BL1057:BL1057)/1,0)</f>
        <v/>
      </c>
      <c r="AE1057">
        <f>IFERROR(SUM(BQ1057:BQ1057)/1,0)</f>
        <v/>
      </c>
      <c r="AF1057">
        <f>IFERROR(SUM(BP1057:BP1057)/1,0)</f>
        <v/>
      </c>
      <c r="AG1057">
        <f>IFERROR(CJ1057,0)</f>
        <v/>
      </c>
      <c r="AH1057">
        <f>IFERROR(SUM(BR1057:BR1057)/1,0)</f>
        <v/>
      </c>
      <c r="AI1057">
        <f>IFERROR(CL1057,0)</f>
        <v/>
      </c>
      <c r="AJ1057">
        <f>IFERROR(CN1057,0)</f>
        <v/>
      </c>
      <c r="AK1057">
        <f>IFERROR(CP1057,0)</f>
        <v/>
      </c>
      <c r="AL1057">
        <f>IFERROR(SUM(BN1057:BN1057)/1,0)</f>
        <v/>
      </c>
      <c r="AM1057">
        <f>IFERROR(SUM(BJ1057:BJ1057)/1,0)</f>
        <v/>
      </c>
      <c r="AN1057">
        <f>IFERROR(AH1057/AD1057,0)</f>
        <v/>
      </c>
      <c r="AO1057">
        <f>IFERROR(AF1057/AD1057,0)</f>
        <v/>
      </c>
      <c r="AP1057">
        <f>IFERROR(AI1057/AK1057,0)</f>
        <v/>
      </c>
      <c r="AQ1057">
        <f>IFERROR(AJ1057/AK1057,0)</f>
        <v/>
      </c>
      <c r="AR1057">
        <f>IFERROR(AG1057/AK1057,0)</f>
        <v/>
      </c>
      <c r="AS1057">
        <f>IFERROR(365/(AL1057/AG1057), "")</f>
        <v/>
      </c>
      <c r="AT1057" t="inlineStr">
        <is>
          <t>CO170025226900</t>
        </is>
      </c>
      <c r="AU1057" t="inlineStr">
        <is>
          <t>Tubos Y Perfiles de Occidente S A S</t>
        </is>
      </c>
      <c r="AV1057" t="inlineStr">
        <is>
          <t>U1</t>
        </is>
      </c>
      <c r="AW1057" t="inlineStr">
        <is>
          <t>U</t>
        </is>
      </c>
      <c r="AX1057" t="inlineStr">
        <is>
          <t>Unlisted</t>
        </is>
      </c>
      <c r="AY1057" t="n">
        <v>5032</v>
      </c>
      <c r="AZ1057" t="inlineStr">
        <is>
          <t>Brick, stone, and related construction materials wholesale dealing in</t>
        </is>
      </c>
      <c r="BA1057" t="inlineStr">
        <is>
          <t>Colombia</t>
        </is>
      </c>
      <c r="BB1057" t="inlineStr">
        <is>
          <t>Manizales</t>
        </is>
      </c>
      <c r="BC1057" t="inlineStr">
        <is>
          <t>tubosyperfiles.com.co</t>
        </is>
      </c>
      <c r="BD1057" s="6" t="n">
        <v>40276</v>
      </c>
      <c r="BE1057" t="inlineStr">
        <is>
          <t>This company is engaged in the manufacture of furniture. It was incorporated in 2010. The company is headquartered in Manizales, Colombia.The company specialises in the manufacture of accent chairs, accessories, bed rooms, casual dining rooms, coffee tables, day beds, electronics, formal dining rooms, home entertainment, home office, living rooms, make-up vanities, sinks and sofa beds. The company is also involved in the production of beds and springs, cabinet work, mattresses and outdoor furniture.</t>
        </is>
      </c>
      <c r="BF1057" t="inlineStr">
        <is>
          <t>Active</t>
        </is>
      </c>
      <c r="BG1057" t="inlineStr">
        <is>
          <t>Manufacturing</t>
        </is>
      </c>
      <c r="BH1057" t="inlineStr">
        <is>
          <t>Engaged in the manufacture of furniture</t>
        </is>
      </c>
      <c r="BI1057" t="inlineStr">
        <is>
          <t>Furniture</t>
        </is>
      </c>
      <c r="CE1057">
        <f>IFERROR(SUM(BU1057:BV1057)/2,0)</f>
        <v/>
      </c>
      <c r="CF1057">
        <f>IFERROR(SUM(CE1057:CE1057)/1,0)</f>
        <v/>
      </c>
      <c r="CG1057">
        <f>IFERROR(SUM(BW1057:BX1057)/2,0)</f>
        <v/>
      </c>
      <c r="CH1057">
        <f>IFERROR(SUM(CG1057:CG1057)/1,0)</f>
        <v/>
      </c>
      <c r="CI1057">
        <f>IFERROR(SUM(BY1057:BZ1057)/2,0)</f>
        <v/>
      </c>
      <c r="CJ1057">
        <f>IFERROR(SUM(CI1057:CI1057)/1,0)</f>
        <v/>
      </c>
      <c r="CK1057">
        <f>IFERROR(SUM(CA1057:CB1057)/2,0)</f>
        <v/>
      </c>
      <c r="CL1057">
        <f>IFERROR(SUM(CK1057:CK1057)/1,0)</f>
        <v/>
      </c>
      <c r="CM1057">
        <f>IFERROR(SUM(CC1057:CD1057)/2,0)</f>
        <v/>
      </c>
      <c r="CN1057">
        <f>IFERROR(SUM(CM1057:CM1057)/1,0)</f>
        <v/>
      </c>
      <c r="CO1057">
        <f>IFERROR(SUM(BS1057:BT1057)/2,0)</f>
        <v/>
      </c>
      <c r="CP1057">
        <f>IFERROR(SUM(CO1057:CO1057)/1,0)</f>
        <v/>
      </c>
    </row>
    <row r="1058">
      <c r="A1058" t="n">
        <v>1033</v>
      </c>
      <c r="D1058">
        <f>IF(AX1058="Listed","Yes","No")</f>
        <v/>
      </c>
      <c r="E1058">
        <f>IFERROR(IF(AE1058&lt;0,"Yes","No"),"No")</f>
        <v/>
      </c>
      <c r="F1058">
        <f>IF(BK1058="Unqualified","Yes","No")</f>
        <v/>
      </c>
      <c r="G1058">
        <f>IF(COUNTIF($D$1058:$F$1058,"Yes")=3,"Yes","No")</f>
        <v/>
      </c>
      <c r="U1058">
        <f>IFERROR(BQ1058/BL1058,0)</f>
        <v/>
      </c>
      <c r="V1058">
        <f>IFERROR(SUM(BQ1058:BQ1058)/SUM(BL1058:BL1058),0)</f>
        <v/>
      </c>
      <c r="W1058">
        <f>IFERROR(MAX(U1058:U1058)-MIN(U1058:U1058),0)</f>
        <v/>
      </c>
      <c r="X1058">
        <f>IFERROR(BQ1058/(BL1058-BQ1058),0)</f>
        <v/>
      </c>
      <c r="Y1058">
        <f>IFERROR(SUM(BQ1058:BQ1058)/(SUM(BL1058:BL1058)-SUM(BQ1058:BQ1058)),0)</f>
        <v/>
      </c>
      <c r="Z1058">
        <f>IFERROR(MAX(X1058:X1058)-MIN(X1058:X1058),0)</f>
        <v/>
      </c>
      <c r="AA1058">
        <f>IFERROR(BO1058/BP1058,0)</f>
        <v/>
      </c>
      <c r="AB1058">
        <f>IFERROR(SUM(BO1058:BO1058)/SUM(BP1058:BP1058),0)</f>
        <v/>
      </c>
      <c r="AC1058">
        <f>IFERROR(MAX(AA1058:AA1058)-MIN(AA1058:AA1058),0)</f>
        <v/>
      </c>
      <c r="AD1058">
        <f>IFERROR(SUM(BL1058:BL1058)/1,0)</f>
        <v/>
      </c>
      <c r="AE1058">
        <f>IFERROR(SUM(BQ1058:BQ1058)/1,0)</f>
        <v/>
      </c>
      <c r="AF1058">
        <f>IFERROR(SUM(BP1058:BP1058)/1,0)</f>
        <v/>
      </c>
      <c r="AG1058">
        <f>IFERROR(CJ1058,0)</f>
        <v/>
      </c>
      <c r="AH1058">
        <f>IFERROR(SUM(BR1058:BR1058)/1,0)</f>
        <v/>
      </c>
      <c r="AI1058">
        <f>IFERROR(CL1058,0)</f>
        <v/>
      </c>
      <c r="AJ1058">
        <f>IFERROR(CN1058,0)</f>
        <v/>
      </c>
      <c r="AK1058">
        <f>IFERROR(CP1058,0)</f>
        <v/>
      </c>
      <c r="AL1058">
        <f>IFERROR(SUM(BN1058:BN1058)/1,0)</f>
        <v/>
      </c>
      <c r="AM1058">
        <f>IFERROR(SUM(BJ1058:BJ1058)/1,0)</f>
        <v/>
      </c>
      <c r="AN1058">
        <f>IFERROR(AH1058/AD1058,0)</f>
        <v/>
      </c>
      <c r="AO1058">
        <f>IFERROR(AF1058/AD1058,0)</f>
        <v/>
      </c>
      <c r="AP1058">
        <f>IFERROR(AI1058/AK1058,0)</f>
        <v/>
      </c>
      <c r="AQ1058">
        <f>IFERROR(AJ1058/AK1058,0)</f>
        <v/>
      </c>
      <c r="AR1058">
        <f>IFERROR(AG1058/AK1058,0)</f>
        <v/>
      </c>
      <c r="AS1058">
        <f>IFERROR(365/(AL1058/AG1058), "")</f>
        <v/>
      </c>
      <c r="AT1058" t="inlineStr">
        <is>
          <t>CO170003830150</t>
        </is>
      </c>
      <c r="AU1058" t="inlineStr">
        <is>
          <t>Motores de LA Costa S A S</t>
        </is>
      </c>
      <c r="AV1058" t="inlineStr">
        <is>
          <t>U1</t>
        </is>
      </c>
      <c r="AW1058" t="inlineStr">
        <is>
          <t>U</t>
        </is>
      </c>
      <c r="AX1058" t="inlineStr">
        <is>
          <t>Unlisted</t>
        </is>
      </c>
      <c r="AY1058" t="n">
        <v>5012</v>
      </c>
      <c r="AZ1058" t="inlineStr">
        <is>
          <t>Automobiles and Other Motor Vehicles wholesale dealing in</t>
        </is>
      </c>
      <c r="BA1058" t="inlineStr">
        <is>
          <t>Colombia</t>
        </is>
      </c>
      <c r="BB1058" t="inlineStr">
        <is>
          <t>Barranquilla</t>
        </is>
      </c>
      <c r="BC1058" t="inlineStr">
        <is>
          <t>www.motocostarenault.com</t>
        </is>
      </c>
      <c r="BD1058" s="6" t="n">
        <v>25289</v>
      </c>
      <c r="BE1058" t="inlineStr">
        <is>
          <t>The company is primarily engaged in the retail sale of cars and light motor vehicles. The company is an authorized dealer of Renault vehicles. The company was incorporated in March in the year 1969. The registered head office of the company is located in Barranquilla,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1058" t="inlineStr">
        <is>
          <t>Active</t>
        </is>
      </c>
      <c r="BG1058" t="inlineStr">
        <is>
          <t>Retail</t>
        </is>
      </c>
      <c r="BH1058" t="inlineStr">
        <is>
          <t>Engaged in the retail sale of cars and light motor vehicles</t>
        </is>
      </c>
      <c r="BI1058" t="inlineStr">
        <is>
          <t>Cars and light motor vehicles</t>
        </is>
      </c>
      <c r="CE1058">
        <f>IFERROR(SUM(BU1058:BV1058)/2,0)</f>
        <v/>
      </c>
      <c r="CF1058">
        <f>IFERROR(SUM(CE1058:CE1058)/1,0)</f>
        <v/>
      </c>
      <c r="CG1058">
        <f>IFERROR(SUM(BW1058:BX1058)/2,0)</f>
        <v/>
      </c>
      <c r="CH1058">
        <f>IFERROR(SUM(CG1058:CG1058)/1,0)</f>
        <v/>
      </c>
      <c r="CI1058">
        <f>IFERROR(SUM(BY1058:BZ1058)/2,0)</f>
        <v/>
      </c>
      <c r="CJ1058">
        <f>IFERROR(SUM(CI1058:CI1058)/1,0)</f>
        <v/>
      </c>
      <c r="CK1058">
        <f>IFERROR(SUM(CA1058:CB1058)/2,0)</f>
        <v/>
      </c>
      <c r="CL1058">
        <f>IFERROR(SUM(CK1058:CK1058)/1,0)</f>
        <v/>
      </c>
      <c r="CM1058">
        <f>IFERROR(SUM(CC1058:CD1058)/2,0)</f>
        <v/>
      </c>
      <c r="CN1058">
        <f>IFERROR(SUM(CM1058:CM1058)/1,0)</f>
        <v/>
      </c>
      <c r="CO1058">
        <f>IFERROR(SUM(BS1058:BT1058)/2,0)</f>
        <v/>
      </c>
      <c r="CP1058">
        <f>IFERROR(SUM(CO1058:CO1058)/1,0)</f>
        <v/>
      </c>
    </row>
    <row r="1059">
      <c r="A1059" t="n">
        <v>1034</v>
      </c>
      <c r="D1059">
        <f>IF(AX1059="Listed","Yes","No")</f>
        <v/>
      </c>
      <c r="E1059">
        <f>IFERROR(IF(AE1059&lt;0,"Yes","No"),"No")</f>
        <v/>
      </c>
      <c r="F1059">
        <f>IF(BK1059="Unqualified","Yes","No")</f>
        <v/>
      </c>
      <c r="G1059">
        <f>IF(COUNTIF($D$1059:$F$1059,"Yes")=3,"Yes","No")</f>
        <v/>
      </c>
      <c r="U1059">
        <f>IFERROR(BQ1059/BL1059,0)</f>
        <v/>
      </c>
      <c r="V1059">
        <f>IFERROR(SUM(BQ1059:BQ1059)/SUM(BL1059:BL1059),0)</f>
        <v/>
      </c>
      <c r="W1059">
        <f>IFERROR(MAX(U1059:U1059)-MIN(U1059:U1059),0)</f>
        <v/>
      </c>
      <c r="X1059">
        <f>IFERROR(BQ1059/(BL1059-BQ1059),0)</f>
        <v/>
      </c>
      <c r="Y1059">
        <f>IFERROR(SUM(BQ1059:BQ1059)/(SUM(BL1059:BL1059)-SUM(BQ1059:BQ1059)),0)</f>
        <v/>
      </c>
      <c r="Z1059">
        <f>IFERROR(MAX(X1059:X1059)-MIN(X1059:X1059),0)</f>
        <v/>
      </c>
      <c r="AA1059">
        <f>IFERROR(BO1059/BP1059,0)</f>
        <v/>
      </c>
      <c r="AB1059">
        <f>IFERROR(SUM(BO1059:BO1059)/SUM(BP1059:BP1059),0)</f>
        <v/>
      </c>
      <c r="AC1059">
        <f>IFERROR(MAX(AA1059:AA1059)-MIN(AA1059:AA1059),0)</f>
        <v/>
      </c>
      <c r="AD1059">
        <f>IFERROR(SUM(BL1059:BL1059)/1,0)</f>
        <v/>
      </c>
      <c r="AE1059">
        <f>IFERROR(SUM(BQ1059:BQ1059)/1,0)</f>
        <v/>
      </c>
      <c r="AF1059">
        <f>IFERROR(SUM(BP1059:BP1059)/1,0)</f>
        <v/>
      </c>
      <c r="AG1059">
        <f>IFERROR(CJ1059,0)</f>
        <v/>
      </c>
      <c r="AH1059">
        <f>IFERROR(SUM(BR1059:BR1059)/1,0)</f>
        <v/>
      </c>
      <c r="AI1059">
        <f>IFERROR(CL1059,0)</f>
        <v/>
      </c>
      <c r="AJ1059">
        <f>IFERROR(CN1059,0)</f>
        <v/>
      </c>
      <c r="AK1059">
        <f>IFERROR(CP1059,0)</f>
        <v/>
      </c>
      <c r="AL1059">
        <f>IFERROR(SUM(BN1059:BN1059)/1,0)</f>
        <v/>
      </c>
      <c r="AM1059">
        <f>IFERROR(SUM(BJ1059:BJ1059)/1,0)</f>
        <v/>
      </c>
      <c r="AN1059">
        <f>IFERROR(AH1059/AD1059,0)</f>
        <v/>
      </c>
      <c r="AO1059">
        <f>IFERROR(AF1059/AD1059,0)</f>
        <v/>
      </c>
      <c r="AP1059">
        <f>IFERROR(AI1059/AK1059,0)</f>
        <v/>
      </c>
      <c r="AQ1059">
        <f>IFERROR(AJ1059/AK1059,0)</f>
        <v/>
      </c>
      <c r="AR1059">
        <f>IFERROR(AG1059/AK1059,0)</f>
        <v/>
      </c>
      <c r="AS1059">
        <f>IFERROR(365/(AL1059/AG1059), "")</f>
        <v/>
      </c>
      <c r="AT1059" t="inlineStr">
        <is>
          <t>CO170000929660</t>
        </is>
      </c>
      <c r="AU1059" t="inlineStr">
        <is>
          <t>Procibernetica S A</t>
        </is>
      </c>
      <c r="AV1059" t="inlineStr">
        <is>
          <t>U1</t>
        </is>
      </c>
      <c r="AW1059" t="inlineStr">
        <is>
          <t>B+</t>
        </is>
      </c>
      <c r="AX1059" t="inlineStr">
        <is>
          <t>Unlisted</t>
        </is>
      </c>
      <c r="AY1059" t="n">
        <v>5045</v>
      </c>
      <c r="AZ1059" t="inlineStr">
        <is>
          <t>Computers and computer peripheral equipment and software wholesale dealing in</t>
        </is>
      </c>
      <c r="BA1059" t="inlineStr">
        <is>
          <t>Colombia</t>
        </is>
      </c>
      <c r="BB1059" t="inlineStr">
        <is>
          <t>Bogota</t>
        </is>
      </c>
      <c r="BC1059" t="inlineStr">
        <is>
          <t>www.procibernetica.com</t>
        </is>
      </c>
      <c r="BD1059" s="6" t="n">
        <v>27061</v>
      </c>
      <c r="BE1059" t="inlineStr">
        <is>
          <t>This company is engaged in the provision of information technology solutions and services. Its business was established in 1974. The company has a registered office based in Bogota, Colombia. The company offers a portfolio of services including implementation of commercial and administrative applications; provision of data capture and processing; sales of high availability solutions for mission critical applications; integration of solutions in the area of telecommunications and contact centers; and management of technology platforms. The company has strategic alliances with suppliers such as Hitachi DS, Sun Microsystems, RAD, Nortel, SonicWALL, ORACLE, and DELL. The company's clients include Cámara De Comercio Bogotá, Atento, Multienlace, Almacenes Exito, Falabella, Leonisa, Telebucaramanga, Telefónica - Telecom/Movistar, Siemens, Ericsson Colombia, Emtel Popayán, UIS, Colciencias, Icetex, Tecnológico de Antioquia, Inversionistas De Colombia, Cooperativa financiera de Antioquia, DataFast, Banco Colpatria, Banco Santander, and among others.</t>
        </is>
      </c>
      <c r="BF1059" t="inlineStr">
        <is>
          <t>Active</t>
        </is>
      </c>
      <c r="BG1059" t="inlineStr">
        <is>
          <t>Services</t>
        </is>
      </c>
      <c r="BH1059" t="inlineStr">
        <is>
          <t>Engaged in the provision of information technology solutions and services</t>
        </is>
      </c>
      <c r="BI1059" t="inlineStr">
        <is>
          <t>Offers a portfolio of services including implementation of commercial and administrative applications; provision of data capture and processing; sales of high availability solutions for mission critical applications; integration of solutions in the area of telecommunications and contact centers; and management of technology platform</t>
        </is>
      </c>
      <c r="CE1059">
        <f>IFERROR(SUM(BU1059:BV1059)/2,0)</f>
        <v/>
      </c>
      <c r="CF1059">
        <f>IFERROR(SUM(CE1059:CE1059)/1,0)</f>
        <v/>
      </c>
      <c r="CG1059">
        <f>IFERROR(SUM(BW1059:BX1059)/2,0)</f>
        <v/>
      </c>
      <c r="CH1059">
        <f>IFERROR(SUM(CG1059:CG1059)/1,0)</f>
        <v/>
      </c>
      <c r="CI1059">
        <f>IFERROR(SUM(BY1059:BZ1059)/2,0)</f>
        <v/>
      </c>
      <c r="CJ1059">
        <f>IFERROR(SUM(CI1059:CI1059)/1,0)</f>
        <v/>
      </c>
      <c r="CK1059">
        <f>IFERROR(SUM(CA1059:CB1059)/2,0)</f>
        <v/>
      </c>
      <c r="CL1059">
        <f>IFERROR(SUM(CK1059:CK1059)/1,0)</f>
        <v/>
      </c>
      <c r="CM1059">
        <f>IFERROR(SUM(CC1059:CD1059)/2,0)</f>
        <v/>
      </c>
      <c r="CN1059">
        <f>IFERROR(SUM(CM1059:CM1059)/1,0)</f>
        <v/>
      </c>
      <c r="CO1059">
        <f>IFERROR(SUM(BS1059:BT1059)/2,0)</f>
        <v/>
      </c>
      <c r="CP1059">
        <f>IFERROR(SUM(CO1059:CO1059)/1,0)</f>
        <v/>
      </c>
    </row>
    <row r="1060">
      <c r="A1060" t="n">
        <v>1035</v>
      </c>
      <c r="D1060">
        <f>IF(AX1060="Listed","Yes","No")</f>
        <v/>
      </c>
      <c r="E1060">
        <f>IFERROR(IF(AE1060&lt;0,"Yes","No"),"No")</f>
        <v/>
      </c>
      <c r="F1060">
        <f>IF(BK1060="Unqualified","Yes","No")</f>
        <v/>
      </c>
      <c r="G1060">
        <f>IF(COUNTIF($D$1060:$F$1060,"Yes")=3,"Yes","No")</f>
        <v/>
      </c>
      <c r="U1060">
        <f>IFERROR(BQ1060/BL1060,0)</f>
        <v/>
      </c>
      <c r="V1060">
        <f>IFERROR(SUM(BQ1060:BQ1060)/SUM(BL1060:BL1060),0)</f>
        <v/>
      </c>
      <c r="W1060">
        <f>IFERROR(MAX(U1060:U1060)-MIN(U1060:U1060),0)</f>
        <v/>
      </c>
      <c r="X1060">
        <f>IFERROR(BQ1060/(BL1060-BQ1060),0)</f>
        <v/>
      </c>
      <c r="Y1060">
        <f>IFERROR(SUM(BQ1060:BQ1060)/(SUM(BL1060:BL1060)-SUM(BQ1060:BQ1060)),0)</f>
        <v/>
      </c>
      <c r="Z1060">
        <f>IFERROR(MAX(X1060:X1060)-MIN(X1060:X1060),0)</f>
        <v/>
      </c>
      <c r="AA1060">
        <f>IFERROR(BO1060/BP1060,0)</f>
        <v/>
      </c>
      <c r="AB1060">
        <f>IFERROR(SUM(BO1060:BO1060)/SUM(BP1060:BP1060),0)</f>
        <v/>
      </c>
      <c r="AC1060">
        <f>IFERROR(MAX(AA1060:AA1060)-MIN(AA1060:AA1060),0)</f>
        <v/>
      </c>
      <c r="AD1060">
        <f>IFERROR(SUM(BL1060:BL1060)/1,0)</f>
        <v/>
      </c>
      <c r="AE1060">
        <f>IFERROR(SUM(BQ1060:BQ1060)/1,0)</f>
        <v/>
      </c>
      <c r="AF1060">
        <f>IFERROR(SUM(BP1060:BP1060)/1,0)</f>
        <v/>
      </c>
      <c r="AG1060">
        <f>IFERROR(CJ1060,0)</f>
        <v/>
      </c>
      <c r="AH1060">
        <f>IFERROR(SUM(BR1060:BR1060)/1,0)</f>
        <v/>
      </c>
      <c r="AI1060">
        <f>IFERROR(CL1060,0)</f>
        <v/>
      </c>
      <c r="AJ1060">
        <f>IFERROR(CN1060,0)</f>
        <v/>
      </c>
      <c r="AK1060">
        <f>IFERROR(CP1060,0)</f>
        <v/>
      </c>
      <c r="AL1060">
        <f>IFERROR(SUM(BN1060:BN1060)/1,0)</f>
        <v/>
      </c>
      <c r="AM1060">
        <f>IFERROR(SUM(BJ1060:BJ1060)/1,0)</f>
        <v/>
      </c>
      <c r="AN1060">
        <f>IFERROR(AH1060/AD1060,0)</f>
        <v/>
      </c>
      <c r="AO1060">
        <f>IFERROR(AF1060/AD1060,0)</f>
        <v/>
      </c>
      <c r="AP1060">
        <f>IFERROR(AI1060/AK1060,0)</f>
        <v/>
      </c>
      <c r="AQ1060">
        <f>IFERROR(AJ1060/AK1060,0)</f>
        <v/>
      </c>
      <c r="AR1060">
        <f>IFERROR(AG1060/AK1060,0)</f>
        <v/>
      </c>
      <c r="AS1060">
        <f>IFERROR(365/(AL1060/AG1060), "")</f>
        <v/>
      </c>
      <c r="AT1060" t="inlineStr">
        <is>
          <t>CO170001111600</t>
        </is>
      </c>
      <c r="AU1060" t="inlineStr">
        <is>
          <t>Automotores SAN Jorge S A</t>
        </is>
      </c>
      <c r="AV1060" t="inlineStr">
        <is>
          <t>U1</t>
        </is>
      </c>
      <c r="AW1060" t="inlineStr">
        <is>
          <t>B+</t>
        </is>
      </c>
      <c r="AX1060" t="inlineStr">
        <is>
          <t>Unlisted</t>
        </is>
      </c>
      <c r="AY1060" t="n">
        <v>5012</v>
      </c>
      <c r="AZ1060" t="inlineStr">
        <is>
          <t>Automobiles and Other Motor Vehicles wholesale dealing in</t>
        </is>
      </c>
      <c r="BA1060" t="inlineStr">
        <is>
          <t>Colombia</t>
        </is>
      </c>
      <c r="BB1060" t="inlineStr">
        <is>
          <t>Bogota</t>
        </is>
      </c>
      <c r="BC1060" t="inlineStr">
        <is>
          <t>autosanjorgemovil.com</t>
        </is>
      </c>
      <c r="BD1060" s="6" t="n">
        <v>33143</v>
      </c>
      <c r="BE1060" t="inlineStr">
        <is>
          <t>This company is primarily engaged in the retail sale of cars and light motor vehicles. The company is an authorized dealer of Chevrolet vehicles. It was incorporated in 1990. The registered head office of the company is located in Bogota, Colombia. The company specialises in the distribution of new and used automobiles and light trucks, such as sport utility vehicles, and passenger and cargo vans. It is also active in the distribution of motor vehicle supplies, tires and new and used parts, as well as its accessories, tools and equipment. In addition, the company is involved in the provision of repair and maintenance services.</t>
        </is>
      </c>
      <c r="BF1060" t="inlineStr">
        <is>
          <t>Active</t>
        </is>
      </c>
      <c r="BG1060" t="inlineStr">
        <is>
          <t>Retail</t>
        </is>
      </c>
      <c r="BH1060" t="inlineStr">
        <is>
          <t>Engaged in the retail sale of cars and light motor vehicles</t>
        </is>
      </c>
      <c r="BI1060" t="inlineStr">
        <is>
          <t>New and used automobiles and light trucks, such as sport utility vehicles, and passenger and cargo vans; Distribution of motor vehicle supplies, tires and new and used parts, as well as its accessories, tools and equipment; Provision of repair and maintenance services</t>
        </is>
      </c>
      <c r="CE1060">
        <f>IFERROR(SUM(BU1060:BV1060)/2,0)</f>
        <v/>
      </c>
      <c r="CF1060">
        <f>IFERROR(SUM(CE1060:CE1060)/1,0)</f>
        <v/>
      </c>
      <c r="CG1060">
        <f>IFERROR(SUM(BW1060:BX1060)/2,0)</f>
        <v/>
      </c>
      <c r="CH1060">
        <f>IFERROR(SUM(CG1060:CG1060)/1,0)</f>
        <v/>
      </c>
      <c r="CI1060">
        <f>IFERROR(SUM(BY1060:BZ1060)/2,0)</f>
        <v/>
      </c>
      <c r="CJ1060">
        <f>IFERROR(SUM(CI1060:CI1060)/1,0)</f>
        <v/>
      </c>
      <c r="CK1060">
        <f>IFERROR(SUM(CA1060:CB1060)/2,0)</f>
        <v/>
      </c>
      <c r="CL1060">
        <f>IFERROR(SUM(CK1060:CK1060)/1,0)</f>
        <v/>
      </c>
      <c r="CM1060">
        <f>IFERROR(SUM(CC1060:CD1060)/2,0)</f>
        <v/>
      </c>
      <c r="CN1060">
        <f>IFERROR(SUM(CM1060:CM1060)/1,0)</f>
        <v/>
      </c>
      <c r="CO1060">
        <f>IFERROR(SUM(BS1060:BT1060)/2,0)</f>
        <v/>
      </c>
      <c r="CP1060">
        <f>IFERROR(SUM(CO1060:CO1060)/1,0)</f>
        <v/>
      </c>
    </row>
    <row r="1061">
      <c r="A1061" t="n">
        <v>1036</v>
      </c>
      <c r="D1061">
        <f>IF(AX1061="Listed","Yes","No")</f>
        <v/>
      </c>
      <c r="E1061">
        <f>IFERROR(IF(AE1061&lt;0,"Yes","No"),"No")</f>
        <v/>
      </c>
      <c r="F1061">
        <f>IF(BK1061="Unqualified","Yes","No")</f>
        <v/>
      </c>
      <c r="G1061">
        <f>IF(COUNTIF($D$1061:$F$1061,"Yes")=3,"Yes","No")</f>
        <v/>
      </c>
      <c r="U1061">
        <f>IFERROR(BQ1061/BL1061,0)</f>
        <v/>
      </c>
      <c r="V1061">
        <f>IFERROR(SUM(BQ1061:BQ1061)/SUM(BL1061:BL1061),0)</f>
        <v/>
      </c>
      <c r="W1061">
        <f>IFERROR(MAX(U1061:U1061)-MIN(U1061:U1061),0)</f>
        <v/>
      </c>
      <c r="X1061">
        <f>IFERROR(BQ1061/(BL1061-BQ1061),0)</f>
        <v/>
      </c>
      <c r="Y1061">
        <f>IFERROR(SUM(BQ1061:BQ1061)/(SUM(BL1061:BL1061)-SUM(BQ1061:BQ1061)),0)</f>
        <v/>
      </c>
      <c r="Z1061">
        <f>IFERROR(MAX(X1061:X1061)-MIN(X1061:X1061),0)</f>
        <v/>
      </c>
      <c r="AA1061">
        <f>IFERROR(BO1061/BP1061,0)</f>
        <v/>
      </c>
      <c r="AB1061">
        <f>IFERROR(SUM(BO1061:BO1061)/SUM(BP1061:BP1061),0)</f>
        <v/>
      </c>
      <c r="AC1061">
        <f>IFERROR(MAX(AA1061:AA1061)-MIN(AA1061:AA1061),0)</f>
        <v/>
      </c>
      <c r="AD1061">
        <f>IFERROR(SUM(BL1061:BL1061)/1,0)</f>
        <v/>
      </c>
      <c r="AE1061">
        <f>IFERROR(SUM(BQ1061:BQ1061)/1,0)</f>
        <v/>
      </c>
      <c r="AF1061">
        <f>IFERROR(SUM(BP1061:BP1061)/1,0)</f>
        <v/>
      </c>
      <c r="AG1061">
        <f>IFERROR(CJ1061,0)</f>
        <v/>
      </c>
      <c r="AH1061">
        <f>IFERROR(SUM(BR1061:BR1061)/1,0)</f>
        <v/>
      </c>
      <c r="AI1061">
        <f>IFERROR(CL1061,0)</f>
        <v/>
      </c>
      <c r="AJ1061">
        <f>IFERROR(CN1061,0)</f>
        <v/>
      </c>
      <c r="AK1061">
        <f>IFERROR(CP1061,0)</f>
        <v/>
      </c>
      <c r="AL1061">
        <f>IFERROR(SUM(BN1061:BN1061)/1,0)</f>
        <v/>
      </c>
      <c r="AM1061">
        <f>IFERROR(SUM(BJ1061:BJ1061)/1,0)</f>
        <v/>
      </c>
      <c r="AN1061">
        <f>IFERROR(AH1061/AD1061,0)</f>
        <v/>
      </c>
      <c r="AO1061">
        <f>IFERROR(AF1061/AD1061,0)</f>
        <v/>
      </c>
      <c r="AP1061">
        <f>IFERROR(AI1061/AK1061,0)</f>
        <v/>
      </c>
      <c r="AQ1061">
        <f>IFERROR(AJ1061/AK1061,0)</f>
        <v/>
      </c>
      <c r="AR1061">
        <f>IFERROR(AG1061/AK1061,0)</f>
        <v/>
      </c>
      <c r="AS1061">
        <f>IFERROR(365/(AL1061/AG1061), "")</f>
        <v/>
      </c>
      <c r="AT1061" t="inlineStr">
        <is>
          <t>CO170013280370</t>
        </is>
      </c>
      <c r="AU1061" t="inlineStr">
        <is>
          <t>Fragancias Y Sabores S A</t>
        </is>
      </c>
      <c r="AV1061" t="inlineStr">
        <is>
          <t>U1</t>
        </is>
      </c>
      <c r="AW1061" t="inlineStr">
        <is>
          <t>U</t>
        </is>
      </c>
      <c r="AX1061" t="inlineStr">
        <is>
          <t>Unlisted</t>
        </is>
      </c>
      <c r="AY1061" t="n">
        <v>5122</v>
      </c>
      <c r="AZ1061" t="inlineStr">
        <is>
          <t>Drugs, drug proprietaries, and druggists' sundries wholesale dealing in</t>
        </is>
      </c>
      <c r="BA1061" t="inlineStr">
        <is>
          <t>Colombia</t>
        </is>
      </c>
      <c r="BB1061" t="inlineStr">
        <is>
          <t>Yumbo</t>
        </is>
      </c>
      <c r="BC1061" t="inlineStr">
        <is>
          <t>www.fragansa.com</t>
        </is>
      </c>
      <c r="BD1061" s="6" t="n">
        <v>36328</v>
      </c>
      <c r="BE1061" t="inlineStr">
        <is>
          <t>This company is engaged in wholesale distribution and supply of products related to perfumes, cosmetics, and home fragrances, as well as the packaging solutions. It conducts business from its registered head office located in Yumbo, Colombia. The company was founded in 1999. The company specialises in fragrances and packaging supplies for perfumery and cosmetics. It aims to provide products and services in the fragrance and packaging sectors, focusing on customer satisfaction and ethical business practices.</t>
        </is>
      </c>
      <c r="BF1061" t="inlineStr">
        <is>
          <t>Active</t>
        </is>
      </c>
      <c r="BG1061" t="inlineStr">
        <is>
          <t>Wholesale</t>
        </is>
      </c>
      <c r="BH1061" t="inlineStr">
        <is>
          <t>Engaged in wholesale distribution and supply of products related to perfumes, cosmetics, and home fragrances, as well as the packaging solutions</t>
        </is>
      </c>
      <c r="BI1061" t="inlineStr">
        <is>
          <t>Fragrances and packaging supplies for perfumery and cosmetics</t>
        </is>
      </c>
      <c r="CE1061">
        <f>IFERROR(SUM(BU1061:BV1061)/2,0)</f>
        <v/>
      </c>
      <c r="CF1061">
        <f>IFERROR(SUM(CE1061:CE1061)/1,0)</f>
        <v/>
      </c>
      <c r="CG1061">
        <f>IFERROR(SUM(BW1061:BX1061)/2,0)</f>
        <v/>
      </c>
      <c r="CH1061">
        <f>IFERROR(SUM(CG1061:CG1061)/1,0)</f>
        <v/>
      </c>
      <c r="CI1061">
        <f>IFERROR(SUM(BY1061:BZ1061)/2,0)</f>
        <v/>
      </c>
      <c r="CJ1061">
        <f>IFERROR(SUM(CI1061:CI1061)/1,0)</f>
        <v/>
      </c>
      <c r="CK1061">
        <f>IFERROR(SUM(CA1061:CB1061)/2,0)</f>
        <v/>
      </c>
      <c r="CL1061">
        <f>IFERROR(SUM(CK1061:CK1061)/1,0)</f>
        <v/>
      </c>
      <c r="CM1061">
        <f>IFERROR(SUM(CC1061:CD1061)/2,0)</f>
        <v/>
      </c>
      <c r="CN1061">
        <f>IFERROR(SUM(CM1061:CM1061)/1,0)</f>
        <v/>
      </c>
      <c r="CO1061">
        <f>IFERROR(SUM(BS1061:BT1061)/2,0)</f>
        <v/>
      </c>
      <c r="CP1061">
        <f>IFERROR(SUM(CO1061:CO1061)/1,0)</f>
        <v/>
      </c>
    </row>
    <row r="1062">
      <c r="A1062" t="n">
        <v>1037</v>
      </c>
      <c r="D1062">
        <f>IF(AX1062="Listed","Yes","No")</f>
        <v/>
      </c>
      <c r="E1062">
        <f>IFERROR(IF(AE1062&lt;0,"Yes","No"),"No")</f>
        <v/>
      </c>
      <c r="F1062">
        <f>IF(BK1062="Unqualified","Yes","No")</f>
        <v/>
      </c>
      <c r="G1062">
        <f>IF(COUNTIF($D$1062:$F$1062,"Yes")=3,"Yes","No")</f>
        <v/>
      </c>
      <c r="U1062">
        <f>IFERROR(BQ1062/BL1062,0)</f>
        <v/>
      </c>
      <c r="V1062">
        <f>IFERROR(SUM(BQ1062:BQ1062)/SUM(BL1062:BL1062),0)</f>
        <v/>
      </c>
      <c r="W1062">
        <f>IFERROR(MAX(U1062:U1062)-MIN(U1062:U1062),0)</f>
        <v/>
      </c>
      <c r="X1062">
        <f>IFERROR(BQ1062/(BL1062-BQ1062),0)</f>
        <v/>
      </c>
      <c r="Y1062">
        <f>IFERROR(SUM(BQ1062:BQ1062)/(SUM(BL1062:BL1062)-SUM(BQ1062:BQ1062)),0)</f>
        <v/>
      </c>
      <c r="Z1062">
        <f>IFERROR(MAX(X1062:X1062)-MIN(X1062:X1062),0)</f>
        <v/>
      </c>
      <c r="AA1062">
        <f>IFERROR(BO1062/BP1062,0)</f>
        <v/>
      </c>
      <c r="AB1062">
        <f>IFERROR(SUM(BO1062:BO1062)/SUM(BP1062:BP1062),0)</f>
        <v/>
      </c>
      <c r="AC1062">
        <f>IFERROR(MAX(AA1062:AA1062)-MIN(AA1062:AA1062),0)</f>
        <v/>
      </c>
      <c r="AD1062">
        <f>IFERROR(SUM(BL1062:BL1062)/1,0)</f>
        <v/>
      </c>
      <c r="AE1062">
        <f>IFERROR(SUM(BQ1062:BQ1062)/1,0)</f>
        <v/>
      </c>
      <c r="AF1062">
        <f>IFERROR(SUM(BP1062:BP1062)/1,0)</f>
        <v/>
      </c>
      <c r="AG1062">
        <f>IFERROR(CJ1062,0)</f>
        <v/>
      </c>
      <c r="AH1062">
        <f>IFERROR(SUM(BR1062:BR1062)/1,0)</f>
        <v/>
      </c>
      <c r="AI1062">
        <f>IFERROR(CL1062,0)</f>
        <v/>
      </c>
      <c r="AJ1062">
        <f>IFERROR(CN1062,0)</f>
        <v/>
      </c>
      <c r="AK1062">
        <f>IFERROR(CP1062,0)</f>
        <v/>
      </c>
      <c r="AL1062">
        <f>IFERROR(SUM(BN1062:BN1062)/1,0)</f>
        <v/>
      </c>
      <c r="AM1062">
        <f>IFERROR(SUM(BJ1062:BJ1062)/1,0)</f>
        <v/>
      </c>
      <c r="AN1062">
        <f>IFERROR(AH1062/AD1062,0)</f>
        <v/>
      </c>
      <c r="AO1062">
        <f>IFERROR(AF1062/AD1062,0)</f>
        <v/>
      </c>
      <c r="AP1062">
        <f>IFERROR(AI1062/AK1062,0)</f>
        <v/>
      </c>
      <c r="AQ1062">
        <f>IFERROR(AJ1062/AK1062,0)</f>
        <v/>
      </c>
      <c r="AR1062">
        <f>IFERROR(AG1062/AK1062,0)</f>
        <v/>
      </c>
      <c r="AS1062">
        <f>IFERROR(365/(AL1062/AG1062), "")</f>
        <v/>
      </c>
      <c r="AT1062" t="inlineStr">
        <is>
          <t>CO170018272540</t>
        </is>
      </c>
      <c r="AU1062" t="inlineStr">
        <is>
          <t>Deposito Imperio LER SAS</t>
        </is>
      </c>
      <c r="AV1062" t="inlineStr">
        <is>
          <t>U1</t>
        </is>
      </c>
      <c r="AW1062" t="inlineStr">
        <is>
          <t>U</t>
        </is>
      </c>
      <c r="AX1062" t="inlineStr">
        <is>
          <t>Unlisted</t>
        </is>
      </c>
      <c r="AY1062" t="n">
        <v>5032</v>
      </c>
      <c r="AZ1062" t="inlineStr">
        <is>
          <t>Brick, stone, and related construction materials wholesale dealing in</t>
        </is>
      </c>
      <c r="BA1062" t="inlineStr">
        <is>
          <t>Colombia</t>
        </is>
      </c>
      <c r="BB1062" t="inlineStr">
        <is>
          <t>Villavicencio</t>
        </is>
      </c>
      <c r="BC1062" t="inlineStr">
        <is>
          <t>www.depositoimperioler.co</t>
        </is>
      </c>
      <c r="BD1062" s="6" t="n">
        <v>39549</v>
      </c>
      <c r="BE1062" t="inlineStr">
        <is>
          <t>This company is engaged in lumber and other construction materials. It conducts business from its registered head office located in Villavicencio, Colombia. The company specialises in lumber, construction materials, and other related durable goods used in construction and building projects. It involves the wholesale distribution of durable goods, particularly construction materials. It caters to the needs of builders, contractors, and other professionals in the construction industry. It aims to support clients with exceptional products and services, ensuring they have the resources needed to complete their projects efficiently and successfully.</t>
        </is>
      </c>
      <c r="BF1062" t="inlineStr">
        <is>
          <t>Active</t>
        </is>
      </c>
      <c r="BG1062" t="inlineStr">
        <is>
          <t>Services</t>
        </is>
      </c>
      <c r="BH1062" t="inlineStr">
        <is>
          <t>Engaged in lumber and other construction materials</t>
        </is>
      </c>
      <c r="BI1062" t="inlineStr">
        <is>
          <t>Lumber, construction materials, and other related durable goods used in construction and building projects</t>
        </is>
      </c>
      <c r="CE1062">
        <f>IFERROR(SUM(BU1062:BV1062)/2,0)</f>
        <v/>
      </c>
      <c r="CF1062">
        <f>IFERROR(SUM(CE1062:CE1062)/1,0)</f>
        <v/>
      </c>
      <c r="CG1062">
        <f>IFERROR(SUM(BW1062:BX1062)/2,0)</f>
        <v/>
      </c>
      <c r="CH1062">
        <f>IFERROR(SUM(CG1062:CG1062)/1,0)</f>
        <v/>
      </c>
      <c r="CI1062">
        <f>IFERROR(SUM(BY1062:BZ1062)/2,0)</f>
        <v/>
      </c>
      <c r="CJ1062">
        <f>IFERROR(SUM(CI1062:CI1062)/1,0)</f>
        <v/>
      </c>
      <c r="CK1062">
        <f>IFERROR(SUM(CA1062:CB1062)/2,0)</f>
        <v/>
      </c>
      <c r="CL1062">
        <f>IFERROR(SUM(CK1062:CK1062)/1,0)</f>
        <v/>
      </c>
      <c r="CM1062">
        <f>IFERROR(SUM(CC1062:CD1062)/2,0)</f>
        <v/>
      </c>
      <c r="CN1062">
        <f>IFERROR(SUM(CM1062:CM1062)/1,0)</f>
        <v/>
      </c>
      <c r="CO1062">
        <f>IFERROR(SUM(BS1062:BT1062)/2,0)</f>
        <v/>
      </c>
      <c r="CP1062">
        <f>IFERROR(SUM(CO1062:CO1062)/1,0)</f>
        <v/>
      </c>
    </row>
    <row r="1063">
      <c r="A1063" t="n">
        <v>1038</v>
      </c>
      <c r="D1063">
        <f>IF(AX1063="Listed","Yes","No")</f>
        <v/>
      </c>
      <c r="E1063">
        <f>IFERROR(IF(AE1063&lt;0,"Yes","No"),"No")</f>
        <v/>
      </c>
      <c r="F1063">
        <f>IF(BK1063="Unqualified","Yes","No")</f>
        <v/>
      </c>
      <c r="G1063">
        <f>IF(COUNTIF($D$1063:$F$1063,"Yes")=3,"Yes","No")</f>
        <v/>
      </c>
      <c r="U1063">
        <f>IFERROR(BQ1063/BL1063,0)</f>
        <v/>
      </c>
      <c r="V1063">
        <f>IFERROR(SUM(BQ1063:BQ1063)/SUM(BL1063:BL1063),0)</f>
        <v/>
      </c>
      <c r="W1063">
        <f>IFERROR(MAX(U1063:U1063)-MIN(U1063:U1063),0)</f>
        <v/>
      </c>
      <c r="X1063">
        <f>IFERROR(BQ1063/(BL1063-BQ1063),0)</f>
        <v/>
      </c>
      <c r="Y1063">
        <f>IFERROR(SUM(BQ1063:BQ1063)/(SUM(BL1063:BL1063)-SUM(BQ1063:BQ1063)),0)</f>
        <v/>
      </c>
      <c r="Z1063">
        <f>IFERROR(MAX(X1063:X1063)-MIN(X1063:X1063),0)</f>
        <v/>
      </c>
      <c r="AA1063">
        <f>IFERROR(BO1063/BP1063,0)</f>
        <v/>
      </c>
      <c r="AB1063">
        <f>IFERROR(SUM(BO1063:BO1063)/SUM(BP1063:BP1063),0)</f>
        <v/>
      </c>
      <c r="AC1063">
        <f>IFERROR(MAX(AA1063:AA1063)-MIN(AA1063:AA1063),0)</f>
        <v/>
      </c>
      <c r="AD1063">
        <f>IFERROR(SUM(BL1063:BL1063)/1,0)</f>
        <v/>
      </c>
      <c r="AE1063">
        <f>IFERROR(SUM(BQ1063:BQ1063)/1,0)</f>
        <v/>
      </c>
      <c r="AF1063">
        <f>IFERROR(SUM(BP1063:BP1063)/1,0)</f>
        <v/>
      </c>
      <c r="AG1063">
        <f>IFERROR(CJ1063,0)</f>
        <v/>
      </c>
      <c r="AH1063">
        <f>IFERROR(SUM(BR1063:BR1063)/1,0)</f>
        <v/>
      </c>
      <c r="AI1063">
        <f>IFERROR(CL1063,0)</f>
        <v/>
      </c>
      <c r="AJ1063">
        <f>IFERROR(CN1063,0)</f>
        <v/>
      </c>
      <c r="AK1063">
        <f>IFERROR(CP1063,0)</f>
        <v/>
      </c>
      <c r="AL1063">
        <f>IFERROR(SUM(BN1063:BN1063)/1,0)</f>
        <v/>
      </c>
      <c r="AM1063">
        <f>IFERROR(SUM(BJ1063:BJ1063)/1,0)</f>
        <v/>
      </c>
      <c r="AN1063">
        <f>IFERROR(AH1063/AD1063,0)</f>
        <v/>
      </c>
      <c r="AO1063">
        <f>IFERROR(AF1063/AD1063,0)</f>
        <v/>
      </c>
      <c r="AP1063">
        <f>IFERROR(AI1063/AK1063,0)</f>
        <v/>
      </c>
      <c r="AQ1063">
        <f>IFERROR(AJ1063/AK1063,0)</f>
        <v/>
      </c>
      <c r="AR1063">
        <f>IFERROR(AG1063/AK1063,0)</f>
        <v/>
      </c>
      <c r="AS1063">
        <f>IFERROR(365/(AL1063/AG1063), "")</f>
        <v/>
      </c>
      <c r="AT1063" t="inlineStr">
        <is>
          <t>CO170013277230</t>
        </is>
      </c>
      <c r="AU1063" t="inlineStr">
        <is>
          <t>Cheviotto Textil S A S</t>
        </is>
      </c>
      <c r="AV1063" t="inlineStr">
        <is>
          <t>U1</t>
        </is>
      </c>
      <c r="AW1063" t="inlineStr">
        <is>
          <t>U</t>
        </is>
      </c>
      <c r="AX1063" t="inlineStr">
        <is>
          <t>Unlisted</t>
        </is>
      </c>
      <c r="AY1063" t="n">
        <v>5131</v>
      </c>
      <c r="AZ1063" t="inlineStr">
        <is>
          <t>Piece goods, notions, and other dry goods wholesale dealing in</t>
        </is>
      </c>
      <c r="BA1063" t="inlineStr">
        <is>
          <t>Colombia</t>
        </is>
      </c>
      <c r="BB1063" t="inlineStr">
        <is>
          <t>Cali</t>
        </is>
      </c>
      <c r="BC1063" t="inlineStr">
        <is>
          <t>www.cheviotto.com</t>
        </is>
      </c>
      <c r="BD1063" s="6" t="n">
        <v>37601</v>
      </c>
      <c r="BE1063" t="inlineStr">
        <is>
          <t>This company is engaged in sales of clothes and accessories for man and woman. It was incorporated in 2002 and has registered headquarters located in Cali, Colombia. The company specializes in offering a variety of products including jeans, leggings, palazzo pants, shorts, joggers, and more. It also operates store locations in Cali, Valle del Cauca, Colombia. Its products are sold and distributed in the domestic market as well as overseas. The company is one of the leading distributors of clothing in the domestic market and overseas. Its mission is to offer unique and comfortable designs at affordable prices. The company establishes partnerships with various payment providers. It serves customers including individuals and companies. The company operates as an independent entity. The company specializes in clothing products under the brand name Cheviotto.</t>
        </is>
      </c>
      <c r="BF1063" t="inlineStr">
        <is>
          <t>Active</t>
        </is>
      </c>
      <c r="BG1063" t="inlineStr">
        <is>
          <t>Wholesale</t>
        </is>
      </c>
      <c r="BH1063" t="inlineStr">
        <is>
          <t>Engaged in sales of clothes and accessories for man and woman</t>
        </is>
      </c>
      <c r="BI1063" t="inlineStr">
        <is>
          <t>Clothes and accessories for man and woman</t>
        </is>
      </c>
      <c r="CE1063">
        <f>IFERROR(SUM(BU1063:BV1063)/2,0)</f>
        <v/>
      </c>
      <c r="CF1063">
        <f>IFERROR(SUM(CE1063:CE1063)/1,0)</f>
        <v/>
      </c>
      <c r="CG1063">
        <f>IFERROR(SUM(BW1063:BX1063)/2,0)</f>
        <v/>
      </c>
      <c r="CH1063">
        <f>IFERROR(SUM(CG1063:CG1063)/1,0)</f>
        <v/>
      </c>
      <c r="CI1063">
        <f>IFERROR(SUM(BY1063:BZ1063)/2,0)</f>
        <v/>
      </c>
      <c r="CJ1063">
        <f>IFERROR(SUM(CI1063:CI1063)/1,0)</f>
        <v/>
      </c>
      <c r="CK1063">
        <f>IFERROR(SUM(CA1063:CB1063)/2,0)</f>
        <v/>
      </c>
      <c r="CL1063">
        <f>IFERROR(SUM(CK1063:CK1063)/1,0)</f>
        <v/>
      </c>
      <c r="CM1063">
        <f>IFERROR(SUM(CC1063:CD1063)/2,0)</f>
        <v/>
      </c>
      <c r="CN1063">
        <f>IFERROR(SUM(CM1063:CM1063)/1,0)</f>
        <v/>
      </c>
      <c r="CO1063">
        <f>IFERROR(SUM(BS1063:BT1063)/2,0)</f>
        <v/>
      </c>
      <c r="CP1063">
        <f>IFERROR(SUM(CO1063:CO1063)/1,0)</f>
        <v/>
      </c>
    </row>
    <row r="1064">
      <c r="A1064" t="n">
        <v>1039</v>
      </c>
      <c r="D1064">
        <f>IF(AX1064="Listed","Yes","No")</f>
        <v/>
      </c>
      <c r="E1064">
        <f>IFERROR(IF(AE1064&lt;0,"Yes","No"),"No")</f>
        <v/>
      </c>
      <c r="F1064">
        <f>IF(BK1064="Unqualified","Yes","No")</f>
        <v/>
      </c>
      <c r="G1064">
        <f>IF(COUNTIF($D$1064:$F$1064,"Yes")=3,"Yes","No")</f>
        <v/>
      </c>
      <c r="U1064">
        <f>IFERROR(BQ1064/BL1064,0)</f>
        <v/>
      </c>
      <c r="V1064">
        <f>IFERROR(SUM(BQ1064:BQ1064)/SUM(BL1064:BL1064),0)</f>
        <v/>
      </c>
      <c r="W1064">
        <f>IFERROR(MAX(U1064:U1064)-MIN(U1064:U1064),0)</f>
        <v/>
      </c>
      <c r="X1064">
        <f>IFERROR(BQ1064/(BL1064-BQ1064),0)</f>
        <v/>
      </c>
      <c r="Y1064">
        <f>IFERROR(SUM(BQ1064:BQ1064)/(SUM(BL1064:BL1064)-SUM(BQ1064:BQ1064)),0)</f>
        <v/>
      </c>
      <c r="Z1064">
        <f>IFERROR(MAX(X1064:X1064)-MIN(X1064:X1064),0)</f>
        <v/>
      </c>
      <c r="AA1064">
        <f>IFERROR(BO1064/BP1064,0)</f>
        <v/>
      </c>
      <c r="AB1064">
        <f>IFERROR(SUM(BO1064:BO1064)/SUM(BP1064:BP1064),0)</f>
        <v/>
      </c>
      <c r="AC1064">
        <f>IFERROR(MAX(AA1064:AA1064)-MIN(AA1064:AA1064),0)</f>
        <v/>
      </c>
      <c r="AD1064">
        <f>IFERROR(SUM(BL1064:BL1064)/1,0)</f>
        <v/>
      </c>
      <c r="AE1064">
        <f>IFERROR(SUM(BQ1064:BQ1064)/1,0)</f>
        <v/>
      </c>
      <c r="AF1064">
        <f>IFERROR(SUM(BP1064:BP1064)/1,0)</f>
        <v/>
      </c>
      <c r="AG1064">
        <f>IFERROR(CJ1064,0)</f>
        <v/>
      </c>
      <c r="AH1064">
        <f>IFERROR(SUM(BR1064:BR1064)/1,0)</f>
        <v/>
      </c>
      <c r="AI1064">
        <f>IFERROR(CL1064,0)</f>
        <v/>
      </c>
      <c r="AJ1064">
        <f>IFERROR(CN1064,0)</f>
        <v/>
      </c>
      <c r="AK1064">
        <f>IFERROR(CP1064,0)</f>
        <v/>
      </c>
      <c r="AL1064">
        <f>IFERROR(SUM(BN1064:BN1064)/1,0)</f>
        <v/>
      </c>
      <c r="AM1064">
        <f>IFERROR(SUM(BJ1064:BJ1064)/1,0)</f>
        <v/>
      </c>
      <c r="AN1064">
        <f>IFERROR(AH1064/AD1064,0)</f>
        <v/>
      </c>
      <c r="AO1064">
        <f>IFERROR(AF1064/AD1064,0)</f>
        <v/>
      </c>
      <c r="AP1064">
        <f>IFERROR(AI1064/AK1064,0)</f>
        <v/>
      </c>
      <c r="AQ1064">
        <f>IFERROR(AJ1064/AK1064,0)</f>
        <v/>
      </c>
      <c r="AR1064">
        <f>IFERROR(AG1064/AK1064,0)</f>
        <v/>
      </c>
      <c r="AS1064">
        <f>IFERROR(365/(AL1064/AG1064), "")</f>
        <v/>
      </c>
      <c r="AT1064" t="inlineStr">
        <is>
          <t>CO170004031990</t>
        </is>
      </c>
      <c r="AU1064" t="inlineStr">
        <is>
          <t>EL Comercio Electrico S A S</t>
        </is>
      </c>
      <c r="AV1064" t="inlineStr">
        <is>
          <t>U1</t>
        </is>
      </c>
      <c r="AW1064" t="inlineStr">
        <is>
          <t>U</t>
        </is>
      </c>
      <c r="AX1064" t="inlineStr">
        <is>
          <t>Unlisted</t>
        </is>
      </c>
      <c r="AY1064" t="n">
        <v>5085</v>
      </c>
      <c r="AZ1064" t="inlineStr">
        <is>
          <t>Industrial supplies wholesale dealing in</t>
        </is>
      </c>
      <c r="BA1064" t="inlineStr">
        <is>
          <t>Colombia</t>
        </is>
      </c>
      <c r="BB1064" t="inlineStr">
        <is>
          <t>Cali</t>
        </is>
      </c>
      <c r="BC1064" t="inlineStr">
        <is>
          <t>www.comercioelectrico.com</t>
        </is>
      </c>
      <c r="BD1064" s="6" t="n">
        <v>30419</v>
      </c>
      <c r="BE1064" t="inlineStr">
        <is>
          <t>This company is primarily engaged in the import, marketing and distribution of electrical equipment. The company was founded in April 1983. The registered head office of the company is located in Cali, Colombia.The company aims to provide essential electrical solutions through supplying high, medium and low voltage electrical equipment from various brands with the best quality and price. The company specializes in supplying a wide range of products, such as electric lighting equipment, lampshades, telephone, security camera, switches, cables, power meter, water meter, and chest box. The company offers products from such brands as Luminex, Panasonic, Siemens, Philips, Black &amp; Decker, LG, Osram Sylvania, Schneider Electric, 3M, Stanley, and Cobalux.</t>
        </is>
      </c>
      <c r="BF1064" t="inlineStr">
        <is>
          <t>Active</t>
        </is>
      </c>
      <c r="BG1064" t="inlineStr">
        <is>
          <t>Wholesale</t>
        </is>
      </c>
      <c r="BH1064" t="inlineStr">
        <is>
          <t>Primarily engaged in the import, marketing and distribution of electrical equipment</t>
        </is>
      </c>
      <c r="BI1064" t="inlineStr">
        <is>
          <t>Electrical equipment</t>
        </is>
      </c>
      <c r="CE1064">
        <f>IFERROR(SUM(BU1064:BV1064)/2,0)</f>
        <v/>
      </c>
      <c r="CF1064">
        <f>IFERROR(SUM(CE1064:CE1064)/1,0)</f>
        <v/>
      </c>
      <c r="CG1064">
        <f>IFERROR(SUM(BW1064:BX1064)/2,0)</f>
        <v/>
      </c>
      <c r="CH1064">
        <f>IFERROR(SUM(CG1064:CG1064)/1,0)</f>
        <v/>
      </c>
      <c r="CI1064">
        <f>IFERROR(SUM(BY1064:BZ1064)/2,0)</f>
        <v/>
      </c>
      <c r="CJ1064">
        <f>IFERROR(SUM(CI1064:CI1064)/1,0)</f>
        <v/>
      </c>
      <c r="CK1064">
        <f>IFERROR(SUM(CA1064:CB1064)/2,0)</f>
        <v/>
      </c>
      <c r="CL1064">
        <f>IFERROR(SUM(CK1064:CK1064)/1,0)</f>
        <v/>
      </c>
      <c r="CM1064">
        <f>IFERROR(SUM(CC1064:CD1064)/2,0)</f>
        <v/>
      </c>
      <c r="CN1064">
        <f>IFERROR(SUM(CM1064:CM1064)/1,0)</f>
        <v/>
      </c>
      <c r="CO1064">
        <f>IFERROR(SUM(BS1064:BT1064)/2,0)</f>
        <v/>
      </c>
      <c r="CP1064">
        <f>IFERROR(SUM(CO1064:CO1064)/1,0)</f>
        <v/>
      </c>
    </row>
    <row r="1065">
      <c r="A1065" t="n">
        <v>1040</v>
      </c>
      <c r="D1065">
        <f>IF(AX1065="Listed","Yes","No")</f>
        <v/>
      </c>
      <c r="E1065">
        <f>IFERROR(IF(AE1065&lt;0,"Yes","No"),"No")</f>
        <v/>
      </c>
      <c r="F1065">
        <f>IF(BK1065="Unqualified","Yes","No")</f>
        <v/>
      </c>
      <c r="G1065">
        <f>IF(COUNTIF($D$1065:$F$1065,"Yes")=3,"Yes","No")</f>
        <v/>
      </c>
      <c r="U1065">
        <f>IFERROR(BQ1065/BL1065,0)</f>
        <v/>
      </c>
      <c r="V1065">
        <f>IFERROR(SUM(BQ1065:BQ1065)/SUM(BL1065:BL1065),0)</f>
        <v/>
      </c>
      <c r="W1065">
        <f>IFERROR(MAX(U1065:U1065)-MIN(U1065:U1065),0)</f>
        <v/>
      </c>
      <c r="X1065">
        <f>IFERROR(BQ1065/(BL1065-BQ1065),0)</f>
        <v/>
      </c>
      <c r="Y1065">
        <f>IFERROR(SUM(BQ1065:BQ1065)/(SUM(BL1065:BL1065)-SUM(BQ1065:BQ1065)),0)</f>
        <v/>
      </c>
      <c r="Z1065">
        <f>IFERROR(MAX(X1065:X1065)-MIN(X1065:X1065),0)</f>
        <v/>
      </c>
      <c r="AA1065">
        <f>IFERROR(BO1065/BP1065,0)</f>
        <v/>
      </c>
      <c r="AB1065">
        <f>IFERROR(SUM(BO1065:BO1065)/SUM(BP1065:BP1065),0)</f>
        <v/>
      </c>
      <c r="AC1065">
        <f>IFERROR(MAX(AA1065:AA1065)-MIN(AA1065:AA1065),0)</f>
        <v/>
      </c>
      <c r="AD1065">
        <f>IFERROR(SUM(BL1065:BL1065)/1,0)</f>
        <v/>
      </c>
      <c r="AE1065">
        <f>IFERROR(SUM(BQ1065:BQ1065)/1,0)</f>
        <v/>
      </c>
      <c r="AF1065">
        <f>IFERROR(SUM(BP1065:BP1065)/1,0)</f>
        <v/>
      </c>
      <c r="AG1065">
        <f>IFERROR(CJ1065,0)</f>
        <v/>
      </c>
      <c r="AH1065">
        <f>IFERROR(SUM(BR1065:BR1065)/1,0)</f>
        <v/>
      </c>
      <c r="AI1065">
        <f>IFERROR(CL1065,0)</f>
        <v/>
      </c>
      <c r="AJ1065">
        <f>IFERROR(CN1065,0)</f>
        <v/>
      </c>
      <c r="AK1065">
        <f>IFERROR(CP1065,0)</f>
        <v/>
      </c>
      <c r="AL1065">
        <f>IFERROR(SUM(BN1065:BN1065)/1,0)</f>
        <v/>
      </c>
      <c r="AM1065">
        <f>IFERROR(SUM(BJ1065:BJ1065)/1,0)</f>
        <v/>
      </c>
      <c r="AN1065">
        <f>IFERROR(AH1065/AD1065,0)</f>
        <v/>
      </c>
      <c r="AO1065">
        <f>IFERROR(AF1065/AD1065,0)</f>
        <v/>
      </c>
      <c r="AP1065">
        <f>IFERROR(AI1065/AK1065,0)</f>
        <v/>
      </c>
      <c r="AQ1065">
        <f>IFERROR(AJ1065/AK1065,0)</f>
        <v/>
      </c>
      <c r="AR1065">
        <f>IFERROR(AG1065/AK1065,0)</f>
        <v/>
      </c>
      <c r="AS1065">
        <f>IFERROR(365/(AL1065/AG1065), "")</f>
        <v/>
      </c>
      <c r="AT1065" t="inlineStr">
        <is>
          <t>CO170003470950</t>
        </is>
      </c>
      <c r="AU1065" t="inlineStr">
        <is>
          <t>Ucayali S A S</t>
        </is>
      </c>
      <c r="AV1065" t="inlineStr">
        <is>
          <t>U1</t>
        </is>
      </c>
      <c r="AW1065" t="inlineStr">
        <is>
          <t>U</t>
        </is>
      </c>
      <c r="AX1065" t="inlineStr">
        <is>
          <t>Unlisted</t>
        </is>
      </c>
      <c r="AY1065" t="n">
        <v>5013</v>
      </c>
      <c r="AZ1065" t="inlineStr">
        <is>
          <t>Motor vehicle supplies and new parts wholesale dealing in</t>
        </is>
      </c>
      <c r="BA1065" t="inlineStr">
        <is>
          <t>Colombia</t>
        </is>
      </c>
      <c r="BB1065" t="inlineStr">
        <is>
          <t>Medellin</t>
        </is>
      </c>
      <c r="BC1065" t="inlineStr">
        <is>
          <t>www.ucayalisas.com</t>
        </is>
      </c>
      <c r="BD1065" s="6" t="n">
        <v>35331</v>
      </c>
      <c r="BE1065" t="inlineStr">
        <is>
          <t>This company is a full service firm which is engaged in the distribution and servicing of motor vehicles in Colombia. It was incorporated in 1996 and conducts its business from its registered headquarters located in Medellin. The company offers a complete line of new and used cars, vans, trucks, and SUVs in a variety of brands. It also offers motor vehicle parts, such as brakes and chassis, chemicals and oils, engines, exhausts, fuel systems, heating and cooling systems, ignition and emission systems, lighting, and others. In addition, the company provides services which include maintenance, repair, rental, air conditioning servicing, and parts replacement.</t>
        </is>
      </c>
      <c r="BF1065" t="inlineStr">
        <is>
          <t>Active</t>
        </is>
      </c>
      <c r="BG1065" t="inlineStr">
        <is>
          <t>Retail; Services</t>
        </is>
      </c>
      <c r="BH1065" t="inlineStr">
        <is>
          <t>Engaged in the distribution and servicing of motor vehicles</t>
        </is>
      </c>
      <c r="BI1065" t="inlineStr">
        <is>
          <t>Motor vehicles</t>
        </is>
      </c>
      <c r="CE1065">
        <f>IFERROR(SUM(BU1065:BV1065)/2,0)</f>
        <v/>
      </c>
      <c r="CF1065">
        <f>IFERROR(SUM(CE1065:CE1065)/1,0)</f>
        <v/>
      </c>
      <c r="CG1065">
        <f>IFERROR(SUM(BW1065:BX1065)/2,0)</f>
        <v/>
      </c>
      <c r="CH1065">
        <f>IFERROR(SUM(CG1065:CG1065)/1,0)</f>
        <v/>
      </c>
      <c r="CI1065">
        <f>IFERROR(SUM(BY1065:BZ1065)/2,0)</f>
        <v/>
      </c>
      <c r="CJ1065">
        <f>IFERROR(SUM(CI1065:CI1065)/1,0)</f>
        <v/>
      </c>
      <c r="CK1065">
        <f>IFERROR(SUM(CA1065:CB1065)/2,0)</f>
        <v/>
      </c>
      <c r="CL1065">
        <f>IFERROR(SUM(CK1065:CK1065)/1,0)</f>
        <v/>
      </c>
      <c r="CM1065">
        <f>IFERROR(SUM(CC1065:CD1065)/2,0)</f>
        <v/>
      </c>
      <c r="CN1065">
        <f>IFERROR(SUM(CM1065:CM1065)/1,0)</f>
        <v/>
      </c>
      <c r="CO1065">
        <f>IFERROR(SUM(BS1065:BT1065)/2,0)</f>
        <v/>
      </c>
      <c r="CP1065">
        <f>IFERROR(SUM(CO1065:CO1065)/1,0)</f>
        <v/>
      </c>
    </row>
    <row r="1066">
      <c r="A1066" t="n">
        <v>1041</v>
      </c>
      <c r="D1066">
        <f>IF(AX1066="Listed","Yes","No")</f>
        <v/>
      </c>
      <c r="E1066">
        <f>IFERROR(IF(AE1066&lt;0,"Yes","No"),"No")</f>
        <v/>
      </c>
      <c r="F1066">
        <f>IF(BK1066="Unqualified","Yes","No")</f>
        <v/>
      </c>
      <c r="G1066">
        <f>IF(COUNTIF($D$1066:$F$1066,"Yes")=3,"Yes","No")</f>
        <v/>
      </c>
      <c r="U1066">
        <f>IFERROR(BQ1066/BL1066,0)</f>
        <v/>
      </c>
      <c r="V1066">
        <f>IFERROR(SUM(BQ1066:BQ1066)/SUM(BL1066:BL1066),0)</f>
        <v/>
      </c>
      <c r="W1066">
        <f>IFERROR(MAX(U1066:U1066)-MIN(U1066:U1066),0)</f>
        <v/>
      </c>
      <c r="X1066">
        <f>IFERROR(BQ1066/(BL1066-BQ1066),0)</f>
        <v/>
      </c>
      <c r="Y1066">
        <f>IFERROR(SUM(BQ1066:BQ1066)/(SUM(BL1066:BL1066)-SUM(BQ1066:BQ1066)),0)</f>
        <v/>
      </c>
      <c r="Z1066">
        <f>IFERROR(MAX(X1066:X1066)-MIN(X1066:X1066),0)</f>
        <v/>
      </c>
      <c r="AA1066">
        <f>IFERROR(BO1066/BP1066,0)</f>
        <v/>
      </c>
      <c r="AB1066">
        <f>IFERROR(SUM(BO1066:BO1066)/SUM(BP1066:BP1066),0)</f>
        <v/>
      </c>
      <c r="AC1066">
        <f>IFERROR(MAX(AA1066:AA1066)-MIN(AA1066:AA1066),0)</f>
        <v/>
      </c>
      <c r="AD1066">
        <f>IFERROR(SUM(BL1066:BL1066)/1,0)</f>
        <v/>
      </c>
      <c r="AE1066">
        <f>IFERROR(SUM(BQ1066:BQ1066)/1,0)</f>
        <v/>
      </c>
      <c r="AF1066">
        <f>IFERROR(SUM(BP1066:BP1066)/1,0)</f>
        <v/>
      </c>
      <c r="AG1066">
        <f>IFERROR(CJ1066,0)</f>
        <v/>
      </c>
      <c r="AH1066">
        <f>IFERROR(SUM(BR1066:BR1066)/1,0)</f>
        <v/>
      </c>
      <c r="AI1066">
        <f>IFERROR(CL1066,0)</f>
        <v/>
      </c>
      <c r="AJ1066">
        <f>IFERROR(CN1066,0)</f>
        <v/>
      </c>
      <c r="AK1066">
        <f>IFERROR(CP1066,0)</f>
        <v/>
      </c>
      <c r="AL1066">
        <f>IFERROR(SUM(BN1066:BN1066)/1,0)</f>
        <v/>
      </c>
      <c r="AM1066">
        <f>IFERROR(SUM(BJ1066:BJ1066)/1,0)</f>
        <v/>
      </c>
      <c r="AN1066">
        <f>IFERROR(AH1066/AD1066,0)</f>
        <v/>
      </c>
      <c r="AO1066">
        <f>IFERROR(AF1066/AD1066,0)</f>
        <v/>
      </c>
      <c r="AP1066">
        <f>IFERROR(AI1066/AK1066,0)</f>
        <v/>
      </c>
      <c r="AQ1066">
        <f>IFERROR(AJ1066/AK1066,0)</f>
        <v/>
      </c>
      <c r="AR1066">
        <f>IFERROR(AG1066/AK1066,0)</f>
        <v/>
      </c>
      <c r="AS1066">
        <f>IFERROR(365/(AL1066/AG1066), "")</f>
        <v/>
      </c>
      <c r="AT1066" t="inlineStr">
        <is>
          <t>CO170012272990</t>
        </is>
      </c>
      <c r="AU1066" t="inlineStr">
        <is>
          <t>Comercializadora Internacional Caribbean Exotics S A S</t>
        </is>
      </c>
      <c r="AV1066" t="inlineStr">
        <is>
          <t>U1</t>
        </is>
      </c>
      <c r="AW1066" t="inlineStr">
        <is>
          <t>U</t>
        </is>
      </c>
      <c r="AX1066" t="inlineStr">
        <is>
          <t>Unlisted</t>
        </is>
      </c>
      <c r="AY1066" t="n">
        <v>5153</v>
      </c>
      <c r="AZ1066" t="inlineStr">
        <is>
          <t>Grain and field beans wholesale dealing in</t>
        </is>
      </c>
      <c r="BA1066" t="inlineStr">
        <is>
          <t>Colombia</t>
        </is>
      </c>
      <c r="BB1066" t="inlineStr">
        <is>
          <t>Rionegro</t>
        </is>
      </c>
      <c r="BC1066" t="inlineStr">
        <is>
          <t>www.caribbeanexotics.com.co</t>
        </is>
      </c>
      <c r="BD1066" s="6" t="n">
        <v>33877</v>
      </c>
      <c r="BE1066" t="inlineStr">
        <is>
          <t>This company is engaged in the distribution of fresh exotic fruits. It conducts business from its registered head office located in Rionegro, Colombia. The company was established in 2010. The company specializes in the distribution of fresh fruits such as Uchuva, Gulupa, Granadilla, Pitahaya, Feijoa, Tamarillo, Maracuyá, Higo, Baby Banana, Mangostino, Lulo, and Guanabana. It also operates branches in various countries and cities. Its products are sold and distributed in the domestic market as well as overseas, including various countries and regions. Its mission is to provide excellent quality exotic fruits throughout the year and make a social impact. The company establishes partnerships with various suppliers and growers. It serves customers including companies in the food and beverage industry.</t>
        </is>
      </c>
      <c r="BF1066" t="inlineStr">
        <is>
          <t>Active</t>
        </is>
      </c>
      <c r="BG1066" t="inlineStr">
        <is>
          <t>Wholesale</t>
        </is>
      </c>
      <c r="BH1066" t="inlineStr">
        <is>
          <t>Engaged in the distribution of fresh exotic fruits</t>
        </is>
      </c>
      <c r="BI1066" t="inlineStr">
        <is>
          <t>Fresh exotic fruits</t>
        </is>
      </c>
      <c r="CE1066">
        <f>IFERROR(SUM(BU1066:BV1066)/2,0)</f>
        <v/>
      </c>
      <c r="CF1066">
        <f>IFERROR(SUM(CE1066:CE1066)/1,0)</f>
        <v/>
      </c>
      <c r="CG1066">
        <f>IFERROR(SUM(BW1066:BX1066)/2,0)</f>
        <v/>
      </c>
      <c r="CH1066">
        <f>IFERROR(SUM(CG1066:CG1066)/1,0)</f>
        <v/>
      </c>
      <c r="CI1066">
        <f>IFERROR(SUM(BY1066:BZ1066)/2,0)</f>
        <v/>
      </c>
      <c r="CJ1066">
        <f>IFERROR(SUM(CI1066:CI1066)/1,0)</f>
        <v/>
      </c>
      <c r="CK1066">
        <f>IFERROR(SUM(CA1066:CB1066)/2,0)</f>
        <v/>
      </c>
      <c r="CL1066">
        <f>IFERROR(SUM(CK1066:CK1066)/1,0)</f>
        <v/>
      </c>
      <c r="CM1066">
        <f>IFERROR(SUM(CC1066:CD1066)/2,0)</f>
        <v/>
      </c>
      <c r="CN1066">
        <f>IFERROR(SUM(CM1066:CM1066)/1,0)</f>
        <v/>
      </c>
      <c r="CO1066">
        <f>IFERROR(SUM(BS1066:BT1066)/2,0)</f>
        <v/>
      </c>
      <c r="CP1066">
        <f>IFERROR(SUM(CO1066:CO1066)/1,0)</f>
        <v/>
      </c>
    </row>
    <row r="1067">
      <c r="A1067" t="n">
        <v>1042</v>
      </c>
      <c r="D1067">
        <f>IF(AX1067="Listed","Yes","No")</f>
        <v/>
      </c>
      <c r="E1067">
        <f>IFERROR(IF(AE1067&lt;0,"Yes","No"),"No")</f>
        <v/>
      </c>
      <c r="F1067">
        <f>IF(BK1067="Unqualified","Yes","No")</f>
        <v/>
      </c>
      <c r="G1067">
        <f>IF(COUNTIF($D$1067:$F$1067,"Yes")=3,"Yes","No")</f>
        <v/>
      </c>
      <c r="U1067">
        <f>IFERROR(BQ1067/BL1067,0)</f>
        <v/>
      </c>
      <c r="V1067">
        <f>IFERROR(SUM(BQ1067:BQ1067)/SUM(BL1067:BL1067),0)</f>
        <v/>
      </c>
      <c r="W1067">
        <f>IFERROR(MAX(U1067:U1067)-MIN(U1067:U1067),0)</f>
        <v/>
      </c>
      <c r="X1067">
        <f>IFERROR(BQ1067/(BL1067-BQ1067),0)</f>
        <v/>
      </c>
      <c r="Y1067">
        <f>IFERROR(SUM(BQ1067:BQ1067)/(SUM(BL1067:BL1067)-SUM(BQ1067:BQ1067)),0)</f>
        <v/>
      </c>
      <c r="Z1067">
        <f>IFERROR(MAX(X1067:X1067)-MIN(X1067:X1067),0)</f>
        <v/>
      </c>
      <c r="AA1067">
        <f>IFERROR(BO1067/BP1067,0)</f>
        <v/>
      </c>
      <c r="AB1067">
        <f>IFERROR(SUM(BO1067:BO1067)/SUM(BP1067:BP1067),0)</f>
        <v/>
      </c>
      <c r="AC1067">
        <f>IFERROR(MAX(AA1067:AA1067)-MIN(AA1067:AA1067),0)</f>
        <v/>
      </c>
      <c r="AD1067">
        <f>IFERROR(SUM(BL1067:BL1067)/1,0)</f>
        <v/>
      </c>
      <c r="AE1067">
        <f>IFERROR(SUM(BQ1067:BQ1067)/1,0)</f>
        <v/>
      </c>
      <c r="AF1067">
        <f>IFERROR(SUM(BP1067:BP1067)/1,0)</f>
        <v/>
      </c>
      <c r="AG1067">
        <f>IFERROR(CJ1067,0)</f>
        <v/>
      </c>
      <c r="AH1067">
        <f>IFERROR(SUM(BR1067:BR1067)/1,0)</f>
        <v/>
      </c>
      <c r="AI1067">
        <f>IFERROR(CL1067,0)</f>
        <v/>
      </c>
      <c r="AJ1067">
        <f>IFERROR(CN1067,0)</f>
        <v/>
      </c>
      <c r="AK1067">
        <f>IFERROR(CP1067,0)</f>
        <v/>
      </c>
      <c r="AL1067">
        <f>IFERROR(SUM(BN1067:BN1067)/1,0)</f>
        <v/>
      </c>
      <c r="AM1067">
        <f>IFERROR(SUM(BJ1067:BJ1067)/1,0)</f>
        <v/>
      </c>
      <c r="AN1067">
        <f>IFERROR(AH1067/AD1067,0)</f>
        <v/>
      </c>
      <c r="AO1067">
        <f>IFERROR(AF1067/AD1067,0)</f>
        <v/>
      </c>
      <c r="AP1067">
        <f>IFERROR(AI1067/AK1067,0)</f>
        <v/>
      </c>
      <c r="AQ1067">
        <f>IFERROR(AJ1067/AK1067,0)</f>
        <v/>
      </c>
      <c r="AR1067">
        <f>IFERROR(AG1067/AK1067,0)</f>
        <v/>
      </c>
      <c r="AS1067">
        <f>IFERROR(365/(AL1067/AG1067), "")</f>
        <v/>
      </c>
      <c r="AT1067" t="inlineStr">
        <is>
          <t>CO170000980950</t>
        </is>
      </c>
      <c r="AU1067" t="inlineStr">
        <is>
          <t>Industrial Taylor S A S</t>
        </is>
      </c>
      <c r="AV1067" t="inlineStr">
        <is>
          <t>U1</t>
        </is>
      </c>
      <c r="AW1067" t="inlineStr">
        <is>
          <t>U</t>
        </is>
      </c>
      <c r="AX1067" t="inlineStr">
        <is>
          <t>Unlisted</t>
        </is>
      </c>
      <c r="AY1067" t="n">
        <v>5084</v>
      </c>
      <c r="AZ1067" t="inlineStr">
        <is>
          <t>Industrial machinery and equipment wholesale dealing in</t>
        </is>
      </c>
      <c r="BA1067" t="inlineStr">
        <is>
          <t>Colombia</t>
        </is>
      </c>
      <c r="BB1067" t="inlineStr">
        <is>
          <t>Bogota</t>
        </is>
      </c>
      <c r="BC1067" t="inlineStr">
        <is>
          <t>www.industrialtaylor.com.co</t>
        </is>
      </c>
      <c r="BD1067" s="6" t="n">
        <v>30284</v>
      </c>
      <c r="BE1067" t="inlineStr">
        <is>
          <t>This company is engaged in distributing commercial equipment, such as cooking and food service equipment.. It has its registered head office located in Bogota, Colombia. The company was incorporated in 1982.The company offers a wide range of products including agriculture and farming equipment, air compressors, aluminum profile systems, chillers and refrigeration equipment, cleaning machinery and equipment, coding and labeling machinery and equipment, condition monitoring equipment and services, construction machinery and equipment, fluid mixing machinery and equipment, food processing machinery, hose reels and cable reels, hydraulics and pneumatics, industrial insulation, metalworking machinery and equipment, pumps and pumping equipment, test and measurement equipment, waste management machinery, welding machinery and equipment, as well as packaging machinery and equipment, among others. These products are distributed in the local and international marketplace.</t>
        </is>
      </c>
      <c r="BF1067" t="inlineStr">
        <is>
          <t>Active</t>
        </is>
      </c>
      <c r="BG1067" t="inlineStr">
        <is>
          <t>Wholesale</t>
        </is>
      </c>
      <c r="BH1067" t="inlineStr">
        <is>
          <t>Engaged in the wholesale trade of industrial machinery and equipment</t>
        </is>
      </c>
      <c r="BI1067" t="inlineStr">
        <is>
          <t>Industrial machinery and equipment</t>
        </is>
      </c>
      <c r="CE1067">
        <f>IFERROR(SUM(BU1067:BV1067)/2,0)</f>
        <v/>
      </c>
      <c r="CF1067">
        <f>IFERROR(SUM(CE1067:CE1067)/1,0)</f>
        <v/>
      </c>
      <c r="CG1067">
        <f>IFERROR(SUM(BW1067:BX1067)/2,0)</f>
        <v/>
      </c>
      <c r="CH1067">
        <f>IFERROR(SUM(CG1067:CG1067)/1,0)</f>
        <v/>
      </c>
      <c r="CI1067">
        <f>IFERROR(SUM(BY1067:BZ1067)/2,0)</f>
        <v/>
      </c>
      <c r="CJ1067">
        <f>IFERROR(SUM(CI1067:CI1067)/1,0)</f>
        <v/>
      </c>
      <c r="CK1067">
        <f>IFERROR(SUM(CA1067:CB1067)/2,0)</f>
        <v/>
      </c>
      <c r="CL1067">
        <f>IFERROR(SUM(CK1067:CK1067)/1,0)</f>
        <v/>
      </c>
      <c r="CM1067">
        <f>IFERROR(SUM(CC1067:CD1067)/2,0)</f>
        <v/>
      </c>
      <c r="CN1067">
        <f>IFERROR(SUM(CM1067:CM1067)/1,0)</f>
        <v/>
      </c>
      <c r="CO1067">
        <f>IFERROR(SUM(BS1067:BT1067)/2,0)</f>
        <v/>
      </c>
      <c r="CP1067">
        <f>IFERROR(SUM(CO1067:CO1067)/1,0)</f>
        <v/>
      </c>
    </row>
    <row r="1068">
      <c r="A1068" t="n">
        <v>1043</v>
      </c>
      <c r="D1068">
        <f>IF(AX1068="Listed","Yes","No")</f>
        <v/>
      </c>
      <c r="E1068">
        <f>IFERROR(IF(AE1068&lt;0,"Yes","No"),"No")</f>
        <v/>
      </c>
      <c r="F1068">
        <f>IF(BK1068="Unqualified","Yes","No")</f>
        <v/>
      </c>
      <c r="G1068">
        <f>IF(COUNTIF($D$1068:$F$1068,"Yes")=3,"Yes","No")</f>
        <v/>
      </c>
      <c r="U1068">
        <f>IFERROR(BQ1068/BL1068,0)</f>
        <v/>
      </c>
      <c r="V1068">
        <f>IFERROR(SUM(BQ1068:BQ1068)/SUM(BL1068:BL1068),0)</f>
        <v/>
      </c>
      <c r="W1068">
        <f>IFERROR(MAX(U1068:U1068)-MIN(U1068:U1068),0)</f>
        <v/>
      </c>
      <c r="X1068">
        <f>IFERROR(BQ1068/(BL1068-BQ1068),0)</f>
        <v/>
      </c>
      <c r="Y1068">
        <f>IFERROR(SUM(BQ1068:BQ1068)/(SUM(BL1068:BL1068)-SUM(BQ1068:BQ1068)),0)</f>
        <v/>
      </c>
      <c r="Z1068">
        <f>IFERROR(MAX(X1068:X1068)-MIN(X1068:X1068),0)</f>
        <v/>
      </c>
      <c r="AA1068">
        <f>IFERROR(BO1068/BP1068,0)</f>
        <v/>
      </c>
      <c r="AB1068">
        <f>IFERROR(SUM(BO1068:BO1068)/SUM(BP1068:BP1068),0)</f>
        <v/>
      </c>
      <c r="AC1068">
        <f>IFERROR(MAX(AA1068:AA1068)-MIN(AA1068:AA1068),0)</f>
        <v/>
      </c>
      <c r="AD1068">
        <f>IFERROR(SUM(BL1068:BL1068)/1,0)</f>
        <v/>
      </c>
      <c r="AE1068">
        <f>IFERROR(SUM(BQ1068:BQ1068)/1,0)</f>
        <v/>
      </c>
      <c r="AF1068">
        <f>IFERROR(SUM(BP1068:BP1068)/1,0)</f>
        <v/>
      </c>
      <c r="AG1068">
        <f>IFERROR(CJ1068,0)</f>
        <v/>
      </c>
      <c r="AH1068">
        <f>IFERROR(SUM(BR1068:BR1068)/1,0)</f>
        <v/>
      </c>
      <c r="AI1068">
        <f>IFERROR(CL1068,0)</f>
        <v/>
      </c>
      <c r="AJ1068">
        <f>IFERROR(CN1068,0)</f>
        <v/>
      </c>
      <c r="AK1068">
        <f>IFERROR(CP1068,0)</f>
        <v/>
      </c>
      <c r="AL1068">
        <f>IFERROR(SUM(BN1068:BN1068)/1,0)</f>
        <v/>
      </c>
      <c r="AM1068">
        <f>IFERROR(SUM(BJ1068:BJ1068)/1,0)</f>
        <v/>
      </c>
      <c r="AN1068">
        <f>IFERROR(AH1068/AD1068,0)</f>
        <v/>
      </c>
      <c r="AO1068">
        <f>IFERROR(AF1068/AD1068,0)</f>
        <v/>
      </c>
      <c r="AP1068">
        <f>IFERROR(AI1068/AK1068,0)</f>
        <v/>
      </c>
      <c r="AQ1068">
        <f>IFERROR(AJ1068/AK1068,0)</f>
        <v/>
      </c>
      <c r="AR1068">
        <f>IFERROR(AG1068/AK1068,0)</f>
        <v/>
      </c>
      <c r="AS1068">
        <f>IFERROR(365/(AL1068/AG1068), "")</f>
        <v/>
      </c>
      <c r="AT1068" t="inlineStr">
        <is>
          <t>CO170003702040</t>
        </is>
      </c>
      <c r="AU1068" t="inlineStr">
        <is>
          <t>Motoreste Motors S A</t>
        </is>
      </c>
      <c r="AV1068" t="inlineStr">
        <is>
          <t>U1</t>
        </is>
      </c>
      <c r="AW1068" t="inlineStr">
        <is>
          <t>U</t>
        </is>
      </c>
      <c r="AX1068" t="inlineStr">
        <is>
          <t>Unlisted</t>
        </is>
      </c>
      <c r="AY1068" t="n">
        <v>5012</v>
      </c>
      <c r="AZ1068" t="inlineStr">
        <is>
          <t>Automobiles and Other Motor Vehicles wholesale dealing in</t>
        </is>
      </c>
      <c r="BA1068" t="inlineStr">
        <is>
          <t>Colombia</t>
        </is>
      </c>
      <c r="BB1068" t="inlineStr">
        <is>
          <t>Bucaramanga</t>
        </is>
      </c>
      <c r="BC1068" t="inlineStr">
        <is>
          <t>autos.motoreste.com.co</t>
        </is>
      </c>
      <c r="BD1068" s="6" t="n">
        <v>35710</v>
      </c>
      <c r="BE1068" t="inlineStr">
        <is>
          <t>The company is primarily engaged in the retail sale of cars and light motor vehicles. The company was incorporated in October in the year 1997. The registered head office of the company is located in Bucaramanga,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1068" t="inlineStr">
        <is>
          <t>Active</t>
        </is>
      </c>
      <c r="BG1068" t="inlineStr">
        <is>
          <t>Retail</t>
        </is>
      </c>
      <c r="BH1068" t="inlineStr">
        <is>
          <t>Engaged in the retail sale of cars and light motor vehicles</t>
        </is>
      </c>
      <c r="BI1068" t="inlineStr">
        <is>
          <t>Cars and light motor vehicles</t>
        </is>
      </c>
      <c r="CE1068">
        <f>IFERROR(SUM(BU1068:BV1068)/2,0)</f>
        <v/>
      </c>
      <c r="CF1068">
        <f>IFERROR(SUM(CE1068:CE1068)/1,0)</f>
        <v/>
      </c>
      <c r="CG1068">
        <f>IFERROR(SUM(BW1068:BX1068)/2,0)</f>
        <v/>
      </c>
      <c r="CH1068">
        <f>IFERROR(SUM(CG1068:CG1068)/1,0)</f>
        <v/>
      </c>
      <c r="CI1068">
        <f>IFERROR(SUM(BY1068:BZ1068)/2,0)</f>
        <v/>
      </c>
      <c r="CJ1068">
        <f>IFERROR(SUM(CI1068:CI1068)/1,0)</f>
        <v/>
      </c>
      <c r="CK1068">
        <f>IFERROR(SUM(CA1068:CB1068)/2,0)</f>
        <v/>
      </c>
      <c r="CL1068">
        <f>IFERROR(SUM(CK1068:CK1068)/1,0)</f>
        <v/>
      </c>
      <c r="CM1068">
        <f>IFERROR(SUM(CC1068:CD1068)/2,0)</f>
        <v/>
      </c>
      <c r="CN1068">
        <f>IFERROR(SUM(CM1068:CM1068)/1,0)</f>
        <v/>
      </c>
      <c r="CO1068">
        <f>IFERROR(SUM(BS1068:BT1068)/2,0)</f>
        <v/>
      </c>
      <c r="CP1068">
        <f>IFERROR(SUM(CO1068:CO1068)/1,0)</f>
        <v/>
      </c>
    </row>
    <row r="1069">
      <c r="A1069" t="n">
        <v>1044</v>
      </c>
      <c r="D1069">
        <f>IF(AX1069="Listed","Yes","No")</f>
        <v/>
      </c>
      <c r="E1069">
        <f>IFERROR(IF(AE1069&lt;0,"Yes","No"),"No")</f>
        <v/>
      </c>
      <c r="F1069">
        <f>IF(BK1069="Unqualified","Yes","No")</f>
        <v/>
      </c>
      <c r="G1069">
        <f>IF(COUNTIF($D$1069:$F$1069,"Yes")=3,"Yes","No")</f>
        <v/>
      </c>
      <c r="U1069">
        <f>IFERROR(BQ1069/BL1069,0)</f>
        <v/>
      </c>
      <c r="V1069">
        <f>IFERROR(SUM(BQ1069:BQ1069)/SUM(BL1069:BL1069),0)</f>
        <v/>
      </c>
      <c r="W1069">
        <f>IFERROR(MAX(U1069:U1069)-MIN(U1069:U1069),0)</f>
        <v/>
      </c>
      <c r="X1069">
        <f>IFERROR(BQ1069/(BL1069-BQ1069),0)</f>
        <v/>
      </c>
      <c r="Y1069">
        <f>IFERROR(SUM(BQ1069:BQ1069)/(SUM(BL1069:BL1069)-SUM(BQ1069:BQ1069)),0)</f>
        <v/>
      </c>
      <c r="Z1069">
        <f>IFERROR(MAX(X1069:X1069)-MIN(X1069:X1069),0)</f>
        <v/>
      </c>
      <c r="AA1069">
        <f>IFERROR(BO1069/BP1069,0)</f>
        <v/>
      </c>
      <c r="AB1069">
        <f>IFERROR(SUM(BO1069:BO1069)/SUM(BP1069:BP1069),0)</f>
        <v/>
      </c>
      <c r="AC1069">
        <f>IFERROR(MAX(AA1069:AA1069)-MIN(AA1069:AA1069),0)</f>
        <v/>
      </c>
      <c r="AD1069">
        <f>IFERROR(SUM(BL1069:BL1069)/1,0)</f>
        <v/>
      </c>
      <c r="AE1069">
        <f>IFERROR(SUM(BQ1069:BQ1069)/1,0)</f>
        <v/>
      </c>
      <c r="AF1069">
        <f>IFERROR(SUM(BP1069:BP1069)/1,0)</f>
        <v/>
      </c>
      <c r="AG1069">
        <f>IFERROR(CJ1069,0)</f>
        <v/>
      </c>
      <c r="AH1069">
        <f>IFERROR(SUM(BR1069:BR1069)/1,0)</f>
        <v/>
      </c>
      <c r="AI1069">
        <f>IFERROR(CL1069,0)</f>
        <v/>
      </c>
      <c r="AJ1069">
        <f>IFERROR(CN1069,0)</f>
        <v/>
      </c>
      <c r="AK1069">
        <f>IFERROR(CP1069,0)</f>
        <v/>
      </c>
      <c r="AL1069">
        <f>IFERROR(SUM(BN1069:BN1069)/1,0)</f>
        <v/>
      </c>
      <c r="AM1069">
        <f>IFERROR(SUM(BJ1069:BJ1069)/1,0)</f>
        <v/>
      </c>
      <c r="AN1069">
        <f>IFERROR(AH1069/AD1069,0)</f>
        <v/>
      </c>
      <c r="AO1069">
        <f>IFERROR(AF1069/AD1069,0)</f>
        <v/>
      </c>
      <c r="AP1069">
        <f>IFERROR(AI1069/AK1069,0)</f>
        <v/>
      </c>
      <c r="AQ1069">
        <f>IFERROR(AJ1069/AK1069,0)</f>
        <v/>
      </c>
      <c r="AR1069">
        <f>IFERROR(AG1069/AK1069,0)</f>
        <v/>
      </c>
      <c r="AS1069">
        <f>IFERROR(365/(AL1069/AG1069), "")</f>
        <v/>
      </c>
      <c r="AT1069" t="inlineStr">
        <is>
          <t>CO170004431960</t>
        </is>
      </c>
      <c r="AU1069" t="inlineStr">
        <is>
          <t>Textiles Risaralda S A</t>
        </is>
      </c>
      <c r="AV1069" t="inlineStr">
        <is>
          <t>U1</t>
        </is>
      </c>
      <c r="AW1069" t="inlineStr">
        <is>
          <t>U</t>
        </is>
      </c>
      <c r="AX1069" t="inlineStr">
        <is>
          <t>Unlisted</t>
        </is>
      </c>
      <c r="AY1069" t="n">
        <v>5131</v>
      </c>
      <c r="AZ1069" t="inlineStr">
        <is>
          <t>Piece goods, notions, and other dry goods wholesale dealing in</t>
        </is>
      </c>
      <c r="BA1069" t="inlineStr">
        <is>
          <t>Colombia</t>
        </is>
      </c>
      <c r="BB1069" t="inlineStr">
        <is>
          <t>Dosquebradas</t>
        </is>
      </c>
      <c r="BC1069" t="inlineStr">
        <is>
          <t>www.risaltex.com</t>
        </is>
      </c>
      <c r="BD1069" s="6" t="n">
        <v>26385</v>
      </c>
      <c r="BE1069" t="inlineStr">
        <is>
          <t>This company is engaged in the wholesale distribution of textile products. It was incorporated in 1972 and has its registered business office in Dosquebradas, Colombia. The company’s business operation specializes in distributing wide range of textile products such as felts, blankets, fiber fills, insulation and waddings. It is also equipped with state-of-the-art facilities and technology utilized in performing its services and other related services. In addition, the company has a team of professionals and other personnel capable of providing necessary assistance and services to its customers.</t>
        </is>
      </c>
      <c r="BF1069" t="inlineStr">
        <is>
          <t>Active</t>
        </is>
      </c>
      <c r="BG1069" t="inlineStr">
        <is>
          <t>Wholesale</t>
        </is>
      </c>
      <c r="BH1069" t="inlineStr">
        <is>
          <t>Engaged in the wholesale distribution of textile products</t>
        </is>
      </c>
      <c r="BI1069" t="inlineStr">
        <is>
          <t>Specializes in distributing wide range of textile products such as felts, blankets, fiber fills, insulation and waddings</t>
        </is>
      </c>
      <c r="CE1069">
        <f>IFERROR(SUM(BU1069:BV1069)/2,0)</f>
        <v/>
      </c>
      <c r="CF1069">
        <f>IFERROR(SUM(CE1069:CE1069)/1,0)</f>
        <v/>
      </c>
      <c r="CG1069">
        <f>IFERROR(SUM(BW1069:BX1069)/2,0)</f>
        <v/>
      </c>
      <c r="CH1069">
        <f>IFERROR(SUM(CG1069:CG1069)/1,0)</f>
        <v/>
      </c>
      <c r="CI1069">
        <f>IFERROR(SUM(BY1069:BZ1069)/2,0)</f>
        <v/>
      </c>
      <c r="CJ1069">
        <f>IFERROR(SUM(CI1069:CI1069)/1,0)</f>
        <v/>
      </c>
      <c r="CK1069">
        <f>IFERROR(SUM(CA1069:CB1069)/2,0)</f>
        <v/>
      </c>
      <c r="CL1069">
        <f>IFERROR(SUM(CK1069:CK1069)/1,0)</f>
        <v/>
      </c>
      <c r="CM1069">
        <f>IFERROR(SUM(CC1069:CD1069)/2,0)</f>
        <v/>
      </c>
      <c r="CN1069">
        <f>IFERROR(SUM(CM1069:CM1069)/1,0)</f>
        <v/>
      </c>
      <c r="CO1069">
        <f>IFERROR(SUM(BS1069:BT1069)/2,0)</f>
        <v/>
      </c>
      <c r="CP1069">
        <f>IFERROR(SUM(CO1069:CO1069)/1,0)</f>
        <v/>
      </c>
    </row>
    <row r="1070">
      <c r="A1070" t="n">
        <v>1045</v>
      </c>
      <c r="D1070">
        <f>IF(AX1070="Listed","Yes","No")</f>
        <v/>
      </c>
      <c r="E1070">
        <f>IFERROR(IF(AE1070&lt;0,"Yes","No"),"No")</f>
        <v/>
      </c>
      <c r="F1070">
        <f>IF(BK1070="Unqualified","Yes","No")</f>
        <v/>
      </c>
      <c r="G1070">
        <f>IF(COUNTIF($D$1070:$F$1070,"Yes")=3,"Yes","No")</f>
        <v/>
      </c>
      <c r="U1070">
        <f>IFERROR(BQ1070/BL1070,0)</f>
        <v/>
      </c>
      <c r="V1070">
        <f>IFERROR(SUM(BQ1070:BQ1070)/SUM(BL1070:BL1070),0)</f>
        <v/>
      </c>
      <c r="W1070">
        <f>IFERROR(MAX(U1070:U1070)-MIN(U1070:U1070),0)</f>
        <v/>
      </c>
      <c r="X1070">
        <f>IFERROR(BQ1070/(BL1070-BQ1070),0)</f>
        <v/>
      </c>
      <c r="Y1070">
        <f>IFERROR(SUM(BQ1070:BQ1070)/(SUM(BL1070:BL1070)-SUM(BQ1070:BQ1070)),0)</f>
        <v/>
      </c>
      <c r="Z1070">
        <f>IFERROR(MAX(X1070:X1070)-MIN(X1070:X1070),0)</f>
        <v/>
      </c>
      <c r="AA1070">
        <f>IFERROR(BO1070/BP1070,0)</f>
        <v/>
      </c>
      <c r="AB1070">
        <f>IFERROR(SUM(BO1070:BO1070)/SUM(BP1070:BP1070),0)</f>
        <v/>
      </c>
      <c r="AC1070">
        <f>IFERROR(MAX(AA1070:AA1070)-MIN(AA1070:AA1070),0)</f>
        <v/>
      </c>
      <c r="AD1070">
        <f>IFERROR(SUM(BL1070:BL1070)/1,0)</f>
        <v/>
      </c>
      <c r="AE1070">
        <f>IFERROR(SUM(BQ1070:BQ1070)/1,0)</f>
        <v/>
      </c>
      <c r="AF1070">
        <f>IFERROR(SUM(BP1070:BP1070)/1,0)</f>
        <v/>
      </c>
      <c r="AG1070">
        <f>IFERROR(CJ1070,0)</f>
        <v/>
      </c>
      <c r="AH1070">
        <f>IFERROR(SUM(BR1070:BR1070)/1,0)</f>
        <v/>
      </c>
      <c r="AI1070">
        <f>IFERROR(CL1070,0)</f>
        <v/>
      </c>
      <c r="AJ1070">
        <f>IFERROR(CN1070,0)</f>
        <v/>
      </c>
      <c r="AK1070">
        <f>IFERROR(CP1070,0)</f>
        <v/>
      </c>
      <c r="AL1070">
        <f>IFERROR(SUM(BN1070:BN1070)/1,0)</f>
        <v/>
      </c>
      <c r="AM1070">
        <f>IFERROR(SUM(BJ1070:BJ1070)/1,0)</f>
        <v/>
      </c>
      <c r="AN1070">
        <f>IFERROR(AH1070/AD1070,0)</f>
        <v/>
      </c>
      <c r="AO1070">
        <f>IFERROR(AF1070/AD1070,0)</f>
        <v/>
      </c>
      <c r="AP1070">
        <f>IFERROR(AI1070/AK1070,0)</f>
        <v/>
      </c>
      <c r="AQ1070">
        <f>IFERROR(AJ1070/AK1070,0)</f>
        <v/>
      </c>
      <c r="AR1070">
        <f>IFERROR(AG1070/AK1070,0)</f>
        <v/>
      </c>
      <c r="AS1070">
        <f>IFERROR(365/(AL1070/AG1070), "")</f>
        <v/>
      </c>
      <c r="AT1070" t="inlineStr">
        <is>
          <t>BR90180324000141</t>
        </is>
      </c>
      <c r="AU1070" t="inlineStr">
        <is>
          <t>Central Espumosense de Produtos Agro-Pecuarios SA</t>
        </is>
      </c>
      <c r="AV1070" t="inlineStr">
        <is>
          <t>U1</t>
        </is>
      </c>
      <c r="AW1070" t="inlineStr">
        <is>
          <t>U</t>
        </is>
      </c>
      <c r="AX1070" t="inlineStr">
        <is>
          <t>Unlisted</t>
        </is>
      </c>
      <c r="AY1070" t="n">
        <v>5153</v>
      </c>
      <c r="AZ1070" t="inlineStr">
        <is>
          <t>Grain and field beans wholesale dealing in</t>
        </is>
      </c>
      <c r="BA1070" t="inlineStr">
        <is>
          <t>Brazil</t>
        </is>
      </c>
      <c r="BB1070" t="inlineStr">
        <is>
          <t>Espumoso</t>
        </is>
      </c>
      <c r="BC1070" t="inlineStr">
        <is>
          <t>cepasaunai.webnode.com.br</t>
        </is>
      </c>
      <c r="BD1070" s="6" t="n">
        <v>31020</v>
      </c>
      <c r="BE1070" t="inlineStr">
        <is>
          <t>This company is engaged in the wholesale trade of soybeans. It conducts business from its registered head office located in Espumoso, Brazil. The company was founded in 1984. The company specialises in whole soybeans, soybean meal, soybean oil, soy flour, soy protein, tofu, soy milk, tempeh, soy lecithin, soy sauce, edamame, and soybean hulls. It also offers soybean-based products such as soybean-based snacks, protein bars, and various other processed food items, as well as agricultural by-products for animal feed and biofuel production.</t>
        </is>
      </c>
      <c r="BF1070" t="inlineStr">
        <is>
          <t>Active</t>
        </is>
      </c>
      <c r="BG1070" t="inlineStr">
        <is>
          <t>Wholesale</t>
        </is>
      </c>
      <c r="BH1070" t="inlineStr">
        <is>
          <t>Engaged in the wholesale trade of soybeans</t>
        </is>
      </c>
      <c r="BI1070" t="inlineStr">
        <is>
          <t>Whole soybeans, soybean meal, soybean oil, soy flour, soy protein, tofu, soy milk, tempeh, soy lecithin, soy sauce, edamame, and soybean hulls</t>
        </is>
      </c>
      <c r="CE1070">
        <f>IFERROR(SUM(BU1070:BV1070)/2,0)</f>
        <v/>
      </c>
      <c r="CF1070">
        <f>IFERROR(SUM(CE1070:CE1070)/1,0)</f>
        <v/>
      </c>
      <c r="CG1070">
        <f>IFERROR(SUM(BW1070:BX1070)/2,0)</f>
        <v/>
      </c>
      <c r="CH1070">
        <f>IFERROR(SUM(CG1070:CG1070)/1,0)</f>
        <v/>
      </c>
      <c r="CI1070">
        <f>IFERROR(SUM(BY1070:BZ1070)/2,0)</f>
        <v/>
      </c>
      <c r="CJ1070">
        <f>IFERROR(SUM(CI1070:CI1070)/1,0)</f>
        <v/>
      </c>
      <c r="CK1070">
        <f>IFERROR(SUM(CA1070:CB1070)/2,0)</f>
        <v/>
      </c>
      <c r="CL1070">
        <f>IFERROR(SUM(CK1070:CK1070)/1,0)</f>
        <v/>
      </c>
      <c r="CM1070">
        <f>IFERROR(SUM(CC1070:CD1070)/2,0)</f>
        <v/>
      </c>
      <c r="CN1070">
        <f>IFERROR(SUM(CM1070:CM1070)/1,0)</f>
        <v/>
      </c>
      <c r="CO1070">
        <f>IFERROR(SUM(BS1070:BT1070)/2,0)</f>
        <v/>
      </c>
      <c r="CP1070">
        <f>IFERROR(SUM(CO1070:CO1070)/1,0)</f>
        <v/>
      </c>
    </row>
    <row r="1071">
      <c r="A1071" t="n">
        <v>1046</v>
      </c>
      <c r="D1071">
        <f>IF(AX1071="Listed","Yes","No")</f>
        <v/>
      </c>
      <c r="E1071">
        <f>IFERROR(IF(AE1071&lt;0,"Yes","No"),"No")</f>
        <v/>
      </c>
      <c r="F1071">
        <f>IF(BK1071="Unqualified","Yes","No")</f>
        <v/>
      </c>
      <c r="G1071">
        <f>IF(COUNTIF($D$1071:$F$1071,"Yes")=3,"Yes","No")</f>
        <v/>
      </c>
      <c r="U1071">
        <f>IFERROR(BQ1071/BL1071,0)</f>
        <v/>
      </c>
      <c r="V1071">
        <f>IFERROR(SUM(BQ1071:BQ1071)/SUM(BL1071:BL1071),0)</f>
        <v/>
      </c>
      <c r="W1071">
        <f>IFERROR(MAX(U1071:U1071)-MIN(U1071:U1071),0)</f>
        <v/>
      </c>
      <c r="X1071">
        <f>IFERROR(BQ1071/(BL1071-BQ1071),0)</f>
        <v/>
      </c>
      <c r="Y1071">
        <f>IFERROR(SUM(BQ1071:BQ1071)/(SUM(BL1071:BL1071)-SUM(BQ1071:BQ1071)),0)</f>
        <v/>
      </c>
      <c r="Z1071">
        <f>IFERROR(MAX(X1071:X1071)-MIN(X1071:X1071),0)</f>
        <v/>
      </c>
      <c r="AA1071">
        <f>IFERROR(BO1071/BP1071,0)</f>
        <v/>
      </c>
      <c r="AB1071">
        <f>IFERROR(SUM(BO1071:BO1071)/SUM(BP1071:BP1071),0)</f>
        <v/>
      </c>
      <c r="AC1071">
        <f>IFERROR(MAX(AA1071:AA1071)-MIN(AA1071:AA1071),0)</f>
        <v/>
      </c>
      <c r="AD1071">
        <f>IFERROR(SUM(BL1071:BL1071)/1,0)</f>
        <v/>
      </c>
      <c r="AE1071">
        <f>IFERROR(SUM(BQ1071:BQ1071)/1,0)</f>
        <v/>
      </c>
      <c r="AF1071">
        <f>IFERROR(SUM(BP1071:BP1071)/1,0)</f>
        <v/>
      </c>
      <c r="AG1071">
        <f>IFERROR(CJ1071,0)</f>
        <v/>
      </c>
      <c r="AH1071">
        <f>IFERROR(SUM(BR1071:BR1071)/1,0)</f>
        <v/>
      </c>
      <c r="AI1071">
        <f>IFERROR(CL1071,0)</f>
        <v/>
      </c>
      <c r="AJ1071">
        <f>IFERROR(CN1071,0)</f>
        <v/>
      </c>
      <c r="AK1071">
        <f>IFERROR(CP1071,0)</f>
        <v/>
      </c>
      <c r="AL1071">
        <f>IFERROR(SUM(BN1071:BN1071)/1,0)</f>
        <v/>
      </c>
      <c r="AM1071">
        <f>IFERROR(SUM(BJ1071:BJ1071)/1,0)</f>
        <v/>
      </c>
      <c r="AN1071">
        <f>IFERROR(AH1071/AD1071,0)</f>
        <v/>
      </c>
      <c r="AO1071">
        <f>IFERROR(AF1071/AD1071,0)</f>
        <v/>
      </c>
      <c r="AP1071">
        <f>IFERROR(AI1071/AK1071,0)</f>
        <v/>
      </c>
      <c r="AQ1071">
        <f>IFERROR(AJ1071/AK1071,0)</f>
        <v/>
      </c>
      <c r="AR1071">
        <f>IFERROR(AG1071/AK1071,0)</f>
        <v/>
      </c>
      <c r="AS1071">
        <f>IFERROR(365/(AL1071/AG1071), "")</f>
        <v/>
      </c>
      <c r="AT1071" t="inlineStr">
        <is>
          <t>CO170012187780</t>
        </is>
      </c>
      <c r="AU1071" t="inlineStr">
        <is>
          <t>Kimautos S A</t>
        </is>
      </c>
      <c r="AV1071" t="inlineStr">
        <is>
          <t>U1</t>
        </is>
      </c>
      <c r="AW1071" t="inlineStr">
        <is>
          <t>B+</t>
        </is>
      </c>
      <c r="AX1071" t="inlineStr">
        <is>
          <t>Unlisted</t>
        </is>
      </c>
      <c r="AY1071" t="n">
        <v>5013</v>
      </c>
      <c r="AZ1071" t="inlineStr">
        <is>
          <t>Motor vehicle supplies and new parts wholesale dealing in</t>
        </is>
      </c>
      <c r="BA1071" t="inlineStr">
        <is>
          <t>Colombia</t>
        </is>
      </c>
      <c r="BB1071" t="inlineStr">
        <is>
          <t>Medellin</t>
        </is>
      </c>
      <c r="BC1071" t="inlineStr">
        <is>
          <t>www.kimautos.com</t>
        </is>
      </c>
      <c r="BD1071" s="6" t="n">
        <v>38757</v>
      </c>
      <c r="BE1071" t="inlineStr">
        <is>
          <t>This company is engaged in marketing, distributing, exporting as well as providing after sale service in the auto parts, batteries and lubricants sector, serving the main brands and provides customer service and sales network in Colombia. It conducts business from its registered head office located in Medellin, Colombia. It specialize in retail sales of spare parts, institutional sales, sales to insurance companies, and wholesale warehouses of ACDelco, Motrio, Castrol, Motocraft, OmniCraft brands; as well as other major OEM brands.It aims to guarantee the availability of auto parts to all its clients in Colombia, providing advice and service through a highly qualified human team. It was incorporated in 2006.</t>
        </is>
      </c>
      <c r="BF1071" t="inlineStr">
        <is>
          <t>Active</t>
        </is>
      </c>
      <c r="BG1071" t="inlineStr">
        <is>
          <t>Wholesale; Retail; Services</t>
        </is>
      </c>
      <c r="BH1071" t="inlineStr">
        <is>
          <t>Engaged in marketing, distributing, exporting as well as providing after sale service in the auto parts, batteries and lubricants sector, serving the main brands and provides customer service and sales network in Colombia</t>
        </is>
      </c>
      <c r="BI1071" t="inlineStr">
        <is>
          <t>Auto parts, batteries and lubricants</t>
        </is>
      </c>
      <c r="CE1071">
        <f>IFERROR(SUM(BU1071:BV1071)/2,0)</f>
        <v/>
      </c>
      <c r="CF1071">
        <f>IFERROR(SUM(CE1071:CE1071)/1,0)</f>
        <v/>
      </c>
      <c r="CG1071">
        <f>IFERROR(SUM(BW1071:BX1071)/2,0)</f>
        <v/>
      </c>
      <c r="CH1071">
        <f>IFERROR(SUM(CG1071:CG1071)/1,0)</f>
        <v/>
      </c>
      <c r="CI1071">
        <f>IFERROR(SUM(BY1071:BZ1071)/2,0)</f>
        <v/>
      </c>
      <c r="CJ1071">
        <f>IFERROR(SUM(CI1071:CI1071)/1,0)</f>
        <v/>
      </c>
      <c r="CK1071">
        <f>IFERROR(SUM(CA1071:CB1071)/2,0)</f>
        <v/>
      </c>
      <c r="CL1071">
        <f>IFERROR(SUM(CK1071:CK1071)/1,0)</f>
        <v/>
      </c>
      <c r="CM1071">
        <f>IFERROR(SUM(CC1071:CD1071)/2,0)</f>
        <v/>
      </c>
      <c r="CN1071">
        <f>IFERROR(SUM(CM1071:CM1071)/1,0)</f>
        <v/>
      </c>
      <c r="CO1071">
        <f>IFERROR(SUM(BS1071:BT1071)/2,0)</f>
        <v/>
      </c>
      <c r="CP1071">
        <f>IFERROR(SUM(CO1071:CO1071)/1,0)</f>
        <v/>
      </c>
    </row>
    <row r="1072">
      <c r="A1072" t="n">
        <v>1047</v>
      </c>
      <c r="D1072">
        <f>IF(AX1072="Listed","Yes","No")</f>
        <v/>
      </c>
      <c r="E1072">
        <f>IFERROR(IF(AE1072&lt;0,"Yes","No"),"No")</f>
        <v/>
      </c>
      <c r="F1072">
        <f>IF(BK1072="Unqualified","Yes","No")</f>
        <v/>
      </c>
      <c r="G1072">
        <f>IF(COUNTIF($D$1072:$F$1072,"Yes")=3,"Yes","No")</f>
        <v/>
      </c>
      <c r="U1072">
        <f>IFERROR(BQ1072/BL1072,0)</f>
        <v/>
      </c>
      <c r="V1072">
        <f>IFERROR(SUM(BQ1072:BQ1072)/SUM(BL1072:BL1072),0)</f>
        <v/>
      </c>
      <c r="W1072">
        <f>IFERROR(MAX(U1072:U1072)-MIN(U1072:U1072),0)</f>
        <v/>
      </c>
      <c r="X1072">
        <f>IFERROR(BQ1072/(BL1072-BQ1072),0)</f>
        <v/>
      </c>
      <c r="Y1072">
        <f>IFERROR(SUM(BQ1072:BQ1072)/(SUM(BL1072:BL1072)-SUM(BQ1072:BQ1072)),0)</f>
        <v/>
      </c>
      <c r="Z1072">
        <f>IFERROR(MAX(X1072:X1072)-MIN(X1072:X1072),0)</f>
        <v/>
      </c>
      <c r="AA1072">
        <f>IFERROR(BO1072/BP1072,0)</f>
        <v/>
      </c>
      <c r="AB1072">
        <f>IFERROR(SUM(BO1072:BO1072)/SUM(BP1072:BP1072),0)</f>
        <v/>
      </c>
      <c r="AC1072">
        <f>IFERROR(MAX(AA1072:AA1072)-MIN(AA1072:AA1072),0)</f>
        <v/>
      </c>
      <c r="AD1072">
        <f>IFERROR(SUM(BL1072:BL1072)/1,0)</f>
        <v/>
      </c>
      <c r="AE1072">
        <f>IFERROR(SUM(BQ1072:BQ1072)/1,0)</f>
        <v/>
      </c>
      <c r="AF1072">
        <f>IFERROR(SUM(BP1072:BP1072)/1,0)</f>
        <v/>
      </c>
      <c r="AG1072">
        <f>IFERROR(CJ1072,0)</f>
        <v/>
      </c>
      <c r="AH1072">
        <f>IFERROR(SUM(BR1072:BR1072)/1,0)</f>
        <v/>
      </c>
      <c r="AI1072">
        <f>IFERROR(CL1072,0)</f>
        <v/>
      </c>
      <c r="AJ1072">
        <f>IFERROR(CN1072,0)</f>
        <v/>
      </c>
      <c r="AK1072">
        <f>IFERROR(CP1072,0)</f>
        <v/>
      </c>
      <c r="AL1072">
        <f>IFERROR(SUM(BN1072:BN1072)/1,0)</f>
        <v/>
      </c>
      <c r="AM1072">
        <f>IFERROR(SUM(BJ1072:BJ1072)/1,0)</f>
        <v/>
      </c>
      <c r="AN1072">
        <f>IFERROR(AH1072/AD1072,0)</f>
        <v/>
      </c>
      <c r="AO1072">
        <f>IFERROR(AF1072/AD1072,0)</f>
        <v/>
      </c>
      <c r="AP1072">
        <f>IFERROR(AI1072/AK1072,0)</f>
        <v/>
      </c>
      <c r="AQ1072">
        <f>IFERROR(AJ1072/AK1072,0)</f>
        <v/>
      </c>
      <c r="AR1072">
        <f>IFERROR(AG1072/AK1072,0)</f>
        <v/>
      </c>
      <c r="AS1072">
        <f>IFERROR(365/(AL1072/AG1072), "")</f>
        <v/>
      </c>
      <c r="AT1072" t="inlineStr">
        <is>
          <t>CO170009754650</t>
        </is>
      </c>
      <c r="AU1072" t="inlineStr">
        <is>
          <t>E Training S A S</t>
        </is>
      </c>
      <c r="AV1072" t="inlineStr">
        <is>
          <t>U1</t>
        </is>
      </c>
      <c r="AW1072" t="inlineStr">
        <is>
          <t>U</t>
        </is>
      </c>
      <c r="AX1072" t="inlineStr">
        <is>
          <t>Unlisted</t>
        </is>
      </c>
      <c r="AY1072" t="n">
        <v>5045</v>
      </c>
      <c r="AZ1072" t="inlineStr">
        <is>
          <t>Computers and computer peripheral equipment and software wholesale dealing in</t>
        </is>
      </c>
      <c r="BA1072" t="inlineStr">
        <is>
          <t>Colombia</t>
        </is>
      </c>
      <c r="BB1072" t="inlineStr">
        <is>
          <t>Bogota</t>
        </is>
      </c>
      <c r="BC1072" t="inlineStr">
        <is>
          <t>etraining.co</t>
        </is>
      </c>
      <c r="BD1072" s="6" t="n">
        <v>38239</v>
      </c>
      <c r="BE1072" t="inlineStr">
        <is>
          <t>This company is engaged in advancing digital transformation in education. It conducts business from its registered head office located in Bogota, Colombia. The company specialises in focusing on areas such as computational thinking, STEAM education, educational services infrastructure, and data management. It collaborates with interdisciplinary professionals to innovate learning processes and enhance competitiveness and employability through educational projects. Its efforts are geared towards leveraging technology and pedagogical expertise to create impactful educational solutions. The company emphasises responsible data handling and is committed to fostering educational innovation nationwide, leveraging a diverse team skilled in pedagogy, engineering, natural sciences, and more. It aims to revolutionise education through innovative digital transformation solutions that enhance learning outcomes and foster institutional growth.</t>
        </is>
      </c>
      <c r="BF1072" t="inlineStr">
        <is>
          <t>Active (reorganization)</t>
        </is>
      </c>
      <c r="BG1072" t="inlineStr">
        <is>
          <t>Services</t>
        </is>
      </c>
      <c r="BH1072" t="inlineStr">
        <is>
          <t>Engaged in advancing digital transformation in education</t>
        </is>
      </c>
      <c r="BI1072" t="inlineStr">
        <is>
          <t>Computational thinking, STEAM education, educational services infrastructure, and data management</t>
        </is>
      </c>
      <c r="CE1072">
        <f>IFERROR(SUM(BU1072:BV1072)/2,0)</f>
        <v/>
      </c>
      <c r="CF1072">
        <f>IFERROR(SUM(CE1072:CE1072)/1,0)</f>
        <v/>
      </c>
      <c r="CG1072">
        <f>IFERROR(SUM(BW1072:BX1072)/2,0)</f>
        <v/>
      </c>
      <c r="CH1072">
        <f>IFERROR(SUM(CG1072:CG1072)/1,0)</f>
        <v/>
      </c>
      <c r="CI1072">
        <f>IFERROR(SUM(BY1072:BZ1072)/2,0)</f>
        <v/>
      </c>
      <c r="CJ1072">
        <f>IFERROR(SUM(CI1072:CI1072)/1,0)</f>
        <v/>
      </c>
      <c r="CK1072">
        <f>IFERROR(SUM(CA1072:CB1072)/2,0)</f>
        <v/>
      </c>
      <c r="CL1072">
        <f>IFERROR(SUM(CK1072:CK1072)/1,0)</f>
        <v/>
      </c>
      <c r="CM1072">
        <f>IFERROR(SUM(CC1072:CD1072)/2,0)</f>
        <v/>
      </c>
      <c r="CN1072">
        <f>IFERROR(SUM(CM1072:CM1072)/1,0)</f>
        <v/>
      </c>
      <c r="CO1072">
        <f>IFERROR(SUM(BS1072:BT1072)/2,0)</f>
        <v/>
      </c>
      <c r="CP1072">
        <f>IFERROR(SUM(CO1072:CO1072)/1,0)</f>
        <v/>
      </c>
    </row>
    <row r="1073">
      <c r="A1073" t="n">
        <v>1048</v>
      </c>
      <c r="D1073">
        <f>IF(AX1073="Listed","Yes","No")</f>
        <v/>
      </c>
      <c r="E1073">
        <f>IFERROR(IF(AE1073&lt;0,"Yes","No"),"No")</f>
        <v/>
      </c>
      <c r="F1073">
        <f>IF(BK1073="Unqualified","Yes","No")</f>
        <v/>
      </c>
      <c r="G1073">
        <f>IF(COUNTIF($D$1073:$F$1073,"Yes")=3,"Yes","No")</f>
        <v/>
      </c>
      <c r="U1073">
        <f>IFERROR(BQ1073/BL1073,0)</f>
        <v/>
      </c>
      <c r="V1073">
        <f>IFERROR(SUM(BQ1073:BQ1073)/SUM(BL1073:BL1073),0)</f>
        <v/>
      </c>
      <c r="W1073">
        <f>IFERROR(MAX(U1073:U1073)-MIN(U1073:U1073),0)</f>
        <v/>
      </c>
      <c r="X1073">
        <f>IFERROR(BQ1073/(BL1073-BQ1073),0)</f>
        <v/>
      </c>
      <c r="Y1073">
        <f>IFERROR(SUM(BQ1073:BQ1073)/(SUM(BL1073:BL1073)-SUM(BQ1073:BQ1073)),0)</f>
        <v/>
      </c>
      <c r="Z1073">
        <f>IFERROR(MAX(X1073:X1073)-MIN(X1073:X1073),0)</f>
        <v/>
      </c>
      <c r="AA1073">
        <f>IFERROR(BO1073/BP1073,0)</f>
        <v/>
      </c>
      <c r="AB1073">
        <f>IFERROR(SUM(BO1073:BO1073)/SUM(BP1073:BP1073),0)</f>
        <v/>
      </c>
      <c r="AC1073">
        <f>IFERROR(MAX(AA1073:AA1073)-MIN(AA1073:AA1073),0)</f>
        <v/>
      </c>
      <c r="AD1073">
        <f>IFERROR(SUM(BL1073:BL1073)/1,0)</f>
        <v/>
      </c>
      <c r="AE1073">
        <f>IFERROR(SUM(BQ1073:BQ1073)/1,0)</f>
        <v/>
      </c>
      <c r="AF1073">
        <f>IFERROR(SUM(BP1073:BP1073)/1,0)</f>
        <v/>
      </c>
      <c r="AG1073">
        <f>IFERROR(CJ1073,0)</f>
        <v/>
      </c>
      <c r="AH1073">
        <f>IFERROR(SUM(BR1073:BR1073)/1,0)</f>
        <v/>
      </c>
      <c r="AI1073">
        <f>IFERROR(CL1073,0)</f>
        <v/>
      </c>
      <c r="AJ1073">
        <f>IFERROR(CN1073,0)</f>
        <v/>
      </c>
      <c r="AK1073">
        <f>IFERROR(CP1073,0)</f>
        <v/>
      </c>
      <c r="AL1073">
        <f>IFERROR(SUM(BN1073:BN1073)/1,0)</f>
        <v/>
      </c>
      <c r="AM1073">
        <f>IFERROR(SUM(BJ1073:BJ1073)/1,0)</f>
        <v/>
      </c>
      <c r="AN1073">
        <f>IFERROR(AH1073/AD1073,0)</f>
        <v/>
      </c>
      <c r="AO1073">
        <f>IFERROR(AF1073/AD1073,0)</f>
        <v/>
      </c>
      <c r="AP1073">
        <f>IFERROR(AI1073/AK1073,0)</f>
        <v/>
      </c>
      <c r="AQ1073">
        <f>IFERROR(AJ1073/AK1073,0)</f>
        <v/>
      </c>
      <c r="AR1073">
        <f>IFERROR(AG1073/AK1073,0)</f>
        <v/>
      </c>
      <c r="AS1073">
        <f>IFERROR(365/(AL1073/AG1073), "")</f>
        <v/>
      </c>
      <c r="AT1073" t="inlineStr">
        <is>
          <t>KY40195ZG</t>
        </is>
      </c>
      <c r="AU1073" t="inlineStr">
        <is>
          <t>Zhaoke Ophthalmology Limited</t>
        </is>
      </c>
      <c r="AV1073" t="inlineStr">
        <is>
          <t>C1</t>
        </is>
      </c>
      <c r="AW1073" t="inlineStr">
        <is>
          <t>B+</t>
        </is>
      </c>
      <c r="AX1073" t="inlineStr">
        <is>
          <t>Listed</t>
        </is>
      </c>
      <c r="AY1073" t="n">
        <v>5122</v>
      </c>
      <c r="AZ1073" t="inlineStr">
        <is>
          <t>Drugs, drug proprietaries, and druggists' sundries wholesale dealing in</t>
        </is>
      </c>
      <c r="BA1073" t="inlineStr">
        <is>
          <t>Cayman Islands</t>
        </is>
      </c>
      <c r="BB1073" t="inlineStr">
        <is>
          <t>George Town</t>
        </is>
      </c>
      <c r="BC1073" t="inlineStr">
        <is>
          <t>www.zkoph.com</t>
        </is>
      </c>
      <c r="BD1073" t="inlineStr">
        <is>
          <t>2017</t>
        </is>
      </c>
      <c r="BE1073" t="inlineStr">
        <is>
          <t>This company is engaged in the wholesale and retail distribution of drugs and druggists' sundries. It was founded in 2017. The registered head office of the company is strategically located in George Town, Cayman Islands.The company is primarily involved in the distribution of western drugs, raw drug materials, health care products, food and medical apparatus, chemical agents, domestic herbal products, bio-drug materials, anti-biotics, chemical drugs, and biological drugs intended for internal and external consumption in such forms as ampoules, tablets, capsules, vials, ointments, powders, solutions, and suspensions. It is also involved in the distribution of medical electronic instruments equipment, medical ultrasound machines and related equipment, medical magnetic resonance equipment, and medical X-ray equipment. The company principally conducts its business operations within the country.</t>
        </is>
      </c>
      <c r="BF1073" t="inlineStr">
        <is>
          <t>Active</t>
        </is>
      </c>
      <c r="BG1073" t="inlineStr">
        <is>
          <t>Wholesale; Retail</t>
        </is>
      </c>
      <c r="BH1073" t="inlineStr">
        <is>
          <t>Engaged in the wholesale distribution of drugs and druggists' sundries</t>
        </is>
      </c>
      <c r="BI1073" t="inlineStr">
        <is>
          <t>Western drugs, raw drug materials, health care products, food and medical apparatus, chemical agents, Chinese herbal products, bio-drug materials, anti-biotics, chemical drugs, and biological drugs</t>
        </is>
      </c>
      <c r="CE1073">
        <f>IFERROR(SUM(BU1073:BV1073)/2,0)</f>
        <v/>
      </c>
      <c r="CF1073">
        <f>IFERROR(SUM(CE1073:CE1073)/1,0)</f>
        <v/>
      </c>
      <c r="CG1073">
        <f>IFERROR(SUM(BW1073:BX1073)/2,0)</f>
        <v/>
      </c>
      <c r="CH1073">
        <f>IFERROR(SUM(CG1073:CG1073)/1,0)</f>
        <v/>
      </c>
      <c r="CI1073">
        <f>IFERROR(SUM(BY1073:BZ1073)/2,0)</f>
        <v/>
      </c>
      <c r="CJ1073">
        <f>IFERROR(SUM(CI1073:CI1073)/1,0)</f>
        <v/>
      </c>
      <c r="CK1073">
        <f>IFERROR(SUM(CA1073:CB1073)/2,0)</f>
        <v/>
      </c>
      <c r="CL1073">
        <f>IFERROR(SUM(CK1073:CK1073)/1,0)</f>
        <v/>
      </c>
      <c r="CM1073">
        <f>IFERROR(SUM(CC1073:CD1073)/2,0)</f>
        <v/>
      </c>
      <c r="CN1073">
        <f>IFERROR(SUM(CM1073:CM1073)/1,0)</f>
        <v/>
      </c>
      <c r="CO1073">
        <f>IFERROR(SUM(BS1073:BT1073)/2,0)</f>
        <v/>
      </c>
      <c r="CP1073">
        <f>IFERROR(SUM(CO1073:CO1073)/1,0)</f>
        <v/>
      </c>
    </row>
    <row r="1074">
      <c r="A1074" t="n">
        <v>1049</v>
      </c>
      <c r="D1074">
        <f>IF(AX1074="Listed","Yes","No")</f>
        <v/>
      </c>
      <c r="E1074">
        <f>IFERROR(IF(AE1074&lt;0,"Yes","No"),"No")</f>
        <v/>
      </c>
      <c r="F1074">
        <f>IF(BK1074="Unqualified","Yes","No")</f>
        <v/>
      </c>
      <c r="G1074">
        <f>IF(COUNTIF($D$1074:$F$1074,"Yes")=3,"Yes","No")</f>
        <v/>
      </c>
      <c r="U1074">
        <f>IFERROR(BQ1074/BL1074,0)</f>
        <v/>
      </c>
      <c r="V1074">
        <f>IFERROR(SUM(BQ1074:BQ1074)/SUM(BL1074:BL1074),0)</f>
        <v/>
      </c>
      <c r="W1074">
        <f>IFERROR(MAX(U1074:U1074)-MIN(U1074:U1074),0)</f>
        <v/>
      </c>
      <c r="X1074">
        <f>IFERROR(BQ1074/(BL1074-BQ1074),0)</f>
        <v/>
      </c>
      <c r="Y1074">
        <f>IFERROR(SUM(BQ1074:BQ1074)/(SUM(BL1074:BL1074)-SUM(BQ1074:BQ1074)),0)</f>
        <v/>
      </c>
      <c r="Z1074">
        <f>IFERROR(MAX(X1074:X1074)-MIN(X1074:X1074),0)</f>
        <v/>
      </c>
      <c r="AA1074">
        <f>IFERROR(BO1074/BP1074,0)</f>
        <v/>
      </c>
      <c r="AB1074">
        <f>IFERROR(SUM(BO1074:BO1074)/SUM(BP1074:BP1074),0)</f>
        <v/>
      </c>
      <c r="AC1074">
        <f>IFERROR(MAX(AA1074:AA1074)-MIN(AA1074:AA1074),0)</f>
        <v/>
      </c>
      <c r="AD1074">
        <f>IFERROR(SUM(BL1074:BL1074)/1,0)</f>
        <v/>
      </c>
      <c r="AE1074">
        <f>IFERROR(SUM(BQ1074:BQ1074)/1,0)</f>
        <v/>
      </c>
      <c r="AF1074">
        <f>IFERROR(SUM(BP1074:BP1074)/1,0)</f>
        <v/>
      </c>
      <c r="AG1074">
        <f>IFERROR(CJ1074,0)</f>
        <v/>
      </c>
      <c r="AH1074">
        <f>IFERROR(SUM(BR1074:BR1074)/1,0)</f>
        <v/>
      </c>
      <c r="AI1074">
        <f>IFERROR(CL1074,0)</f>
        <v/>
      </c>
      <c r="AJ1074">
        <f>IFERROR(CN1074,0)</f>
        <v/>
      </c>
      <c r="AK1074">
        <f>IFERROR(CP1074,0)</f>
        <v/>
      </c>
      <c r="AL1074">
        <f>IFERROR(SUM(BN1074:BN1074)/1,0)</f>
        <v/>
      </c>
      <c r="AM1074">
        <f>IFERROR(SUM(BJ1074:BJ1074)/1,0)</f>
        <v/>
      </c>
      <c r="AN1074">
        <f>IFERROR(AH1074/AD1074,0)</f>
        <v/>
      </c>
      <c r="AO1074">
        <f>IFERROR(AF1074/AD1074,0)</f>
        <v/>
      </c>
      <c r="AP1074">
        <f>IFERROR(AI1074/AK1074,0)</f>
        <v/>
      </c>
      <c r="AQ1074">
        <f>IFERROR(AJ1074/AK1074,0)</f>
        <v/>
      </c>
      <c r="AR1074">
        <f>IFERROR(AG1074/AK1074,0)</f>
        <v/>
      </c>
      <c r="AS1074">
        <f>IFERROR(365/(AL1074/AG1074), "")</f>
        <v/>
      </c>
      <c r="AT1074" t="inlineStr">
        <is>
          <t>CO170011268790</t>
        </is>
      </c>
      <c r="AU1074" t="inlineStr">
        <is>
          <t>Agrocauca Insumos Agropecuarios S A S</t>
        </is>
      </c>
      <c r="AV1074" t="inlineStr">
        <is>
          <t>U1</t>
        </is>
      </c>
      <c r="AW1074" t="inlineStr">
        <is>
          <t>U</t>
        </is>
      </c>
      <c r="AX1074" t="inlineStr">
        <is>
          <t>Unlisted</t>
        </is>
      </c>
      <c r="AY1074" t="n">
        <v>5153</v>
      </c>
      <c r="AZ1074" t="inlineStr">
        <is>
          <t>Grain and field beans wholesale dealing in</t>
        </is>
      </c>
      <c r="BA1074" t="inlineStr">
        <is>
          <t>Colombia</t>
        </is>
      </c>
      <c r="BB1074" t="inlineStr">
        <is>
          <t>Caucasia</t>
        </is>
      </c>
      <c r="BC1074" t="inlineStr">
        <is>
          <t>www.agrocauca.com.co</t>
        </is>
      </c>
      <c r="BD1074" s="6" t="n">
        <v>38426</v>
      </c>
      <c r="BE1074" t="inlineStr">
        <is>
          <t>This company is engaged in agricultural inputs and supplies. It conducts business from its registered head office located in Cauca, Colombia. The company specialises in agricultural inputs and supplies. It provides agricultural inputs such as fertilisers, pesticides, seeds, and other related products. Also provide services such as consulting, technical support, and distribution of agricultural supplies.</t>
        </is>
      </c>
      <c r="BF1074" t="inlineStr">
        <is>
          <t>Active</t>
        </is>
      </c>
      <c r="BG1074" t="inlineStr">
        <is>
          <t>Manufacturing; Wholesale</t>
        </is>
      </c>
      <c r="BH1074" t="inlineStr">
        <is>
          <t>Engaged in agricultural inputs and supplies</t>
        </is>
      </c>
      <c r="BI1074" t="inlineStr">
        <is>
          <t>Agricultural inputs and supplies; Fertilisers, pesticides, seeds; Provide services such as consulting, technical support, and distribution of agricultural supplies</t>
        </is>
      </c>
      <c r="CE1074">
        <f>IFERROR(SUM(BU1074:BV1074)/2,0)</f>
        <v/>
      </c>
      <c r="CF1074">
        <f>IFERROR(SUM(CE1074:CE1074)/1,0)</f>
        <v/>
      </c>
      <c r="CG1074">
        <f>IFERROR(SUM(BW1074:BX1074)/2,0)</f>
        <v/>
      </c>
      <c r="CH1074">
        <f>IFERROR(SUM(CG1074:CG1074)/1,0)</f>
        <v/>
      </c>
      <c r="CI1074">
        <f>IFERROR(SUM(BY1074:BZ1074)/2,0)</f>
        <v/>
      </c>
      <c r="CJ1074">
        <f>IFERROR(SUM(CI1074:CI1074)/1,0)</f>
        <v/>
      </c>
      <c r="CK1074">
        <f>IFERROR(SUM(CA1074:CB1074)/2,0)</f>
        <v/>
      </c>
      <c r="CL1074">
        <f>IFERROR(SUM(CK1074:CK1074)/1,0)</f>
        <v/>
      </c>
      <c r="CM1074">
        <f>IFERROR(SUM(CC1074:CD1074)/2,0)</f>
        <v/>
      </c>
      <c r="CN1074">
        <f>IFERROR(SUM(CM1074:CM1074)/1,0)</f>
        <v/>
      </c>
      <c r="CO1074">
        <f>IFERROR(SUM(BS1074:BT1074)/2,0)</f>
        <v/>
      </c>
      <c r="CP1074">
        <f>IFERROR(SUM(CO1074:CO1074)/1,0)</f>
        <v/>
      </c>
    </row>
    <row r="1075">
      <c r="A1075" t="n">
        <v>1050</v>
      </c>
      <c r="D1075">
        <f>IF(AX1075="Listed","Yes","No")</f>
        <v/>
      </c>
      <c r="E1075">
        <f>IFERROR(IF(AE1075&lt;0,"Yes","No"),"No")</f>
        <v/>
      </c>
      <c r="F1075">
        <f>IF(BK1075="Unqualified","Yes","No")</f>
        <v/>
      </c>
      <c r="G1075">
        <f>IF(COUNTIF($D$1075:$F$1075,"Yes")=3,"Yes","No")</f>
        <v/>
      </c>
      <c r="U1075">
        <f>IFERROR(BQ1075/BL1075,0)</f>
        <v/>
      </c>
      <c r="V1075">
        <f>IFERROR(SUM(BQ1075:BQ1075)/SUM(BL1075:BL1075),0)</f>
        <v/>
      </c>
      <c r="W1075">
        <f>IFERROR(MAX(U1075:U1075)-MIN(U1075:U1075),0)</f>
        <v/>
      </c>
      <c r="X1075">
        <f>IFERROR(BQ1075/(BL1075-BQ1075),0)</f>
        <v/>
      </c>
      <c r="Y1075">
        <f>IFERROR(SUM(BQ1075:BQ1075)/(SUM(BL1075:BL1075)-SUM(BQ1075:BQ1075)),0)</f>
        <v/>
      </c>
      <c r="Z1075">
        <f>IFERROR(MAX(X1075:X1075)-MIN(X1075:X1075),0)</f>
        <v/>
      </c>
      <c r="AA1075">
        <f>IFERROR(BO1075/BP1075,0)</f>
        <v/>
      </c>
      <c r="AB1075">
        <f>IFERROR(SUM(BO1075:BO1075)/SUM(BP1075:BP1075),0)</f>
        <v/>
      </c>
      <c r="AC1075">
        <f>IFERROR(MAX(AA1075:AA1075)-MIN(AA1075:AA1075),0)</f>
        <v/>
      </c>
      <c r="AD1075">
        <f>IFERROR(SUM(BL1075:BL1075)/1,0)</f>
        <v/>
      </c>
      <c r="AE1075">
        <f>IFERROR(SUM(BQ1075:BQ1075)/1,0)</f>
        <v/>
      </c>
      <c r="AF1075">
        <f>IFERROR(SUM(BP1075:BP1075)/1,0)</f>
        <v/>
      </c>
      <c r="AG1075">
        <f>IFERROR(CJ1075,0)</f>
        <v/>
      </c>
      <c r="AH1075">
        <f>IFERROR(SUM(BR1075:BR1075)/1,0)</f>
        <v/>
      </c>
      <c r="AI1075">
        <f>IFERROR(CL1075,0)</f>
        <v/>
      </c>
      <c r="AJ1075">
        <f>IFERROR(CN1075,0)</f>
        <v/>
      </c>
      <c r="AK1075">
        <f>IFERROR(CP1075,0)</f>
        <v/>
      </c>
      <c r="AL1075">
        <f>IFERROR(SUM(BN1075:BN1075)/1,0)</f>
        <v/>
      </c>
      <c r="AM1075">
        <f>IFERROR(SUM(BJ1075:BJ1075)/1,0)</f>
        <v/>
      </c>
      <c r="AN1075">
        <f>IFERROR(AH1075/AD1075,0)</f>
        <v/>
      </c>
      <c r="AO1075">
        <f>IFERROR(AF1075/AD1075,0)</f>
        <v/>
      </c>
      <c r="AP1075">
        <f>IFERROR(AI1075/AK1075,0)</f>
        <v/>
      </c>
      <c r="AQ1075">
        <f>IFERROR(AJ1075/AK1075,0)</f>
        <v/>
      </c>
      <c r="AR1075">
        <f>IFERROR(AG1075/AK1075,0)</f>
        <v/>
      </c>
      <c r="AS1075">
        <f>IFERROR(365/(AL1075/AG1075), "")</f>
        <v/>
      </c>
      <c r="AT1075" t="inlineStr">
        <is>
          <t>CO170041105690</t>
        </is>
      </c>
      <c r="AU1075" t="inlineStr">
        <is>
          <t>Inversiones Promedco SAS</t>
        </is>
      </c>
      <c r="AV1075" t="inlineStr">
        <is>
          <t>U1</t>
        </is>
      </c>
      <c r="AW1075" t="inlineStr">
        <is>
          <t>U</t>
        </is>
      </c>
      <c r="AX1075" t="inlineStr">
        <is>
          <t>Unlisted</t>
        </is>
      </c>
      <c r="AY1075" t="n">
        <v>5084</v>
      </c>
      <c r="AZ1075" t="inlineStr">
        <is>
          <t>Industrial machinery and equipment wholesale dealing in</t>
        </is>
      </c>
      <c r="BA1075" t="inlineStr">
        <is>
          <t>Colombia</t>
        </is>
      </c>
      <c r="BB1075" t="inlineStr">
        <is>
          <t>Bogota</t>
        </is>
      </c>
      <c r="BC1075" t="inlineStr">
        <is>
          <t>www.promedco.com</t>
        </is>
      </c>
      <c r="BD1075" s="6" t="n">
        <v>42466</v>
      </c>
      <c r="BE1075" t="inlineStr">
        <is>
          <t>This company is engaged in retailing medical equipment and other related components. It was incorporated in 2016 and conducts business from its registered head office located in Bogota, Colombia. The company offers a wide array of appliances and equipment, such as medical laboratory and basic equipment and appliances, medical ward care equipment and appliances, disinfection and sterilization equipment, medical electronic equipment, medical optical appliances, instruments and endoscopic equipment, medical ultrasound equipment, medical laser equipment, medical high-frequency equipment, medical X-ray equipment, and clinical inspection and analysis equipment. It strengthens the national market through the constant contribution of world-class technology, products and services, making its processes more and more efficient and maintaining leadership. The company's mission is to satisfy the needs and requirements of the health sector, providing its entire broad portfolio of clients with the best equipment and medical supplies, with the highest quality standards, committing to provide a personalized, optimal service that goes hand in hand with the progress of health professionals.</t>
        </is>
      </c>
      <c r="BF1075" t="inlineStr">
        <is>
          <t>Active</t>
        </is>
      </c>
      <c r="BG1075" t="inlineStr">
        <is>
          <t>Retail</t>
        </is>
      </c>
      <c r="BH1075" t="inlineStr">
        <is>
          <t>Engaged in retailing medical equipment and other related components</t>
        </is>
      </c>
      <c r="BI1075" t="inlineStr">
        <is>
          <t>Wide array of appliances and equipment, such as medical laboratory and basic equipment and appliances, medical ward care equipment and appliances, disinfection and sterilization equipment, medical electronic equipment, medical optical appliances, instruments and endoscopic equipment, medical ultrasound equipment, medical laser equipment, medical high-frequency equipment, medical X-ray equipment, and clinical inspection and analysis equipment; Strengthens the national market through the constant contribution of world-class technology, products and services, making its processes more and more efficient and maintaining leadership</t>
        </is>
      </c>
      <c r="CE1075">
        <f>IFERROR(SUM(BU1075:BV1075)/2,0)</f>
        <v/>
      </c>
      <c r="CF1075">
        <f>IFERROR(SUM(CE1075:CE1075)/1,0)</f>
        <v/>
      </c>
      <c r="CG1075">
        <f>IFERROR(SUM(BW1075:BX1075)/2,0)</f>
        <v/>
      </c>
      <c r="CH1075">
        <f>IFERROR(SUM(CG1075:CG1075)/1,0)</f>
        <v/>
      </c>
      <c r="CI1075">
        <f>IFERROR(SUM(BY1075:BZ1075)/2,0)</f>
        <v/>
      </c>
      <c r="CJ1075">
        <f>IFERROR(SUM(CI1075:CI1075)/1,0)</f>
        <v/>
      </c>
      <c r="CK1075">
        <f>IFERROR(SUM(CA1075:CB1075)/2,0)</f>
        <v/>
      </c>
      <c r="CL1075">
        <f>IFERROR(SUM(CK1075:CK1075)/1,0)</f>
        <v/>
      </c>
      <c r="CM1075">
        <f>IFERROR(SUM(CC1075:CD1075)/2,0)</f>
        <v/>
      </c>
      <c r="CN1075">
        <f>IFERROR(SUM(CM1075:CM1075)/1,0)</f>
        <v/>
      </c>
      <c r="CO1075">
        <f>IFERROR(SUM(BS1075:BT1075)/2,0)</f>
        <v/>
      </c>
      <c r="CP1075">
        <f>IFERROR(SUM(CO1075:CO1075)/1,0)</f>
        <v/>
      </c>
    </row>
    <row r="1076">
      <c r="A1076" t="n">
        <v>1051</v>
      </c>
      <c r="D1076">
        <f>IF(AX1076="Listed","Yes","No")</f>
        <v/>
      </c>
      <c r="E1076">
        <f>IFERROR(IF(AE1076&lt;0,"Yes","No"),"No")</f>
        <v/>
      </c>
      <c r="F1076">
        <f>IF(BK1076="Unqualified","Yes","No")</f>
        <v/>
      </c>
      <c r="G1076">
        <f>IF(COUNTIF($D$1076:$F$1076,"Yes")=3,"Yes","No")</f>
        <v/>
      </c>
      <c r="U1076">
        <f>IFERROR(BQ1076/BL1076,0)</f>
        <v/>
      </c>
      <c r="V1076">
        <f>IFERROR(SUM(BQ1076:BQ1076)/SUM(BL1076:BL1076),0)</f>
        <v/>
      </c>
      <c r="W1076">
        <f>IFERROR(MAX(U1076:U1076)-MIN(U1076:U1076),0)</f>
        <v/>
      </c>
      <c r="X1076">
        <f>IFERROR(BQ1076/(BL1076-BQ1076),0)</f>
        <v/>
      </c>
      <c r="Y1076">
        <f>IFERROR(SUM(BQ1076:BQ1076)/(SUM(BL1076:BL1076)-SUM(BQ1076:BQ1076)),0)</f>
        <v/>
      </c>
      <c r="Z1076">
        <f>IFERROR(MAX(X1076:X1076)-MIN(X1076:X1076),0)</f>
        <v/>
      </c>
      <c r="AA1076">
        <f>IFERROR(BO1076/BP1076,0)</f>
        <v/>
      </c>
      <c r="AB1076">
        <f>IFERROR(SUM(BO1076:BO1076)/SUM(BP1076:BP1076),0)</f>
        <v/>
      </c>
      <c r="AC1076">
        <f>IFERROR(MAX(AA1076:AA1076)-MIN(AA1076:AA1076),0)</f>
        <v/>
      </c>
      <c r="AD1076">
        <f>IFERROR(SUM(BL1076:BL1076)/1,0)</f>
        <v/>
      </c>
      <c r="AE1076">
        <f>IFERROR(SUM(BQ1076:BQ1076)/1,0)</f>
        <v/>
      </c>
      <c r="AF1076">
        <f>IFERROR(SUM(BP1076:BP1076)/1,0)</f>
        <v/>
      </c>
      <c r="AG1076">
        <f>IFERROR(CJ1076,0)</f>
        <v/>
      </c>
      <c r="AH1076">
        <f>IFERROR(SUM(BR1076:BR1076)/1,0)</f>
        <v/>
      </c>
      <c r="AI1076">
        <f>IFERROR(CL1076,0)</f>
        <v/>
      </c>
      <c r="AJ1076">
        <f>IFERROR(CN1076,0)</f>
        <v/>
      </c>
      <c r="AK1076">
        <f>IFERROR(CP1076,0)</f>
        <v/>
      </c>
      <c r="AL1076">
        <f>IFERROR(SUM(BN1076:BN1076)/1,0)</f>
        <v/>
      </c>
      <c r="AM1076">
        <f>IFERROR(SUM(BJ1076:BJ1076)/1,0)</f>
        <v/>
      </c>
      <c r="AN1076">
        <f>IFERROR(AH1076/AD1076,0)</f>
        <v/>
      </c>
      <c r="AO1076">
        <f>IFERROR(AF1076/AD1076,0)</f>
        <v/>
      </c>
      <c r="AP1076">
        <f>IFERROR(AI1076/AK1076,0)</f>
        <v/>
      </c>
      <c r="AQ1076">
        <f>IFERROR(AJ1076/AK1076,0)</f>
        <v/>
      </c>
      <c r="AR1076">
        <f>IFERROR(AG1076/AK1076,0)</f>
        <v/>
      </c>
      <c r="AS1076">
        <f>IFERROR(365/(AL1076/AG1076), "")</f>
        <v/>
      </c>
      <c r="AT1076" t="inlineStr">
        <is>
          <t>CO170009529560</t>
        </is>
      </c>
      <c r="AU1076" t="inlineStr">
        <is>
          <t>High Nutrition Company S A S</t>
        </is>
      </c>
      <c r="AV1076" t="inlineStr">
        <is>
          <t>U1</t>
        </is>
      </c>
      <c r="AW1076" t="inlineStr">
        <is>
          <t>U</t>
        </is>
      </c>
      <c r="AX1076" t="inlineStr">
        <is>
          <t>Unlisted</t>
        </is>
      </c>
      <c r="AY1076" t="n">
        <v>5122</v>
      </c>
      <c r="AZ1076" t="inlineStr">
        <is>
          <t>Drugs, drug proprietaries, and druggists' sundries wholesale dealing in</t>
        </is>
      </c>
      <c r="BA1076" t="inlineStr">
        <is>
          <t>Colombia</t>
        </is>
      </c>
      <c r="BB1076" t="inlineStr">
        <is>
          <t>Bogota</t>
        </is>
      </c>
      <c r="BC1076" t="inlineStr">
        <is>
          <t>highnutritionco.com</t>
        </is>
      </c>
      <c r="BD1076" s="6" t="n">
        <v>38132</v>
      </c>
      <c r="BE1076" t="inlineStr">
        <is>
          <t>This company is engaged in the pharmaceutical wholesale industry. It conducts business from its registered head office located in Bogota, Colombia. The company was founded in 2004. The company specialises in the wholesale distribution of drugs and related sundries. Its goals may include expanding their product range to meet diverse healthcare needs, improving operational efficiency to optimise profit margins, and fostering strong relationships with suppliers and clients. It is contributing to better health outcomes and maintaining a competitive edge in the market. Its aim is to strengthen its position in the pharmaceutical wholesale industry by enhancing its distribution network and increasing market reach.</t>
        </is>
      </c>
      <c r="BF1076" t="inlineStr">
        <is>
          <t>Active</t>
        </is>
      </c>
      <c r="BG1076" t="inlineStr">
        <is>
          <t>Wholesale</t>
        </is>
      </c>
      <c r="BH1076" t="inlineStr">
        <is>
          <t>Engaged in the pharmaceutical wholesale industry</t>
        </is>
      </c>
      <c r="BI1076" t="inlineStr">
        <is>
          <t>The wholesale distribution of drugs and related sundries</t>
        </is>
      </c>
      <c r="CE1076">
        <f>IFERROR(SUM(BU1076:BV1076)/2,0)</f>
        <v/>
      </c>
      <c r="CF1076">
        <f>IFERROR(SUM(CE1076:CE1076)/1,0)</f>
        <v/>
      </c>
      <c r="CG1076">
        <f>IFERROR(SUM(BW1076:BX1076)/2,0)</f>
        <v/>
      </c>
      <c r="CH1076">
        <f>IFERROR(SUM(CG1076:CG1076)/1,0)</f>
        <v/>
      </c>
      <c r="CI1076">
        <f>IFERROR(SUM(BY1076:BZ1076)/2,0)</f>
        <v/>
      </c>
      <c r="CJ1076">
        <f>IFERROR(SUM(CI1076:CI1076)/1,0)</f>
        <v/>
      </c>
      <c r="CK1076">
        <f>IFERROR(SUM(CA1076:CB1076)/2,0)</f>
        <v/>
      </c>
      <c r="CL1076">
        <f>IFERROR(SUM(CK1076:CK1076)/1,0)</f>
        <v/>
      </c>
      <c r="CM1076">
        <f>IFERROR(SUM(CC1076:CD1076)/2,0)</f>
        <v/>
      </c>
      <c r="CN1076">
        <f>IFERROR(SUM(CM1076:CM1076)/1,0)</f>
        <v/>
      </c>
      <c r="CO1076">
        <f>IFERROR(SUM(BS1076:BT1076)/2,0)</f>
        <v/>
      </c>
      <c r="CP1076">
        <f>IFERROR(SUM(CO1076:CO1076)/1,0)</f>
        <v/>
      </c>
    </row>
    <row r="1077">
      <c r="A1077" t="n">
        <v>1052</v>
      </c>
      <c r="D1077">
        <f>IF(AX1077="Listed","Yes","No")</f>
        <v/>
      </c>
      <c r="E1077">
        <f>IFERROR(IF(AE1077&lt;0,"Yes","No"),"No")</f>
        <v/>
      </c>
      <c r="F1077">
        <f>IF(BK1077="Unqualified","Yes","No")</f>
        <v/>
      </c>
      <c r="G1077">
        <f>IF(COUNTIF($D$1077:$F$1077,"Yes")=3,"Yes","No")</f>
        <v/>
      </c>
      <c r="U1077">
        <f>IFERROR(BQ1077/BL1077,0)</f>
        <v/>
      </c>
      <c r="V1077">
        <f>IFERROR(SUM(BQ1077:BQ1077)/SUM(BL1077:BL1077),0)</f>
        <v/>
      </c>
      <c r="W1077">
        <f>IFERROR(MAX(U1077:U1077)-MIN(U1077:U1077),0)</f>
        <v/>
      </c>
      <c r="X1077">
        <f>IFERROR(BQ1077/(BL1077-BQ1077),0)</f>
        <v/>
      </c>
      <c r="Y1077">
        <f>IFERROR(SUM(BQ1077:BQ1077)/(SUM(BL1077:BL1077)-SUM(BQ1077:BQ1077)),0)</f>
        <v/>
      </c>
      <c r="Z1077">
        <f>IFERROR(MAX(X1077:X1077)-MIN(X1077:X1077),0)</f>
        <v/>
      </c>
      <c r="AA1077">
        <f>IFERROR(BO1077/BP1077,0)</f>
        <v/>
      </c>
      <c r="AB1077">
        <f>IFERROR(SUM(BO1077:BO1077)/SUM(BP1077:BP1077),0)</f>
        <v/>
      </c>
      <c r="AC1077">
        <f>IFERROR(MAX(AA1077:AA1077)-MIN(AA1077:AA1077),0)</f>
        <v/>
      </c>
      <c r="AD1077">
        <f>IFERROR(SUM(BL1077:BL1077)/1,0)</f>
        <v/>
      </c>
      <c r="AE1077">
        <f>IFERROR(SUM(BQ1077:BQ1077)/1,0)</f>
        <v/>
      </c>
      <c r="AF1077">
        <f>IFERROR(SUM(BP1077:BP1077)/1,0)</f>
        <v/>
      </c>
      <c r="AG1077">
        <f>IFERROR(CJ1077,0)</f>
        <v/>
      </c>
      <c r="AH1077">
        <f>IFERROR(SUM(BR1077:BR1077)/1,0)</f>
        <v/>
      </c>
      <c r="AI1077">
        <f>IFERROR(CL1077,0)</f>
        <v/>
      </c>
      <c r="AJ1077">
        <f>IFERROR(CN1077,0)</f>
        <v/>
      </c>
      <c r="AK1077">
        <f>IFERROR(CP1077,0)</f>
        <v/>
      </c>
      <c r="AL1077">
        <f>IFERROR(SUM(BN1077:BN1077)/1,0)</f>
        <v/>
      </c>
      <c r="AM1077">
        <f>IFERROR(SUM(BJ1077:BJ1077)/1,0)</f>
        <v/>
      </c>
      <c r="AN1077">
        <f>IFERROR(AH1077/AD1077,0)</f>
        <v/>
      </c>
      <c r="AO1077">
        <f>IFERROR(AF1077/AD1077,0)</f>
        <v/>
      </c>
      <c r="AP1077">
        <f>IFERROR(AI1077/AK1077,0)</f>
        <v/>
      </c>
      <c r="AQ1077">
        <f>IFERROR(AJ1077/AK1077,0)</f>
        <v/>
      </c>
      <c r="AR1077">
        <f>IFERROR(AG1077/AK1077,0)</f>
        <v/>
      </c>
      <c r="AS1077">
        <f>IFERROR(365/(AL1077/AG1077), "")</f>
        <v/>
      </c>
      <c r="AT1077" t="inlineStr">
        <is>
          <t>CO170024544280</t>
        </is>
      </c>
      <c r="AU1077" t="inlineStr">
        <is>
          <t>Neosecure Colombia SAS</t>
        </is>
      </c>
      <c r="AV1077" t="inlineStr">
        <is>
          <t>U1</t>
        </is>
      </c>
      <c r="AW1077" t="inlineStr">
        <is>
          <t>U</t>
        </is>
      </c>
      <c r="AX1077" t="inlineStr">
        <is>
          <t>Unlisted</t>
        </is>
      </c>
      <c r="AY1077" t="n">
        <v>5045</v>
      </c>
      <c r="AZ1077" t="inlineStr">
        <is>
          <t>Computers and computer peripheral equipment and software wholesale dealing in</t>
        </is>
      </c>
      <c r="BA1077" t="inlineStr">
        <is>
          <t>Colombia</t>
        </is>
      </c>
      <c r="BB1077" t="inlineStr">
        <is>
          <t>Bogota</t>
        </is>
      </c>
      <c r="BC1077" t="inlineStr">
        <is>
          <t>www.neosecure.com</t>
        </is>
      </c>
      <c r="BD1077" s="6" t="n">
        <v>40394</v>
      </c>
      <c r="BE1077" t="inlineStr">
        <is>
          <t>This company is engaged in the wholesale distribution of computers, computer peripheral equipment, and software.. It conducts business from its registered head office located in Bogota, Colombia. The company was incorporated in 2010. The company specializes in providing a broad range of computer-related products and solutions, including bulk sales of desktops, laptops, peripherals, and software to retailers, resellers, and businesses, with a focus on efficient supply chain management and customer support. The company aims to provide exceptional service to customers, including timely deliveries, competitive pricing, and reliable support.</t>
        </is>
      </c>
      <c r="BF1077" t="inlineStr">
        <is>
          <t>Active</t>
        </is>
      </c>
      <c r="BG1077" t="inlineStr">
        <is>
          <t>Wholesale</t>
        </is>
      </c>
      <c r="BH1077" t="inlineStr">
        <is>
          <t>Engaged in the wholesale distribution of computers, computer peripheral equipment, and software</t>
        </is>
      </c>
      <c r="BI1077" t="inlineStr">
        <is>
          <t>bulk sales of desktops, laptops, peripherals, and software to retailers, resellers, and businesses, with a focus on efficient supply chain management and customer support</t>
        </is>
      </c>
      <c r="CE1077">
        <f>IFERROR(SUM(BU1077:BV1077)/2,0)</f>
        <v/>
      </c>
      <c r="CF1077">
        <f>IFERROR(SUM(CE1077:CE1077)/1,0)</f>
        <v/>
      </c>
      <c r="CG1077">
        <f>IFERROR(SUM(BW1077:BX1077)/2,0)</f>
        <v/>
      </c>
      <c r="CH1077">
        <f>IFERROR(SUM(CG1077:CG1077)/1,0)</f>
        <v/>
      </c>
      <c r="CI1077">
        <f>IFERROR(SUM(BY1077:BZ1077)/2,0)</f>
        <v/>
      </c>
      <c r="CJ1077">
        <f>IFERROR(SUM(CI1077:CI1077)/1,0)</f>
        <v/>
      </c>
      <c r="CK1077">
        <f>IFERROR(SUM(CA1077:CB1077)/2,0)</f>
        <v/>
      </c>
      <c r="CL1077">
        <f>IFERROR(SUM(CK1077:CK1077)/1,0)</f>
        <v/>
      </c>
      <c r="CM1077">
        <f>IFERROR(SUM(CC1077:CD1077)/2,0)</f>
        <v/>
      </c>
      <c r="CN1077">
        <f>IFERROR(SUM(CM1077:CM1077)/1,0)</f>
        <v/>
      </c>
      <c r="CO1077">
        <f>IFERROR(SUM(BS1077:BT1077)/2,0)</f>
        <v/>
      </c>
      <c r="CP1077">
        <f>IFERROR(SUM(CO1077:CO1077)/1,0)</f>
        <v/>
      </c>
    </row>
    <row r="1078">
      <c r="A1078" t="n">
        <v>1053</v>
      </c>
      <c r="D1078">
        <f>IF(AX1078="Listed","Yes","No")</f>
        <v/>
      </c>
      <c r="E1078">
        <f>IFERROR(IF(AE1078&lt;0,"Yes","No"),"No")</f>
        <v/>
      </c>
      <c r="F1078">
        <f>IF(BK1078="Unqualified","Yes","No")</f>
        <v/>
      </c>
      <c r="G1078">
        <f>IF(COUNTIF($D$1078:$F$1078,"Yes")=3,"Yes","No")</f>
        <v/>
      </c>
      <c r="U1078">
        <f>IFERROR(BQ1078/BL1078,0)</f>
        <v/>
      </c>
      <c r="V1078">
        <f>IFERROR(SUM(BQ1078:BQ1078)/SUM(BL1078:BL1078),0)</f>
        <v/>
      </c>
      <c r="W1078">
        <f>IFERROR(MAX(U1078:U1078)-MIN(U1078:U1078),0)</f>
        <v/>
      </c>
      <c r="X1078">
        <f>IFERROR(BQ1078/(BL1078-BQ1078),0)</f>
        <v/>
      </c>
      <c r="Y1078">
        <f>IFERROR(SUM(BQ1078:BQ1078)/(SUM(BL1078:BL1078)-SUM(BQ1078:BQ1078)),0)</f>
        <v/>
      </c>
      <c r="Z1078">
        <f>IFERROR(MAX(X1078:X1078)-MIN(X1078:X1078),0)</f>
        <v/>
      </c>
      <c r="AA1078">
        <f>IFERROR(BO1078/BP1078,0)</f>
        <v/>
      </c>
      <c r="AB1078">
        <f>IFERROR(SUM(BO1078:BO1078)/SUM(BP1078:BP1078),0)</f>
        <v/>
      </c>
      <c r="AC1078">
        <f>IFERROR(MAX(AA1078:AA1078)-MIN(AA1078:AA1078),0)</f>
        <v/>
      </c>
      <c r="AD1078">
        <f>IFERROR(SUM(BL1078:BL1078)/1,0)</f>
        <v/>
      </c>
      <c r="AE1078">
        <f>IFERROR(SUM(BQ1078:BQ1078)/1,0)</f>
        <v/>
      </c>
      <c r="AF1078">
        <f>IFERROR(SUM(BP1078:BP1078)/1,0)</f>
        <v/>
      </c>
      <c r="AG1078">
        <f>IFERROR(CJ1078,0)</f>
        <v/>
      </c>
      <c r="AH1078">
        <f>IFERROR(SUM(BR1078:BR1078)/1,0)</f>
        <v/>
      </c>
      <c r="AI1078">
        <f>IFERROR(CL1078,0)</f>
        <v/>
      </c>
      <c r="AJ1078">
        <f>IFERROR(CN1078,0)</f>
        <v/>
      </c>
      <c r="AK1078">
        <f>IFERROR(CP1078,0)</f>
        <v/>
      </c>
      <c r="AL1078">
        <f>IFERROR(SUM(BN1078:BN1078)/1,0)</f>
        <v/>
      </c>
      <c r="AM1078">
        <f>IFERROR(SUM(BJ1078:BJ1078)/1,0)</f>
        <v/>
      </c>
      <c r="AN1078">
        <f>IFERROR(AH1078/AD1078,0)</f>
        <v/>
      </c>
      <c r="AO1078">
        <f>IFERROR(AF1078/AD1078,0)</f>
        <v/>
      </c>
      <c r="AP1078">
        <f>IFERROR(AI1078/AK1078,0)</f>
        <v/>
      </c>
      <c r="AQ1078">
        <f>IFERROR(AJ1078/AK1078,0)</f>
        <v/>
      </c>
      <c r="AR1078">
        <f>IFERROR(AG1078/AK1078,0)</f>
        <v/>
      </c>
      <c r="AS1078">
        <f>IFERROR(365/(AL1078/AG1078), "")</f>
        <v/>
      </c>
      <c r="AT1078" t="inlineStr">
        <is>
          <t>CO170056716370</t>
        </is>
      </c>
      <c r="AU1078" t="inlineStr">
        <is>
          <t>Scrap Service S A S</t>
        </is>
      </c>
      <c r="AV1078" t="inlineStr">
        <is>
          <t>U1</t>
        </is>
      </c>
      <c r="AW1078" t="inlineStr">
        <is>
          <t>U</t>
        </is>
      </c>
      <c r="AX1078" t="inlineStr">
        <is>
          <t>Unlisted</t>
        </is>
      </c>
      <c r="AY1078" t="n">
        <v>5093</v>
      </c>
      <c r="AZ1078" t="inlineStr">
        <is>
          <t>Scrap and waste materials wholesale dealing in</t>
        </is>
      </c>
      <c r="BA1078" t="inlineStr">
        <is>
          <t>Colombia</t>
        </is>
      </c>
      <c r="BB1078" t="inlineStr">
        <is>
          <t>Itagui</t>
        </is>
      </c>
      <c r="BC1078" t="inlineStr">
        <is>
          <t>www.scrapservice.com.co</t>
        </is>
      </c>
      <c r="BD1078" s="6" t="n">
        <v>44013</v>
      </c>
      <c r="BE1078" t="inlineStr">
        <is>
          <t>This company is engaged in marketing of ferrous and non-ferrous surpluses (copper, aluminum, steel, ferrous scrap, among others) for national and international consumers. It conducts business from its registered head office located in Itagui, Colombia. It offers Cold Rolled (CR); Grey Iron; Hot Rolled (HR); and Ferrous scrap. It was incorporated in 2020. It aims to supply raw materials from the recycling of ferrous and non-ferrous surpluses, seeking the sustainability of resources, contributing to the circular economy and extending the life cycle of material resources to the maximum with environmentally responsible procedures. Its services include: Classification; compaction; packaging; and collection logistics operating vehicles with stakes, vans and an ampliroll systems.</t>
        </is>
      </c>
      <c r="BF1078" t="inlineStr">
        <is>
          <t>Active</t>
        </is>
      </c>
      <c r="BG1078" t="inlineStr">
        <is>
          <t>Wholesale</t>
        </is>
      </c>
      <c r="BH1078" t="inlineStr">
        <is>
          <t>Engaged in marketing of ferrous and non-ferrous surpluses (copper, aluminum, steel, ferrous scrap, among others) for national and international consumers</t>
        </is>
      </c>
      <c r="BI1078" t="inlineStr">
        <is>
          <t>Cold Rolled (CR); Grey Iron; Hot Rolled (HR); and Ferrous scrap</t>
        </is>
      </c>
      <c r="CE1078">
        <f>IFERROR(SUM(BU1078:BV1078)/2,0)</f>
        <v/>
      </c>
      <c r="CF1078">
        <f>IFERROR(SUM(CE1078:CE1078)/1,0)</f>
        <v/>
      </c>
      <c r="CG1078">
        <f>IFERROR(SUM(BW1078:BX1078)/2,0)</f>
        <v/>
      </c>
      <c r="CH1078">
        <f>IFERROR(SUM(CG1078:CG1078)/1,0)</f>
        <v/>
      </c>
      <c r="CI1078">
        <f>IFERROR(SUM(BY1078:BZ1078)/2,0)</f>
        <v/>
      </c>
      <c r="CJ1078">
        <f>IFERROR(SUM(CI1078:CI1078)/1,0)</f>
        <v/>
      </c>
      <c r="CK1078">
        <f>IFERROR(SUM(CA1078:CB1078)/2,0)</f>
        <v/>
      </c>
      <c r="CL1078">
        <f>IFERROR(SUM(CK1078:CK1078)/1,0)</f>
        <v/>
      </c>
      <c r="CM1078">
        <f>IFERROR(SUM(CC1078:CD1078)/2,0)</f>
        <v/>
      </c>
      <c r="CN1078">
        <f>IFERROR(SUM(CM1078:CM1078)/1,0)</f>
        <v/>
      </c>
      <c r="CO1078">
        <f>IFERROR(SUM(BS1078:BT1078)/2,0)</f>
        <v/>
      </c>
      <c r="CP1078">
        <f>IFERROR(SUM(CO1078:CO1078)/1,0)</f>
        <v/>
      </c>
    </row>
    <row r="1079">
      <c r="A1079" t="n">
        <v>1054</v>
      </c>
      <c r="D1079">
        <f>IF(AX1079="Listed","Yes","No")</f>
        <v/>
      </c>
      <c r="E1079">
        <f>IFERROR(IF(AE1079&lt;0,"Yes","No"),"No")</f>
        <v/>
      </c>
      <c r="F1079">
        <f>IF(BK1079="Unqualified","Yes","No")</f>
        <v/>
      </c>
      <c r="G1079">
        <f>IF(COUNTIF($D$1079:$F$1079,"Yes")=3,"Yes","No")</f>
        <v/>
      </c>
      <c r="U1079">
        <f>IFERROR(BQ1079/BL1079,0)</f>
        <v/>
      </c>
      <c r="V1079">
        <f>IFERROR(SUM(BQ1079:BQ1079)/SUM(BL1079:BL1079),0)</f>
        <v/>
      </c>
      <c r="W1079">
        <f>IFERROR(MAX(U1079:U1079)-MIN(U1079:U1079),0)</f>
        <v/>
      </c>
      <c r="X1079">
        <f>IFERROR(BQ1079/(BL1079-BQ1079),0)</f>
        <v/>
      </c>
      <c r="Y1079">
        <f>IFERROR(SUM(BQ1079:BQ1079)/(SUM(BL1079:BL1079)-SUM(BQ1079:BQ1079)),0)</f>
        <v/>
      </c>
      <c r="Z1079">
        <f>IFERROR(MAX(X1079:X1079)-MIN(X1079:X1079),0)</f>
        <v/>
      </c>
      <c r="AA1079">
        <f>IFERROR(BO1079/BP1079,0)</f>
        <v/>
      </c>
      <c r="AB1079">
        <f>IFERROR(SUM(BO1079:BO1079)/SUM(BP1079:BP1079),0)</f>
        <v/>
      </c>
      <c r="AC1079">
        <f>IFERROR(MAX(AA1079:AA1079)-MIN(AA1079:AA1079),0)</f>
        <v/>
      </c>
      <c r="AD1079">
        <f>IFERROR(SUM(BL1079:BL1079)/1,0)</f>
        <v/>
      </c>
      <c r="AE1079">
        <f>IFERROR(SUM(BQ1079:BQ1079)/1,0)</f>
        <v/>
      </c>
      <c r="AF1079">
        <f>IFERROR(SUM(BP1079:BP1079)/1,0)</f>
        <v/>
      </c>
      <c r="AG1079">
        <f>IFERROR(CJ1079,0)</f>
        <v/>
      </c>
      <c r="AH1079">
        <f>IFERROR(SUM(BR1079:BR1079)/1,0)</f>
        <v/>
      </c>
      <c r="AI1079">
        <f>IFERROR(CL1079,0)</f>
        <v/>
      </c>
      <c r="AJ1079">
        <f>IFERROR(CN1079,0)</f>
        <v/>
      </c>
      <c r="AK1079">
        <f>IFERROR(CP1079,0)</f>
        <v/>
      </c>
      <c r="AL1079">
        <f>IFERROR(SUM(BN1079:BN1079)/1,0)</f>
        <v/>
      </c>
      <c r="AM1079">
        <f>IFERROR(SUM(BJ1079:BJ1079)/1,0)</f>
        <v/>
      </c>
      <c r="AN1079">
        <f>IFERROR(AH1079/AD1079,0)</f>
        <v/>
      </c>
      <c r="AO1079">
        <f>IFERROR(AF1079/AD1079,0)</f>
        <v/>
      </c>
      <c r="AP1079">
        <f>IFERROR(AI1079/AK1079,0)</f>
        <v/>
      </c>
      <c r="AQ1079">
        <f>IFERROR(AJ1079/AK1079,0)</f>
        <v/>
      </c>
      <c r="AR1079">
        <f>IFERROR(AG1079/AK1079,0)</f>
        <v/>
      </c>
      <c r="AS1079">
        <f>IFERROR(365/(AL1079/AG1079), "")</f>
        <v/>
      </c>
      <c r="AT1079" t="inlineStr">
        <is>
          <t>CO170004490620</t>
        </is>
      </c>
      <c r="AU1079" t="inlineStr">
        <is>
          <t>Rojas Hermanos SAS</t>
        </is>
      </c>
      <c r="AV1079" t="inlineStr">
        <is>
          <t>U1</t>
        </is>
      </c>
      <c r="AW1079" t="inlineStr">
        <is>
          <t>U</t>
        </is>
      </c>
      <c r="AX1079" t="inlineStr">
        <is>
          <t>Unlisted</t>
        </is>
      </c>
      <c r="AY1079" t="n">
        <v>5032</v>
      </c>
      <c r="AZ1079" t="inlineStr">
        <is>
          <t>Brick, stone, and related construction materials wholesale dealing in</t>
        </is>
      </c>
      <c r="BA1079" t="inlineStr">
        <is>
          <t>Colombia</t>
        </is>
      </c>
      <c r="BB1079" t="inlineStr">
        <is>
          <t>Villavicencio</t>
        </is>
      </c>
      <c r="BC1079" t="inlineStr">
        <is>
          <t>www.rojashnos.com</t>
        </is>
      </c>
      <c r="BD1079" s="6" t="n">
        <v>25228</v>
      </c>
      <c r="BE1079" t="inlineStr">
        <is>
          <t>This company is primarily engaged in the distribution of building materials. It was established in 1969. The registered head office of the company is located in Villavicencio, Colombia. The company specializes in supplying a wide range of products, such as flooring products (toilet, kitchen, interior); walls; decoration; toilets and washbasins (sink, accessories, sink cabinets, bathroom furniture); faucets; paintings; tanks; cement; pipes; and additives. The company offers products from various suppliers, such as Corona, Celta, Eternit, Sika, Pintuco, Grival, Argos, Pescadero, and Terinsa. It has display equipment with a large inventory of its products, as well as employs staff that provides necessary assistance and services, and are trained to provide information on many lines of construction materials being wholesaled.</t>
        </is>
      </c>
      <c r="BF1079" t="inlineStr">
        <is>
          <t>Active</t>
        </is>
      </c>
      <c r="BG1079" t="inlineStr">
        <is>
          <t>Wholesale</t>
        </is>
      </c>
      <c r="BH1079" t="inlineStr">
        <is>
          <t>Primarily engaged in the distribution of building materials</t>
        </is>
      </c>
      <c r="BI1079" t="inlineStr">
        <is>
          <t>Flooring products (toilet, kitchen, interior); walls; decoration; toilets and washbasins (sink, accessories, sink cabinets, bathroom furniture); faucets; paintings; tanks; cement; pipes; and additives</t>
        </is>
      </c>
      <c r="CE1079">
        <f>IFERROR(SUM(BU1079:BV1079)/2,0)</f>
        <v/>
      </c>
      <c r="CF1079">
        <f>IFERROR(SUM(CE1079:CE1079)/1,0)</f>
        <v/>
      </c>
      <c r="CG1079">
        <f>IFERROR(SUM(BW1079:BX1079)/2,0)</f>
        <v/>
      </c>
      <c r="CH1079">
        <f>IFERROR(SUM(CG1079:CG1079)/1,0)</f>
        <v/>
      </c>
      <c r="CI1079">
        <f>IFERROR(SUM(BY1079:BZ1079)/2,0)</f>
        <v/>
      </c>
      <c r="CJ1079">
        <f>IFERROR(SUM(CI1079:CI1079)/1,0)</f>
        <v/>
      </c>
      <c r="CK1079">
        <f>IFERROR(SUM(CA1079:CB1079)/2,0)</f>
        <v/>
      </c>
      <c r="CL1079">
        <f>IFERROR(SUM(CK1079:CK1079)/1,0)</f>
        <v/>
      </c>
      <c r="CM1079">
        <f>IFERROR(SUM(CC1079:CD1079)/2,0)</f>
        <v/>
      </c>
      <c r="CN1079">
        <f>IFERROR(SUM(CM1079:CM1079)/1,0)</f>
        <v/>
      </c>
      <c r="CO1079">
        <f>IFERROR(SUM(BS1079:BT1079)/2,0)</f>
        <v/>
      </c>
      <c r="CP1079">
        <f>IFERROR(SUM(CO1079:CO1079)/1,0)</f>
        <v/>
      </c>
    </row>
    <row r="1080">
      <c r="A1080" t="n">
        <v>1055</v>
      </c>
      <c r="D1080">
        <f>IF(AX1080="Listed","Yes","No")</f>
        <v/>
      </c>
      <c r="E1080">
        <f>IFERROR(IF(AE1080&lt;0,"Yes","No"),"No")</f>
        <v/>
      </c>
      <c r="F1080">
        <f>IF(BK1080="Unqualified","Yes","No")</f>
        <v/>
      </c>
      <c r="G1080">
        <f>IF(COUNTIF($D$1080:$F$1080,"Yes")=3,"Yes","No")</f>
        <v/>
      </c>
      <c r="U1080">
        <f>IFERROR(BQ1080/BL1080,0)</f>
        <v/>
      </c>
      <c r="V1080">
        <f>IFERROR(SUM(BQ1080:BQ1080)/SUM(BL1080:BL1080),0)</f>
        <v/>
      </c>
      <c r="W1080">
        <f>IFERROR(MAX(U1080:U1080)-MIN(U1080:U1080),0)</f>
        <v/>
      </c>
      <c r="X1080">
        <f>IFERROR(BQ1080/(BL1080-BQ1080),0)</f>
        <v/>
      </c>
      <c r="Y1080">
        <f>IFERROR(SUM(BQ1080:BQ1080)/(SUM(BL1080:BL1080)-SUM(BQ1080:BQ1080)),0)</f>
        <v/>
      </c>
      <c r="Z1080">
        <f>IFERROR(MAX(X1080:X1080)-MIN(X1080:X1080),0)</f>
        <v/>
      </c>
      <c r="AA1080">
        <f>IFERROR(BO1080/BP1080,0)</f>
        <v/>
      </c>
      <c r="AB1080">
        <f>IFERROR(SUM(BO1080:BO1080)/SUM(BP1080:BP1080),0)</f>
        <v/>
      </c>
      <c r="AC1080">
        <f>IFERROR(MAX(AA1080:AA1080)-MIN(AA1080:AA1080),0)</f>
        <v/>
      </c>
      <c r="AD1080">
        <f>IFERROR(SUM(BL1080:BL1080)/1,0)</f>
        <v/>
      </c>
      <c r="AE1080">
        <f>IFERROR(SUM(BQ1080:BQ1080)/1,0)</f>
        <v/>
      </c>
      <c r="AF1080">
        <f>IFERROR(SUM(BP1080:BP1080)/1,0)</f>
        <v/>
      </c>
      <c r="AG1080">
        <f>IFERROR(CJ1080,0)</f>
        <v/>
      </c>
      <c r="AH1080">
        <f>IFERROR(SUM(BR1080:BR1080)/1,0)</f>
        <v/>
      </c>
      <c r="AI1080">
        <f>IFERROR(CL1080,0)</f>
        <v/>
      </c>
      <c r="AJ1080">
        <f>IFERROR(CN1080,0)</f>
        <v/>
      </c>
      <c r="AK1080">
        <f>IFERROR(CP1080,0)</f>
        <v/>
      </c>
      <c r="AL1080">
        <f>IFERROR(SUM(BN1080:BN1080)/1,0)</f>
        <v/>
      </c>
      <c r="AM1080">
        <f>IFERROR(SUM(BJ1080:BJ1080)/1,0)</f>
        <v/>
      </c>
      <c r="AN1080">
        <f>IFERROR(AH1080/AD1080,0)</f>
        <v/>
      </c>
      <c r="AO1080">
        <f>IFERROR(AF1080/AD1080,0)</f>
        <v/>
      </c>
      <c r="AP1080">
        <f>IFERROR(AI1080/AK1080,0)</f>
        <v/>
      </c>
      <c r="AQ1080">
        <f>IFERROR(AJ1080/AK1080,0)</f>
        <v/>
      </c>
      <c r="AR1080">
        <f>IFERROR(AG1080/AK1080,0)</f>
        <v/>
      </c>
      <c r="AS1080">
        <f>IFERROR(365/(AL1080/AG1080), "")</f>
        <v/>
      </c>
      <c r="AT1080" t="inlineStr">
        <is>
          <t>MXOHE831115VC2</t>
        </is>
      </c>
      <c r="AU1080" t="inlineStr">
        <is>
          <t>Olivares Hermanos</t>
        </is>
      </c>
      <c r="AV1080" t="inlineStr">
        <is>
          <t>U1</t>
        </is>
      </c>
      <c r="AW1080" t="inlineStr">
        <is>
          <t>B+</t>
        </is>
      </c>
      <c r="AX1080" t="inlineStr">
        <is>
          <t>Unlisted</t>
        </is>
      </c>
      <c r="AY1080" t="n">
        <v>5045</v>
      </c>
      <c r="AZ1080" t="inlineStr">
        <is>
          <t>Computers and computer peripheral equipment and software wholesale dealing in</t>
        </is>
      </c>
      <c r="BA1080" t="inlineStr">
        <is>
          <t>Mexico</t>
        </is>
      </c>
      <c r="BB1080" t="inlineStr">
        <is>
          <t>Miguel Hidalgo</t>
        </is>
      </c>
      <c r="BC1080" t="inlineStr">
        <is>
          <t>www.olhsa.com.mx</t>
        </is>
      </c>
      <c r="BD1080" s="6" t="n">
        <v>30635</v>
      </c>
      <c r="BE1080" t="inlineStr">
        <is>
          <t>This company is engaged in the wholesale distribution of computers and computer peripherals in Mexico. It was incorporated in 1983 and has its registered headquarters located in Miguel Hidalgo, Mexico. The company offers a wide range of products which include personal computers, laptops, mice, keyboards, monitors, speakers, scanners, printers, diskettes, disk drives, CPUs (central processing units), computer cords and cables, web cams, head phones and others. Its products are marketed to customers throughout the country.</t>
        </is>
      </c>
      <c r="BF1080" t="inlineStr">
        <is>
          <t>Active</t>
        </is>
      </c>
      <c r="BG1080" t="inlineStr">
        <is>
          <t>Wholesale</t>
        </is>
      </c>
      <c r="BH1080" t="inlineStr">
        <is>
          <t>Engaged in the wholesale distribution of computers and computer peripherals</t>
        </is>
      </c>
      <c r="BI1080" t="inlineStr">
        <is>
          <t>Computers and computer peripherals</t>
        </is>
      </c>
      <c r="CE1080">
        <f>IFERROR(SUM(BU1080:BV1080)/2,0)</f>
        <v/>
      </c>
      <c r="CF1080">
        <f>IFERROR(SUM(CE1080:CE1080)/1,0)</f>
        <v/>
      </c>
      <c r="CG1080">
        <f>IFERROR(SUM(BW1080:BX1080)/2,0)</f>
        <v/>
      </c>
      <c r="CH1080">
        <f>IFERROR(SUM(CG1080:CG1080)/1,0)</f>
        <v/>
      </c>
      <c r="CI1080">
        <f>IFERROR(SUM(BY1080:BZ1080)/2,0)</f>
        <v/>
      </c>
      <c r="CJ1080">
        <f>IFERROR(SUM(CI1080:CI1080)/1,0)</f>
        <v/>
      </c>
      <c r="CK1080">
        <f>IFERROR(SUM(CA1080:CB1080)/2,0)</f>
        <v/>
      </c>
      <c r="CL1080">
        <f>IFERROR(SUM(CK1080:CK1080)/1,0)</f>
        <v/>
      </c>
      <c r="CM1080">
        <f>IFERROR(SUM(CC1080:CD1080)/2,0)</f>
        <v/>
      </c>
      <c r="CN1080">
        <f>IFERROR(SUM(CM1080:CM1080)/1,0)</f>
        <v/>
      </c>
      <c r="CO1080">
        <f>IFERROR(SUM(BS1080:BT1080)/2,0)</f>
        <v/>
      </c>
      <c r="CP1080">
        <f>IFERROR(SUM(CO1080:CO1080)/1,0)</f>
        <v/>
      </c>
    </row>
    <row r="1081">
      <c r="A1081" t="n">
        <v>1056</v>
      </c>
      <c r="D1081">
        <f>IF(AX1081="Listed","Yes","No")</f>
        <v/>
      </c>
      <c r="E1081">
        <f>IFERROR(IF(AE1081&lt;0,"Yes","No"),"No")</f>
        <v/>
      </c>
      <c r="F1081">
        <f>IF(BK1081="Unqualified","Yes","No")</f>
        <v/>
      </c>
      <c r="G1081">
        <f>IF(COUNTIF($D$1081:$F$1081,"Yes")=3,"Yes","No")</f>
        <v/>
      </c>
      <c r="U1081">
        <f>IFERROR(BQ1081/BL1081,0)</f>
        <v/>
      </c>
      <c r="V1081">
        <f>IFERROR(SUM(BQ1081:BQ1081)/SUM(BL1081:BL1081),0)</f>
        <v/>
      </c>
      <c r="W1081">
        <f>IFERROR(MAX(U1081:U1081)-MIN(U1081:U1081),0)</f>
        <v/>
      </c>
      <c r="X1081">
        <f>IFERROR(BQ1081/(BL1081-BQ1081),0)</f>
        <v/>
      </c>
      <c r="Y1081">
        <f>IFERROR(SUM(BQ1081:BQ1081)/(SUM(BL1081:BL1081)-SUM(BQ1081:BQ1081)),0)</f>
        <v/>
      </c>
      <c r="Z1081">
        <f>IFERROR(MAX(X1081:X1081)-MIN(X1081:X1081),0)</f>
        <v/>
      </c>
      <c r="AA1081">
        <f>IFERROR(BO1081/BP1081,0)</f>
        <v/>
      </c>
      <c r="AB1081">
        <f>IFERROR(SUM(BO1081:BO1081)/SUM(BP1081:BP1081),0)</f>
        <v/>
      </c>
      <c r="AC1081">
        <f>IFERROR(MAX(AA1081:AA1081)-MIN(AA1081:AA1081),0)</f>
        <v/>
      </c>
      <c r="AD1081">
        <f>IFERROR(SUM(BL1081:BL1081)/1,0)</f>
        <v/>
      </c>
      <c r="AE1081">
        <f>IFERROR(SUM(BQ1081:BQ1081)/1,0)</f>
        <v/>
      </c>
      <c r="AF1081">
        <f>IFERROR(SUM(BP1081:BP1081)/1,0)</f>
        <v/>
      </c>
      <c r="AG1081">
        <f>IFERROR(CJ1081,0)</f>
        <v/>
      </c>
      <c r="AH1081">
        <f>IFERROR(SUM(BR1081:BR1081)/1,0)</f>
        <v/>
      </c>
      <c r="AI1081">
        <f>IFERROR(CL1081,0)</f>
        <v/>
      </c>
      <c r="AJ1081">
        <f>IFERROR(CN1081,0)</f>
        <v/>
      </c>
      <c r="AK1081">
        <f>IFERROR(CP1081,0)</f>
        <v/>
      </c>
      <c r="AL1081">
        <f>IFERROR(SUM(BN1081:BN1081)/1,0)</f>
        <v/>
      </c>
      <c r="AM1081">
        <f>IFERROR(SUM(BJ1081:BJ1081)/1,0)</f>
        <v/>
      </c>
      <c r="AN1081">
        <f>IFERROR(AH1081/AD1081,0)</f>
        <v/>
      </c>
      <c r="AO1081">
        <f>IFERROR(AF1081/AD1081,0)</f>
        <v/>
      </c>
      <c r="AP1081">
        <f>IFERROR(AI1081/AK1081,0)</f>
        <v/>
      </c>
      <c r="AQ1081">
        <f>IFERROR(AJ1081/AK1081,0)</f>
        <v/>
      </c>
      <c r="AR1081">
        <f>IFERROR(AG1081/AK1081,0)</f>
        <v/>
      </c>
      <c r="AS1081">
        <f>IFERROR(365/(AL1081/AG1081), "")</f>
        <v/>
      </c>
      <c r="AT1081" t="inlineStr">
        <is>
          <t>CO170002895590</t>
        </is>
      </c>
      <c r="AU1081" t="inlineStr">
        <is>
          <t>Lubriretenes Y Rodamientos S A S</t>
        </is>
      </c>
      <c r="AV1081" t="inlineStr">
        <is>
          <t>U1</t>
        </is>
      </c>
      <c r="AW1081" t="inlineStr">
        <is>
          <t>A-</t>
        </is>
      </c>
      <c r="AX1081" t="inlineStr">
        <is>
          <t>Unlisted</t>
        </is>
      </c>
      <c r="AY1081" t="n">
        <v>5013</v>
      </c>
      <c r="AZ1081" t="inlineStr">
        <is>
          <t>Motor vehicle supplies and new parts wholesale dealing in</t>
        </is>
      </c>
      <c r="BA1081" t="inlineStr">
        <is>
          <t>Colombia</t>
        </is>
      </c>
      <c r="BB1081" t="inlineStr">
        <is>
          <t>Bogota</t>
        </is>
      </c>
      <c r="BC1081" t="inlineStr">
        <is>
          <t>lubriretenesyrodamientos.co</t>
        </is>
      </c>
      <c r="BD1081" s="6" t="n">
        <v>34275</v>
      </c>
      <c r="BE1081" t="inlineStr">
        <is>
          <t>This company is engaged in the importation and distribution of motor vehicle parts and components in Colombia. It was incorporated in 1993 and conducts its business from its registered head office which is located in Bogota. The company is involved in importing and selling a range of parts and components for various motor vehicles, such as recreational vehicles, passenger cars, trucks, trailers, sports utility vehicles. Some of its products include transmission systems, oil seals, bearings, lubricants, engine systems, chains, steering systems, among others. The company's products are offered and marketed to customers throughout the country.</t>
        </is>
      </c>
      <c r="BF1081" t="inlineStr">
        <is>
          <t>Active</t>
        </is>
      </c>
      <c r="BG1081" t="inlineStr">
        <is>
          <t>Wholesale</t>
        </is>
      </c>
      <c r="BH1081" t="inlineStr">
        <is>
          <t>Engaged in the importation and distribution of motor vehicle parts and components in Colombia</t>
        </is>
      </c>
      <c r="BI1081" t="inlineStr">
        <is>
          <t>Involved in importing and selling a range of parts and components for various motor vehicles, such as recreational vehicles, passenger cars, trucks, trailers, sports utility vehicles</t>
        </is>
      </c>
      <c r="CE1081">
        <f>IFERROR(SUM(BU1081:BV1081)/2,0)</f>
        <v/>
      </c>
      <c r="CF1081">
        <f>IFERROR(SUM(CE1081:CE1081)/1,0)</f>
        <v/>
      </c>
      <c r="CG1081">
        <f>IFERROR(SUM(BW1081:BX1081)/2,0)</f>
        <v/>
      </c>
      <c r="CH1081">
        <f>IFERROR(SUM(CG1081:CG1081)/1,0)</f>
        <v/>
      </c>
      <c r="CI1081">
        <f>IFERROR(SUM(BY1081:BZ1081)/2,0)</f>
        <v/>
      </c>
      <c r="CJ1081">
        <f>IFERROR(SUM(CI1081:CI1081)/1,0)</f>
        <v/>
      </c>
      <c r="CK1081">
        <f>IFERROR(SUM(CA1081:CB1081)/2,0)</f>
        <v/>
      </c>
      <c r="CL1081">
        <f>IFERROR(SUM(CK1081:CK1081)/1,0)</f>
        <v/>
      </c>
      <c r="CM1081">
        <f>IFERROR(SUM(CC1081:CD1081)/2,0)</f>
        <v/>
      </c>
      <c r="CN1081">
        <f>IFERROR(SUM(CM1081:CM1081)/1,0)</f>
        <v/>
      </c>
      <c r="CO1081">
        <f>IFERROR(SUM(BS1081:BT1081)/2,0)</f>
        <v/>
      </c>
      <c r="CP1081">
        <f>IFERROR(SUM(CO1081:CO1081)/1,0)</f>
        <v/>
      </c>
    </row>
    <row r="1082">
      <c r="A1082" t="n">
        <v>1057</v>
      </c>
      <c r="D1082">
        <f>IF(AX1082="Listed","Yes","No")</f>
        <v/>
      </c>
      <c r="E1082">
        <f>IFERROR(IF(AE1082&lt;0,"Yes","No"),"No")</f>
        <v/>
      </c>
      <c r="F1082">
        <f>IF(BK1082="Unqualified","Yes","No")</f>
        <v/>
      </c>
      <c r="G1082">
        <f>IF(COUNTIF($D$1082:$F$1082,"Yes")=3,"Yes","No")</f>
        <v/>
      </c>
      <c r="U1082">
        <f>IFERROR(BQ1082/BL1082,0)</f>
        <v/>
      </c>
      <c r="V1082">
        <f>IFERROR(SUM(BQ1082:BQ1082)/SUM(BL1082:BL1082),0)</f>
        <v/>
      </c>
      <c r="W1082">
        <f>IFERROR(MAX(U1082:U1082)-MIN(U1082:U1082),0)</f>
        <v/>
      </c>
      <c r="X1082">
        <f>IFERROR(BQ1082/(BL1082-BQ1082),0)</f>
        <v/>
      </c>
      <c r="Y1082">
        <f>IFERROR(SUM(BQ1082:BQ1082)/(SUM(BL1082:BL1082)-SUM(BQ1082:BQ1082)),0)</f>
        <v/>
      </c>
      <c r="Z1082">
        <f>IFERROR(MAX(X1082:X1082)-MIN(X1082:X1082),0)</f>
        <v/>
      </c>
      <c r="AA1082">
        <f>IFERROR(BO1082/BP1082,0)</f>
        <v/>
      </c>
      <c r="AB1082">
        <f>IFERROR(SUM(BO1082:BO1082)/SUM(BP1082:BP1082),0)</f>
        <v/>
      </c>
      <c r="AC1082">
        <f>IFERROR(MAX(AA1082:AA1082)-MIN(AA1082:AA1082),0)</f>
        <v/>
      </c>
      <c r="AD1082">
        <f>IFERROR(SUM(BL1082:BL1082)/1,0)</f>
        <v/>
      </c>
      <c r="AE1082">
        <f>IFERROR(SUM(BQ1082:BQ1082)/1,0)</f>
        <v/>
      </c>
      <c r="AF1082">
        <f>IFERROR(SUM(BP1082:BP1082)/1,0)</f>
        <v/>
      </c>
      <c r="AG1082">
        <f>IFERROR(CJ1082,0)</f>
        <v/>
      </c>
      <c r="AH1082">
        <f>IFERROR(SUM(BR1082:BR1082)/1,0)</f>
        <v/>
      </c>
      <c r="AI1082">
        <f>IFERROR(CL1082,0)</f>
        <v/>
      </c>
      <c r="AJ1082">
        <f>IFERROR(CN1082,0)</f>
        <v/>
      </c>
      <c r="AK1082">
        <f>IFERROR(CP1082,0)</f>
        <v/>
      </c>
      <c r="AL1082">
        <f>IFERROR(SUM(BN1082:BN1082)/1,0)</f>
        <v/>
      </c>
      <c r="AM1082">
        <f>IFERROR(SUM(BJ1082:BJ1082)/1,0)</f>
        <v/>
      </c>
      <c r="AN1082">
        <f>IFERROR(AH1082/AD1082,0)</f>
        <v/>
      </c>
      <c r="AO1082">
        <f>IFERROR(AF1082/AD1082,0)</f>
        <v/>
      </c>
      <c r="AP1082">
        <f>IFERROR(AI1082/AK1082,0)</f>
        <v/>
      </c>
      <c r="AQ1082">
        <f>IFERROR(AJ1082/AK1082,0)</f>
        <v/>
      </c>
      <c r="AR1082">
        <f>IFERROR(AG1082/AK1082,0)</f>
        <v/>
      </c>
      <c r="AS1082">
        <f>IFERROR(365/(AL1082/AG1082), "")</f>
        <v/>
      </c>
      <c r="AT1082" t="inlineStr">
        <is>
          <t>CO170010710630</t>
        </is>
      </c>
      <c r="AU1082" t="inlineStr">
        <is>
          <t>Comedica S A S</t>
        </is>
      </c>
      <c r="AV1082" t="inlineStr">
        <is>
          <t>U1</t>
        </is>
      </c>
      <c r="AW1082" t="inlineStr">
        <is>
          <t>U</t>
        </is>
      </c>
      <c r="AX1082" t="inlineStr">
        <is>
          <t>Unlisted</t>
        </is>
      </c>
      <c r="AY1082" t="n">
        <v>5122</v>
      </c>
      <c r="AZ1082" t="inlineStr">
        <is>
          <t>Drugs, drug proprietaries, and druggists' sundries wholesale dealing in</t>
        </is>
      </c>
      <c r="BA1082" t="inlineStr">
        <is>
          <t>Colombia</t>
        </is>
      </c>
      <c r="BB1082" t="inlineStr">
        <is>
          <t>Itagui</t>
        </is>
      </c>
      <c r="BC1082" t="inlineStr">
        <is>
          <t>www.comedica.com.co</t>
        </is>
      </c>
      <c r="BD1082" s="6" t="n">
        <v>37958</v>
      </c>
      <c r="BE1082" t="inlineStr">
        <is>
          <t>The company is primarily engaged in the distribution of hospital supplies. The company was incorporated in December of 2003. The registered head office of the company is located in Itagui, Colombia.The company is committed to maintaining the trust and satisfaction of strategic allies. The company offers a wide range of products, such as general medications (cardiovascular system, antibiotics, vitamins and minerals, antihistamines, antifungals, antiparasitic); medical devices (catheter and peripherals, needles, dressings and gauze, sensors); drugs; enteral and parental products; anesthetic drugs; and special control drugs. The company has established partnerships with Pfizer; Roche; Hospira; Braun; Bayer; Merck Sharp &amp; Dohme; AstraZeneca; Janssen-Cilag; Baxter; and Abbott.</t>
        </is>
      </c>
      <c r="BF1082" t="inlineStr">
        <is>
          <t>Active</t>
        </is>
      </c>
      <c r="BG1082" t="inlineStr">
        <is>
          <t>Wholesale</t>
        </is>
      </c>
      <c r="BH1082" t="inlineStr">
        <is>
          <t>Engaged in the distribution of hospital supplies</t>
        </is>
      </c>
      <c r="BI1082" t="inlineStr">
        <is>
          <t>Hospital supplies</t>
        </is>
      </c>
      <c r="CE1082">
        <f>IFERROR(SUM(BU1082:BV1082)/2,0)</f>
        <v/>
      </c>
      <c r="CF1082">
        <f>IFERROR(SUM(CE1082:CE1082)/1,0)</f>
        <v/>
      </c>
      <c r="CG1082">
        <f>IFERROR(SUM(BW1082:BX1082)/2,0)</f>
        <v/>
      </c>
      <c r="CH1082">
        <f>IFERROR(SUM(CG1082:CG1082)/1,0)</f>
        <v/>
      </c>
      <c r="CI1082">
        <f>IFERROR(SUM(BY1082:BZ1082)/2,0)</f>
        <v/>
      </c>
      <c r="CJ1082">
        <f>IFERROR(SUM(CI1082:CI1082)/1,0)</f>
        <v/>
      </c>
      <c r="CK1082">
        <f>IFERROR(SUM(CA1082:CB1082)/2,0)</f>
        <v/>
      </c>
      <c r="CL1082">
        <f>IFERROR(SUM(CK1082:CK1082)/1,0)</f>
        <v/>
      </c>
      <c r="CM1082">
        <f>IFERROR(SUM(CC1082:CD1082)/2,0)</f>
        <v/>
      </c>
      <c r="CN1082">
        <f>IFERROR(SUM(CM1082:CM1082)/1,0)</f>
        <v/>
      </c>
      <c r="CO1082">
        <f>IFERROR(SUM(BS1082:BT1082)/2,0)</f>
        <v/>
      </c>
      <c r="CP1082">
        <f>IFERROR(SUM(CO1082:CO1082)/1,0)</f>
        <v/>
      </c>
    </row>
    <row r="1083">
      <c r="A1083" t="n">
        <v>1058</v>
      </c>
      <c r="D1083">
        <f>IF(AX1083="Listed","Yes","No")</f>
        <v/>
      </c>
      <c r="E1083">
        <f>IFERROR(IF(AE1083&lt;0,"Yes","No"),"No")</f>
        <v/>
      </c>
      <c r="F1083">
        <f>IF(BK1083="Unqualified","Yes","No")</f>
        <v/>
      </c>
      <c r="G1083">
        <f>IF(COUNTIF($D$1083:$F$1083,"Yes")=3,"Yes","No")</f>
        <v/>
      </c>
      <c r="U1083">
        <f>IFERROR(BQ1083/BL1083,0)</f>
        <v/>
      </c>
      <c r="V1083">
        <f>IFERROR(SUM(BQ1083:BQ1083)/SUM(BL1083:BL1083),0)</f>
        <v/>
      </c>
      <c r="W1083">
        <f>IFERROR(MAX(U1083:U1083)-MIN(U1083:U1083),0)</f>
        <v/>
      </c>
      <c r="X1083">
        <f>IFERROR(BQ1083/(BL1083-BQ1083),0)</f>
        <v/>
      </c>
      <c r="Y1083">
        <f>IFERROR(SUM(BQ1083:BQ1083)/(SUM(BL1083:BL1083)-SUM(BQ1083:BQ1083)),0)</f>
        <v/>
      </c>
      <c r="Z1083">
        <f>IFERROR(MAX(X1083:X1083)-MIN(X1083:X1083),0)</f>
        <v/>
      </c>
      <c r="AA1083">
        <f>IFERROR(BO1083/BP1083,0)</f>
        <v/>
      </c>
      <c r="AB1083">
        <f>IFERROR(SUM(BO1083:BO1083)/SUM(BP1083:BP1083),0)</f>
        <v/>
      </c>
      <c r="AC1083">
        <f>IFERROR(MAX(AA1083:AA1083)-MIN(AA1083:AA1083),0)</f>
        <v/>
      </c>
      <c r="AD1083">
        <f>IFERROR(SUM(BL1083:BL1083)/1,0)</f>
        <v/>
      </c>
      <c r="AE1083">
        <f>IFERROR(SUM(BQ1083:BQ1083)/1,0)</f>
        <v/>
      </c>
      <c r="AF1083">
        <f>IFERROR(SUM(BP1083:BP1083)/1,0)</f>
        <v/>
      </c>
      <c r="AG1083">
        <f>IFERROR(CJ1083,0)</f>
        <v/>
      </c>
      <c r="AH1083">
        <f>IFERROR(SUM(BR1083:BR1083)/1,0)</f>
        <v/>
      </c>
      <c r="AI1083">
        <f>IFERROR(CL1083,0)</f>
        <v/>
      </c>
      <c r="AJ1083">
        <f>IFERROR(CN1083,0)</f>
        <v/>
      </c>
      <c r="AK1083">
        <f>IFERROR(CP1083,0)</f>
        <v/>
      </c>
      <c r="AL1083">
        <f>IFERROR(SUM(BN1083:BN1083)/1,0)</f>
        <v/>
      </c>
      <c r="AM1083">
        <f>IFERROR(SUM(BJ1083:BJ1083)/1,0)</f>
        <v/>
      </c>
      <c r="AN1083">
        <f>IFERROR(AH1083/AD1083,0)</f>
        <v/>
      </c>
      <c r="AO1083">
        <f>IFERROR(AF1083/AD1083,0)</f>
        <v/>
      </c>
      <c r="AP1083">
        <f>IFERROR(AI1083/AK1083,0)</f>
        <v/>
      </c>
      <c r="AQ1083">
        <f>IFERROR(AJ1083/AK1083,0)</f>
        <v/>
      </c>
      <c r="AR1083">
        <f>IFERROR(AG1083/AK1083,0)</f>
        <v/>
      </c>
      <c r="AS1083">
        <f>IFERROR(365/(AL1083/AG1083), "")</f>
        <v/>
      </c>
      <c r="AT1083" t="inlineStr">
        <is>
          <t>CO170012329090</t>
        </is>
      </c>
      <c r="AU1083" t="inlineStr">
        <is>
          <t>Grupo DAO SAS</t>
        </is>
      </c>
      <c r="AV1083" t="inlineStr">
        <is>
          <t>U1</t>
        </is>
      </c>
      <c r="AW1083" t="inlineStr">
        <is>
          <t>A+</t>
        </is>
      </c>
      <c r="AX1083" t="inlineStr">
        <is>
          <t>Unlisted</t>
        </is>
      </c>
      <c r="AY1083" t="n">
        <v>5122</v>
      </c>
      <c r="AZ1083" t="inlineStr">
        <is>
          <t>Drugs, drug proprietaries, and druggists' sundries wholesale dealing in</t>
        </is>
      </c>
      <c r="BA1083" t="inlineStr">
        <is>
          <t>Colombia</t>
        </is>
      </c>
      <c r="BB1083" t="inlineStr">
        <is>
          <t>Popayan</t>
        </is>
      </c>
      <c r="BC1083" t="inlineStr">
        <is>
          <t>www.dao.com.co</t>
        </is>
      </c>
      <c r="BD1083" s="6" t="n">
        <v>36893</v>
      </c>
      <c r="BE1083" t="inlineStr">
        <is>
          <t>The company, with registered office located in Popayan, Colombia, is engaged in the retail sale of medical and surgical equipment and orthopaedic appliances. Its products are divided into the following categories: patient bedside utensils; minor procedure kits and trays; containment systems for medical waste; operating room disposables and sterilization products; dressings and surgical sponges, and laboratory products. The company markets its products to acute care facilities in the domestic and international markets. In addition, it caters to physician, dental and veterinary offices, out-patient surgery centers, long-term care facilities and laboratories. The company also distributes its products under private label programs to other distributors and medical suppliers. It was incorporated in 2001.</t>
        </is>
      </c>
      <c r="BF1083" t="inlineStr">
        <is>
          <t>Active</t>
        </is>
      </c>
      <c r="BG1083" t="inlineStr">
        <is>
          <t>Retail</t>
        </is>
      </c>
      <c r="BH1083" t="inlineStr">
        <is>
          <t>Engaged in the retail sale of medical and surgical equipment and orthopaedic appliances</t>
        </is>
      </c>
      <c r="BI1083" t="inlineStr">
        <is>
          <t>Medical and surgical equipment and orthopaedic appliances</t>
        </is>
      </c>
      <c r="CE1083">
        <f>IFERROR(SUM(BU1083:BV1083)/2,0)</f>
        <v/>
      </c>
      <c r="CF1083">
        <f>IFERROR(SUM(CE1083:CE1083)/1,0)</f>
        <v/>
      </c>
      <c r="CG1083">
        <f>IFERROR(SUM(BW1083:BX1083)/2,0)</f>
        <v/>
      </c>
      <c r="CH1083">
        <f>IFERROR(SUM(CG1083:CG1083)/1,0)</f>
        <v/>
      </c>
      <c r="CI1083">
        <f>IFERROR(SUM(BY1083:BZ1083)/2,0)</f>
        <v/>
      </c>
      <c r="CJ1083">
        <f>IFERROR(SUM(CI1083:CI1083)/1,0)</f>
        <v/>
      </c>
      <c r="CK1083">
        <f>IFERROR(SUM(CA1083:CB1083)/2,0)</f>
        <v/>
      </c>
      <c r="CL1083">
        <f>IFERROR(SUM(CK1083:CK1083)/1,0)</f>
        <v/>
      </c>
      <c r="CM1083">
        <f>IFERROR(SUM(CC1083:CD1083)/2,0)</f>
        <v/>
      </c>
      <c r="CN1083">
        <f>IFERROR(SUM(CM1083:CM1083)/1,0)</f>
        <v/>
      </c>
      <c r="CO1083">
        <f>IFERROR(SUM(BS1083:BT1083)/2,0)</f>
        <v/>
      </c>
      <c r="CP1083">
        <f>IFERROR(SUM(CO1083:CO1083)/1,0)</f>
        <v/>
      </c>
    </row>
    <row r="1084">
      <c r="A1084" t="n">
        <v>1059</v>
      </c>
      <c r="D1084">
        <f>IF(AX1084="Listed","Yes","No")</f>
        <v/>
      </c>
      <c r="E1084">
        <f>IFERROR(IF(AE1084&lt;0,"Yes","No"),"No")</f>
        <v/>
      </c>
      <c r="F1084">
        <f>IF(BK1084="Unqualified","Yes","No")</f>
        <v/>
      </c>
      <c r="G1084">
        <f>IF(COUNTIF($D$1084:$F$1084,"Yes")=3,"Yes","No")</f>
        <v/>
      </c>
      <c r="U1084">
        <f>IFERROR(BQ1084/BL1084,0)</f>
        <v/>
      </c>
      <c r="V1084">
        <f>IFERROR(SUM(BQ1084:BQ1084)/SUM(BL1084:BL1084),0)</f>
        <v/>
      </c>
      <c r="W1084">
        <f>IFERROR(MAX(U1084:U1084)-MIN(U1084:U1084),0)</f>
        <v/>
      </c>
      <c r="X1084">
        <f>IFERROR(BQ1084/(BL1084-BQ1084),0)</f>
        <v/>
      </c>
      <c r="Y1084">
        <f>IFERROR(SUM(BQ1084:BQ1084)/(SUM(BL1084:BL1084)-SUM(BQ1084:BQ1084)),0)</f>
        <v/>
      </c>
      <c r="Z1084">
        <f>IFERROR(MAX(X1084:X1084)-MIN(X1084:X1084),0)</f>
        <v/>
      </c>
      <c r="AA1084">
        <f>IFERROR(BO1084/BP1084,0)</f>
        <v/>
      </c>
      <c r="AB1084">
        <f>IFERROR(SUM(BO1084:BO1084)/SUM(BP1084:BP1084),0)</f>
        <v/>
      </c>
      <c r="AC1084">
        <f>IFERROR(MAX(AA1084:AA1084)-MIN(AA1084:AA1084),0)</f>
        <v/>
      </c>
      <c r="AD1084">
        <f>IFERROR(SUM(BL1084:BL1084)/1,0)</f>
        <v/>
      </c>
      <c r="AE1084">
        <f>IFERROR(SUM(BQ1084:BQ1084)/1,0)</f>
        <v/>
      </c>
      <c r="AF1084">
        <f>IFERROR(SUM(BP1084:BP1084)/1,0)</f>
        <v/>
      </c>
      <c r="AG1084">
        <f>IFERROR(CJ1084,0)</f>
        <v/>
      </c>
      <c r="AH1084">
        <f>IFERROR(SUM(BR1084:BR1084)/1,0)</f>
        <v/>
      </c>
      <c r="AI1084">
        <f>IFERROR(CL1084,0)</f>
        <v/>
      </c>
      <c r="AJ1084">
        <f>IFERROR(CN1084,0)</f>
        <v/>
      </c>
      <c r="AK1084">
        <f>IFERROR(CP1084,0)</f>
        <v/>
      </c>
      <c r="AL1084">
        <f>IFERROR(SUM(BN1084:BN1084)/1,0)</f>
        <v/>
      </c>
      <c r="AM1084">
        <f>IFERROR(SUM(BJ1084:BJ1084)/1,0)</f>
        <v/>
      </c>
      <c r="AN1084">
        <f>IFERROR(AH1084/AD1084,0)</f>
        <v/>
      </c>
      <c r="AO1084">
        <f>IFERROR(AF1084/AD1084,0)</f>
        <v/>
      </c>
      <c r="AP1084">
        <f>IFERROR(AI1084/AK1084,0)</f>
        <v/>
      </c>
      <c r="AQ1084">
        <f>IFERROR(AJ1084/AK1084,0)</f>
        <v/>
      </c>
      <c r="AR1084">
        <f>IFERROR(AG1084/AK1084,0)</f>
        <v/>
      </c>
      <c r="AS1084">
        <f>IFERROR(365/(AL1084/AG1084), "")</f>
        <v/>
      </c>
      <c r="AT1084" t="inlineStr">
        <is>
          <t>CO170001266090</t>
        </is>
      </c>
      <c r="AU1084" t="inlineStr">
        <is>
          <t>Bawer Company S A S</t>
        </is>
      </c>
      <c r="AV1084" t="inlineStr">
        <is>
          <t>U1</t>
        </is>
      </c>
      <c r="AW1084" t="inlineStr">
        <is>
          <t>U</t>
        </is>
      </c>
      <c r="AX1084" t="inlineStr">
        <is>
          <t>Unlisted</t>
        </is>
      </c>
      <c r="AY1084" t="n">
        <v>5084</v>
      </c>
      <c r="AZ1084" t="inlineStr">
        <is>
          <t>Industrial machinery and equipment wholesale dealing in</t>
        </is>
      </c>
      <c r="BA1084" t="inlineStr">
        <is>
          <t>Colombia</t>
        </is>
      </c>
      <c r="BB1084" t="inlineStr">
        <is>
          <t>Tocancipa</t>
        </is>
      </c>
      <c r="BC1084" t="inlineStr">
        <is>
          <t>www.bawercom.com</t>
        </is>
      </c>
      <c r="BD1084" s="6" t="n">
        <v>34953</v>
      </c>
      <c r="BE1084" t="inlineStr">
        <is>
          <t>The company is engaged in the wholesale distribution of stone, cement, lime, construction sand, gravel and other construction materials. It was incorporated in September of 1995 and is based in Tocancipa, Colombia.The company offers a wide variety of products such as concrete and cement and plaster, concrete and mortars, plasters, cement, and lime. It produces these products in a factory or batching plant, according to a set recipe and then delivered to a worksite by truck mounted transit mixers. The company's products are widely used in building houses, hospitals, schools, offices, transport networks (roads, railways, harbours and airports), as well as the infrastructure of power and water systems.</t>
        </is>
      </c>
      <c r="BF1084" t="inlineStr">
        <is>
          <t>Active</t>
        </is>
      </c>
      <c r="BG1084" t="inlineStr">
        <is>
          <t>Wholesale</t>
        </is>
      </c>
      <c r="BH1084" t="inlineStr">
        <is>
          <t>Engaged in the wholesale distribution of stone, cement, lime, construction sand, gravel and other construction materials</t>
        </is>
      </c>
      <c r="BI1084" t="inlineStr">
        <is>
          <t>Stone, cement, lime, construction sand, gravel and other construction materials</t>
        </is>
      </c>
      <c r="CE1084">
        <f>IFERROR(SUM(BU1084:BV1084)/2,0)</f>
        <v/>
      </c>
      <c r="CF1084">
        <f>IFERROR(SUM(CE1084:CE1084)/1,0)</f>
        <v/>
      </c>
      <c r="CG1084">
        <f>IFERROR(SUM(BW1084:BX1084)/2,0)</f>
        <v/>
      </c>
      <c r="CH1084">
        <f>IFERROR(SUM(CG1084:CG1084)/1,0)</f>
        <v/>
      </c>
      <c r="CI1084">
        <f>IFERROR(SUM(BY1084:BZ1084)/2,0)</f>
        <v/>
      </c>
      <c r="CJ1084">
        <f>IFERROR(SUM(CI1084:CI1084)/1,0)</f>
        <v/>
      </c>
      <c r="CK1084">
        <f>IFERROR(SUM(CA1084:CB1084)/2,0)</f>
        <v/>
      </c>
      <c r="CL1084">
        <f>IFERROR(SUM(CK1084:CK1084)/1,0)</f>
        <v/>
      </c>
      <c r="CM1084">
        <f>IFERROR(SUM(CC1084:CD1084)/2,0)</f>
        <v/>
      </c>
      <c r="CN1084">
        <f>IFERROR(SUM(CM1084:CM1084)/1,0)</f>
        <v/>
      </c>
      <c r="CO1084">
        <f>IFERROR(SUM(BS1084:BT1084)/2,0)</f>
        <v/>
      </c>
      <c r="CP1084">
        <f>IFERROR(SUM(CO1084:CO1084)/1,0)</f>
        <v/>
      </c>
    </row>
    <row r="1085">
      <c r="A1085" t="n">
        <v>1060</v>
      </c>
      <c r="D1085">
        <f>IF(AX1085="Listed","Yes","No")</f>
        <v/>
      </c>
      <c r="E1085">
        <f>IFERROR(IF(AE1085&lt;0,"Yes","No"),"No")</f>
        <v/>
      </c>
      <c r="F1085">
        <f>IF(BK1085="Unqualified","Yes","No")</f>
        <v/>
      </c>
      <c r="G1085">
        <f>IF(COUNTIF($D$1085:$F$1085,"Yes")=3,"Yes","No")</f>
        <v/>
      </c>
      <c r="U1085">
        <f>IFERROR(BQ1085/BL1085,0)</f>
        <v/>
      </c>
      <c r="V1085">
        <f>IFERROR(SUM(BQ1085:BQ1085)/SUM(BL1085:BL1085),0)</f>
        <v/>
      </c>
      <c r="W1085">
        <f>IFERROR(MAX(U1085:U1085)-MIN(U1085:U1085),0)</f>
        <v/>
      </c>
      <c r="X1085">
        <f>IFERROR(BQ1085/(BL1085-BQ1085),0)</f>
        <v/>
      </c>
      <c r="Y1085">
        <f>IFERROR(SUM(BQ1085:BQ1085)/(SUM(BL1085:BL1085)-SUM(BQ1085:BQ1085)),0)</f>
        <v/>
      </c>
      <c r="Z1085">
        <f>IFERROR(MAX(X1085:X1085)-MIN(X1085:X1085),0)</f>
        <v/>
      </c>
      <c r="AA1085">
        <f>IFERROR(BO1085/BP1085,0)</f>
        <v/>
      </c>
      <c r="AB1085">
        <f>IFERROR(SUM(BO1085:BO1085)/SUM(BP1085:BP1085),0)</f>
        <v/>
      </c>
      <c r="AC1085">
        <f>IFERROR(MAX(AA1085:AA1085)-MIN(AA1085:AA1085),0)</f>
        <v/>
      </c>
      <c r="AD1085">
        <f>IFERROR(SUM(BL1085:BL1085)/1,0)</f>
        <v/>
      </c>
      <c r="AE1085">
        <f>IFERROR(SUM(BQ1085:BQ1085)/1,0)</f>
        <v/>
      </c>
      <c r="AF1085">
        <f>IFERROR(SUM(BP1085:BP1085)/1,0)</f>
        <v/>
      </c>
      <c r="AG1085">
        <f>IFERROR(CJ1085,0)</f>
        <v/>
      </c>
      <c r="AH1085">
        <f>IFERROR(SUM(BR1085:BR1085)/1,0)</f>
        <v/>
      </c>
      <c r="AI1085">
        <f>IFERROR(CL1085,0)</f>
        <v/>
      </c>
      <c r="AJ1085">
        <f>IFERROR(CN1085,0)</f>
        <v/>
      </c>
      <c r="AK1085">
        <f>IFERROR(CP1085,0)</f>
        <v/>
      </c>
      <c r="AL1085">
        <f>IFERROR(SUM(BN1085:BN1085)/1,0)</f>
        <v/>
      </c>
      <c r="AM1085">
        <f>IFERROR(SUM(BJ1085:BJ1085)/1,0)</f>
        <v/>
      </c>
      <c r="AN1085">
        <f>IFERROR(AH1085/AD1085,0)</f>
        <v/>
      </c>
      <c r="AO1085">
        <f>IFERROR(AF1085/AD1085,0)</f>
        <v/>
      </c>
      <c r="AP1085">
        <f>IFERROR(AI1085/AK1085,0)</f>
        <v/>
      </c>
      <c r="AQ1085">
        <f>IFERROR(AJ1085/AK1085,0)</f>
        <v/>
      </c>
      <c r="AR1085">
        <f>IFERROR(AG1085/AK1085,0)</f>
        <v/>
      </c>
      <c r="AS1085">
        <f>IFERROR(365/(AL1085/AG1085), "")</f>
        <v/>
      </c>
      <c r="AT1085" t="inlineStr">
        <is>
          <t>CO170000924830</t>
        </is>
      </c>
      <c r="AU1085" t="inlineStr">
        <is>
          <t>Ferreteria Imperial SAS</t>
        </is>
      </c>
      <c r="AV1085" t="inlineStr">
        <is>
          <t>U1</t>
        </is>
      </c>
      <c r="AW1085" t="inlineStr">
        <is>
          <t>U</t>
        </is>
      </c>
      <c r="AX1085" t="inlineStr">
        <is>
          <t>Unlisted</t>
        </is>
      </c>
      <c r="AY1085" t="n">
        <v>5032</v>
      </c>
      <c r="AZ1085" t="inlineStr">
        <is>
          <t>Brick, stone, and related construction materials wholesale dealing in</t>
        </is>
      </c>
      <c r="BA1085" t="inlineStr">
        <is>
          <t>Colombia</t>
        </is>
      </c>
      <c r="BB1085" t="inlineStr">
        <is>
          <t>Bogota</t>
        </is>
      </c>
      <c r="BC1085" t="inlineStr">
        <is>
          <t>www.ferreteriaimperial.com</t>
        </is>
      </c>
      <c r="BD1085" s="6" t="n">
        <v>27291</v>
      </c>
      <c r="BE1085" t="inlineStr">
        <is>
          <t>The company is engaged in the wholesale distribution of flat steel, profiles, pipe welding and domestic and imported steel welds. It was incorporated in October of the year 1974 and is based in the city of Bogota, Colombia.The company offers a wide variety of products such as angles, accessories and tools, tornilleria, other tools, binders, abrasives, accessories, PVC pipes, wires, rods and stripes, channels, UP channels, welding and electrode, blades, perlines, plasterboard, plates, roof tiles, beams, hea beams, PINTUCO line of products, and others. It has its active operation in Colombia.</t>
        </is>
      </c>
      <c r="BF1085" t="inlineStr">
        <is>
          <t>Active</t>
        </is>
      </c>
      <c r="BG1085" t="inlineStr">
        <is>
          <t>Wholesale</t>
        </is>
      </c>
      <c r="BH1085" t="inlineStr">
        <is>
          <t>Engaged in the wholesale distribution of flat steel, profiles, pipe welding and domestic and imported steel welds</t>
        </is>
      </c>
      <c r="BI1085" t="inlineStr">
        <is>
          <t>Angles, accessories and tools, tornilleria, other tools, binders, abrasives, accessories, PVC pipes, wires, rods and stripes, channels, UP channels, welding and electrode, blades, perlines, plasterboard, plates, roof tiles, beams, hea beams, PINTUCO line of products, and others</t>
        </is>
      </c>
      <c r="CE1085">
        <f>IFERROR(SUM(BU1085:BV1085)/2,0)</f>
        <v/>
      </c>
      <c r="CF1085">
        <f>IFERROR(SUM(CE1085:CE1085)/1,0)</f>
        <v/>
      </c>
      <c r="CG1085">
        <f>IFERROR(SUM(BW1085:BX1085)/2,0)</f>
        <v/>
      </c>
      <c r="CH1085">
        <f>IFERROR(SUM(CG1085:CG1085)/1,0)</f>
        <v/>
      </c>
      <c r="CI1085">
        <f>IFERROR(SUM(BY1085:BZ1085)/2,0)</f>
        <v/>
      </c>
      <c r="CJ1085">
        <f>IFERROR(SUM(CI1085:CI1085)/1,0)</f>
        <v/>
      </c>
      <c r="CK1085">
        <f>IFERROR(SUM(CA1085:CB1085)/2,0)</f>
        <v/>
      </c>
      <c r="CL1085">
        <f>IFERROR(SUM(CK1085:CK1085)/1,0)</f>
        <v/>
      </c>
      <c r="CM1085">
        <f>IFERROR(SUM(CC1085:CD1085)/2,0)</f>
        <v/>
      </c>
      <c r="CN1085">
        <f>IFERROR(SUM(CM1085:CM1085)/1,0)</f>
        <v/>
      </c>
      <c r="CO1085">
        <f>IFERROR(SUM(BS1085:BT1085)/2,0)</f>
        <v/>
      </c>
      <c r="CP1085">
        <f>IFERROR(SUM(CO1085:CO1085)/1,0)</f>
        <v/>
      </c>
    </row>
    <row r="1086">
      <c r="A1086" t="n">
        <v>1061</v>
      </c>
      <c r="D1086">
        <f>IF(AX1086="Listed","Yes","No")</f>
        <v/>
      </c>
      <c r="E1086">
        <f>IFERROR(IF(AE1086&lt;0,"Yes","No"),"No")</f>
        <v/>
      </c>
      <c r="F1086">
        <f>IF(BK1086="Unqualified","Yes","No")</f>
        <v/>
      </c>
      <c r="G1086">
        <f>IF(COUNTIF($D$1086:$F$1086,"Yes")=3,"Yes","No")</f>
        <v/>
      </c>
      <c r="U1086">
        <f>IFERROR(BQ1086/BL1086,0)</f>
        <v/>
      </c>
      <c r="V1086">
        <f>IFERROR(SUM(BQ1086:BQ1086)/SUM(BL1086:BL1086),0)</f>
        <v/>
      </c>
      <c r="W1086">
        <f>IFERROR(MAX(U1086:U1086)-MIN(U1086:U1086),0)</f>
        <v/>
      </c>
      <c r="X1086">
        <f>IFERROR(BQ1086/(BL1086-BQ1086),0)</f>
        <v/>
      </c>
      <c r="Y1086">
        <f>IFERROR(SUM(BQ1086:BQ1086)/(SUM(BL1086:BL1086)-SUM(BQ1086:BQ1086)),0)</f>
        <v/>
      </c>
      <c r="Z1086">
        <f>IFERROR(MAX(X1086:X1086)-MIN(X1086:X1086),0)</f>
        <v/>
      </c>
      <c r="AA1086">
        <f>IFERROR(BO1086/BP1086,0)</f>
        <v/>
      </c>
      <c r="AB1086">
        <f>IFERROR(SUM(BO1086:BO1086)/SUM(BP1086:BP1086),0)</f>
        <v/>
      </c>
      <c r="AC1086">
        <f>IFERROR(MAX(AA1086:AA1086)-MIN(AA1086:AA1086),0)</f>
        <v/>
      </c>
      <c r="AD1086">
        <f>IFERROR(SUM(BL1086:BL1086)/1,0)</f>
        <v/>
      </c>
      <c r="AE1086">
        <f>IFERROR(SUM(BQ1086:BQ1086)/1,0)</f>
        <v/>
      </c>
      <c r="AF1086">
        <f>IFERROR(SUM(BP1086:BP1086)/1,0)</f>
        <v/>
      </c>
      <c r="AG1086">
        <f>IFERROR(CJ1086,0)</f>
        <v/>
      </c>
      <c r="AH1086">
        <f>IFERROR(SUM(BR1086:BR1086)/1,0)</f>
        <v/>
      </c>
      <c r="AI1086">
        <f>IFERROR(CL1086,0)</f>
        <v/>
      </c>
      <c r="AJ1086">
        <f>IFERROR(CN1086,0)</f>
        <v/>
      </c>
      <c r="AK1086">
        <f>IFERROR(CP1086,0)</f>
        <v/>
      </c>
      <c r="AL1086">
        <f>IFERROR(SUM(BN1086:BN1086)/1,0)</f>
        <v/>
      </c>
      <c r="AM1086">
        <f>IFERROR(SUM(BJ1086:BJ1086)/1,0)</f>
        <v/>
      </c>
      <c r="AN1086">
        <f>IFERROR(AH1086/AD1086,0)</f>
        <v/>
      </c>
      <c r="AO1086">
        <f>IFERROR(AF1086/AD1086,0)</f>
        <v/>
      </c>
      <c r="AP1086">
        <f>IFERROR(AI1086/AK1086,0)</f>
        <v/>
      </c>
      <c r="AQ1086">
        <f>IFERROR(AJ1086/AK1086,0)</f>
        <v/>
      </c>
      <c r="AR1086">
        <f>IFERROR(AG1086/AK1086,0)</f>
        <v/>
      </c>
      <c r="AS1086">
        <f>IFERROR(365/(AL1086/AG1086), "")</f>
        <v/>
      </c>
      <c r="AT1086" t="inlineStr">
        <is>
          <t>CO170042372960</t>
        </is>
      </c>
      <c r="AU1086" t="inlineStr">
        <is>
          <t>Bravo Meneses Y Asociados SAS</t>
        </is>
      </c>
      <c r="AV1086" t="inlineStr">
        <is>
          <t>U1</t>
        </is>
      </c>
      <c r="AW1086" t="inlineStr">
        <is>
          <t>U</t>
        </is>
      </c>
      <c r="AX1086" t="inlineStr">
        <is>
          <t>Unlisted</t>
        </is>
      </c>
      <c r="AY1086" t="n">
        <v>5013</v>
      </c>
      <c r="AZ1086" t="inlineStr">
        <is>
          <t>Motor vehicle supplies and new parts wholesale dealing in</t>
        </is>
      </c>
      <c r="BA1086" t="inlineStr">
        <is>
          <t>Colombia</t>
        </is>
      </c>
      <c r="BB1086" t="inlineStr">
        <is>
          <t>Bogota</t>
        </is>
      </c>
      <c r="BC1086" t="inlineStr">
        <is>
          <t>batericars.com.co</t>
        </is>
      </c>
      <c r="BD1086" s="6" t="n">
        <v>42492</v>
      </c>
      <c r="BE1086" t="inlineStr">
        <is>
          <t>This company is engaged in the wholesale of motor vehicle parts and accessories. It was incorporated in 2016. The company is headquartered in Bogota, Colombia.The company specialises in the supply of body components, trim, doors, windows, audio/video devices, cameras, low voltage electrical supply system, gauges and meters, ignition system, lighting and signaling system, sensors, starting system, electrical switches, wiring harnesses, floor components and parts, car seat, power-train and chassis, braking system, electrified powertrain components, engine components and parts, engine cooling system, engine oil systems, exhaust system, fuel supply system, suspension and steering systems, transmission system, air conditioning system, bearings, hose, logo, adhesive tape and foil, air bag, bolt cap, license plate bracket, speedometer cable, cotter pin, dashboard, drag link, dynamic seal, fastener, gasket, hood and trunk release cable, horn and trumpet horn, injection-molded parts, instrument cluster, label, mirror, phone mount, and name plate.</t>
        </is>
      </c>
      <c r="BF1086" t="inlineStr">
        <is>
          <t>Active</t>
        </is>
      </c>
      <c r="BG1086" t="inlineStr">
        <is>
          <t>Wholesale</t>
        </is>
      </c>
      <c r="BH1086" t="inlineStr">
        <is>
          <t>Engaged in the wholesale of motor vehicle parts and accessories</t>
        </is>
      </c>
      <c r="BI1086" t="inlineStr">
        <is>
          <t>Motor vehicle parts and accessories</t>
        </is>
      </c>
      <c r="CE1086">
        <f>IFERROR(SUM(BU1086:BV1086)/2,0)</f>
        <v/>
      </c>
      <c r="CF1086">
        <f>IFERROR(SUM(CE1086:CE1086)/1,0)</f>
        <v/>
      </c>
      <c r="CG1086">
        <f>IFERROR(SUM(BW1086:BX1086)/2,0)</f>
        <v/>
      </c>
      <c r="CH1086">
        <f>IFERROR(SUM(CG1086:CG1086)/1,0)</f>
        <v/>
      </c>
      <c r="CI1086">
        <f>IFERROR(SUM(BY1086:BZ1086)/2,0)</f>
        <v/>
      </c>
      <c r="CJ1086">
        <f>IFERROR(SUM(CI1086:CI1086)/1,0)</f>
        <v/>
      </c>
      <c r="CK1086">
        <f>IFERROR(SUM(CA1086:CB1086)/2,0)</f>
        <v/>
      </c>
      <c r="CL1086">
        <f>IFERROR(SUM(CK1086:CK1086)/1,0)</f>
        <v/>
      </c>
      <c r="CM1086">
        <f>IFERROR(SUM(CC1086:CD1086)/2,0)</f>
        <v/>
      </c>
      <c r="CN1086">
        <f>IFERROR(SUM(CM1086:CM1086)/1,0)</f>
        <v/>
      </c>
      <c r="CO1086">
        <f>IFERROR(SUM(BS1086:BT1086)/2,0)</f>
        <v/>
      </c>
      <c r="CP1086">
        <f>IFERROR(SUM(CO1086:CO1086)/1,0)</f>
        <v/>
      </c>
    </row>
    <row r="1087">
      <c r="A1087" t="n">
        <v>1062</v>
      </c>
      <c r="D1087">
        <f>IF(AX1087="Listed","Yes","No")</f>
        <v/>
      </c>
      <c r="E1087">
        <f>IFERROR(IF(AE1087&lt;0,"Yes","No"),"No")</f>
        <v/>
      </c>
      <c r="F1087">
        <f>IF(BK1087="Unqualified","Yes","No")</f>
        <v/>
      </c>
      <c r="G1087">
        <f>IF(COUNTIF($D$1087:$F$1087,"Yes")=3,"Yes","No")</f>
        <v/>
      </c>
      <c r="U1087">
        <f>IFERROR(BQ1087/BL1087,0)</f>
        <v/>
      </c>
      <c r="V1087">
        <f>IFERROR(SUM(BQ1087:BQ1087)/SUM(BL1087:BL1087),0)</f>
        <v/>
      </c>
      <c r="W1087">
        <f>IFERROR(MAX(U1087:U1087)-MIN(U1087:U1087),0)</f>
        <v/>
      </c>
      <c r="X1087">
        <f>IFERROR(BQ1087/(BL1087-BQ1087),0)</f>
        <v/>
      </c>
      <c r="Y1087">
        <f>IFERROR(SUM(BQ1087:BQ1087)/(SUM(BL1087:BL1087)-SUM(BQ1087:BQ1087)),0)</f>
        <v/>
      </c>
      <c r="Z1087">
        <f>IFERROR(MAX(X1087:X1087)-MIN(X1087:X1087),0)</f>
        <v/>
      </c>
      <c r="AA1087">
        <f>IFERROR(BO1087/BP1087,0)</f>
        <v/>
      </c>
      <c r="AB1087">
        <f>IFERROR(SUM(BO1087:BO1087)/SUM(BP1087:BP1087),0)</f>
        <v/>
      </c>
      <c r="AC1087">
        <f>IFERROR(MAX(AA1087:AA1087)-MIN(AA1087:AA1087),0)</f>
        <v/>
      </c>
      <c r="AD1087">
        <f>IFERROR(SUM(BL1087:BL1087)/1,0)</f>
        <v/>
      </c>
      <c r="AE1087">
        <f>IFERROR(SUM(BQ1087:BQ1087)/1,0)</f>
        <v/>
      </c>
      <c r="AF1087">
        <f>IFERROR(SUM(BP1087:BP1087)/1,0)</f>
        <v/>
      </c>
      <c r="AG1087">
        <f>IFERROR(CJ1087,0)</f>
        <v/>
      </c>
      <c r="AH1087">
        <f>IFERROR(SUM(BR1087:BR1087)/1,0)</f>
        <v/>
      </c>
      <c r="AI1087">
        <f>IFERROR(CL1087,0)</f>
        <v/>
      </c>
      <c r="AJ1087">
        <f>IFERROR(CN1087,0)</f>
        <v/>
      </c>
      <c r="AK1087">
        <f>IFERROR(CP1087,0)</f>
        <v/>
      </c>
      <c r="AL1087">
        <f>IFERROR(SUM(BN1087:BN1087)/1,0)</f>
        <v/>
      </c>
      <c r="AM1087">
        <f>IFERROR(SUM(BJ1087:BJ1087)/1,0)</f>
        <v/>
      </c>
      <c r="AN1087">
        <f>IFERROR(AH1087/AD1087,0)</f>
        <v/>
      </c>
      <c r="AO1087">
        <f>IFERROR(AF1087/AD1087,0)</f>
        <v/>
      </c>
      <c r="AP1087">
        <f>IFERROR(AI1087/AK1087,0)</f>
        <v/>
      </c>
      <c r="AQ1087">
        <f>IFERROR(AJ1087/AK1087,0)</f>
        <v/>
      </c>
      <c r="AR1087">
        <f>IFERROR(AG1087/AK1087,0)</f>
        <v/>
      </c>
      <c r="AS1087">
        <f>IFERROR(365/(AL1087/AG1087), "")</f>
        <v/>
      </c>
      <c r="AT1087" t="inlineStr">
        <is>
          <t>CO170001126620</t>
        </is>
      </c>
      <c r="AU1087" t="inlineStr">
        <is>
          <t>Distrisagi S A S</t>
        </is>
      </c>
      <c r="AV1087" t="inlineStr">
        <is>
          <t>U1</t>
        </is>
      </c>
      <c r="AW1087" t="inlineStr">
        <is>
          <t>U</t>
        </is>
      </c>
      <c r="AX1087" t="inlineStr">
        <is>
          <t>Unlisted</t>
        </is>
      </c>
      <c r="AY1087" t="n">
        <v>5085</v>
      </c>
      <c r="AZ1087" t="inlineStr">
        <is>
          <t>Industrial supplies wholesale dealing in</t>
        </is>
      </c>
      <c r="BA1087" t="inlineStr">
        <is>
          <t>Colombia</t>
        </is>
      </c>
      <c r="BB1087" t="inlineStr">
        <is>
          <t>Duitama</t>
        </is>
      </c>
      <c r="BC1087" t="inlineStr">
        <is>
          <t>distrisagi.negocio.site</t>
        </is>
      </c>
      <c r="BD1087" s="6" t="n">
        <v>33424</v>
      </c>
      <c r="BE1087" t="inlineStr">
        <is>
          <t>This company is engaged in wholesale distribution of miscellaneous durable goods. It conducts business from its registered head office located in Duitama, Colombia. The company was incorporated in July 5, 1991. The company has a large inventory of its products, as well as employs staff that provides necessary assistance and services, and are trained to provide information on many lines of miscellaneous durable goods being wholesaled. In addition, the company's selling activities are present across and in major regions throughout Duitama via other retailers and other trading establishments.</t>
        </is>
      </c>
      <c r="BF1087" t="inlineStr">
        <is>
          <t>Active</t>
        </is>
      </c>
      <c r="BG1087" t="inlineStr">
        <is>
          <t>Wholesale</t>
        </is>
      </c>
      <c r="BH1087" t="inlineStr">
        <is>
          <t>Engaged in wholesale distribution of miscellaneous durable goods</t>
        </is>
      </c>
      <c r="BI1087" t="inlineStr">
        <is>
          <t>Provides necessary assistance and services, and are trained to provide information on many lines of miscellaneous durable goods being wholesaled</t>
        </is>
      </c>
      <c r="CE1087">
        <f>IFERROR(SUM(BU1087:BV1087)/2,0)</f>
        <v/>
      </c>
      <c r="CF1087">
        <f>IFERROR(SUM(CE1087:CE1087)/1,0)</f>
        <v/>
      </c>
      <c r="CG1087">
        <f>IFERROR(SUM(BW1087:BX1087)/2,0)</f>
        <v/>
      </c>
      <c r="CH1087">
        <f>IFERROR(SUM(CG1087:CG1087)/1,0)</f>
        <v/>
      </c>
      <c r="CI1087">
        <f>IFERROR(SUM(BY1087:BZ1087)/2,0)</f>
        <v/>
      </c>
      <c r="CJ1087">
        <f>IFERROR(SUM(CI1087:CI1087)/1,0)</f>
        <v/>
      </c>
      <c r="CK1087">
        <f>IFERROR(SUM(CA1087:CB1087)/2,0)</f>
        <v/>
      </c>
      <c r="CL1087">
        <f>IFERROR(SUM(CK1087:CK1087)/1,0)</f>
        <v/>
      </c>
      <c r="CM1087">
        <f>IFERROR(SUM(CC1087:CD1087)/2,0)</f>
        <v/>
      </c>
      <c r="CN1087">
        <f>IFERROR(SUM(CM1087:CM1087)/1,0)</f>
        <v/>
      </c>
      <c r="CO1087">
        <f>IFERROR(SUM(BS1087:BT1087)/2,0)</f>
        <v/>
      </c>
      <c r="CP1087">
        <f>IFERROR(SUM(CO1087:CO1087)/1,0)</f>
        <v/>
      </c>
    </row>
    <row r="1088">
      <c r="A1088" t="n">
        <v>1063</v>
      </c>
      <c r="D1088">
        <f>IF(AX1088="Listed","Yes","No")</f>
        <v/>
      </c>
      <c r="E1088">
        <f>IFERROR(IF(AE1088&lt;0,"Yes","No"),"No")</f>
        <v/>
      </c>
      <c r="F1088">
        <f>IF(BK1088="Unqualified","Yes","No")</f>
        <v/>
      </c>
      <c r="G1088">
        <f>IF(COUNTIF($D$1088:$F$1088,"Yes")=3,"Yes","No")</f>
        <v/>
      </c>
      <c r="U1088">
        <f>IFERROR(BQ1088/BL1088,0)</f>
        <v/>
      </c>
      <c r="V1088">
        <f>IFERROR(SUM(BQ1088:BQ1088)/SUM(BL1088:BL1088),0)</f>
        <v/>
      </c>
      <c r="W1088">
        <f>IFERROR(MAX(U1088:U1088)-MIN(U1088:U1088),0)</f>
        <v/>
      </c>
      <c r="X1088">
        <f>IFERROR(BQ1088/(BL1088-BQ1088),0)</f>
        <v/>
      </c>
      <c r="Y1088">
        <f>IFERROR(SUM(BQ1088:BQ1088)/(SUM(BL1088:BL1088)-SUM(BQ1088:BQ1088)),0)</f>
        <v/>
      </c>
      <c r="Z1088">
        <f>IFERROR(MAX(X1088:X1088)-MIN(X1088:X1088),0)</f>
        <v/>
      </c>
      <c r="AA1088">
        <f>IFERROR(BO1088/BP1088,0)</f>
        <v/>
      </c>
      <c r="AB1088">
        <f>IFERROR(SUM(BO1088:BO1088)/SUM(BP1088:BP1088),0)</f>
        <v/>
      </c>
      <c r="AC1088">
        <f>IFERROR(MAX(AA1088:AA1088)-MIN(AA1088:AA1088),0)</f>
        <v/>
      </c>
      <c r="AD1088">
        <f>IFERROR(SUM(BL1088:BL1088)/1,0)</f>
        <v/>
      </c>
      <c r="AE1088">
        <f>IFERROR(SUM(BQ1088:BQ1088)/1,0)</f>
        <v/>
      </c>
      <c r="AF1088">
        <f>IFERROR(SUM(BP1088:BP1088)/1,0)</f>
        <v/>
      </c>
      <c r="AG1088">
        <f>IFERROR(CJ1088,0)</f>
        <v/>
      </c>
      <c r="AH1088">
        <f>IFERROR(SUM(BR1088:BR1088)/1,0)</f>
        <v/>
      </c>
      <c r="AI1088">
        <f>IFERROR(CL1088,0)</f>
        <v/>
      </c>
      <c r="AJ1088">
        <f>IFERROR(CN1088,0)</f>
        <v/>
      </c>
      <c r="AK1088">
        <f>IFERROR(CP1088,0)</f>
        <v/>
      </c>
      <c r="AL1088">
        <f>IFERROR(SUM(BN1088:BN1088)/1,0)</f>
        <v/>
      </c>
      <c r="AM1088">
        <f>IFERROR(SUM(BJ1088:BJ1088)/1,0)</f>
        <v/>
      </c>
      <c r="AN1088">
        <f>IFERROR(AH1088/AD1088,0)</f>
        <v/>
      </c>
      <c r="AO1088">
        <f>IFERROR(AF1088/AD1088,0)</f>
        <v/>
      </c>
      <c r="AP1088">
        <f>IFERROR(AI1088/AK1088,0)</f>
        <v/>
      </c>
      <c r="AQ1088">
        <f>IFERROR(AJ1088/AK1088,0)</f>
        <v/>
      </c>
      <c r="AR1088">
        <f>IFERROR(AG1088/AK1088,0)</f>
        <v/>
      </c>
      <c r="AS1088">
        <f>IFERROR(365/(AL1088/AG1088), "")</f>
        <v/>
      </c>
      <c r="AT1088" t="inlineStr">
        <is>
          <t>CO170012141560</t>
        </is>
      </c>
      <c r="AU1088" t="inlineStr">
        <is>
          <t>Sodiak S A</t>
        </is>
      </c>
      <c r="AV1088" t="inlineStr">
        <is>
          <t>U1</t>
        </is>
      </c>
      <c r="AW1088" t="inlineStr">
        <is>
          <t>A+</t>
        </is>
      </c>
      <c r="AX1088" t="inlineStr">
        <is>
          <t>Unlisted</t>
        </is>
      </c>
      <c r="AY1088" t="n">
        <v>5162</v>
      </c>
      <c r="AZ1088" t="inlineStr">
        <is>
          <t>Plastics materials and basic forms and shapes wholesale dealing in</t>
        </is>
      </c>
      <c r="BA1088" t="inlineStr">
        <is>
          <t>Colombia</t>
        </is>
      </c>
      <c r="BB1088" t="inlineStr">
        <is>
          <t>Cota</t>
        </is>
      </c>
      <c r="BC1088" t="inlineStr">
        <is>
          <t>sodiak.com.co</t>
        </is>
      </c>
      <c r="BD1088" s="6" t="n">
        <v>38751</v>
      </c>
      <c r="BE1088" t="inlineStr">
        <is>
          <t>This company is engaged in selling fungicides, herbicides, insecticides, fertilizers, and adjuvants. It conducts business from its registered head office located in Cota, Colombia. It is a Colombian company constituted by a group of important strategic allies with extensive experience in the agricultural market. It has a consolidated its position and its commercial offer in the agricultural and livestock markets over time, creating administrative and financial synergies with the companies of its associates. The company permanently works on building a portfolio that covers the needs of crops throughout their growth process, from seed to harvest, with the social responsibility of providing more and better food.</t>
        </is>
      </c>
      <c r="BF1088" t="inlineStr">
        <is>
          <t>Active</t>
        </is>
      </c>
      <c r="BG1088" t="inlineStr">
        <is>
          <t>Retail</t>
        </is>
      </c>
      <c r="BH1088" t="inlineStr">
        <is>
          <t>Engaged in selling fungicides, herbicides, insecticides, fertilizers, and adjuvants</t>
        </is>
      </c>
      <c r="BI1088" t="inlineStr">
        <is>
          <t>Selling fungicides, herbicides, insecticides, fertilizers, and adjuvants</t>
        </is>
      </c>
      <c r="CE1088">
        <f>IFERROR(SUM(BU1088:BV1088)/2,0)</f>
        <v/>
      </c>
      <c r="CF1088">
        <f>IFERROR(SUM(CE1088:CE1088)/1,0)</f>
        <v/>
      </c>
      <c r="CG1088">
        <f>IFERROR(SUM(BW1088:BX1088)/2,0)</f>
        <v/>
      </c>
      <c r="CH1088">
        <f>IFERROR(SUM(CG1088:CG1088)/1,0)</f>
        <v/>
      </c>
      <c r="CI1088">
        <f>IFERROR(SUM(BY1088:BZ1088)/2,0)</f>
        <v/>
      </c>
      <c r="CJ1088">
        <f>IFERROR(SUM(CI1088:CI1088)/1,0)</f>
        <v/>
      </c>
      <c r="CK1088">
        <f>IFERROR(SUM(CA1088:CB1088)/2,0)</f>
        <v/>
      </c>
      <c r="CL1088">
        <f>IFERROR(SUM(CK1088:CK1088)/1,0)</f>
        <v/>
      </c>
      <c r="CM1088">
        <f>IFERROR(SUM(CC1088:CD1088)/2,0)</f>
        <v/>
      </c>
      <c r="CN1088">
        <f>IFERROR(SUM(CM1088:CM1088)/1,0)</f>
        <v/>
      </c>
      <c r="CO1088">
        <f>IFERROR(SUM(BS1088:BT1088)/2,0)</f>
        <v/>
      </c>
      <c r="CP1088">
        <f>IFERROR(SUM(CO1088:CO1088)/1,0)</f>
        <v/>
      </c>
    </row>
    <row r="1089">
      <c r="A1089" t="n">
        <v>1064</v>
      </c>
      <c r="D1089">
        <f>IF(AX1089="Listed","Yes","No")</f>
        <v/>
      </c>
      <c r="E1089">
        <f>IFERROR(IF(AE1089&lt;0,"Yes","No"),"No")</f>
        <v/>
      </c>
      <c r="F1089">
        <f>IF(BK1089="Unqualified","Yes","No")</f>
        <v/>
      </c>
      <c r="G1089">
        <f>IF(COUNTIF($D$1089:$F$1089,"Yes")=3,"Yes","No")</f>
        <v/>
      </c>
      <c r="U1089">
        <f>IFERROR(BQ1089/BL1089,0)</f>
        <v/>
      </c>
      <c r="V1089">
        <f>IFERROR(SUM(BQ1089:BQ1089)/SUM(BL1089:BL1089),0)</f>
        <v/>
      </c>
      <c r="W1089">
        <f>IFERROR(MAX(U1089:U1089)-MIN(U1089:U1089),0)</f>
        <v/>
      </c>
      <c r="X1089">
        <f>IFERROR(BQ1089/(BL1089-BQ1089),0)</f>
        <v/>
      </c>
      <c r="Y1089">
        <f>IFERROR(SUM(BQ1089:BQ1089)/(SUM(BL1089:BL1089)-SUM(BQ1089:BQ1089)),0)</f>
        <v/>
      </c>
      <c r="Z1089">
        <f>IFERROR(MAX(X1089:X1089)-MIN(X1089:X1089),0)</f>
        <v/>
      </c>
      <c r="AA1089">
        <f>IFERROR(BO1089/BP1089,0)</f>
        <v/>
      </c>
      <c r="AB1089">
        <f>IFERROR(SUM(BO1089:BO1089)/SUM(BP1089:BP1089),0)</f>
        <v/>
      </c>
      <c r="AC1089">
        <f>IFERROR(MAX(AA1089:AA1089)-MIN(AA1089:AA1089),0)</f>
        <v/>
      </c>
      <c r="AD1089">
        <f>IFERROR(SUM(BL1089:BL1089)/1,0)</f>
        <v/>
      </c>
      <c r="AE1089">
        <f>IFERROR(SUM(BQ1089:BQ1089)/1,0)</f>
        <v/>
      </c>
      <c r="AF1089">
        <f>IFERROR(SUM(BP1089:BP1089)/1,0)</f>
        <v/>
      </c>
      <c r="AG1089">
        <f>IFERROR(CJ1089,0)</f>
        <v/>
      </c>
      <c r="AH1089">
        <f>IFERROR(SUM(BR1089:BR1089)/1,0)</f>
        <v/>
      </c>
      <c r="AI1089">
        <f>IFERROR(CL1089,0)</f>
        <v/>
      </c>
      <c r="AJ1089">
        <f>IFERROR(CN1089,0)</f>
        <v/>
      </c>
      <c r="AK1089">
        <f>IFERROR(CP1089,0)</f>
        <v/>
      </c>
      <c r="AL1089">
        <f>IFERROR(SUM(BN1089:BN1089)/1,0)</f>
        <v/>
      </c>
      <c r="AM1089">
        <f>IFERROR(SUM(BJ1089:BJ1089)/1,0)</f>
        <v/>
      </c>
      <c r="AN1089">
        <f>IFERROR(AH1089/AD1089,0)</f>
        <v/>
      </c>
      <c r="AO1089">
        <f>IFERROR(AF1089/AD1089,0)</f>
        <v/>
      </c>
      <c r="AP1089">
        <f>IFERROR(AI1089/AK1089,0)</f>
        <v/>
      </c>
      <c r="AQ1089">
        <f>IFERROR(AJ1089/AK1089,0)</f>
        <v/>
      </c>
      <c r="AR1089">
        <f>IFERROR(AG1089/AK1089,0)</f>
        <v/>
      </c>
      <c r="AS1089">
        <f>IFERROR(365/(AL1089/AG1089), "")</f>
        <v/>
      </c>
      <c r="AT1089" t="inlineStr">
        <is>
          <t>CO170009278570</t>
        </is>
      </c>
      <c r="AU1089" t="inlineStr">
        <is>
          <t>Farmapos Ltda</t>
        </is>
      </c>
      <c r="AV1089" t="inlineStr">
        <is>
          <t>U1</t>
        </is>
      </c>
      <c r="AW1089" t="inlineStr">
        <is>
          <t>B+</t>
        </is>
      </c>
      <c r="AX1089" t="inlineStr">
        <is>
          <t>Unlisted</t>
        </is>
      </c>
      <c r="AY1089" t="n">
        <v>5122</v>
      </c>
      <c r="AZ1089" t="inlineStr">
        <is>
          <t>Drugs, drug proprietaries, and druggists' sundries wholesale dealing in</t>
        </is>
      </c>
      <c r="BA1089" t="inlineStr">
        <is>
          <t>Colombia</t>
        </is>
      </c>
      <c r="BB1089" t="inlineStr">
        <is>
          <t>Bogota</t>
        </is>
      </c>
      <c r="BC1089" t="inlineStr">
        <is>
          <t>www.farmapos.com</t>
        </is>
      </c>
      <c r="BD1089" s="6" t="n">
        <v>38023</v>
      </c>
      <c r="BE1089" t="inlineStr">
        <is>
          <t>This company is engaged in the institutional distribution of pharmaceutical and medical-surgical products. It conducts business from its registered head office located in Bogota, Colombia. The company was incorporated in 2004.The company offers a wide selection of medicines, disposable surgical and medical supplies, nutritional products, diagnostic reagents, and dietary supplements. It serves hospitals, clinics, EPS and IPS, institutional distributors, family compensation funds, cooperatives and territorial entities, and NGOs and non-profit.</t>
        </is>
      </c>
      <c r="BF1089" t="inlineStr">
        <is>
          <t>Active</t>
        </is>
      </c>
      <c r="BG1089" t="inlineStr">
        <is>
          <t>Wholesale</t>
        </is>
      </c>
      <c r="BH1089" t="inlineStr">
        <is>
          <t>Engaged in the institutional distribution of pharmaceutical and medical-surgical products</t>
        </is>
      </c>
      <c r="BI1089" t="inlineStr">
        <is>
          <t>Medicines, disposable surgical and medical supplies, nutritional products, diagnostic reagents, and dietary supplements</t>
        </is>
      </c>
      <c r="CE1089">
        <f>IFERROR(SUM(BU1089:BV1089)/2,0)</f>
        <v/>
      </c>
      <c r="CF1089">
        <f>IFERROR(SUM(CE1089:CE1089)/1,0)</f>
        <v/>
      </c>
      <c r="CG1089">
        <f>IFERROR(SUM(BW1089:BX1089)/2,0)</f>
        <v/>
      </c>
      <c r="CH1089">
        <f>IFERROR(SUM(CG1089:CG1089)/1,0)</f>
        <v/>
      </c>
      <c r="CI1089">
        <f>IFERROR(SUM(BY1089:BZ1089)/2,0)</f>
        <v/>
      </c>
      <c r="CJ1089">
        <f>IFERROR(SUM(CI1089:CI1089)/1,0)</f>
        <v/>
      </c>
      <c r="CK1089">
        <f>IFERROR(SUM(CA1089:CB1089)/2,0)</f>
        <v/>
      </c>
      <c r="CL1089">
        <f>IFERROR(SUM(CK1089:CK1089)/1,0)</f>
        <v/>
      </c>
      <c r="CM1089">
        <f>IFERROR(SUM(CC1089:CD1089)/2,0)</f>
        <v/>
      </c>
      <c r="CN1089">
        <f>IFERROR(SUM(CM1089:CM1089)/1,0)</f>
        <v/>
      </c>
      <c r="CO1089">
        <f>IFERROR(SUM(BS1089:BT1089)/2,0)</f>
        <v/>
      </c>
      <c r="CP1089">
        <f>IFERROR(SUM(CO1089:CO1089)/1,0)</f>
        <v/>
      </c>
    </row>
    <row r="1090">
      <c r="A1090" t="n">
        <v>1065</v>
      </c>
      <c r="D1090">
        <f>IF(AX1090="Listed","Yes","No")</f>
        <v/>
      </c>
      <c r="E1090">
        <f>IFERROR(IF(AE1090&lt;0,"Yes","No"),"No")</f>
        <v/>
      </c>
      <c r="F1090">
        <f>IF(BK1090="Unqualified","Yes","No")</f>
        <v/>
      </c>
      <c r="G1090">
        <f>IF(COUNTIF($D$1090:$F$1090,"Yes")=3,"Yes","No")</f>
        <v/>
      </c>
      <c r="U1090">
        <f>IFERROR(BQ1090/BL1090,0)</f>
        <v/>
      </c>
      <c r="V1090">
        <f>IFERROR(SUM(BQ1090:BQ1090)/SUM(BL1090:BL1090),0)</f>
        <v/>
      </c>
      <c r="W1090">
        <f>IFERROR(MAX(U1090:U1090)-MIN(U1090:U1090),0)</f>
        <v/>
      </c>
      <c r="X1090">
        <f>IFERROR(BQ1090/(BL1090-BQ1090),0)</f>
        <v/>
      </c>
      <c r="Y1090">
        <f>IFERROR(SUM(BQ1090:BQ1090)/(SUM(BL1090:BL1090)-SUM(BQ1090:BQ1090)),0)</f>
        <v/>
      </c>
      <c r="Z1090">
        <f>IFERROR(MAX(X1090:X1090)-MIN(X1090:X1090),0)</f>
        <v/>
      </c>
      <c r="AA1090">
        <f>IFERROR(BO1090/BP1090,0)</f>
        <v/>
      </c>
      <c r="AB1090">
        <f>IFERROR(SUM(BO1090:BO1090)/SUM(BP1090:BP1090),0)</f>
        <v/>
      </c>
      <c r="AC1090">
        <f>IFERROR(MAX(AA1090:AA1090)-MIN(AA1090:AA1090),0)</f>
        <v/>
      </c>
      <c r="AD1090">
        <f>IFERROR(SUM(BL1090:BL1090)/1,0)</f>
        <v/>
      </c>
      <c r="AE1090">
        <f>IFERROR(SUM(BQ1090:BQ1090)/1,0)</f>
        <v/>
      </c>
      <c r="AF1090">
        <f>IFERROR(SUM(BP1090:BP1090)/1,0)</f>
        <v/>
      </c>
      <c r="AG1090">
        <f>IFERROR(CJ1090,0)</f>
        <v/>
      </c>
      <c r="AH1090">
        <f>IFERROR(SUM(BR1090:BR1090)/1,0)</f>
        <v/>
      </c>
      <c r="AI1090">
        <f>IFERROR(CL1090,0)</f>
        <v/>
      </c>
      <c r="AJ1090">
        <f>IFERROR(CN1090,0)</f>
        <v/>
      </c>
      <c r="AK1090">
        <f>IFERROR(CP1090,0)</f>
        <v/>
      </c>
      <c r="AL1090">
        <f>IFERROR(SUM(BN1090:BN1090)/1,0)</f>
        <v/>
      </c>
      <c r="AM1090">
        <f>IFERROR(SUM(BJ1090:BJ1090)/1,0)</f>
        <v/>
      </c>
      <c r="AN1090">
        <f>IFERROR(AH1090/AD1090,0)</f>
        <v/>
      </c>
      <c r="AO1090">
        <f>IFERROR(AF1090/AD1090,0)</f>
        <v/>
      </c>
      <c r="AP1090">
        <f>IFERROR(AI1090/AK1090,0)</f>
        <v/>
      </c>
      <c r="AQ1090">
        <f>IFERROR(AJ1090/AK1090,0)</f>
        <v/>
      </c>
      <c r="AR1090">
        <f>IFERROR(AG1090/AK1090,0)</f>
        <v/>
      </c>
      <c r="AS1090">
        <f>IFERROR(365/(AL1090/AG1090), "")</f>
        <v/>
      </c>
      <c r="AT1090" t="inlineStr">
        <is>
          <t>CO170001589050</t>
        </is>
      </c>
      <c r="AU1090" t="inlineStr">
        <is>
          <t>Industrias Martinicas EL Vaquero S A S</t>
        </is>
      </c>
      <c r="AV1090" t="inlineStr">
        <is>
          <t>U1</t>
        </is>
      </c>
      <c r="AW1090" t="inlineStr">
        <is>
          <t>U</t>
        </is>
      </c>
      <c r="AX1090" t="inlineStr">
        <is>
          <t>Unlisted</t>
        </is>
      </c>
      <c r="AY1090" t="n">
        <v>5085</v>
      </c>
      <c r="AZ1090" t="inlineStr">
        <is>
          <t>Industrial supplies wholesale dealing in</t>
        </is>
      </c>
      <c r="BA1090" t="inlineStr">
        <is>
          <t>Colombia</t>
        </is>
      </c>
      <c r="BB1090" t="inlineStr">
        <is>
          <t>Soacha</t>
        </is>
      </c>
      <c r="BC1090" t="inlineStr">
        <is>
          <t>www.elvaquero.com.co</t>
        </is>
      </c>
      <c r="BD1090" s="6" t="n">
        <v>36802</v>
      </c>
      <c r="BE1090" t="inlineStr">
        <is>
          <t>This company is engaged in the production and sale of legal and safe fireworks products. It conducts business from its registered head office located in Soacha, Colombia. The company specializes in a variety of products such as cakes, smoke torches, hand flares, and more. Its products are sold and distributed in the domestic market as well as overseas.The company is one of the leading producers of fireworks products in the domestic market and overseas. Its mission is to prioritize safety and provide high-quality fireworks products. The company establishes partnerships with event organizers and advertising agencies. It serves customers including individuals and event organizers.</t>
        </is>
      </c>
      <c r="BF1090" t="inlineStr">
        <is>
          <t>Active</t>
        </is>
      </c>
      <c r="BG1090" t="inlineStr">
        <is>
          <t>Services</t>
        </is>
      </c>
      <c r="BH1090" t="inlineStr">
        <is>
          <t>Engaged in the production and sale of legal and safe fireworks products</t>
        </is>
      </c>
      <c r="BI1090" t="inlineStr">
        <is>
          <t>Legal and safe fireworks products</t>
        </is>
      </c>
      <c r="CE1090">
        <f>IFERROR(SUM(BU1090:BV1090)/2,0)</f>
        <v/>
      </c>
      <c r="CF1090">
        <f>IFERROR(SUM(CE1090:CE1090)/1,0)</f>
        <v/>
      </c>
      <c r="CG1090">
        <f>IFERROR(SUM(BW1090:BX1090)/2,0)</f>
        <v/>
      </c>
      <c r="CH1090">
        <f>IFERROR(SUM(CG1090:CG1090)/1,0)</f>
        <v/>
      </c>
      <c r="CI1090">
        <f>IFERROR(SUM(BY1090:BZ1090)/2,0)</f>
        <v/>
      </c>
      <c r="CJ1090">
        <f>IFERROR(SUM(CI1090:CI1090)/1,0)</f>
        <v/>
      </c>
      <c r="CK1090">
        <f>IFERROR(SUM(CA1090:CB1090)/2,0)</f>
        <v/>
      </c>
      <c r="CL1090">
        <f>IFERROR(SUM(CK1090:CK1090)/1,0)</f>
        <v/>
      </c>
      <c r="CM1090">
        <f>IFERROR(SUM(CC1090:CD1090)/2,0)</f>
        <v/>
      </c>
      <c r="CN1090">
        <f>IFERROR(SUM(CM1090:CM1090)/1,0)</f>
        <v/>
      </c>
      <c r="CO1090">
        <f>IFERROR(SUM(BS1090:BT1090)/2,0)</f>
        <v/>
      </c>
      <c r="CP1090">
        <f>IFERROR(SUM(CO1090:CO1090)/1,0)</f>
        <v/>
      </c>
    </row>
    <row r="1091">
      <c r="A1091" t="n">
        <v>1066</v>
      </c>
      <c r="D1091">
        <f>IF(AX1091="Listed","Yes","No")</f>
        <v/>
      </c>
      <c r="E1091">
        <f>IFERROR(IF(AE1091&lt;0,"Yes","No"),"No")</f>
        <v/>
      </c>
      <c r="F1091">
        <f>IF(BK1091="Unqualified","Yes","No")</f>
        <v/>
      </c>
      <c r="G1091">
        <f>IF(COUNTIF($D$1091:$F$1091,"Yes")=3,"Yes","No")</f>
        <v/>
      </c>
      <c r="U1091">
        <f>IFERROR(BQ1091/BL1091,0)</f>
        <v/>
      </c>
      <c r="V1091">
        <f>IFERROR(SUM(BQ1091:BQ1091)/SUM(BL1091:BL1091),0)</f>
        <v/>
      </c>
      <c r="W1091">
        <f>IFERROR(MAX(U1091:U1091)-MIN(U1091:U1091),0)</f>
        <v/>
      </c>
      <c r="X1091">
        <f>IFERROR(BQ1091/(BL1091-BQ1091),0)</f>
        <v/>
      </c>
      <c r="Y1091">
        <f>IFERROR(SUM(BQ1091:BQ1091)/(SUM(BL1091:BL1091)-SUM(BQ1091:BQ1091)),0)</f>
        <v/>
      </c>
      <c r="Z1091">
        <f>IFERROR(MAX(X1091:X1091)-MIN(X1091:X1091),0)</f>
        <v/>
      </c>
      <c r="AA1091">
        <f>IFERROR(BO1091/BP1091,0)</f>
        <v/>
      </c>
      <c r="AB1091">
        <f>IFERROR(SUM(BO1091:BO1091)/SUM(BP1091:BP1091),0)</f>
        <v/>
      </c>
      <c r="AC1091">
        <f>IFERROR(MAX(AA1091:AA1091)-MIN(AA1091:AA1091),0)</f>
        <v/>
      </c>
      <c r="AD1091">
        <f>IFERROR(SUM(BL1091:BL1091)/1,0)</f>
        <v/>
      </c>
      <c r="AE1091">
        <f>IFERROR(SUM(BQ1091:BQ1091)/1,0)</f>
        <v/>
      </c>
      <c r="AF1091">
        <f>IFERROR(SUM(BP1091:BP1091)/1,0)</f>
        <v/>
      </c>
      <c r="AG1091">
        <f>IFERROR(CJ1091,0)</f>
        <v/>
      </c>
      <c r="AH1091">
        <f>IFERROR(SUM(BR1091:BR1091)/1,0)</f>
        <v/>
      </c>
      <c r="AI1091">
        <f>IFERROR(CL1091,0)</f>
        <v/>
      </c>
      <c r="AJ1091">
        <f>IFERROR(CN1091,0)</f>
        <v/>
      </c>
      <c r="AK1091">
        <f>IFERROR(CP1091,0)</f>
        <v/>
      </c>
      <c r="AL1091">
        <f>IFERROR(SUM(BN1091:BN1091)/1,0)</f>
        <v/>
      </c>
      <c r="AM1091">
        <f>IFERROR(SUM(BJ1091:BJ1091)/1,0)</f>
        <v/>
      </c>
      <c r="AN1091">
        <f>IFERROR(AH1091/AD1091,0)</f>
        <v/>
      </c>
      <c r="AO1091">
        <f>IFERROR(AF1091/AD1091,0)</f>
        <v/>
      </c>
      <c r="AP1091">
        <f>IFERROR(AI1091/AK1091,0)</f>
        <v/>
      </c>
      <c r="AQ1091">
        <f>IFERROR(AJ1091/AK1091,0)</f>
        <v/>
      </c>
      <c r="AR1091">
        <f>IFERROR(AG1091/AK1091,0)</f>
        <v/>
      </c>
      <c r="AS1091">
        <f>IFERROR(365/(AL1091/AG1091), "")</f>
        <v/>
      </c>
      <c r="AT1091" t="inlineStr">
        <is>
          <t>CO170004112040</t>
        </is>
      </c>
      <c r="AU1091" t="inlineStr">
        <is>
          <t>Antonio Spath Y Compania S A</t>
        </is>
      </c>
      <c r="AV1091" t="inlineStr">
        <is>
          <t>U1</t>
        </is>
      </c>
      <c r="AW1091" t="inlineStr">
        <is>
          <t>A+</t>
        </is>
      </c>
      <c r="AX1091" t="inlineStr">
        <is>
          <t>Unlisted</t>
        </is>
      </c>
      <c r="AY1091" t="n">
        <v>5084</v>
      </c>
      <c r="AZ1091" t="inlineStr">
        <is>
          <t>Industrial machinery and equipment wholesale dealing in</t>
        </is>
      </c>
      <c r="BA1091" t="inlineStr">
        <is>
          <t>Colombia</t>
        </is>
      </c>
      <c r="BB1091" t="inlineStr">
        <is>
          <t>Cartagena</t>
        </is>
      </c>
      <c r="BC1091" t="inlineStr">
        <is>
          <t>www.antoniospathsa.com</t>
        </is>
      </c>
      <c r="BD1091" s="6" t="n">
        <v>31286</v>
      </c>
      <c r="BE1091" t="inlineStr">
        <is>
          <t>The company, which is based in Colombia, is engaged in the retail distribution of a range of consumer goods. It was incorporated in the year 1985 and has its registered business address located in Cartagena.Some of the products the company distributes are appliances, business equipment, electronic equipment, home furnishings and fixtures, houseware and accessories, photographic equipment, recreational goods, sporting goods, toys and games. The company also offers a wide range of furnishings, electrical apparatus and equipment, wiring supplies and construction materials, footwear, textiles, clothing, leather goods, radio and television goods, glassware, wallpaper and cleaning materials, and sanitary equipment.</t>
        </is>
      </c>
      <c r="BF1091" t="inlineStr">
        <is>
          <t>Active</t>
        </is>
      </c>
      <c r="BG1091" t="inlineStr">
        <is>
          <t>Retail</t>
        </is>
      </c>
      <c r="BH1091" t="inlineStr">
        <is>
          <t>Engaged in the retail distribution of a range of consumer goods</t>
        </is>
      </c>
      <c r="BI1091" t="inlineStr">
        <is>
          <t>Consumer goods</t>
        </is>
      </c>
      <c r="CE1091">
        <f>IFERROR(SUM(BU1091:BV1091)/2,0)</f>
        <v/>
      </c>
      <c r="CF1091">
        <f>IFERROR(SUM(CE1091:CE1091)/1,0)</f>
        <v/>
      </c>
      <c r="CG1091">
        <f>IFERROR(SUM(BW1091:BX1091)/2,0)</f>
        <v/>
      </c>
      <c r="CH1091">
        <f>IFERROR(SUM(CG1091:CG1091)/1,0)</f>
        <v/>
      </c>
      <c r="CI1091">
        <f>IFERROR(SUM(BY1091:BZ1091)/2,0)</f>
        <v/>
      </c>
      <c r="CJ1091">
        <f>IFERROR(SUM(CI1091:CI1091)/1,0)</f>
        <v/>
      </c>
      <c r="CK1091">
        <f>IFERROR(SUM(CA1091:CB1091)/2,0)</f>
        <v/>
      </c>
      <c r="CL1091">
        <f>IFERROR(SUM(CK1091:CK1091)/1,0)</f>
        <v/>
      </c>
      <c r="CM1091">
        <f>IFERROR(SUM(CC1091:CD1091)/2,0)</f>
        <v/>
      </c>
      <c r="CN1091">
        <f>IFERROR(SUM(CM1091:CM1091)/1,0)</f>
        <v/>
      </c>
      <c r="CO1091">
        <f>IFERROR(SUM(BS1091:BT1091)/2,0)</f>
        <v/>
      </c>
      <c r="CP1091">
        <f>IFERROR(SUM(CO1091:CO1091)/1,0)</f>
        <v/>
      </c>
    </row>
    <row r="1092">
      <c r="A1092" t="n">
        <v>1067</v>
      </c>
      <c r="D1092">
        <f>IF(AX1092="Listed","Yes","No")</f>
        <v/>
      </c>
      <c r="E1092">
        <f>IFERROR(IF(AE1092&lt;0,"Yes","No"),"No")</f>
        <v/>
      </c>
      <c r="F1092">
        <f>IF(BK1092="Unqualified","Yes","No")</f>
        <v/>
      </c>
      <c r="G1092">
        <f>IF(COUNTIF($D$1092:$F$1092,"Yes")=3,"Yes","No")</f>
        <v/>
      </c>
      <c r="U1092">
        <f>IFERROR(BQ1092/BL1092,0)</f>
        <v/>
      </c>
      <c r="V1092">
        <f>IFERROR(SUM(BQ1092:BQ1092)/SUM(BL1092:BL1092),0)</f>
        <v/>
      </c>
      <c r="W1092">
        <f>IFERROR(MAX(U1092:U1092)-MIN(U1092:U1092),0)</f>
        <v/>
      </c>
      <c r="X1092">
        <f>IFERROR(BQ1092/(BL1092-BQ1092),0)</f>
        <v/>
      </c>
      <c r="Y1092">
        <f>IFERROR(SUM(BQ1092:BQ1092)/(SUM(BL1092:BL1092)-SUM(BQ1092:BQ1092)),0)</f>
        <v/>
      </c>
      <c r="Z1092">
        <f>IFERROR(MAX(X1092:X1092)-MIN(X1092:X1092),0)</f>
        <v/>
      </c>
      <c r="AA1092">
        <f>IFERROR(BO1092/BP1092,0)</f>
        <v/>
      </c>
      <c r="AB1092">
        <f>IFERROR(SUM(BO1092:BO1092)/SUM(BP1092:BP1092),0)</f>
        <v/>
      </c>
      <c r="AC1092">
        <f>IFERROR(MAX(AA1092:AA1092)-MIN(AA1092:AA1092),0)</f>
        <v/>
      </c>
      <c r="AD1092">
        <f>IFERROR(SUM(BL1092:BL1092)/1,0)</f>
        <v/>
      </c>
      <c r="AE1092">
        <f>IFERROR(SUM(BQ1092:BQ1092)/1,0)</f>
        <v/>
      </c>
      <c r="AF1092">
        <f>IFERROR(SUM(BP1092:BP1092)/1,0)</f>
        <v/>
      </c>
      <c r="AG1092">
        <f>IFERROR(CJ1092,0)</f>
        <v/>
      </c>
      <c r="AH1092">
        <f>IFERROR(SUM(BR1092:BR1092)/1,0)</f>
        <v/>
      </c>
      <c r="AI1092">
        <f>IFERROR(CL1092,0)</f>
        <v/>
      </c>
      <c r="AJ1092">
        <f>IFERROR(CN1092,0)</f>
        <v/>
      </c>
      <c r="AK1092">
        <f>IFERROR(CP1092,0)</f>
        <v/>
      </c>
      <c r="AL1092">
        <f>IFERROR(SUM(BN1092:BN1092)/1,0)</f>
        <v/>
      </c>
      <c r="AM1092">
        <f>IFERROR(SUM(BJ1092:BJ1092)/1,0)</f>
        <v/>
      </c>
      <c r="AN1092">
        <f>IFERROR(AH1092/AD1092,0)</f>
        <v/>
      </c>
      <c r="AO1092">
        <f>IFERROR(AF1092/AD1092,0)</f>
        <v/>
      </c>
      <c r="AP1092">
        <f>IFERROR(AI1092/AK1092,0)</f>
        <v/>
      </c>
      <c r="AQ1092">
        <f>IFERROR(AJ1092/AK1092,0)</f>
        <v/>
      </c>
      <c r="AR1092">
        <f>IFERROR(AG1092/AK1092,0)</f>
        <v/>
      </c>
      <c r="AS1092">
        <f>IFERROR(365/(AL1092/AG1092), "")</f>
        <v/>
      </c>
      <c r="AT1092" t="inlineStr">
        <is>
          <t>CO170012149100</t>
        </is>
      </c>
      <c r="AU1092" t="inlineStr">
        <is>
          <t>Distribuidora Cristaleria LA Mejor Ltda</t>
        </is>
      </c>
      <c r="AV1092" t="inlineStr">
        <is>
          <t>U1</t>
        </is>
      </c>
      <c r="AW1092" t="inlineStr">
        <is>
          <t>B+</t>
        </is>
      </c>
      <c r="AX1092" t="inlineStr">
        <is>
          <t>Unlisted</t>
        </is>
      </c>
      <c r="AY1092" t="n">
        <v>5099</v>
      </c>
      <c r="AZ1092" t="inlineStr">
        <is>
          <t>Durable goods, not elsewhere classified wholesale dealing in</t>
        </is>
      </c>
      <c r="BA1092" t="inlineStr">
        <is>
          <t>Colombia</t>
        </is>
      </c>
      <c r="BB1092" t="inlineStr">
        <is>
          <t>Cali</t>
        </is>
      </c>
      <c r="BC1092" t="inlineStr">
        <is>
          <t>www.cristalerialamejor.com</t>
        </is>
      </c>
      <c r="BD1092" s="6" t="n">
        <v>37788</v>
      </c>
      <c r="BE1092" t="inlineStr">
        <is>
          <t>This company is engaged in the wholesale and retail sale of home and kitchen supplies. It was incorporated in June of 2003. The company is headquartered in Cali, Colombia. Its product line includes more than 7,000 references, which gives the company the ability to stock homes, restaurants, hotels and retail stores. Its range of products include cooking, glassware, decor, home appliances, institutional, industrial, furniture, plastic, utensils, crockery, and storage. The company offers a wide variety of brands, such as Imusa, Corona, Aluminum handbag, Romeo, Dibol, Plastics, Rimax, continental, Cristar, Incametal, Groupe Seb of Colombia, Black and Decker, Remington, Universal, Haceb, Oster of Colombia, among others.</t>
        </is>
      </c>
      <c r="BF1092" t="inlineStr">
        <is>
          <t>Active</t>
        </is>
      </c>
      <c r="BG1092" t="inlineStr">
        <is>
          <t>Wholesale; Retail</t>
        </is>
      </c>
      <c r="BH1092" t="inlineStr">
        <is>
          <t>Engaged in the wholesale and retail sale of home and kitchen supplies</t>
        </is>
      </c>
      <c r="BI1092" t="inlineStr">
        <is>
          <t>Home and kitchen supplies (cooking, glassware, decor, home appliances, institutional, industrial, furniture, plastic, utensils, crockery, and storage)</t>
        </is>
      </c>
      <c r="CE1092">
        <f>IFERROR(SUM(BU1092:BV1092)/2,0)</f>
        <v/>
      </c>
      <c r="CF1092">
        <f>IFERROR(SUM(CE1092:CE1092)/1,0)</f>
        <v/>
      </c>
      <c r="CG1092">
        <f>IFERROR(SUM(BW1092:BX1092)/2,0)</f>
        <v/>
      </c>
      <c r="CH1092">
        <f>IFERROR(SUM(CG1092:CG1092)/1,0)</f>
        <v/>
      </c>
      <c r="CI1092">
        <f>IFERROR(SUM(BY1092:BZ1092)/2,0)</f>
        <v/>
      </c>
      <c r="CJ1092">
        <f>IFERROR(SUM(CI1092:CI1092)/1,0)</f>
        <v/>
      </c>
      <c r="CK1092">
        <f>IFERROR(SUM(CA1092:CB1092)/2,0)</f>
        <v/>
      </c>
      <c r="CL1092">
        <f>IFERROR(SUM(CK1092:CK1092)/1,0)</f>
        <v/>
      </c>
      <c r="CM1092">
        <f>IFERROR(SUM(CC1092:CD1092)/2,0)</f>
        <v/>
      </c>
      <c r="CN1092">
        <f>IFERROR(SUM(CM1092:CM1092)/1,0)</f>
        <v/>
      </c>
      <c r="CO1092">
        <f>IFERROR(SUM(BS1092:BT1092)/2,0)</f>
        <v/>
      </c>
      <c r="CP1092">
        <f>IFERROR(SUM(CO1092:CO1092)/1,0)</f>
        <v/>
      </c>
    </row>
    <row r="1093">
      <c r="A1093" t="n">
        <v>1068</v>
      </c>
      <c r="D1093">
        <f>IF(AX1093="Listed","Yes","No")</f>
        <v/>
      </c>
      <c r="E1093">
        <f>IFERROR(IF(AE1093&lt;0,"Yes","No"),"No")</f>
        <v/>
      </c>
      <c r="F1093">
        <f>IF(BK1093="Unqualified","Yes","No")</f>
        <v/>
      </c>
      <c r="G1093">
        <f>IF(COUNTIF($D$1093:$F$1093,"Yes")=3,"Yes","No")</f>
        <v/>
      </c>
      <c r="U1093">
        <f>IFERROR(BQ1093/BL1093,0)</f>
        <v/>
      </c>
      <c r="V1093">
        <f>IFERROR(SUM(BQ1093:BQ1093)/SUM(BL1093:BL1093),0)</f>
        <v/>
      </c>
      <c r="W1093">
        <f>IFERROR(MAX(U1093:U1093)-MIN(U1093:U1093),0)</f>
        <v/>
      </c>
      <c r="X1093">
        <f>IFERROR(BQ1093/(BL1093-BQ1093),0)</f>
        <v/>
      </c>
      <c r="Y1093">
        <f>IFERROR(SUM(BQ1093:BQ1093)/(SUM(BL1093:BL1093)-SUM(BQ1093:BQ1093)),0)</f>
        <v/>
      </c>
      <c r="Z1093">
        <f>IFERROR(MAX(X1093:X1093)-MIN(X1093:X1093),0)</f>
        <v/>
      </c>
      <c r="AA1093">
        <f>IFERROR(BO1093/BP1093,0)</f>
        <v/>
      </c>
      <c r="AB1093">
        <f>IFERROR(SUM(BO1093:BO1093)/SUM(BP1093:BP1093),0)</f>
        <v/>
      </c>
      <c r="AC1093">
        <f>IFERROR(MAX(AA1093:AA1093)-MIN(AA1093:AA1093),0)</f>
        <v/>
      </c>
      <c r="AD1093">
        <f>IFERROR(SUM(BL1093:BL1093)/1,0)</f>
        <v/>
      </c>
      <c r="AE1093">
        <f>IFERROR(SUM(BQ1093:BQ1093)/1,0)</f>
        <v/>
      </c>
      <c r="AF1093">
        <f>IFERROR(SUM(BP1093:BP1093)/1,0)</f>
        <v/>
      </c>
      <c r="AG1093">
        <f>IFERROR(CJ1093,0)</f>
        <v/>
      </c>
      <c r="AH1093">
        <f>IFERROR(SUM(BR1093:BR1093)/1,0)</f>
        <v/>
      </c>
      <c r="AI1093">
        <f>IFERROR(CL1093,0)</f>
        <v/>
      </c>
      <c r="AJ1093">
        <f>IFERROR(CN1093,0)</f>
        <v/>
      </c>
      <c r="AK1093">
        <f>IFERROR(CP1093,0)</f>
        <v/>
      </c>
      <c r="AL1093">
        <f>IFERROR(SUM(BN1093:BN1093)/1,0)</f>
        <v/>
      </c>
      <c r="AM1093">
        <f>IFERROR(SUM(BJ1093:BJ1093)/1,0)</f>
        <v/>
      </c>
      <c r="AN1093">
        <f>IFERROR(AH1093/AD1093,0)</f>
        <v/>
      </c>
      <c r="AO1093">
        <f>IFERROR(AF1093/AD1093,0)</f>
        <v/>
      </c>
      <c r="AP1093">
        <f>IFERROR(AI1093/AK1093,0)</f>
        <v/>
      </c>
      <c r="AQ1093">
        <f>IFERROR(AJ1093/AK1093,0)</f>
        <v/>
      </c>
      <c r="AR1093">
        <f>IFERROR(AG1093/AK1093,0)</f>
        <v/>
      </c>
      <c r="AS1093">
        <f>IFERROR(365/(AL1093/AG1093), "")</f>
        <v/>
      </c>
      <c r="AT1093" t="inlineStr">
        <is>
          <t>CO170001009620</t>
        </is>
      </c>
      <c r="AU1093" t="inlineStr">
        <is>
          <t>Surtir Mayorista S A</t>
        </is>
      </c>
      <c r="AV1093" t="inlineStr">
        <is>
          <t>U1</t>
        </is>
      </c>
      <c r="AW1093" t="inlineStr">
        <is>
          <t>A+</t>
        </is>
      </c>
      <c r="AX1093" t="inlineStr">
        <is>
          <t>Unlisted</t>
        </is>
      </c>
      <c r="AY1093" t="n">
        <v>5032</v>
      </c>
      <c r="AZ1093" t="inlineStr">
        <is>
          <t>Brick, stone, and related construction materials wholesale dealing in</t>
        </is>
      </c>
      <c r="BA1093" t="inlineStr">
        <is>
          <t>Colombia</t>
        </is>
      </c>
      <c r="BB1093" t="inlineStr">
        <is>
          <t>Cota</t>
        </is>
      </c>
      <c r="BC1093" t="inlineStr">
        <is>
          <t>www.surtirmayorista.com</t>
        </is>
      </c>
      <c r="BD1093" s="6" t="n">
        <v>31267</v>
      </c>
      <c r="BE1093" t="inlineStr">
        <is>
          <t>This company is engaged in the wholesale distribution of wood, construction materials and sanitary equipment. It was incorporated in August 1985 and it conducts business from its registered head office which is strategically located in Cota, Colombia.The company is primarily involved in the sale of the following products: lumber, plywood, reconstituted wood fiber products, wood fencing, doors and windows and their frames, wood roofing and siding, and other wood or metal millwork. In addition, the company also offers other products, such as cement, lime, construction sand and gravel, brick, asphalt and concrete mixtures, concrete, stone, and structural clay products. Further, the company's marketing approach is direct, targeted to customers in the entire country.</t>
        </is>
      </c>
      <c r="BF1093" t="inlineStr">
        <is>
          <t>Active</t>
        </is>
      </c>
      <c r="BG1093" t="inlineStr">
        <is>
          <t>Wholesale</t>
        </is>
      </c>
      <c r="BH1093" t="inlineStr">
        <is>
          <t>Engaged in the wholesale distribution of wood, construction materials and sanitary equipment</t>
        </is>
      </c>
      <c r="BI1093" t="inlineStr">
        <is>
          <t>Wood, construction materials and sanitary equipment</t>
        </is>
      </c>
      <c r="CE1093">
        <f>IFERROR(SUM(BU1093:BV1093)/2,0)</f>
        <v/>
      </c>
      <c r="CF1093">
        <f>IFERROR(SUM(CE1093:CE1093)/1,0)</f>
        <v/>
      </c>
      <c r="CG1093">
        <f>IFERROR(SUM(BW1093:BX1093)/2,0)</f>
        <v/>
      </c>
      <c r="CH1093">
        <f>IFERROR(SUM(CG1093:CG1093)/1,0)</f>
        <v/>
      </c>
      <c r="CI1093">
        <f>IFERROR(SUM(BY1093:BZ1093)/2,0)</f>
        <v/>
      </c>
      <c r="CJ1093">
        <f>IFERROR(SUM(CI1093:CI1093)/1,0)</f>
        <v/>
      </c>
      <c r="CK1093">
        <f>IFERROR(SUM(CA1093:CB1093)/2,0)</f>
        <v/>
      </c>
      <c r="CL1093">
        <f>IFERROR(SUM(CK1093:CK1093)/1,0)</f>
        <v/>
      </c>
      <c r="CM1093">
        <f>IFERROR(SUM(CC1093:CD1093)/2,0)</f>
        <v/>
      </c>
      <c r="CN1093">
        <f>IFERROR(SUM(CM1093:CM1093)/1,0)</f>
        <v/>
      </c>
      <c r="CO1093">
        <f>IFERROR(SUM(BS1093:BT1093)/2,0)</f>
        <v/>
      </c>
      <c r="CP1093">
        <f>IFERROR(SUM(CO1093:CO1093)/1,0)</f>
        <v/>
      </c>
    </row>
    <row r="1094">
      <c r="A1094" t="n">
        <v>1069</v>
      </c>
      <c r="D1094">
        <f>IF(AX1094="Listed","Yes","No")</f>
        <v/>
      </c>
      <c r="E1094">
        <f>IFERROR(IF(AE1094&lt;0,"Yes","No"),"No")</f>
        <v/>
      </c>
      <c r="F1094">
        <f>IF(BK1094="Unqualified","Yes","No")</f>
        <v/>
      </c>
      <c r="G1094">
        <f>IF(COUNTIF($D$1094:$F$1094,"Yes")=3,"Yes","No")</f>
        <v/>
      </c>
      <c r="U1094">
        <f>IFERROR(BQ1094/BL1094,0)</f>
        <v/>
      </c>
      <c r="V1094">
        <f>IFERROR(SUM(BQ1094:BQ1094)/SUM(BL1094:BL1094),0)</f>
        <v/>
      </c>
      <c r="W1094">
        <f>IFERROR(MAX(U1094:U1094)-MIN(U1094:U1094),0)</f>
        <v/>
      </c>
      <c r="X1094">
        <f>IFERROR(BQ1094/(BL1094-BQ1094),0)</f>
        <v/>
      </c>
      <c r="Y1094">
        <f>IFERROR(SUM(BQ1094:BQ1094)/(SUM(BL1094:BL1094)-SUM(BQ1094:BQ1094)),0)</f>
        <v/>
      </c>
      <c r="Z1094">
        <f>IFERROR(MAX(X1094:X1094)-MIN(X1094:X1094),0)</f>
        <v/>
      </c>
      <c r="AA1094">
        <f>IFERROR(BO1094/BP1094,0)</f>
        <v/>
      </c>
      <c r="AB1094">
        <f>IFERROR(SUM(BO1094:BO1094)/SUM(BP1094:BP1094),0)</f>
        <v/>
      </c>
      <c r="AC1094">
        <f>IFERROR(MAX(AA1094:AA1094)-MIN(AA1094:AA1094),0)</f>
        <v/>
      </c>
      <c r="AD1094">
        <f>IFERROR(SUM(BL1094:BL1094)/1,0)</f>
        <v/>
      </c>
      <c r="AE1094">
        <f>IFERROR(SUM(BQ1094:BQ1094)/1,0)</f>
        <v/>
      </c>
      <c r="AF1094">
        <f>IFERROR(SUM(BP1094:BP1094)/1,0)</f>
        <v/>
      </c>
      <c r="AG1094">
        <f>IFERROR(CJ1094,0)</f>
        <v/>
      </c>
      <c r="AH1094">
        <f>IFERROR(SUM(BR1094:BR1094)/1,0)</f>
        <v/>
      </c>
      <c r="AI1094">
        <f>IFERROR(CL1094,0)</f>
        <v/>
      </c>
      <c r="AJ1094">
        <f>IFERROR(CN1094,0)</f>
        <v/>
      </c>
      <c r="AK1094">
        <f>IFERROR(CP1094,0)</f>
        <v/>
      </c>
      <c r="AL1094">
        <f>IFERROR(SUM(BN1094:BN1094)/1,0)</f>
        <v/>
      </c>
      <c r="AM1094">
        <f>IFERROR(SUM(BJ1094:BJ1094)/1,0)</f>
        <v/>
      </c>
      <c r="AN1094">
        <f>IFERROR(AH1094/AD1094,0)</f>
        <v/>
      </c>
      <c r="AO1094">
        <f>IFERROR(AF1094/AD1094,0)</f>
        <v/>
      </c>
      <c r="AP1094">
        <f>IFERROR(AI1094/AK1094,0)</f>
        <v/>
      </c>
      <c r="AQ1094">
        <f>IFERROR(AJ1094/AK1094,0)</f>
        <v/>
      </c>
      <c r="AR1094">
        <f>IFERROR(AG1094/AK1094,0)</f>
        <v/>
      </c>
      <c r="AS1094">
        <f>IFERROR(365/(AL1094/AG1094), "")</f>
        <v/>
      </c>
      <c r="AT1094" t="inlineStr">
        <is>
          <t>CO170001548240</t>
        </is>
      </c>
      <c r="AU1094" t="inlineStr">
        <is>
          <t>Metalcenter S A</t>
        </is>
      </c>
      <c r="AV1094" t="inlineStr">
        <is>
          <t>U1</t>
        </is>
      </c>
      <c r="AW1094" t="inlineStr">
        <is>
          <t>A-</t>
        </is>
      </c>
      <c r="AX1094" t="inlineStr">
        <is>
          <t>Unlisted</t>
        </is>
      </c>
      <c r="AY1094" t="n">
        <v>5032</v>
      </c>
      <c r="AZ1094" t="inlineStr">
        <is>
          <t>Brick, stone, and related construction materials wholesale dealing in</t>
        </is>
      </c>
      <c r="BA1094" t="inlineStr">
        <is>
          <t>Colombia</t>
        </is>
      </c>
      <c r="BB1094" t="inlineStr">
        <is>
          <t>Cota</t>
        </is>
      </c>
      <c r="BC1094" t="inlineStr">
        <is>
          <t>metalcenter.com.co</t>
        </is>
      </c>
      <c r="BD1094" s="6" t="n">
        <v>36663</v>
      </c>
      <c r="BE1094" t="inlineStr">
        <is>
          <t>This company is an entity based in Colombia that is primarily engaged in the wholesale distribution of construction materials, hardware, plumbing and heating equipment and supplies. The company was incorporated in May 2000. The registered head office of the company is located in Bogota, Colombia. The company is active in the distribution of a wide range of hardware, plumbing and heating equipment, such as hardware, knives, handtools, brads, keys and locks, as well as boilers, burners, cooking equipment, fittings and valves, gas ranges, hydronic equipment, ovens, solar heating panels and equipment, air conditioning equipment, and water heaters, among others. The company predominantly operates in the domestic market.</t>
        </is>
      </c>
      <c r="BF1094" t="inlineStr">
        <is>
          <t>Active</t>
        </is>
      </c>
      <c r="BG1094" t="inlineStr">
        <is>
          <t>Wholesale</t>
        </is>
      </c>
      <c r="BH1094" t="inlineStr">
        <is>
          <t>Engaged in the wholesale distribution of construction materials, hardware, plumbing and heating equipment and supplies</t>
        </is>
      </c>
      <c r="BI1094" t="inlineStr">
        <is>
          <t>Construction materials, hardware, plumbing and heating equipment and supplies</t>
        </is>
      </c>
      <c r="CE1094">
        <f>IFERROR(SUM(BU1094:BV1094)/2,0)</f>
        <v/>
      </c>
      <c r="CF1094">
        <f>IFERROR(SUM(CE1094:CE1094)/1,0)</f>
        <v/>
      </c>
      <c r="CG1094">
        <f>IFERROR(SUM(BW1094:BX1094)/2,0)</f>
        <v/>
      </c>
      <c r="CH1094">
        <f>IFERROR(SUM(CG1094:CG1094)/1,0)</f>
        <v/>
      </c>
      <c r="CI1094">
        <f>IFERROR(SUM(BY1094:BZ1094)/2,0)</f>
        <v/>
      </c>
      <c r="CJ1094">
        <f>IFERROR(SUM(CI1094:CI1094)/1,0)</f>
        <v/>
      </c>
      <c r="CK1094">
        <f>IFERROR(SUM(CA1094:CB1094)/2,0)</f>
        <v/>
      </c>
      <c r="CL1094">
        <f>IFERROR(SUM(CK1094:CK1094)/1,0)</f>
        <v/>
      </c>
      <c r="CM1094">
        <f>IFERROR(SUM(CC1094:CD1094)/2,0)</f>
        <v/>
      </c>
      <c r="CN1094">
        <f>IFERROR(SUM(CM1094:CM1094)/1,0)</f>
        <v/>
      </c>
      <c r="CO1094">
        <f>IFERROR(SUM(BS1094:BT1094)/2,0)</f>
        <v/>
      </c>
      <c r="CP1094">
        <f>IFERROR(SUM(CO1094:CO1094)/1,0)</f>
        <v/>
      </c>
    </row>
    <row r="1095">
      <c r="A1095" t="n">
        <v>1070</v>
      </c>
      <c r="D1095">
        <f>IF(AX1095="Listed","Yes","No")</f>
        <v/>
      </c>
      <c r="E1095">
        <f>IFERROR(IF(AE1095&lt;0,"Yes","No"),"No")</f>
        <v/>
      </c>
      <c r="F1095">
        <f>IF(BK1095="Unqualified","Yes","No")</f>
        <v/>
      </c>
      <c r="G1095">
        <f>IF(COUNTIF($D$1095:$F$1095,"Yes")=3,"Yes","No")</f>
        <v/>
      </c>
      <c r="U1095">
        <f>IFERROR(BQ1095/BL1095,0)</f>
        <v/>
      </c>
      <c r="V1095">
        <f>IFERROR(SUM(BQ1095:BQ1095)/SUM(BL1095:BL1095),0)</f>
        <v/>
      </c>
      <c r="W1095">
        <f>IFERROR(MAX(U1095:U1095)-MIN(U1095:U1095),0)</f>
        <v/>
      </c>
      <c r="X1095">
        <f>IFERROR(BQ1095/(BL1095-BQ1095),0)</f>
        <v/>
      </c>
      <c r="Y1095">
        <f>IFERROR(SUM(BQ1095:BQ1095)/(SUM(BL1095:BL1095)-SUM(BQ1095:BQ1095)),0)</f>
        <v/>
      </c>
      <c r="Z1095">
        <f>IFERROR(MAX(X1095:X1095)-MIN(X1095:X1095),0)</f>
        <v/>
      </c>
      <c r="AA1095">
        <f>IFERROR(BO1095/BP1095,0)</f>
        <v/>
      </c>
      <c r="AB1095">
        <f>IFERROR(SUM(BO1095:BO1095)/SUM(BP1095:BP1095),0)</f>
        <v/>
      </c>
      <c r="AC1095">
        <f>IFERROR(MAX(AA1095:AA1095)-MIN(AA1095:AA1095),0)</f>
        <v/>
      </c>
      <c r="AD1095">
        <f>IFERROR(SUM(BL1095:BL1095)/1,0)</f>
        <v/>
      </c>
      <c r="AE1095">
        <f>IFERROR(SUM(BQ1095:BQ1095)/1,0)</f>
        <v/>
      </c>
      <c r="AF1095">
        <f>IFERROR(SUM(BP1095:BP1095)/1,0)</f>
        <v/>
      </c>
      <c r="AG1095">
        <f>IFERROR(CJ1095,0)</f>
        <v/>
      </c>
      <c r="AH1095">
        <f>IFERROR(SUM(BR1095:BR1095)/1,0)</f>
        <v/>
      </c>
      <c r="AI1095">
        <f>IFERROR(CL1095,0)</f>
        <v/>
      </c>
      <c r="AJ1095">
        <f>IFERROR(CN1095,0)</f>
        <v/>
      </c>
      <c r="AK1095">
        <f>IFERROR(CP1095,0)</f>
        <v/>
      </c>
      <c r="AL1095">
        <f>IFERROR(SUM(BN1095:BN1095)/1,0)</f>
        <v/>
      </c>
      <c r="AM1095">
        <f>IFERROR(SUM(BJ1095:BJ1095)/1,0)</f>
        <v/>
      </c>
      <c r="AN1095">
        <f>IFERROR(AH1095/AD1095,0)</f>
        <v/>
      </c>
      <c r="AO1095">
        <f>IFERROR(AF1095/AD1095,0)</f>
        <v/>
      </c>
      <c r="AP1095">
        <f>IFERROR(AI1095/AK1095,0)</f>
        <v/>
      </c>
      <c r="AQ1095">
        <f>IFERROR(AJ1095/AK1095,0)</f>
        <v/>
      </c>
      <c r="AR1095">
        <f>IFERROR(AG1095/AK1095,0)</f>
        <v/>
      </c>
      <c r="AS1095">
        <f>IFERROR(365/(AL1095/AG1095), "")</f>
        <v/>
      </c>
      <c r="AT1095" t="inlineStr">
        <is>
          <t>CO170009224010</t>
        </is>
      </c>
      <c r="AU1095" t="inlineStr">
        <is>
          <t>Rosmi S A S</t>
        </is>
      </c>
      <c r="AV1095" t="inlineStr">
        <is>
          <t>U1</t>
        </is>
      </c>
      <c r="AW1095" t="inlineStr">
        <is>
          <t>U</t>
        </is>
      </c>
      <c r="AX1095" t="inlineStr">
        <is>
          <t>Unlisted</t>
        </is>
      </c>
      <c r="AY1095" t="n">
        <v>5141</v>
      </c>
      <c r="AZ1095" t="inlineStr">
        <is>
          <t>Groceries, general line wholesale dealing in</t>
        </is>
      </c>
      <c r="BA1095" t="inlineStr">
        <is>
          <t>Colombia</t>
        </is>
      </c>
      <c r="BB1095" t="inlineStr">
        <is>
          <t>Cota</t>
        </is>
      </c>
      <c r="BC1095" t="inlineStr">
        <is>
          <t>www.rosmi.net</t>
        </is>
      </c>
      <c r="BD1095" s="6" t="n">
        <v>35739</v>
      </c>
      <c r="BE1095" t="inlineStr">
        <is>
          <t>This company is a Colombian-enterprise engaged in the wholesale of fresh fruits and vegetables. It is also involved in the wholesale of groceries and othe related products. It operates its business primarily in the domestic market. The company was incorporated in 1997. Its registered business office is based in Cota, Colombia. It is registered as a limited company.The company's business activities include the wholesale distribution of fresh fruits and vegetables, including banana, potatoes and other related products.</t>
        </is>
      </c>
      <c r="BF1095" t="inlineStr">
        <is>
          <t>Active</t>
        </is>
      </c>
      <c r="BG1095" t="inlineStr">
        <is>
          <t>Wholesale</t>
        </is>
      </c>
      <c r="BH1095" t="inlineStr">
        <is>
          <t>Engaged in the wholesale of fresh fruits and vegetables</t>
        </is>
      </c>
      <c r="BI1095" t="inlineStr">
        <is>
          <t>Fresh fruits and vegetables</t>
        </is>
      </c>
      <c r="CE1095">
        <f>IFERROR(SUM(BU1095:BV1095)/2,0)</f>
        <v/>
      </c>
      <c r="CF1095">
        <f>IFERROR(SUM(CE1095:CE1095)/1,0)</f>
        <v/>
      </c>
      <c r="CG1095">
        <f>IFERROR(SUM(BW1095:BX1095)/2,0)</f>
        <v/>
      </c>
      <c r="CH1095">
        <f>IFERROR(SUM(CG1095:CG1095)/1,0)</f>
        <v/>
      </c>
      <c r="CI1095">
        <f>IFERROR(SUM(BY1095:BZ1095)/2,0)</f>
        <v/>
      </c>
      <c r="CJ1095">
        <f>IFERROR(SUM(CI1095:CI1095)/1,0)</f>
        <v/>
      </c>
      <c r="CK1095">
        <f>IFERROR(SUM(CA1095:CB1095)/2,0)</f>
        <v/>
      </c>
      <c r="CL1095">
        <f>IFERROR(SUM(CK1095:CK1095)/1,0)</f>
        <v/>
      </c>
      <c r="CM1095">
        <f>IFERROR(SUM(CC1095:CD1095)/2,0)</f>
        <v/>
      </c>
      <c r="CN1095">
        <f>IFERROR(SUM(CM1095:CM1095)/1,0)</f>
        <v/>
      </c>
      <c r="CO1095">
        <f>IFERROR(SUM(BS1095:BT1095)/2,0)</f>
        <v/>
      </c>
      <c r="CP1095">
        <f>IFERROR(SUM(CO1095:CO1095)/1,0)</f>
        <v/>
      </c>
    </row>
    <row r="1096">
      <c r="A1096" t="n">
        <v>1071</v>
      </c>
      <c r="D1096">
        <f>IF(AX1096="Listed","Yes","No")</f>
        <v/>
      </c>
      <c r="E1096">
        <f>IFERROR(IF(AE1096&lt;0,"Yes","No"),"No")</f>
        <v/>
      </c>
      <c r="F1096">
        <f>IF(BK1096="Unqualified","Yes","No")</f>
        <v/>
      </c>
      <c r="G1096">
        <f>IF(COUNTIF($D$1096:$F$1096,"Yes")=3,"Yes","No")</f>
        <v/>
      </c>
      <c r="U1096">
        <f>IFERROR(BQ1096/BL1096,0)</f>
        <v/>
      </c>
      <c r="V1096">
        <f>IFERROR(SUM(BQ1096:BQ1096)/SUM(BL1096:BL1096),0)</f>
        <v/>
      </c>
      <c r="W1096">
        <f>IFERROR(MAX(U1096:U1096)-MIN(U1096:U1096),0)</f>
        <v/>
      </c>
      <c r="X1096">
        <f>IFERROR(BQ1096/(BL1096-BQ1096),0)</f>
        <v/>
      </c>
      <c r="Y1096">
        <f>IFERROR(SUM(BQ1096:BQ1096)/(SUM(BL1096:BL1096)-SUM(BQ1096:BQ1096)),0)</f>
        <v/>
      </c>
      <c r="Z1096">
        <f>IFERROR(MAX(X1096:X1096)-MIN(X1096:X1096),0)</f>
        <v/>
      </c>
      <c r="AA1096">
        <f>IFERROR(BO1096/BP1096,0)</f>
        <v/>
      </c>
      <c r="AB1096">
        <f>IFERROR(SUM(BO1096:BO1096)/SUM(BP1096:BP1096),0)</f>
        <v/>
      </c>
      <c r="AC1096">
        <f>IFERROR(MAX(AA1096:AA1096)-MIN(AA1096:AA1096),0)</f>
        <v/>
      </c>
      <c r="AD1096">
        <f>IFERROR(SUM(BL1096:BL1096)/1,0)</f>
        <v/>
      </c>
      <c r="AE1096">
        <f>IFERROR(SUM(BQ1096:BQ1096)/1,0)</f>
        <v/>
      </c>
      <c r="AF1096">
        <f>IFERROR(SUM(BP1096:BP1096)/1,0)</f>
        <v/>
      </c>
      <c r="AG1096">
        <f>IFERROR(CJ1096,0)</f>
        <v/>
      </c>
      <c r="AH1096">
        <f>IFERROR(SUM(BR1096:BR1096)/1,0)</f>
        <v/>
      </c>
      <c r="AI1096">
        <f>IFERROR(CL1096,0)</f>
        <v/>
      </c>
      <c r="AJ1096">
        <f>IFERROR(CN1096,0)</f>
        <v/>
      </c>
      <c r="AK1096">
        <f>IFERROR(CP1096,0)</f>
        <v/>
      </c>
      <c r="AL1096">
        <f>IFERROR(SUM(BN1096:BN1096)/1,0)</f>
        <v/>
      </c>
      <c r="AM1096">
        <f>IFERROR(SUM(BJ1096:BJ1096)/1,0)</f>
        <v/>
      </c>
      <c r="AN1096">
        <f>IFERROR(AH1096/AD1096,0)</f>
        <v/>
      </c>
      <c r="AO1096">
        <f>IFERROR(AF1096/AD1096,0)</f>
        <v/>
      </c>
      <c r="AP1096">
        <f>IFERROR(AI1096/AK1096,0)</f>
        <v/>
      </c>
      <c r="AQ1096">
        <f>IFERROR(AJ1096/AK1096,0)</f>
        <v/>
      </c>
      <c r="AR1096">
        <f>IFERROR(AG1096/AK1096,0)</f>
        <v/>
      </c>
      <c r="AS1096">
        <f>IFERROR(365/(AL1096/AG1096), "")</f>
        <v/>
      </c>
      <c r="AT1096" t="inlineStr">
        <is>
          <t>CO170004216580</t>
        </is>
      </c>
      <c r="AU1096" t="inlineStr">
        <is>
          <t>Crino S A S</t>
        </is>
      </c>
      <c r="AV1096" t="inlineStr">
        <is>
          <t>U1</t>
        </is>
      </c>
      <c r="AW1096" t="inlineStr">
        <is>
          <t>U</t>
        </is>
      </c>
      <c r="AX1096" t="inlineStr">
        <is>
          <t>Unlisted</t>
        </is>
      </c>
      <c r="AY1096" t="n">
        <v>5162</v>
      </c>
      <c r="AZ1096" t="inlineStr">
        <is>
          <t>Plastics materials and basic forms and shapes wholesale dealing in</t>
        </is>
      </c>
      <c r="BA1096" t="inlineStr">
        <is>
          <t>Colombia</t>
        </is>
      </c>
      <c r="BB1096" t="inlineStr">
        <is>
          <t>Sabaneta</t>
        </is>
      </c>
      <c r="BC1096" t="inlineStr">
        <is>
          <t>www.crino.com.co</t>
        </is>
      </c>
      <c r="BD1096" s="6" t="n">
        <v>27106</v>
      </c>
      <c r="BE1096" t="inlineStr">
        <is>
          <t>This company is engaged in the wholesale of basic chemical products, rubber and plastics in primary forms and chemical products. It was incorporated in 1974 and has its registered head office located in Sabaneta, Colombia. The company a) represents Mexichem Resinas throughout the country and Mexichem Compuestos in western Colombia. In addition, it is dedicated to the production and marketing of inputs and raw materials for the plastic industry. b) represents Chova, a Spanish company dedicated to offering solutions and products for waterproofing, thermal insulation and acoustic insulation for construction. With its range of waterproofing asphalt sheets, it offers the most advanced and effective solutions to correctly waterproof roofs, terraces, etc. c) represents Den Braven, a Dutch company and one of the largest international manufacturers of sealants, adhesives, polyurethane foams, technical sprays and other products related to mastics and adhesives. d) representatives of MEXICHEM, a leading company in the Latin American chemical and petrochemical industry. The company transforms and pelletizes all high and low density polypropylene and polyethylene post-industrial waste; has the best quality on the market in the offer of recovered materials of polypropylene, high and low density polyethylene; provides the maquila service with its exclusive double extrusion and double filtering system. It has a range of ChovA brand products such as ChovAPLAST waterproofing products, ChovaBand tapes and self-adhesive waterproofing asphalt tapes, and DEN BRAVEN adhesive sealants.</t>
        </is>
      </c>
      <c r="BF1096" t="inlineStr">
        <is>
          <t>Active</t>
        </is>
      </c>
      <c r="BG1096" t="inlineStr">
        <is>
          <t>Wholesale</t>
        </is>
      </c>
      <c r="BH1096" t="inlineStr">
        <is>
          <t>Engaged in the wholesale of basic chemical products, rubber and plastics in primary forms and chemical products</t>
        </is>
      </c>
      <c r="BI1096" t="inlineStr">
        <is>
          <t>Wholesale of basic chemical products, rubber and plastics in primary forms and chemical products; ChovAPLAST waterproofing products, ChovaBand tapes and self-adhesive waterproofing asphalt tapes, and DEN BRAVEN adhesive sealants</t>
        </is>
      </c>
      <c r="CE1096">
        <f>IFERROR(SUM(BU1096:BV1096)/2,0)</f>
        <v/>
      </c>
      <c r="CF1096">
        <f>IFERROR(SUM(CE1096:CE1096)/1,0)</f>
        <v/>
      </c>
      <c r="CG1096">
        <f>IFERROR(SUM(BW1096:BX1096)/2,0)</f>
        <v/>
      </c>
      <c r="CH1096">
        <f>IFERROR(SUM(CG1096:CG1096)/1,0)</f>
        <v/>
      </c>
      <c r="CI1096">
        <f>IFERROR(SUM(BY1096:BZ1096)/2,0)</f>
        <v/>
      </c>
      <c r="CJ1096">
        <f>IFERROR(SUM(CI1096:CI1096)/1,0)</f>
        <v/>
      </c>
      <c r="CK1096">
        <f>IFERROR(SUM(CA1096:CB1096)/2,0)</f>
        <v/>
      </c>
      <c r="CL1096">
        <f>IFERROR(SUM(CK1096:CK1096)/1,0)</f>
        <v/>
      </c>
      <c r="CM1096">
        <f>IFERROR(SUM(CC1096:CD1096)/2,0)</f>
        <v/>
      </c>
      <c r="CN1096">
        <f>IFERROR(SUM(CM1096:CM1096)/1,0)</f>
        <v/>
      </c>
      <c r="CO1096">
        <f>IFERROR(SUM(BS1096:BT1096)/2,0)</f>
        <v/>
      </c>
      <c r="CP1096">
        <f>IFERROR(SUM(CO1096:CO1096)/1,0)</f>
        <v/>
      </c>
    </row>
    <row r="1097">
      <c r="A1097" t="n">
        <v>1072</v>
      </c>
      <c r="D1097">
        <f>IF(AX1097="Listed","Yes","No")</f>
        <v/>
      </c>
      <c r="E1097">
        <f>IFERROR(IF(AE1097&lt;0,"Yes","No"),"No")</f>
        <v/>
      </c>
      <c r="F1097">
        <f>IF(BK1097="Unqualified","Yes","No")</f>
        <v/>
      </c>
      <c r="G1097">
        <f>IF(COUNTIF($D$1097:$F$1097,"Yes")=3,"Yes","No")</f>
        <v/>
      </c>
      <c r="U1097">
        <f>IFERROR(BQ1097/BL1097,0)</f>
        <v/>
      </c>
      <c r="V1097">
        <f>IFERROR(SUM(BQ1097:BQ1097)/SUM(BL1097:BL1097),0)</f>
        <v/>
      </c>
      <c r="W1097">
        <f>IFERROR(MAX(U1097:U1097)-MIN(U1097:U1097),0)</f>
        <v/>
      </c>
      <c r="X1097">
        <f>IFERROR(BQ1097/(BL1097-BQ1097),0)</f>
        <v/>
      </c>
      <c r="Y1097">
        <f>IFERROR(SUM(BQ1097:BQ1097)/(SUM(BL1097:BL1097)-SUM(BQ1097:BQ1097)),0)</f>
        <v/>
      </c>
      <c r="Z1097">
        <f>IFERROR(MAX(X1097:X1097)-MIN(X1097:X1097),0)</f>
        <v/>
      </c>
      <c r="AA1097">
        <f>IFERROR(BO1097/BP1097,0)</f>
        <v/>
      </c>
      <c r="AB1097">
        <f>IFERROR(SUM(BO1097:BO1097)/SUM(BP1097:BP1097),0)</f>
        <v/>
      </c>
      <c r="AC1097">
        <f>IFERROR(MAX(AA1097:AA1097)-MIN(AA1097:AA1097),0)</f>
        <v/>
      </c>
      <c r="AD1097">
        <f>IFERROR(SUM(BL1097:BL1097)/1,0)</f>
        <v/>
      </c>
      <c r="AE1097">
        <f>IFERROR(SUM(BQ1097:BQ1097)/1,0)</f>
        <v/>
      </c>
      <c r="AF1097">
        <f>IFERROR(SUM(BP1097:BP1097)/1,0)</f>
        <v/>
      </c>
      <c r="AG1097">
        <f>IFERROR(CJ1097,0)</f>
        <v/>
      </c>
      <c r="AH1097">
        <f>IFERROR(SUM(BR1097:BR1097)/1,0)</f>
        <v/>
      </c>
      <c r="AI1097">
        <f>IFERROR(CL1097,0)</f>
        <v/>
      </c>
      <c r="AJ1097">
        <f>IFERROR(CN1097,0)</f>
        <v/>
      </c>
      <c r="AK1097">
        <f>IFERROR(CP1097,0)</f>
        <v/>
      </c>
      <c r="AL1097">
        <f>IFERROR(SUM(BN1097:BN1097)/1,0)</f>
        <v/>
      </c>
      <c r="AM1097">
        <f>IFERROR(SUM(BJ1097:BJ1097)/1,0)</f>
        <v/>
      </c>
      <c r="AN1097">
        <f>IFERROR(AH1097/AD1097,0)</f>
        <v/>
      </c>
      <c r="AO1097">
        <f>IFERROR(AF1097/AD1097,0)</f>
        <v/>
      </c>
      <c r="AP1097">
        <f>IFERROR(AI1097/AK1097,0)</f>
        <v/>
      </c>
      <c r="AQ1097">
        <f>IFERROR(AJ1097/AK1097,0)</f>
        <v/>
      </c>
      <c r="AR1097">
        <f>IFERROR(AG1097/AK1097,0)</f>
        <v/>
      </c>
      <c r="AS1097">
        <f>IFERROR(365/(AL1097/AG1097), "")</f>
        <v/>
      </c>
      <c r="AT1097" t="inlineStr">
        <is>
          <t>CO170009155130</t>
        </is>
      </c>
      <c r="AU1097" t="inlineStr">
        <is>
          <t>Cooperativa Multiactiva de Detallistas de Colombia</t>
        </is>
      </c>
      <c r="AV1097" t="inlineStr">
        <is>
          <t>U1</t>
        </is>
      </c>
      <c r="AW1097" t="inlineStr">
        <is>
          <t>U</t>
        </is>
      </c>
      <c r="AX1097" t="inlineStr">
        <is>
          <t>Unlisted</t>
        </is>
      </c>
      <c r="AY1097" t="n">
        <v>5085</v>
      </c>
      <c r="AZ1097" t="inlineStr">
        <is>
          <t>Industrial supplies wholesale dealing in</t>
        </is>
      </c>
      <c r="BA1097" t="inlineStr">
        <is>
          <t>Colombia</t>
        </is>
      </c>
      <c r="BB1097" t="inlineStr">
        <is>
          <t>Bogota</t>
        </is>
      </c>
      <c r="BC1097" t="inlineStr">
        <is>
          <t>www.cooratiendas.com</t>
        </is>
      </c>
      <c r="BD1097" s="6" t="n">
        <v>28121</v>
      </c>
      <c r="BE1097" t="inlineStr">
        <is>
          <t>The company is engaged in the retail distribution of food and non-food products. It was incorporated in July of 1973. The registered business office of the company is located in Bogota, Colombia.The company sells different kinds of goods. These include: edible oils and fats, alcoholic and other beverages, tobacco products, sugar and chocolate, cocoa, tea and spices, as well as fish products, and other related products. It also provides fruits and vegetables, meat and meat products, dairy products, eggs, frozen and canned goods, household cleaners, pharmacy products, deli meats and salads, and pet supplies.This distributor of food and non-food products is active and operational in Colombia.</t>
        </is>
      </c>
      <c r="BF1097" t="inlineStr">
        <is>
          <t>Active</t>
        </is>
      </c>
      <c r="BG1097" t="inlineStr">
        <is>
          <t>Retail</t>
        </is>
      </c>
      <c r="BH1097" t="inlineStr">
        <is>
          <t>Engaged in the retail distribution of food and non-food products</t>
        </is>
      </c>
      <c r="BI1097" t="inlineStr">
        <is>
          <t>Food and non-food products</t>
        </is>
      </c>
      <c r="CE1097">
        <f>IFERROR(SUM(BU1097:BV1097)/2,0)</f>
        <v/>
      </c>
      <c r="CF1097">
        <f>IFERROR(SUM(CE1097:CE1097)/1,0)</f>
        <v/>
      </c>
      <c r="CG1097">
        <f>IFERROR(SUM(BW1097:BX1097)/2,0)</f>
        <v/>
      </c>
      <c r="CH1097">
        <f>IFERROR(SUM(CG1097:CG1097)/1,0)</f>
        <v/>
      </c>
      <c r="CI1097">
        <f>IFERROR(SUM(BY1097:BZ1097)/2,0)</f>
        <v/>
      </c>
      <c r="CJ1097">
        <f>IFERROR(SUM(CI1097:CI1097)/1,0)</f>
        <v/>
      </c>
      <c r="CK1097">
        <f>IFERROR(SUM(CA1097:CB1097)/2,0)</f>
        <v/>
      </c>
      <c r="CL1097">
        <f>IFERROR(SUM(CK1097:CK1097)/1,0)</f>
        <v/>
      </c>
      <c r="CM1097">
        <f>IFERROR(SUM(CC1097:CD1097)/2,0)</f>
        <v/>
      </c>
      <c r="CN1097">
        <f>IFERROR(SUM(CM1097:CM1097)/1,0)</f>
        <v/>
      </c>
      <c r="CO1097">
        <f>IFERROR(SUM(BS1097:BT1097)/2,0)</f>
        <v/>
      </c>
      <c r="CP1097">
        <f>IFERROR(SUM(CO1097:CO1097)/1,0)</f>
        <v/>
      </c>
    </row>
    <row r="1098">
      <c r="A1098" t="n">
        <v>1073</v>
      </c>
      <c r="D1098">
        <f>IF(AX1098="Listed","Yes","No")</f>
        <v/>
      </c>
      <c r="E1098">
        <f>IFERROR(IF(AE1098&lt;0,"Yes","No"),"No")</f>
        <v/>
      </c>
      <c r="F1098">
        <f>IF(BK1098="Unqualified","Yes","No")</f>
        <v/>
      </c>
      <c r="G1098">
        <f>IF(COUNTIF($D$1098:$F$1098,"Yes")=3,"Yes","No")</f>
        <v/>
      </c>
      <c r="U1098">
        <f>IFERROR(BQ1098/BL1098,0)</f>
        <v/>
      </c>
      <c r="V1098">
        <f>IFERROR(SUM(BQ1098:BQ1098)/SUM(BL1098:BL1098),0)</f>
        <v/>
      </c>
      <c r="W1098">
        <f>IFERROR(MAX(U1098:U1098)-MIN(U1098:U1098),0)</f>
        <v/>
      </c>
      <c r="X1098">
        <f>IFERROR(BQ1098/(BL1098-BQ1098),0)</f>
        <v/>
      </c>
      <c r="Y1098">
        <f>IFERROR(SUM(BQ1098:BQ1098)/(SUM(BL1098:BL1098)-SUM(BQ1098:BQ1098)),0)</f>
        <v/>
      </c>
      <c r="Z1098">
        <f>IFERROR(MAX(X1098:X1098)-MIN(X1098:X1098),0)</f>
        <v/>
      </c>
      <c r="AA1098">
        <f>IFERROR(BO1098/BP1098,0)</f>
        <v/>
      </c>
      <c r="AB1098">
        <f>IFERROR(SUM(BO1098:BO1098)/SUM(BP1098:BP1098),0)</f>
        <v/>
      </c>
      <c r="AC1098">
        <f>IFERROR(MAX(AA1098:AA1098)-MIN(AA1098:AA1098),0)</f>
        <v/>
      </c>
      <c r="AD1098">
        <f>IFERROR(SUM(BL1098:BL1098)/1,0)</f>
        <v/>
      </c>
      <c r="AE1098">
        <f>IFERROR(SUM(BQ1098:BQ1098)/1,0)</f>
        <v/>
      </c>
      <c r="AF1098">
        <f>IFERROR(SUM(BP1098:BP1098)/1,0)</f>
        <v/>
      </c>
      <c r="AG1098">
        <f>IFERROR(CJ1098,0)</f>
        <v/>
      </c>
      <c r="AH1098">
        <f>IFERROR(SUM(BR1098:BR1098)/1,0)</f>
        <v/>
      </c>
      <c r="AI1098">
        <f>IFERROR(CL1098,0)</f>
        <v/>
      </c>
      <c r="AJ1098">
        <f>IFERROR(CN1098,0)</f>
        <v/>
      </c>
      <c r="AK1098">
        <f>IFERROR(CP1098,0)</f>
        <v/>
      </c>
      <c r="AL1098">
        <f>IFERROR(SUM(BN1098:BN1098)/1,0)</f>
        <v/>
      </c>
      <c r="AM1098">
        <f>IFERROR(SUM(BJ1098:BJ1098)/1,0)</f>
        <v/>
      </c>
      <c r="AN1098">
        <f>IFERROR(AH1098/AD1098,0)</f>
        <v/>
      </c>
      <c r="AO1098">
        <f>IFERROR(AF1098/AD1098,0)</f>
        <v/>
      </c>
      <c r="AP1098">
        <f>IFERROR(AI1098/AK1098,0)</f>
        <v/>
      </c>
      <c r="AQ1098">
        <f>IFERROR(AJ1098/AK1098,0)</f>
        <v/>
      </c>
      <c r="AR1098">
        <f>IFERROR(AG1098/AK1098,0)</f>
        <v/>
      </c>
      <c r="AS1098">
        <f>IFERROR(365/(AL1098/AG1098), "")</f>
        <v/>
      </c>
      <c r="AT1098" t="inlineStr">
        <is>
          <t>CO170006196280</t>
        </is>
      </c>
      <c r="AU1098" t="inlineStr">
        <is>
          <t>Cooperativa de Caficultores DEL Norte DEL Cauca</t>
        </is>
      </c>
      <c r="AV1098" t="inlineStr">
        <is>
          <t>U1</t>
        </is>
      </c>
      <c r="AW1098" t="inlineStr">
        <is>
          <t>U</t>
        </is>
      </c>
      <c r="AX1098" t="inlineStr">
        <is>
          <t>Unlisted</t>
        </is>
      </c>
      <c r="AY1098" t="n">
        <v>5153</v>
      </c>
      <c r="AZ1098" t="inlineStr">
        <is>
          <t>Grain and field beans wholesale dealing in</t>
        </is>
      </c>
      <c r="BA1098" t="inlineStr">
        <is>
          <t>Colombia</t>
        </is>
      </c>
      <c r="BB1098" t="inlineStr">
        <is>
          <t>Santander de Quilichao</t>
        </is>
      </c>
      <c r="BC1098" t="inlineStr">
        <is>
          <t>coopcafinorte.jimdo.com</t>
        </is>
      </c>
      <c r="BD1098" s="6" t="n">
        <v>33675</v>
      </c>
      <c r="BE1098" t="inlineStr">
        <is>
          <t>This company operates in the battery and power electronics sectors. It conducts business from its registered head office located in Santander De Quilichao, Colombia. The company was established in 2002. As one of the best suppliers of Li-ion battery pack solutions and products, it is dedicated to providing safe, portable, and durable energy products. The company specialises in the research, design, manufacture, and solution-providing of lithium-ion battery packs and AC adapters, serving a diverse range of consumer electronics and industrial applications. Its focus on quality, safety, and technological innovation, as well as its expansion into new energy sectors, make it a specialised player in the battery and power electronics industry. It is a leading high-tech enterprise specialising in R&amp;D, design, manufacturing, solutions, sales, and service of Li-ion battery packs and AC adapters. The company covers an area of 15000 square metres and has more than 500 staff members and more than 100 technical team members. With the professional R&amp;D laboratory and the advanced manufacturer equipment, it is able to satisfy all the OEM and ODM demands. Its main products are divided into 4 categories: laptop battery packs, power tool battery packs, mobile battery packs, and AC adapters, which can be widely used for mobile phones, MP3/MP4, digital cameras, laptops, tablet PCs, power tools, industry mobile lighting, and medical equipment. It is also speeding up the expansion of areas such as electronic bicycles, electronic vehicles, and energy storage power stations. Aiming for a high-end market, the company has established cooperation relationships with Samsung, BAK, Sinowealth, and WPI- Group. It independently designs and develops more than 800 models of laptop batteries, 100 models of AC adapters, 80 models of power banks, and 60 models of power tool batteries.</t>
        </is>
      </c>
      <c r="BF1098" t="inlineStr">
        <is>
          <t>Active</t>
        </is>
      </c>
      <c r="BG1098" t="inlineStr">
        <is>
          <t>Manufacturing; Services</t>
        </is>
      </c>
      <c r="BH1098" t="inlineStr">
        <is>
          <t>Operates in the battery and power electronics sectors</t>
        </is>
      </c>
      <c r="BI1098" t="inlineStr">
        <is>
          <t>Research, design, manufacture, and solution-providing of lithium-ion battery packs and AC adapters, serving a diverse range of consumer electronics and industrial applications; laptop battery packs, power tool battery packs, mobile battery packs, and AC adapters, which can be widely used for mobile phones, MP3/MP4, digital cameras, laptops, tablet PCs, power tools, industry mobile lighting, and medical equipment; electronic bicycles, electronic vehicles, and energy storage power stations</t>
        </is>
      </c>
      <c r="CE1098">
        <f>IFERROR(SUM(BU1098:BV1098)/2,0)</f>
        <v/>
      </c>
      <c r="CF1098">
        <f>IFERROR(SUM(CE1098:CE1098)/1,0)</f>
        <v/>
      </c>
      <c r="CG1098">
        <f>IFERROR(SUM(BW1098:BX1098)/2,0)</f>
        <v/>
      </c>
      <c r="CH1098">
        <f>IFERROR(SUM(CG1098:CG1098)/1,0)</f>
        <v/>
      </c>
      <c r="CI1098">
        <f>IFERROR(SUM(BY1098:BZ1098)/2,0)</f>
        <v/>
      </c>
      <c r="CJ1098">
        <f>IFERROR(SUM(CI1098:CI1098)/1,0)</f>
        <v/>
      </c>
      <c r="CK1098">
        <f>IFERROR(SUM(CA1098:CB1098)/2,0)</f>
        <v/>
      </c>
      <c r="CL1098">
        <f>IFERROR(SUM(CK1098:CK1098)/1,0)</f>
        <v/>
      </c>
      <c r="CM1098">
        <f>IFERROR(SUM(CC1098:CD1098)/2,0)</f>
        <v/>
      </c>
      <c r="CN1098">
        <f>IFERROR(SUM(CM1098:CM1098)/1,0)</f>
        <v/>
      </c>
      <c r="CO1098">
        <f>IFERROR(SUM(BS1098:BT1098)/2,0)</f>
        <v/>
      </c>
      <c r="CP1098">
        <f>IFERROR(SUM(CO1098:CO1098)/1,0)</f>
        <v/>
      </c>
    </row>
    <row r="1099">
      <c r="A1099" t="n">
        <v>1074</v>
      </c>
      <c r="D1099">
        <f>IF(AX1099="Listed","Yes","No")</f>
        <v/>
      </c>
      <c r="E1099">
        <f>IFERROR(IF(AE1099&lt;0,"Yes","No"),"No")</f>
        <v/>
      </c>
      <c r="F1099">
        <f>IF(BK1099="Unqualified","Yes","No")</f>
        <v/>
      </c>
      <c r="G1099">
        <f>IF(COUNTIF($D$1099:$F$1099,"Yes")=3,"Yes","No")</f>
        <v/>
      </c>
      <c r="U1099">
        <f>IFERROR(BQ1099/BL1099,0)</f>
        <v/>
      </c>
      <c r="V1099">
        <f>IFERROR(SUM(BQ1099:BQ1099)/SUM(BL1099:BL1099),0)</f>
        <v/>
      </c>
      <c r="W1099">
        <f>IFERROR(MAX(U1099:U1099)-MIN(U1099:U1099),0)</f>
        <v/>
      </c>
      <c r="X1099">
        <f>IFERROR(BQ1099/(BL1099-BQ1099),0)</f>
        <v/>
      </c>
      <c r="Y1099">
        <f>IFERROR(SUM(BQ1099:BQ1099)/(SUM(BL1099:BL1099)-SUM(BQ1099:BQ1099)),0)</f>
        <v/>
      </c>
      <c r="Z1099">
        <f>IFERROR(MAX(X1099:X1099)-MIN(X1099:X1099),0)</f>
        <v/>
      </c>
      <c r="AA1099">
        <f>IFERROR(BO1099/BP1099,0)</f>
        <v/>
      </c>
      <c r="AB1099">
        <f>IFERROR(SUM(BO1099:BO1099)/SUM(BP1099:BP1099),0)</f>
        <v/>
      </c>
      <c r="AC1099">
        <f>IFERROR(MAX(AA1099:AA1099)-MIN(AA1099:AA1099),0)</f>
        <v/>
      </c>
      <c r="AD1099">
        <f>IFERROR(SUM(BL1099:BL1099)/1,0)</f>
        <v/>
      </c>
      <c r="AE1099">
        <f>IFERROR(SUM(BQ1099:BQ1099)/1,0)</f>
        <v/>
      </c>
      <c r="AF1099">
        <f>IFERROR(SUM(BP1099:BP1099)/1,0)</f>
        <v/>
      </c>
      <c r="AG1099">
        <f>IFERROR(CJ1099,0)</f>
        <v/>
      </c>
      <c r="AH1099">
        <f>IFERROR(SUM(BR1099:BR1099)/1,0)</f>
        <v/>
      </c>
      <c r="AI1099">
        <f>IFERROR(CL1099,0)</f>
        <v/>
      </c>
      <c r="AJ1099">
        <f>IFERROR(CN1099,0)</f>
        <v/>
      </c>
      <c r="AK1099">
        <f>IFERROR(CP1099,0)</f>
        <v/>
      </c>
      <c r="AL1099">
        <f>IFERROR(SUM(BN1099:BN1099)/1,0)</f>
        <v/>
      </c>
      <c r="AM1099">
        <f>IFERROR(SUM(BJ1099:BJ1099)/1,0)</f>
        <v/>
      </c>
      <c r="AN1099">
        <f>IFERROR(AH1099/AD1099,0)</f>
        <v/>
      </c>
      <c r="AO1099">
        <f>IFERROR(AF1099/AD1099,0)</f>
        <v/>
      </c>
      <c r="AP1099">
        <f>IFERROR(AI1099/AK1099,0)</f>
        <v/>
      </c>
      <c r="AQ1099">
        <f>IFERROR(AJ1099/AK1099,0)</f>
        <v/>
      </c>
      <c r="AR1099">
        <f>IFERROR(AG1099/AK1099,0)</f>
        <v/>
      </c>
      <c r="AS1099">
        <f>IFERROR(365/(AL1099/AG1099), "")</f>
        <v/>
      </c>
      <c r="AT1099" t="inlineStr">
        <is>
          <t>CO170004429760</t>
        </is>
      </c>
      <c r="AU1099" t="inlineStr">
        <is>
          <t>Alcides Arevalo S A</t>
        </is>
      </c>
      <c r="AV1099" t="inlineStr">
        <is>
          <t>U1</t>
        </is>
      </c>
      <c r="AW1099" t="inlineStr">
        <is>
          <t>U</t>
        </is>
      </c>
      <c r="AX1099" t="inlineStr">
        <is>
          <t>Unlisted</t>
        </is>
      </c>
      <c r="AY1099" t="n">
        <v>5013</v>
      </c>
      <c r="AZ1099" t="inlineStr">
        <is>
          <t>Motor vehicle supplies and new parts wholesale dealing in</t>
        </is>
      </c>
      <c r="BA1099" t="inlineStr">
        <is>
          <t>Colombia</t>
        </is>
      </c>
      <c r="BB1099" t="inlineStr">
        <is>
          <t>Pereira</t>
        </is>
      </c>
      <c r="BC1099" t="inlineStr">
        <is>
          <t>www.alcidesarevalo.com</t>
        </is>
      </c>
      <c r="BD1099" s="6" t="n">
        <v>23131</v>
      </c>
      <c r="BE1099" t="inlineStr">
        <is>
          <t>The company is primarily engaged in the import and marketing of spare parts for the auto market. The company was incorporated in April of 1963. The registered head office of the company is located in Pereira, Colombia.The company is dedicated to the import and marketing of spare parts for the auto market. The company manages a portfolio of more than 130 brands with approximately 9,000 active references from such vehicles as Chevrolet, Dodge, Ford, Mazda, Daihatsu, Nissan, Daewoo, Hyundai, Kia, Asia, Honda, Fiat, Toyota, Suzuki, Mitsubishi, Renault, Jeep, Land Rover, Skoda, and Peugeot. The company is committed to the import of light and heavy vehicles, conforming to the requirements of its customers and projecting a continuous improvement that provides the opportunity to better serve each day. It strives to be the undisputed leader of the national market in the auto parts sector, diversifying the product portfolio through innovation, achieving the preference of its customers through continuous improvement, based on the effort, integrity, and the high efficiency of its human resources, which lead the company to offer the best service.</t>
        </is>
      </c>
      <c r="BF1099" t="inlineStr">
        <is>
          <t>Active</t>
        </is>
      </c>
      <c r="BG1099" t="inlineStr">
        <is>
          <t>Wholesale</t>
        </is>
      </c>
      <c r="BH1099" t="inlineStr">
        <is>
          <t>Engaged in the import and marketing of spare parts for the auto market</t>
        </is>
      </c>
      <c r="BI1099" t="inlineStr">
        <is>
          <t>Spare parts</t>
        </is>
      </c>
      <c r="CE1099">
        <f>IFERROR(SUM(BU1099:BV1099)/2,0)</f>
        <v/>
      </c>
      <c r="CF1099">
        <f>IFERROR(SUM(CE1099:CE1099)/1,0)</f>
        <v/>
      </c>
      <c r="CG1099">
        <f>IFERROR(SUM(BW1099:BX1099)/2,0)</f>
        <v/>
      </c>
      <c r="CH1099">
        <f>IFERROR(SUM(CG1099:CG1099)/1,0)</f>
        <v/>
      </c>
      <c r="CI1099">
        <f>IFERROR(SUM(BY1099:BZ1099)/2,0)</f>
        <v/>
      </c>
      <c r="CJ1099">
        <f>IFERROR(SUM(CI1099:CI1099)/1,0)</f>
        <v/>
      </c>
      <c r="CK1099">
        <f>IFERROR(SUM(CA1099:CB1099)/2,0)</f>
        <v/>
      </c>
      <c r="CL1099">
        <f>IFERROR(SUM(CK1099:CK1099)/1,0)</f>
        <v/>
      </c>
      <c r="CM1099">
        <f>IFERROR(SUM(CC1099:CD1099)/2,0)</f>
        <v/>
      </c>
      <c r="CN1099">
        <f>IFERROR(SUM(CM1099:CM1099)/1,0)</f>
        <v/>
      </c>
      <c r="CO1099">
        <f>IFERROR(SUM(BS1099:BT1099)/2,0)</f>
        <v/>
      </c>
      <c r="CP1099">
        <f>IFERROR(SUM(CO1099:CO1099)/1,0)</f>
        <v/>
      </c>
    </row>
    <row r="1100">
      <c r="A1100" t="n">
        <v>1075</v>
      </c>
      <c r="D1100">
        <f>IF(AX1100="Listed","Yes","No")</f>
        <v/>
      </c>
      <c r="E1100">
        <f>IFERROR(IF(AE1100&lt;0,"Yes","No"),"No")</f>
        <v/>
      </c>
      <c r="F1100">
        <f>IF(BK1100="Unqualified","Yes","No")</f>
        <v/>
      </c>
      <c r="G1100">
        <f>IF(COUNTIF($D$1100:$F$1100,"Yes")=3,"Yes","No")</f>
        <v/>
      </c>
      <c r="U1100">
        <f>IFERROR(BQ1100/BL1100,0)</f>
        <v/>
      </c>
      <c r="V1100">
        <f>IFERROR(SUM(BQ1100:BQ1100)/SUM(BL1100:BL1100),0)</f>
        <v/>
      </c>
      <c r="W1100">
        <f>IFERROR(MAX(U1100:U1100)-MIN(U1100:U1100),0)</f>
        <v/>
      </c>
      <c r="X1100">
        <f>IFERROR(BQ1100/(BL1100-BQ1100),0)</f>
        <v/>
      </c>
      <c r="Y1100">
        <f>IFERROR(SUM(BQ1100:BQ1100)/(SUM(BL1100:BL1100)-SUM(BQ1100:BQ1100)),0)</f>
        <v/>
      </c>
      <c r="Z1100">
        <f>IFERROR(MAX(X1100:X1100)-MIN(X1100:X1100),0)</f>
        <v/>
      </c>
      <c r="AA1100">
        <f>IFERROR(BO1100/BP1100,0)</f>
        <v/>
      </c>
      <c r="AB1100">
        <f>IFERROR(SUM(BO1100:BO1100)/SUM(BP1100:BP1100),0)</f>
        <v/>
      </c>
      <c r="AC1100">
        <f>IFERROR(MAX(AA1100:AA1100)-MIN(AA1100:AA1100),0)</f>
        <v/>
      </c>
      <c r="AD1100">
        <f>IFERROR(SUM(BL1100:BL1100)/1,0)</f>
        <v/>
      </c>
      <c r="AE1100">
        <f>IFERROR(SUM(BQ1100:BQ1100)/1,0)</f>
        <v/>
      </c>
      <c r="AF1100">
        <f>IFERROR(SUM(BP1100:BP1100)/1,0)</f>
        <v/>
      </c>
      <c r="AG1100">
        <f>IFERROR(CJ1100,0)</f>
        <v/>
      </c>
      <c r="AH1100">
        <f>IFERROR(SUM(BR1100:BR1100)/1,0)</f>
        <v/>
      </c>
      <c r="AI1100">
        <f>IFERROR(CL1100,0)</f>
        <v/>
      </c>
      <c r="AJ1100">
        <f>IFERROR(CN1100,0)</f>
        <v/>
      </c>
      <c r="AK1100">
        <f>IFERROR(CP1100,0)</f>
        <v/>
      </c>
      <c r="AL1100">
        <f>IFERROR(SUM(BN1100:BN1100)/1,0)</f>
        <v/>
      </c>
      <c r="AM1100">
        <f>IFERROR(SUM(BJ1100:BJ1100)/1,0)</f>
        <v/>
      </c>
      <c r="AN1100">
        <f>IFERROR(AH1100/AD1100,0)</f>
        <v/>
      </c>
      <c r="AO1100">
        <f>IFERROR(AF1100/AD1100,0)</f>
        <v/>
      </c>
      <c r="AP1100">
        <f>IFERROR(AI1100/AK1100,0)</f>
        <v/>
      </c>
      <c r="AQ1100">
        <f>IFERROR(AJ1100/AK1100,0)</f>
        <v/>
      </c>
      <c r="AR1100">
        <f>IFERROR(AG1100/AK1100,0)</f>
        <v/>
      </c>
      <c r="AS1100">
        <f>IFERROR(365/(AL1100/AG1100), "")</f>
        <v/>
      </c>
      <c r="AT1100" t="inlineStr">
        <is>
          <t>CO170001983600</t>
        </is>
      </c>
      <c r="AU1100" t="inlineStr">
        <is>
          <t>Comercializadora Proxxon S A</t>
        </is>
      </c>
      <c r="AV1100" t="inlineStr">
        <is>
          <t>U1</t>
        </is>
      </c>
      <c r="AW1100" t="inlineStr">
        <is>
          <t>U</t>
        </is>
      </c>
      <c r="AX1100" t="inlineStr">
        <is>
          <t>Unlisted</t>
        </is>
      </c>
      <c r="AY1100" t="n">
        <v>5052</v>
      </c>
      <c r="AZ1100" t="inlineStr">
        <is>
          <t>Coal and other minerals and ores wholesale dealing in</t>
        </is>
      </c>
      <c r="BA1100" t="inlineStr">
        <is>
          <t>Colombia</t>
        </is>
      </c>
      <c r="BB1100" t="inlineStr">
        <is>
          <t>Turbo</t>
        </is>
      </c>
      <c r="BC1100" t="inlineStr">
        <is>
          <t>propein.com</t>
        </is>
      </c>
      <c r="BD1100" s="6" t="n">
        <v>36908</v>
      </c>
      <c r="BE1100" t="inlineStr">
        <is>
          <t>This company is engaged in the wholesale trade of solid, liquid and gaseous fuels as well as other petroleum and natural gas products. The company has a registered head office based in Turbo, Colombia.The company specializes in the distribution and supply of automotive fuels and other processed petroleum products such as on and off road diesel fuel, gasoline, heating fuel, lubricants and greases, heating oils, kerosene, racing gasoline, flex fuel, ethanol, as well as industrial and boiler fuel.The company is also involved in the wholesale distribution and trade of coal, ores and other minerals as well as development and management of oil and gas properties.</t>
        </is>
      </c>
      <c r="BF1100" t="inlineStr">
        <is>
          <t>Active</t>
        </is>
      </c>
      <c r="BG1100" t="inlineStr">
        <is>
          <t>Wholesale</t>
        </is>
      </c>
      <c r="BH1100" t="inlineStr">
        <is>
          <t>Engaged in the wholesale trade of solid, liquid and gaseous fuels as well as other petroleum and natural gas products</t>
        </is>
      </c>
      <c r="BI1100" t="inlineStr">
        <is>
          <t>Solid, liquid and gaseous fuels as well as other petroleum and natural gas products</t>
        </is>
      </c>
      <c r="CE1100">
        <f>IFERROR(SUM(BU1100:BV1100)/2,0)</f>
        <v/>
      </c>
      <c r="CF1100">
        <f>IFERROR(SUM(CE1100:CE1100)/1,0)</f>
        <v/>
      </c>
      <c r="CG1100">
        <f>IFERROR(SUM(BW1100:BX1100)/2,0)</f>
        <v/>
      </c>
      <c r="CH1100">
        <f>IFERROR(SUM(CG1100:CG1100)/1,0)</f>
        <v/>
      </c>
      <c r="CI1100">
        <f>IFERROR(SUM(BY1100:BZ1100)/2,0)</f>
        <v/>
      </c>
      <c r="CJ1100">
        <f>IFERROR(SUM(CI1100:CI1100)/1,0)</f>
        <v/>
      </c>
      <c r="CK1100">
        <f>IFERROR(SUM(CA1100:CB1100)/2,0)</f>
        <v/>
      </c>
      <c r="CL1100">
        <f>IFERROR(SUM(CK1100:CK1100)/1,0)</f>
        <v/>
      </c>
      <c r="CM1100">
        <f>IFERROR(SUM(CC1100:CD1100)/2,0)</f>
        <v/>
      </c>
      <c r="CN1100">
        <f>IFERROR(SUM(CM1100:CM1100)/1,0)</f>
        <v/>
      </c>
      <c r="CO1100">
        <f>IFERROR(SUM(BS1100:BT1100)/2,0)</f>
        <v/>
      </c>
      <c r="CP1100">
        <f>IFERROR(SUM(CO1100:CO1100)/1,0)</f>
        <v/>
      </c>
    </row>
    <row r="1101">
      <c r="A1101" t="n">
        <v>1076</v>
      </c>
      <c r="D1101">
        <f>IF(AX1101="Listed","Yes","No")</f>
        <v/>
      </c>
      <c r="E1101">
        <f>IFERROR(IF(AE1101&lt;0,"Yes","No"),"No")</f>
        <v/>
      </c>
      <c r="F1101">
        <f>IF(BK1101="Unqualified","Yes","No")</f>
        <v/>
      </c>
      <c r="G1101">
        <f>IF(COUNTIF($D$1101:$F$1101,"Yes")=3,"Yes","No")</f>
        <v/>
      </c>
      <c r="U1101">
        <f>IFERROR(BQ1101/BL1101,0)</f>
        <v/>
      </c>
      <c r="V1101">
        <f>IFERROR(SUM(BQ1101:BQ1101)/SUM(BL1101:BL1101),0)</f>
        <v/>
      </c>
      <c r="W1101">
        <f>IFERROR(MAX(U1101:U1101)-MIN(U1101:U1101),0)</f>
        <v/>
      </c>
      <c r="X1101">
        <f>IFERROR(BQ1101/(BL1101-BQ1101),0)</f>
        <v/>
      </c>
      <c r="Y1101">
        <f>IFERROR(SUM(BQ1101:BQ1101)/(SUM(BL1101:BL1101)-SUM(BQ1101:BQ1101)),0)</f>
        <v/>
      </c>
      <c r="Z1101">
        <f>IFERROR(MAX(X1101:X1101)-MIN(X1101:X1101),0)</f>
        <v/>
      </c>
      <c r="AA1101">
        <f>IFERROR(BO1101/BP1101,0)</f>
        <v/>
      </c>
      <c r="AB1101">
        <f>IFERROR(SUM(BO1101:BO1101)/SUM(BP1101:BP1101),0)</f>
        <v/>
      </c>
      <c r="AC1101">
        <f>IFERROR(MAX(AA1101:AA1101)-MIN(AA1101:AA1101),0)</f>
        <v/>
      </c>
      <c r="AD1101">
        <f>IFERROR(SUM(BL1101:BL1101)/1,0)</f>
        <v/>
      </c>
      <c r="AE1101">
        <f>IFERROR(SUM(BQ1101:BQ1101)/1,0)</f>
        <v/>
      </c>
      <c r="AF1101">
        <f>IFERROR(SUM(BP1101:BP1101)/1,0)</f>
        <v/>
      </c>
      <c r="AG1101">
        <f>IFERROR(CJ1101,0)</f>
        <v/>
      </c>
      <c r="AH1101">
        <f>IFERROR(SUM(BR1101:BR1101)/1,0)</f>
        <v/>
      </c>
      <c r="AI1101">
        <f>IFERROR(CL1101,0)</f>
        <v/>
      </c>
      <c r="AJ1101">
        <f>IFERROR(CN1101,0)</f>
        <v/>
      </c>
      <c r="AK1101">
        <f>IFERROR(CP1101,0)</f>
        <v/>
      </c>
      <c r="AL1101">
        <f>IFERROR(SUM(BN1101:BN1101)/1,0)</f>
        <v/>
      </c>
      <c r="AM1101">
        <f>IFERROR(SUM(BJ1101:BJ1101)/1,0)</f>
        <v/>
      </c>
      <c r="AN1101">
        <f>IFERROR(AH1101/AD1101,0)</f>
        <v/>
      </c>
      <c r="AO1101">
        <f>IFERROR(AF1101/AD1101,0)</f>
        <v/>
      </c>
      <c r="AP1101">
        <f>IFERROR(AI1101/AK1101,0)</f>
        <v/>
      </c>
      <c r="AQ1101">
        <f>IFERROR(AJ1101/AK1101,0)</f>
        <v/>
      </c>
      <c r="AR1101">
        <f>IFERROR(AG1101/AK1101,0)</f>
        <v/>
      </c>
      <c r="AS1101">
        <f>IFERROR(365/(AL1101/AG1101), "")</f>
        <v/>
      </c>
      <c r="AT1101" t="inlineStr">
        <is>
          <t>CO170001074620</t>
        </is>
      </c>
      <c r="AU1101" t="inlineStr">
        <is>
          <t>C Y A S A S</t>
        </is>
      </c>
      <c r="AV1101" t="inlineStr">
        <is>
          <t>U1</t>
        </is>
      </c>
      <c r="AW1101" t="inlineStr">
        <is>
          <t>U</t>
        </is>
      </c>
      <c r="AX1101" t="inlineStr">
        <is>
          <t>Unlisted</t>
        </is>
      </c>
      <c r="AY1101" t="n">
        <v>5122</v>
      </c>
      <c r="AZ1101" t="inlineStr">
        <is>
          <t>Drugs, drug proprietaries, and druggists' sundries wholesale dealing in</t>
        </is>
      </c>
      <c r="BA1101" t="inlineStr">
        <is>
          <t>Colombia</t>
        </is>
      </c>
      <c r="BB1101" t="inlineStr">
        <is>
          <t>Bogota</t>
        </is>
      </c>
      <c r="BC1101" t="inlineStr">
        <is>
          <t>www.cya-sa.com</t>
        </is>
      </c>
      <c r="BD1101" s="6" t="n">
        <v>25554</v>
      </c>
      <c r="BE1101" t="inlineStr">
        <is>
          <t>This company is engaged in project integration and engineering services. It conducts business from its registered head office located in Bogota, Colombia and was established in 2002. The company is present in the market of project integration and engineering services. It has an experience that supports its promise to offer knowledge and professionalism in each of the fields of action that it covers. It has an interdisciplinary human team, an adequate infrastructure, and strategic allies focused and committed to successfully carrying out any project or goal. Its services are offered in different sectors including energy, automation, telecommunication, security and control. It has all the tools to develop its customers' projects and trained professionals who are ready to help.</t>
        </is>
      </c>
      <c r="BF1101" t="inlineStr">
        <is>
          <t>Active</t>
        </is>
      </c>
      <c r="BG1101" t="inlineStr">
        <is>
          <t>Services</t>
        </is>
      </c>
      <c r="BH1101" t="inlineStr">
        <is>
          <t>Engaged in project integration and engineering services</t>
        </is>
      </c>
      <c r="BI1101" t="inlineStr">
        <is>
          <t>Present in the market of project integration and engineering services; Has an experience that supports its promise to offer knowledge and professionalism in each of the fields of action that it covers; Has an interdisciplinary human team, an adequate infrastructure, and strategic allies focused and committed to successfully carrying out any project or goal; Services are offered in different sectors including energy, automation, telecommunication, security and control; Has all the tools to develop its customers' projects and trained professionals who are ready to help</t>
        </is>
      </c>
      <c r="CE1101">
        <f>IFERROR(SUM(BU1101:BV1101)/2,0)</f>
        <v/>
      </c>
      <c r="CF1101">
        <f>IFERROR(SUM(CE1101:CE1101)/1,0)</f>
        <v/>
      </c>
      <c r="CG1101">
        <f>IFERROR(SUM(BW1101:BX1101)/2,0)</f>
        <v/>
      </c>
      <c r="CH1101">
        <f>IFERROR(SUM(CG1101:CG1101)/1,0)</f>
        <v/>
      </c>
      <c r="CI1101">
        <f>IFERROR(SUM(BY1101:BZ1101)/2,0)</f>
        <v/>
      </c>
      <c r="CJ1101">
        <f>IFERROR(SUM(CI1101:CI1101)/1,0)</f>
        <v/>
      </c>
      <c r="CK1101">
        <f>IFERROR(SUM(CA1101:CB1101)/2,0)</f>
        <v/>
      </c>
      <c r="CL1101">
        <f>IFERROR(SUM(CK1101:CK1101)/1,0)</f>
        <v/>
      </c>
      <c r="CM1101">
        <f>IFERROR(SUM(CC1101:CD1101)/2,0)</f>
        <v/>
      </c>
      <c r="CN1101">
        <f>IFERROR(SUM(CM1101:CM1101)/1,0)</f>
        <v/>
      </c>
      <c r="CO1101">
        <f>IFERROR(SUM(BS1101:BT1101)/2,0)</f>
        <v/>
      </c>
      <c r="CP1101">
        <f>IFERROR(SUM(CO1101:CO1101)/1,0)</f>
        <v/>
      </c>
    </row>
    <row r="1102">
      <c r="A1102" t="n">
        <v>1077</v>
      </c>
      <c r="D1102">
        <f>IF(AX1102="Listed","Yes","No")</f>
        <v/>
      </c>
      <c r="E1102">
        <f>IFERROR(IF(AE1102&lt;0,"Yes","No"),"No")</f>
        <v/>
      </c>
      <c r="F1102">
        <f>IF(BK1102="Unqualified","Yes","No")</f>
        <v/>
      </c>
      <c r="G1102">
        <f>IF(COUNTIF($D$1102:$F$1102,"Yes")=3,"Yes","No")</f>
        <v/>
      </c>
      <c r="U1102">
        <f>IFERROR(BQ1102/BL1102,0)</f>
        <v/>
      </c>
      <c r="V1102">
        <f>IFERROR(SUM(BQ1102:BQ1102)/SUM(BL1102:BL1102),0)</f>
        <v/>
      </c>
      <c r="W1102">
        <f>IFERROR(MAX(U1102:U1102)-MIN(U1102:U1102),0)</f>
        <v/>
      </c>
      <c r="X1102">
        <f>IFERROR(BQ1102/(BL1102-BQ1102),0)</f>
        <v/>
      </c>
      <c r="Y1102">
        <f>IFERROR(SUM(BQ1102:BQ1102)/(SUM(BL1102:BL1102)-SUM(BQ1102:BQ1102)),0)</f>
        <v/>
      </c>
      <c r="Z1102">
        <f>IFERROR(MAX(X1102:X1102)-MIN(X1102:X1102),0)</f>
        <v/>
      </c>
      <c r="AA1102">
        <f>IFERROR(BO1102/BP1102,0)</f>
        <v/>
      </c>
      <c r="AB1102">
        <f>IFERROR(SUM(BO1102:BO1102)/SUM(BP1102:BP1102),0)</f>
        <v/>
      </c>
      <c r="AC1102">
        <f>IFERROR(MAX(AA1102:AA1102)-MIN(AA1102:AA1102),0)</f>
        <v/>
      </c>
      <c r="AD1102">
        <f>IFERROR(SUM(BL1102:BL1102)/1,0)</f>
        <v/>
      </c>
      <c r="AE1102">
        <f>IFERROR(SUM(BQ1102:BQ1102)/1,0)</f>
        <v/>
      </c>
      <c r="AF1102">
        <f>IFERROR(SUM(BP1102:BP1102)/1,0)</f>
        <v/>
      </c>
      <c r="AG1102">
        <f>IFERROR(CJ1102,0)</f>
        <v/>
      </c>
      <c r="AH1102">
        <f>IFERROR(SUM(BR1102:BR1102)/1,0)</f>
        <v/>
      </c>
      <c r="AI1102">
        <f>IFERROR(CL1102,0)</f>
        <v/>
      </c>
      <c r="AJ1102">
        <f>IFERROR(CN1102,0)</f>
        <v/>
      </c>
      <c r="AK1102">
        <f>IFERROR(CP1102,0)</f>
        <v/>
      </c>
      <c r="AL1102">
        <f>IFERROR(SUM(BN1102:BN1102)/1,0)</f>
        <v/>
      </c>
      <c r="AM1102">
        <f>IFERROR(SUM(BJ1102:BJ1102)/1,0)</f>
        <v/>
      </c>
      <c r="AN1102">
        <f>IFERROR(AH1102/AD1102,0)</f>
        <v/>
      </c>
      <c r="AO1102">
        <f>IFERROR(AF1102/AD1102,0)</f>
        <v/>
      </c>
      <c r="AP1102">
        <f>IFERROR(AI1102/AK1102,0)</f>
        <v/>
      </c>
      <c r="AQ1102">
        <f>IFERROR(AJ1102/AK1102,0)</f>
        <v/>
      </c>
      <c r="AR1102">
        <f>IFERROR(AG1102/AK1102,0)</f>
        <v/>
      </c>
      <c r="AS1102">
        <f>IFERROR(365/(AL1102/AG1102), "")</f>
        <v/>
      </c>
      <c r="AT1102" t="inlineStr">
        <is>
          <t>CO170018410130</t>
        </is>
      </c>
      <c r="AU1102" t="inlineStr">
        <is>
          <t>Colombiana de Tenis S A S</t>
        </is>
      </c>
      <c r="AV1102" t="inlineStr">
        <is>
          <t>U1</t>
        </is>
      </c>
      <c r="AW1102" t="inlineStr">
        <is>
          <t>U</t>
        </is>
      </c>
      <c r="AX1102" t="inlineStr">
        <is>
          <t>Unlisted</t>
        </is>
      </c>
      <c r="AY1102" t="n">
        <v>5136</v>
      </c>
      <c r="AZ1102" t="inlineStr">
        <is>
          <t>Men's and boy's clothing and furnishings wholesale dealing in</t>
        </is>
      </c>
      <c r="BA1102" t="inlineStr">
        <is>
          <t>Colombia</t>
        </is>
      </c>
      <c r="BB1102" t="inlineStr">
        <is>
          <t>Cali</t>
        </is>
      </c>
      <c r="BC1102" t="inlineStr">
        <is>
          <t>www.coltenis.com</t>
        </is>
      </c>
      <c r="BD1102" s="6" t="n">
        <v>39685</v>
      </c>
      <c r="BE1102" t="inlineStr">
        <is>
          <t>This company is engaged in the marketing and distribution of Lacoste footwear in Colombia. It was incorporated in September 2008. The registered head office of the company is located in Cali, Colombia. The company is the official distributor of Lacoste footwear in Colombia. It aims to bring exclusive, elegant and high quality products to the national market that allow it to identify itself as a leading, reliable and safe company for its current and future clients. Its footwear products are made of a wide range of materials including leathers, skinned leather, textile and other materials.</t>
        </is>
      </c>
      <c r="BF1102" t="inlineStr">
        <is>
          <t>Active</t>
        </is>
      </c>
      <c r="BG1102" t="inlineStr">
        <is>
          <t>Wholesale</t>
        </is>
      </c>
      <c r="BH1102" t="inlineStr">
        <is>
          <t>Engaged in the marketing and distribution of Lacoste footwear in Colombia</t>
        </is>
      </c>
      <c r="BI1102" t="inlineStr">
        <is>
          <t>Lacoste footwear</t>
        </is>
      </c>
      <c r="CE1102">
        <f>IFERROR(SUM(BU1102:BV1102)/2,0)</f>
        <v/>
      </c>
      <c r="CF1102">
        <f>IFERROR(SUM(CE1102:CE1102)/1,0)</f>
        <v/>
      </c>
      <c r="CG1102">
        <f>IFERROR(SUM(BW1102:BX1102)/2,0)</f>
        <v/>
      </c>
      <c r="CH1102">
        <f>IFERROR(SUM(CG1102:CG1102)/1,0)</f>
        <v/>
      </c>
      <c r="CI1102">
        <f>IFERROR(SUM(BY1102:BZ1102)/2,0)</f>
        <v/>
      </c>
      <c r="CJ1102">
        <f>IFERROR(SUM(CI1102:CI1102)/1,0)</f>
        <v/>
      </c>
      <c r="CK1102">
        <f>IFERROR(SUM(CA1102:CB1102)/2,0)</f>
        <v/>
      </c>
      <c r="CL1102">
        <f>IFERROR(SUM(CK1102:CK1102)/1,0)</f>
        <v/>
      </c>
      <c r="CM1102">
        <f>IFERROR(SUM(CC1102:CD1102)/2,0)</f>
        <v/>
      </c>
      <c r="CN1102">
        <f>IFERROR(SUM(CM1102:CM1102)/1,0)</f>
        <v/>
      </c>
      <c r="CO1102">
        <f>IFERROR(SUM(BS1102:BT1102)/2,0)</f>
        <v/>
      </c>
      <c r="CP1102">
        <f>IFERROR(SUM(CO1102:CO1102)/1,0)</f>
        <v/>
      </c>
    </row>
    <row r="1103">
      <c r="A1103" t="n">
        <v>1078</v>
      </c>
      <c r="D1103">
        <f>IF(AX1103="Listed","Yes","No")</f>
        <v/>
      </c>
      <c r="E1103">
        <f>IFERROR(IF(AE1103&lt;0,"Yes","No"),"No")</f>
        <v/>
      </c>
      <c r="F1103">
        <f>IF(BK1103="Unqualified","Yes","No")</f>
        <v/>
      </c>
      <c r="G1103">
        <f>IF(COUNTIF($D$1103:$F$1103,"Yes")=3,"Yes","No")</f>
        <v/>
      </c>
      <c r="U1103">
        <f>IFERROR(BQ1103/BL1103,0)</f>
        <v/>
      </c>
      <c r="V1103">
        <f>IFERROR(SUM(BQ1103:BQ1103)/SUM(BL1103:BL1103),0)</f>
        <v/>
      </c>
      <c r="W1103">
        <f>IFERROR(MAX(U1103:U1103)-MIN(U1103:U1103),0)</f>
        <v/>
      </c>
      <c r="X1103">
        <f>IFERROR(BQ1103/(BL1103-BQ1103),0)</f>
        <v/>
      </c>
      <c r="Y1103">
        <f>IFERROR(SUM(BQ1103:BQ1103)/(SUM(BL1103:BL1103)-SUM(BQ1103:BQ1103)),0)</f>
        <v/>
      </c>
      <c r="Z1103">
        <f>IFERROR(MAX(X1103:X1103)-MIN(X1103:X1103),0)</f>
        <v/>
      </c>
      <c r="AA1103">
        <f>IFERROR(BO1103/BP1103,0)</f>
        <v/>
      </c>
      <c r="AB1103">
        <f>IFERROR(SUM(BO1103:BO1103)/SUM(BP1103:BP1103),0)</f>
        <v/>
      </c>
      <c r="AC1103">
        <f>IFERROR(MAX(AA1103:AA1103)-MIN(AA1103:AA1103),0)</f>
        <v/>
      </c>
      <c r="AD1103">
        <f>IFERROR(SUM(BL1103:BL1103)/1,0)</f>
        <v/>
      </c>
      <c r="AE1103">
        <f>IFERROR(SUM(BQ1103:BQ1103)/1,0)</f>
        <v/>
      </c>
      <c r="AF1103">
        <f>IFERROR(SUM(BP1103:BP1103)/1,0)</f>
        <v/>
      </c>
      <c r="AG1103">
        <f>IFERROR(CJ1103,0)</f>
        <v/>
      </c>
      <c r="AH1103">
        <f>IFERROR(SUM(BR1103:BR1103)/1,0)</f>
        <v/>
      </c>
      <c r="AI1103">
        <f>IFERROR(CL1103,0)</f>
        <v/>
      </c>
      <c r="AJ1103">
        <f>IFERROR(CN1103,0)</f>
        <v/>
      </c>
      <c r="AK1103">
        <f>IFERROR(CP1103,0)</f>
        <v/>
      </c>
      <c r="AL1103">
        <f>IFERROR(SUM(BN1103:BN1103)/1,0)</f>
        <v/>
      </c>
      <c r="AM1103">
        <f>IFERROR(SUM(BJ1103:BJ1103)/1,0)</f>
        <v/>
      </c>
      <c r="AN1103">
        <f>IFERROR(AH1103/AD1103,0)</f>
        <v/>
      </c>
      <c r="AO1103">
        <f>IFERROR(AF1103/AD1103,0)</f>
        <v/>
      </c>
      <c r="AP1103">
        <f>IFERROR(AI1103/AK1103,0)</f>
        <v/>
      </c>
      <c r="AQ1103">
        <f>IFERROR(AJ1103/AK1103,0)</f>
        <v/>
      </c>
      <c r="AR1103">
        <f>IFERROR(AG1103/AK1103,0)</f>
        <v/>
      </c>
      <c r="AS1103">
        <f>IFERROR(365/(AL1103/AG1103), "")</f>
        <v/>
      </c>
      <c r="AT1103" t="inlineStr">
        <is>
          <t>CO170001003680</t>
        </is>
      </c>
      <c r="AU1103" t="inlineStr">
        <is>
          <t>Alpapel S A S</t>
        </is>
      </c>
      <c r="AV1103" t="inlineStr">
        <is>
          <t>U1</t>
        </is>
      </c>
      <c r="AW1103" t="inlineStr">
        <is>
          <t>U</t>
        </is>
      </c>
      <c r="AX1103" t="inlineStr">
        <is>
          <t>Unlisted</t>
        </is>
      </c>
      <c r="AY1103" t="n">
        <v>5085</v>
      </c>
      <c r="AZ1103" t="inlineStr">
        <is>
          <t>Industrial supplies wholesale dealing in</t>
        </is>
      </c>
      <c r="BA1103" t="inlineStr">
        <is>
          <t>Colombia</t>
        </is>
      </c>
      <c r="BB1103" t="inlineStr">
        <is>
          <t>Bogota</t>
        </is>
      </c>
      <c r="BC1103" t="inlineStr">
        <is>
          <t>www.alpapel.com</t>
        </is>
      </c>
      <c r="BD1103" s="6" t="n">
        <v>31104</v>
      </c>
      <c r="BE1103" t="inlineStr">
        <is>
          <t>This company is engaged in the wholesale distribution of printing supplies and materials for the graphic arts. It conducts business from its registered head office located in Bogota, Colombia. The company was founded in 1985. The company specialises in adhesive vinyls (white, transparent, photoluminescent, holographic, and metallic), banners and printing fabrics (banners, panaflex, backlite), rigid materials (magnetic foils, YUPO synthetic paper), specialty substrates, and accessories such as adhesive tapes and cutters. It also offers technical advice, specialized services, and innovative solutions to support digital printing, signage, branding, and advertising applications. It aims to support businesses in achieving outstanding visual communication while contributing to the growth of the Colombian printing sector.</t>
        </is>
      </c>
      <c r="BF1103" t="inlineStr">
        <is>
          <t>Active</t>
        </is>
      </c>
      <c r="BG1103" t="inlineStr">
        <is>
          <t>Wholesale</t>
        </is>
      </c>
      <c r="BH1103" t="inlineStr">
        <is>
          <t>Engaged in the wholesale distribution of printing supplies and materials for the graphic arts</t>
        </is>
      </c>
      <c r="BI1103" t="inlineStr">
        <is>
          <t>Adhesive vinyls (white, transparent, photoluminescent, holographic, and metallic), banners and printing fabrics (banners, panaflex, backlite), rigid materials (magnetic foils, YUPO synthetic paper), specialty substrates, and accessories such as adhesive tapes and cutters</t>
        </is>
      </c>
      <c r="CE1103">
        <f>IFERROR(SUM(BU1103:BV1103)/2,0)</f>
        <v/>
      </c>
      <c r="CF1103">
        <f>IFERROR(SUM(CE1103:CE1103)/1,0)</f>
        <v/>
      </c>
      <c r="CG1103">
        <f>IFERROR(SUM(BW1103:BX1103)/2,0)</f>
        <v/>
      </c>
      <c r="CH1103">
        <f>IFERROR(SUM(CG1103:CG1103)/1,0)</f>
        <v/>
      </c>
      <c r="CI1103">
        <f>IFERROR(SUM(BY1103:BZ1103)/2,0)</f>
        <v/>
      </c>
      <c r="CJ1103">
        <f>IFERROR(SUM(CI1103:CI1103)/1,0)</f>
        <v/>
      </c>
      <c r="CK1103">
        <f>IFERROR(SUM(CA1103:CB1103)/2,0)</f>
        <v/>
      </c>
      <c r="CL1103">
        <f>IFERROR(SUM(CK1103:CK1103)/1,0)</f>
        <v/>
      </c>
      <c r="CM1103">
        <f>IFERROR(SUM(CC1103:CD1103)/2,0)</f>
        <v/>
      </c>
      <c r="CN1103">
        <f>IFERROR(SUM(CM1103:CM1103)/1,0)</f>
        <v/>
      </c>
      <c r="CO1103">
        <f>IFERROR(SUM(BS1103:BT1103)/2,0)</f>
        <v/>
      </c>
      <c r="CP1103">
        <f>IFERROR(SUM(CO1103:CO1103)/1,0)</f>
        <v/>
      </c>
    </row>
    <row r="1104">
      <c r="A1104" t="n">
        <v>1079</v>
      </c>
      <c r="D1104">
        <f>IF(AX1104="Listed","Yes","No")</f>
        <v/>
      </c>
      <c r="E1104">
        <f>IFERROR(IF(AE1104&lt;0,"Yes","No"),"No")</f>
        <v/>
      </c>
      <c r="F1104">
        <f>IF(BK1104="Unqualified","Yes","No")</f>
        <v/>
      </c>
      <c r="G1104">
        <f>IF(COUNTIF($D$1104:$F$1104,"Yes")=3,"Yes","No")</f>
        <v/>
      </c>
      <c r="U1104">
        <f>IFERROR(BQ1104/BL1104,0)</f>
        <v/>
      </c>
      <c r="V1104">
        <f>IFERROR(SUM(BQ1104:BQ1104)/SUM(BL1104:BL1104),0)</f>
        <v/>
      </c>
      <c r="W1104">
        <f>IFERROR(MAX(U1104:U1104)-MIN(U1104:U1104),0)</f>
        <v/>
      </c>
      <c r="X1104">
        <f>IFERROR(BQ1104/(BL1104-BQ1104),0)</f>
        <v/>
      </c>
      <c r="Y1104">
        <f>IFERROR(SUM(BQ1104:BQ1104)/(SUM(BL1104:BL1104)-SUM(BQ1104:BQ1104)),0)</f>
        <v/>
      </c>
      <c r="Z1104">
        <f>IFERROR(MAX(X1104:X1104)-MIN(X1104:X1104),0)</f>
        <v/>
      </c>
      <c r="AA1104">
        <f>IFERROR(BO1104/BP1104,0)</f>
        <v/>
      </c>
      <c r="AB1104">
        <f>IFERROR(SUM(BO1104:BO1104)/SUM(BP1104:BP1104),0)</f>
        <v/>
      </c>
      <c r="AC1104">
        <f>IFERROR(MAX(AA1104:AA1104)-MIN(AA1104:AA1104),0)</f>
        <v/>
      </c>
      <c r="AD1104">
        <f>IFERROR(SUM(BL1104:BL1104)/1,0)</f>
        <v/>
      </c>
      <c r="AE1104">
        <f>IFERROR(SUM(BQ1104:BQ1104)/1,0)</f>
        <v/>
      </c>
      <c r="AF1104">
        <f>IFERROR(SUM(BP1104:BP1104)/1,0)</f>
        <v/>
      </c>
      <c r="AG1104">
        <f>IFERROR(CJ1104,0)</f>
        <v/>
      </c>
      <c r="AH1104">
        <f>IFERROR(SUM(BR1104:BR1104)/1,0)</f>
        <v/>
      </c>
      <c r="AI1104">
        <f>IFERROR(CL1104,0)</f>
        <v/>
      </c>
      <c r="AJ1104">
        <f>IFERROR(CN1104,0)</f>
        <v/>
      </c>
      <c r="AK1104">
        <f>IFERROR(CP1104,0)</f>
        <v/>
      </c>
      <c r="AL1104">
        <f>IFERROR(SUM(BN1104:BN1104)/1,0)</f>
        <v/>
      </c>
      <c r="AM1104">
        <f>IFERROR(SUM(BJ1104:BJ1104)/1,0)</f>
        <v/>
      </c>
      <c r="AN1104">
        <f>IFERROR(AH1104/AD1104,0)</f>
        <v/>
      </c>
      <c r="AO1104">
        <f>IFERROR(AF1104/AD1104,0)</f>
        <v/>
      </c>
      <c r="AP1104">
        <f>IFERROR(AI1104/AK1104,0)</f>
        <v/>
      </c>
      <c r="AQ1104">
        <f>IFERROR(AJ1104/AK1104,0)</f>
        <v/>
      </c>
      <c r="AR1104">
        <f>IFERROR(AG1104/AK1104,0)</f>
        <v/>
      </c>
      <c r="AS1104">
        <f>IFERROR(365/(AL1104/AG1104), "")</f>
        <v/>
      </c>
      <c r="AT1104" t="inlineStr">
        <is>
          <t>CO170001195190</t>
        </is>
      </c>
      <c r="AU1104" t="inlineStr">
        <is>
          <t>Texim Y Compania SAS</t>
        </is>
      </c>
      <c r="AV1104" t="inlineStr">
        <is>
          <t>U1</t>
        </is>
      </c>
      <c r="AW1104" t="inlineStr">
        <is>
          <t>B+</t>
        </is>
      </c>
      <c r="AX1104" t="inlineStr">
        <is>
          <t>Unlisted</t>
        </is>
      </c>
      <c r="AY1104" t="n">
        <v>5013</v>
      </c>
      <c r="AZ1104" t="inlineStr">
        <is>
          <t>Motor vehicle supplies and new parts wholesale dealing in</t>
        </is>
      </c>
      <c r="BA1104" t="inlineStr">
        <is>
          <t>Colombia</t>
        </is>
      </c>
      <c r="BB1104" t="inlineStr">
        <is>
          <t>Funza</t>
        </is>
      </c>
      <c r="BC1104" t="inlineStr">
        <is>
          <t>www.texim-ltd.com</t>
        </is>
      </c>
      <c r="BD1104" s="6" t="n">
        <v>34362</v>
      </c>
      <c r="BE1104" t="inlineStr">
        <is>
          <t>The company is engaged in the wholesale of motor vehicles and motor vehicle parts and supplies. It is also involved in the provision of motor vehicle repair services, as well as automobile financing and other related services. The company was incorporated in the year 1994. Its registered business office is based in Funza, Colombia.The company is involved in the wholesale and retail sale of new and used automobiles. It is also involved in the provision of maintenance and repair services and carries stocks of replacement parts, tires, batteries, and automotive accessories.</t>
        </is>
      </c>
      <c r="BF1104" t="inlineStr">
        <is>
          <t>Active</t>
        </is>
      </c>
      <c r="BG1104" t="inlineStr">
        <is>
          <t>Wholesale</t>
        </is>
      </c>
      <c r="BH1104" t="inlineStr">
        <is>
          <t>Engaged in the wholesale of motor vehicles and motor vehicle parts and supplies</t>
        </is>
      </c>
      <c r="BI1104" t="inlineStr">
        <is>
          <t>Motor vehicles and motor vehicle parts and supplies</t>
        </is>
      </c>
      <c r="CE1104">
        <f>IFERROR(SUM(BU1104:BV1104)/2,0)</f>
        <v/>
      </c>
      <c r="CF1104">
        <f>IFERROR(SUM(CE1104:CE1104)/1,0)</f>
        <v/>
      </c>
      <c r="CG1104">
        <f>IFERROR(SUM(BW1104:BX1104)/2,0)</f>
        <v/>
      </c>
      <c r="CH1104">
        <f>IFERROR(SUM(CG1104:CG1104)/1,0)</f>
        <v/>
      </c>
      <c r="CI1104">
        <f>IFERROR(SUM(BY1104:BZ1104)/2,0)</f>
        <v/>
      </c>
      <c r="CJ1104">
        <f>IFERROR(SUM(CI1104:CI1104)/1,0)</f>
        <v/>
      </c>
      <c r="CK1104">
        <f>IFERROR(SUM(CA1104:CB1104)/2,0)</f>
        <v/>
      </c>
      <c r="CL1104">
        <f>IFERROR(SUM(CK1104:CK1104)/1,0)</f>
        <v/>
      </c>
      <c r="CM1104">
        <f>IFERROR(SUM(CC1104:CD1104)/2,0)</f>
        <v/>
      </c>
      <c r="CN1104">
        <f>IFERROR(SUM(CM1104:CM1104)/1,0)</f>
        <v/>
      </c>
      <c r="CO1104">
        <f>IFERROR(SUM(BS1104:BT1104)/2,0)</f>
        <v/>
      </c>
      <c r="CP1104">
        <f>IFERROR(SUM(CO1104:CO1104)/1,0)</f>
        <v/>
      </c>
    </row>
    <row r="1105">
      <c r="A1105" t="n">
        <v>1080</v>
      </c>
      <c r="D1105">
        <f>IF(AX1105="Listed","Yes","No")</f>
        <v/>
      </c>
      <c r="E1105">
        <f>IFERROR(IF(AE1105&lt;0,"Yes","No"),"No")</f>
        <v/>
      </c>
      <c r="F1105">
        <f>IF(BK1105="Unqualified","Yes","No")</f>
        <v/>
      </c>
      <c r="G1105">
        <f>IF(COUNTIF($D$1105:$F$1105,"Yes")=3,"Yes","No")</f>
        <v/>
      </c>
      <c r="U1105">
        <f>IFERROR(BQ1105/BL1105,0)</f>
        <v/>
      </c>
      <c r="V1105">
        <f>IFERROR(SUM(BQ1105:BQ1105)/SUM(BL1105:BL1105),0)</f>
        <v/>
      </c>
      <c r="W1105">
        <f>IFERROR(MAX(U1105:U1105)-MIN(U1105:U1105),0)</f>
        <v/>
      </c>
      <c r="X1105">
        <f>IFERROR(BQ1105/(BL1105-BQ1105),0)</f>
        <v/>
      </c>
      <c r="Y1105">
        <f>IFERROR(SUM(BQ1105:BQ1105)/(SUM(BL1105:BL1105)-SUM(BQ1105:BQ1105)),0)</f>
        <v/>
      </c>
      <c r="Z1105">
        <f>IFERROR(MAX(X1105:X1105)-MIN(X1105:X1105),0)</f>
        <v/>
      </c>
      <c r="AA1105">
        <f>IFERROR(BO1105/BP1105,0)</f>
        <v/>
      </c>
      <c r="AB1105">
        <f>IFERROR(SUM(BO1105:BO1105)/SUM(BP1105:BP1105),0)</f>
        <v/>
      </c>
      <c r="AC1105">
        <f>IFERROR(MAX(AA1105:AA1105)-MIN(AA1105:AA1105),0)</f>
        <v/>
      </c>
      <c r="AD1105">
        <f>IFERROR(SUM(BL1105:BL1105)/1,0)</f>
        <v/>
      </c>
      <c r="AE1105">
        <f>IFERROR(SUM(BQ1105:BQ1105)/1,0)</f>
        <v/>
      </c>
      <c r="AF1105">
        <f>IFERROR(SUM(BP1105:BP1105)/1,0)</f>
        <v/>
      </c>
      <c r="AG1105">
        <f>IFERROR(CJ1105,0)</f>
        <v/>
      </c>
      <c r="AH1105">
        <f>IFERROR(SUM(BR1105:BR1105)/1,0)</f>
        <v/>
      </c>
      <c r="AI1105">
        <f>IFERROR(CL1105,0)</f>
        <v/>
      </c>
      <c r="AJ1105">
        <f>IFERROR(CN1105,0)</f>
        <v/>
      </c>
      <c r="AK1105">
        <f>IFERROR(CP1105,0)</f>
        <v/>
      </c>
      <c r="AL1105">
        <f>IFERROR(SUM(BN1105:BN1105)/1,0)</f>
        <v/>
      </c>
      <c r="AM1105">
        <f>IFERROR(SUM(BJ1105:BJ1105)/1,0)</f>
        <v/>
      </c>
      <c r="AN1105">
        <f>IFERROR(AH1105/AD1105,0)</f>
        <v/>
      </c>
      <c r="AO1105">
        <f>IFERROR(AF1105/AD1105,0)</f>
        <v/>
      </c>
      <c r="AP1105">
        <f>IFERROR(AI1105/AK1105,0)</f>
        <v/>
      </c>
      <c r="AQ1105">
        <f>IFERROR(AJ1105/AK1105,0)</f>
        <v/>
      </c>
      <c r="AR1105">
        <f>IFERROR(AG1105/AK1105,0)</f>
        <v/>
      </c>
      <c r="AS1105">
        <f>IFERROR(365/(AL1105/AG1105), "")</f>
        <v/>
      </c>
      <c r="AT1105" t="inlineStr">
        <is>
          <t>BR08707651000128</t>
        </is>
      </c>
      <c r="AU1105" t="inlineStr">
        <is>
          <t>Rede Ancora - PA Importadora, Exportadora E Distribuidora de Auto Pecas S/A</t>
        </is>
      </c>
      <c r="AV1105" t="inlineStr">
        <is>
          <t>U1</t>
        </is>
      </c>
      <c r="AW1105" t="inlineStr">
        <is>
          <t>U</t>
        </is>
      </c>
      <c r="AX1105" t="inlineStr">
        <is>
          <t>Unlisted</t>
        </is>
      </c>
      <c r="AY1105" t="n">
        <v>5013</v>
      </c>
      <c r="AZ1105" t="inlineStr">
        <is>
          <t>Motor vehicle supplies and new parts wholesale dealing in</t>
        </is>
      </c>
      <c r="BA1105" t="inlineStr">
        <is>
          <t>Brazil</t>
        </is>
      </c>
      <c r="BB1105" t="inlineStr">
        <is>
          <t>Ananindeua</t>
        </is>
      </c>
      <c r="BC1105" t="inlineStr">
        <is>
          <t>redeancora.com.br</t>
        </is>
      </c>
      <c r="BD1105" s="6" t="n">
        <v>39157</v>
      </c>
      <c r="BE1105" t="inlineStr">
        <is>
          <t>This company is engaged in the purchasing and reselling of spare parts for automobiles. It conducts business from its registered head office located in Ananindeua, Brazil. The company was established in 1998. The company specializes in spare parts for light vehicles (cars), diesel and pickup truck parts, product distribution, franchisee support and training, and an online purchasing portal. This company aims to transform the auto parts retail sector in Brazil through innovation, partnerships, and a cooperative franchise model.</t>
        </is>
      </c>
      <c r="BF1105" t="inlineStr">
        <is>
          <t>Active</t>
        </is>
      </c>
      <c r="BG1105" t="inlineStr">
        <is>
          <t>Services</t>
        </is>
      </c>
      <c r="BH1105" t="inlineStr">
        <is>
          <t>Engaged in the purchasing and reselling of spare parts for automobiles</t>
        </is>
      </c>
      <c r="BI1105" t="inlineStr">
        <is>
          <t>Spare parts for light vehicles (cars), diesel and pickup truck parts, product distribution, franchisee support and training, and an online purchasing portal</t>
        </is>
      </c>
      <c r="CE1105">
        <f>IFERROR(SUM(BU1105:BV1105)/2,0)</f>
        <v/>
      </c>
      <c r="CF1105">
        <f>IFERROR(SUM(CE1105:CE1105)/1,0)</f>
        <v/>
      </c>
      <c r="CG1105">
        <f>IFERROR(SUM(BW1105:BX1105)/2,0)</f>
        <v/>
      </c>
      <c r="CH1105">
        <f>IFERROR(SUM(CG1105:CG1105)/1,0)</f>
        <v/>
      </c>
      <c r="CI1105">
        <f>IFERROR(SUM(BY1105:BZ1105)/2,0)</f>
        <v/>
      </c>
      <c r="CJ1105">
        <f>IFERROR(SUM(CI1105:CI1105)/1,0)</f>
        <v/>
      </c>
      <c r="CK1105">
        <f>IFERROR(SUM(CA1105:CB1105)/2,0)</f>
        <v/>
      </c>
      <c r="CL1105">
        <f>IFERROR(SUM(CK1105:CK1105)/1,0)</f>
        <v/>
      </c>
      <c r="CM1105">
        <f>IFERROR(SUM(CC1105:CD1105)/2,0)</f>
        <v/>
      </c>
      <c r="CN1105">
        <f>IFERROR(SUM(CM1105:CM1105)/1,0)</f>
        <v/>
      </c>
      <c r="CO1105">
        <f>IFERROR(SUM(BS1105:BT1105)/2,0)</f>
        <v/>
      </c>
      <c r="CP1105">
        <f>IFERROR(SUM(CO1105:CO1105)/1,0)</f>
        <v/>
      </c>
    </row>
    <row r="1106">
      <c r="A1106" t="n">
        <v>1081</v>
      </c>
      <c r="D1106">
        <f>IF(AX1106="Listed","Yes","No")</f>
        <v/>
      </c>
      <c r="E1106">
        <f>IFERROR(IF(AE1106&lt;0,"Yes","No"),"No")</f>
        <v/>
      </c>
      <c r="F1106">
        <f>IF(BK1106="Unqualified","Yes","No")</f>
        <v/>
      </c>
      <c r="G1106">
        <f>IF(COUNTIF($D$1106:$F$1106,"Yes")=3,"Yes","No")</f>
        <v/>
      </c>
      <c r="U1106">
        <f>IFERROR(BQ1106/BL1106,0)</f>
        <v/>
      </c>
      <c r="V1106">
        <f>IFERROR(SUM(BQ1106:BQ1106)/SUM(BL1106:BL1106),0)</f>
        <v/>
      </c>
      <c r="W1106">
        <f>IFERROR(MAX(U1106:U1106)-MIN(U1106:U1106),0)</f>
        <v/>
      </c>
      <c r="X1106">
        <f>IFERROR(BQ1106/(BL1106-BQ1106),0)</f>
        <v/>
      </c>
      <c r="Y1106">
        <f>IFERROR(SUM(BQ1106:BQ1106)/(SUM(BL1106:BL1106)-SUM(BQ1106:BQ1106)),0)</f>
        <v/>
      </c>
      <c r="Z1106">
        <f>IFERROR(MAX(X1106:X1106)-MIN(X1106:X1106),0)</f>
        <v/>
      </c>
      <c r="AA1106">
        <f>IFERROR(BO1106/BP1106,0)</f>
        <v/>
      </c>
      <c r="AB1106">
        <f>IFERROR(SUM(BO1106:BO1106)/SUM(BP1106:BP1106),0)</f>
        <v/>
      </c>
      <c r="AC1106">
        <f>IFERROR(MAX(AA1106:AA1106)-MIN(AA1106:AA1106),0)</f>
        <v/>
      </c>
      <c r="AD1106">
        <f>IFERROR(SUM(BL1106:BL1106)/1,0)</f>
        <v/>
      </c>
      <c r="AE1106">
        <f>IFERROR(SUM(BQ1106:BQ1106)/1,0)</f>
        <v/>
      </c>
      <c r="AF1106">
        <f>IFERROR(SUM(BP1106:BP1106)/1,0)</f>
        <v/>
      </c>
      <c r="AG1106">
        <f>IFERROR(CJ1106,0)</f>
        <v/>
      </c>
      <c r="AH1106">
        <f>IFERROR(SUM(BR1106:BR1106)/1,0)</f>
        <v/>
      </c>
      <c r="AI1106">
        <f>IFERROR(CL1106,0)</f>
        <v/>
      </c>
      <c r="AJ1106">
        <f>IFERROR(CN1106,0)</f>
        <v/>
      </c>
      <c r="AK1106">
        <f>IFERROR(CP1106,0)</f>
        <v/>
      </c>
      <c r="AL1106">
        <f>IFERROR(SUM(BN1106:BN1106)/1,0)</f>
        <v/>
      </c>
      <c r="AM1106">
        <f>IFERROR(SUM(BJ1106:BJ1106)/1,0)</f>
        <v/>
      </c>
      <c r="AN1106">
        <f>IFERROR(AH1106/AD1106,0)</f>
        <v/>
      </c>
      <c r="AO1106">
        <f>IFERROR(AF1106/AD1106,0)</f>
        <v/>
      </c>
      <c r="AP1106">
        <f>IFERROR(AI1106/AK1106,0)</f>
        <v/>
      </c>
      <c r="AQ1106">
        <f>IFERROR(AJ1106/AK1106,0)</f>
        <v/>
      </c>
      <c r="AR1106">
        <f>IFERROR(AG1106/AK1106,0)</f>
        <v/>
      </c>
      <c r="AS1106">
        <f>IFERROR(365/(AL1106/AG1106), "")</f>
        <v/>
      </c>
      <c r="AT1106" t="inlineStr">
        <is>
          <t>CO170000971140</t>
        </is>
      </c>
      <c r="AU1106" t="inlineStr">
        <is>
          <t>LA Instrumentadora S A S</t>
        </is>
      </c>
      <c r="AV1106" t="inlineStr">
        <is>
          <t>U1</t>
        </is>
      </c>
      <c r="AW1106" t="inlineStr">
        <is>
          <t>U</t>
        </is>
      </c>
      <c r="AX1106" t="inlineStr">
        <is>
          <t>Unlisted</t>
        </is>
      </c>
      <c r="AY1106" t="n">
        <v>5084</v>
      </c>
      <c r="AZ1106" t="inlineStr">
        <is>
          <t>Industrial machinery and equipment wholesale dealing in</t>
        </is>
      </c>
      <c r="BA1106" t="inlineStr">
        <is>
          <t>Colombia</t>
        </is>
      </c>
      <c r="BB1106" t="inlineStr">
        <is>
          <t>Bogota</t>
        </is>
      </c>
      <c r="BC1106" t="inlineStr">
        <is>
          <t>www.lainstrumentadora.com</t>
        </is>
      </c>
      <c r="BD1106" s="6" t="n">
        <v>29838</v>
      </c>
      <c r="BE1106" t="inlineStr">
        <is>
          <t>This company is engaged in the retail sale of pharmaceutical and medical goods, cosmetic and toilet articles. It was incorporated in October 1981. The registered head office of the company is strategically located in Bogota, Colombia. The company principally conducts its business operations within Colombia.</t>
        </is>
      </c>
      <c r="BF1106" t="inlineStr">
        <is>
          <t>Active</t>
        </is>
      </c>
      <c r="BG1106" t="inlineStr">
        <is>
          <t>Retail</t>
        </is>
      </c>
      <c r="BH1106" t="inlineStr">
        <is>
          <t>Engaged in the retail sale of pharmaceutical and medical goods, cosmetic and toilet articles</t>
        </is>
      </c>
      <c r="BI1106" t="inlineStr">
        <is>
          <t>Pharmaceutical and medical goods, cosmetic and toilet articles</t>
        </is>
      </c>
      <c r="CE1106">
        <f>IFERROR(SUM(BU1106:BV1106)/2,0)</f>
        <v/>
      </c>
      <c r="CF1106">
        <f>IFERROR(SUM(CE1106:CE1106)/1,0)</f>
        <v/>
      </c>
      <c r="CG1106">
        <f>IFERROR(SUM(BW1106:BX1106)/2,0)</f>
        <v/>
      </c>
      <c r="CH1106">
        <f>IFERROR(SUM(CG1106:CG1106)/1,0)</f>
        <v/>
      </c>
      <c r="CI1106">
        <f>IFERROR(SUM(BY1106:BZ1106)/2,0)</f>
        <v/>
      </c>
      <c r="CJ1106">
        <f>IFERROR(SUM(CI1106:CI1106)/1,0)</f>
        <v/>
      </c>
      <c r="CK1106">
        <f>IFERROR(SUM(CA1106:CB1106)/2,0)</f>
        <v/>
      </c>
      <c r="CL1106">
        <f>IFERROR(SUM(CK1106:CK1106)/1,0)</f>
        <v/>
      </c>
      <c r="CM1106">
        <f>IFERROR(SUM(CC1106:CD1106)/2,0)</f>
        <v/>
      </c>
      <c r="CN1106">
        <f>IFERROR(SUM(CM1106:CM1106)/1,0)</f>
        <v/>
      </c>
      <c r="CO1106">
        <f>IFERROR(SUM(BS1106:BT1106)/2,0)</f>
        <v/>
      </c>
      <c r="CP1106">
        <f>IFERROR(SUM(CO1106:CO1106)/1,0)</f>
        <v/>
      </c>
    </row>
    <row r="1107">
      <c r="A1107" t="n">
        <v>1082</v>
      </c>
      <c r="D1107">
        <f>IF(AX1107="Listed","Yes","No")</f>
        <v/>
      </c>
      <c r="E1107">
        <f>IFERROR(IF(AE1107&lt;0,"Yes","No"),"No")</f>
        <v/>
      </c>
      <c r="F1107">
        <f>IF(BK1107="Unqualified","Yes","No")</f>
        <v/>
      </c>
      <c r="G1107">
        <f>IF(COUNTIF($D$1107:$F$1107,"Yes")=3,"Yes","No")</f>
        <v/>
      </c>
      <c r="U1107">
        <f>IFERROR(BQ1107/BL1107,0)</f>
        <v/>
      </c>
      <c r="V1107">
        <f>IFERROR(SUM(BQ1107:BQ1107)/SUM(BL1107:BL1107),0)</f>
        <v/>
      </c>
      <c r="W1107">
        <f>IFERROR(MAX(U1107:U1107)-MIN(U1107:U1107),0)</f>
        <v/>
      </c>
      <c r="X1107">
        <f>IFERROR(BQ1107/(BL1107-BQ1107),0)</f>
        <v/>
      </c>
      <c r="Y1107">
        <f>IFERROR(SUM(BQ1107:BQ1107)/(SUM(BL1107:BL1107)-SUM(BQ1107:BQ1107)),0)</f>
        <v/>
      </c>
      <c r="Z1107">
        <f>IFERROR(MAX(X1107:X1107)-MIN(X1107:X1107),0)</f>
        <v/>
      </c>
      <c r="AA1107">
        <f>IFERROR(BO1107/BP1107,0)</f>
        <v/>
      </c>
      <c r="AB1107">
        <f>IFERROR(SUM(BO1107:BO1107)/SUM(BP1107:BP1107),0)</f>
        <v/>
      </c>
      <c r="AC1107">
        <f>IFERROR(MAX(AA1107:AA1107)-MIN(AA1107:AA1107),0)</f>
        <v/>
      </c>
      <c r="AD1107">
        <f>IFERROR(SUM(BL1107:BL1107)/1,0)</f>
        <v/>
      </c>
      <c r="AE1107">
        <f>IFERROR(SUM(BQ1107:BQ1107)/1,0)</f>
        <v/>
      </c>
      <c r="AF1107">
        <f>IFERROR(SUM(BP1107:BP1107)/1,0)</f>
        <v/>
      </c>
      <c r="AG1107">
        <f>IFERROR(CJ1107,0)</f>
        <v/>
      </c>
      <c r="AH1107">
        <f>IFERROR(SUM(BR1107:BR1107)/1,0)</f>
        <v/>
      </c>
      <c r="AI1107">
        <f>IFERROR(CL1107,0)</f>
        <v/>
      </c>
      <c r="AJ1107">
        <f>IFERROR(CN1107,0)</f>
        <v/>
      </c>
      <c r="AK1107">
        <f>IFERROR(CP1107,0)</f>
        <v/>
      </c>
      <c r="AL1107">
        <f>IFERROR(SUM(BN1107:BN1107)/1,0)</f>
        <v/>
      </c>
      <c r="AM1107">
        <f>IFERROR(SUM(BJ1107:BJ1107)/1,0)</f>
        <v/>
      </c>
      <c r="AN1107">
        <f>IFERROR(AH1107/AD1107,0)</f>
        <v/>
      </c>
      <c r="AO1107">
        <f>IFERROR(AF1107/AD1107,0)</f>
        <v/>
      </c>
      <c r="AP1107">
        <f>IFERROR(AI1107/AK1107,0)</f>
        <v/>
      </c>
      <c r="AQ1107">
        <f>IFERROR(AJ1107/AK1107,0)</f>
        <v/>
      </c>
      <c r="AR1107">
        <f>IFERROR(AG1107/AK1107,0)</f>
        <v/>
      </c>
      <c r="AS1107">
        <f>IFERROR(365/(AL1107/AG1107), "")</f>
        <v/>
      </c>
      <c r="AT1107" t="inlineStr">
        <is>
          <t>MXVNA150622SK4</t>
        </is>
      </c>
      <c r="AU1107" t="inlineStr">
        <is>
          <t>Vinos LA Naval</t>
        </is>
      </c>
      <c r="AV1107" t="inlineStr">
        <is>
          <t>U1</t>
        </is>
      </c>
      <c r="AW1107" t="inlineStr">
        <is>
          <t>B+</t>
        </is>
      </c>
      <c r="AX1107" t="inlineStr">
        <is>
          <t>Unlisted</t>
        </is>
      </c>
      <c r="AY1107" t="n">
        <v>5181</v>
      </c>
      <c r="AZ1107" t="inlineStr">
        <is>
          <t>Beer and ale wholesale dealing in</t>
        </is>
      </c>
      <c r="BA1107" t="inlineStr">
        <is>
          <t>Mexico</t>
        </is>
      </c>
      <c r="BB1107" t="inlineStr">
        <is>
          <t>Cuauhtemoc</t>
        </is>
      </c>
      <c r="BC1107" t="inlineStr">
        <is>
          <t>www.lanaval.com.mx</t>
        </is>
      </c>
      <c r="BD1107" s="6" t="n">
        <v>42177</v>
      </c>
      <c r="BE1107" t="inlineStr">
        <is>
          <t>This company is engaged in the retail sale of beverages and gourmet foods. It conducts business from its registered head office located in Cuauhtemoc, Mexico. The company specialises in retailing a wide range of products, including wines, distillates, liqueurs, other drinks, beers, gourmet foods, and accessories. It emphasises providing excellent customer service to ensure a satisfying shopping experience for their customers. Additionally, it provides shipping services throughout the Mexican Republic, delivering wines, liquors, and gourmet foods directly to customers' homes. It also offers additional services such as paella preparation, personalised tastings, and sales for events.</t>
        </is>
      </c>
      <c r="BF1107" t="inlineStr">
        <is>
          <t>Active</t>
        </is>
      </c>
      <c r="BG1107" t="inlineStr">
        <is>
          <t>Retail</t>
        </is>
      </c>
      <c r="BH1107" t="inlineStr">
        <is>
          <t>Engaged in the retail sale of beverages and gourmet foods</t>
        </is>
      </c>
      <c r="BI1107" t="inlineStr">
        <is>
          <t>Retailing a wide range of products, including wines, distillates, liqueurs, other drinks, beers, gourmet foods, and accessories; Providing excellent customer service to ensure a satisfying shopping experience for their customers; Provides shipping services throughout the Mexican Republic, delivering wines, liquors, and gourmet foods directly to customers' homes; Additional services such as paella preparation, personalised tastings, and sales for events</t>
        </is>
      </c>
      <c r="CE1107">
        <f>IFERROR(SUM(BU1107:BV1107)/2,0)</f>
        <v/>
      </c>
      <c r="CF1107">
        <f>IFERROR(SUM(CE1107:CE1107)/1,0)</f>
        <v/>
      </c>
      <c r="CG1107">
        <f>IFERROR(SUM(BW1107:BX1107)/2,0)</f>
        <v/>
      </c>
      <c r="CH1107">
        <f>IFERROR(SUM(CG1107:CG1107)/1,0)</f>
        <v/>
      </c>
      <c r="CI1107">
        <f>IFERROR(SUM(BY1107:BZ1107)/2,0)</f>
        <v/>
      </c>
      <c r="CJ1107">
        <f>IFERROR(SUM(CI1107:CI1107)/1,0)</f>
        <v/>
      </c>
      <c r="CK1107">
        <f>IFERROR(SUM(CA1107:CB1107)/2,0)</f>
        <v/>
      </c>
      <c r="CL1107">
        <f>IFERROR(SUM(CK1107:CK1107)/1,0)</f>
        <v/>
      </c>
      <c r="CM1107">
        <f>IFERROR(SUM(CC1107:CD1107)/2,0)</f>
        <v/>
      </c>
      <c r="CN1107">
        <f>IFERROR(SUM(CM1107:CM1107)/1,0)</f>
        <v/>
      </c>
      <c r="CO1107">
        <f>IFERROR(SUM(BS1107:BT1107)/2,0)</f>
        <v/>
      </c>
      <c r="CP1107">
        <f>IFERROR(SUM(CO1107:CO1107)/1,0)</f>
        <v/>
      </c>
    </row>
    <row r="1108">
      <c r="A1108" t="n">
        <v>1083</v>
      </c>
      <c r="D1108">
        <f>IF(AX1108="Listed","Yes","No")</f>
        <v/>
      </c>
      <c r="E1108">
        <f>IFERROR(IF(AE1108&lt;0,"Yes","No"),"No")</f>
        <v/>
      </c>
      <c r="F1108">
        <f>IF(BK1108="Unqualified","Yes","No")</f>
        <v/>
      </c>
      <c r="G1108">
        <f>IF(COUNTIF($D$1108:$F$1108,"Yes")=3,"Yes","No")</f>
        <v/>
      </c>
      <c r="U1108">
        <f>IFERROR(BQ1108/BL1108,0)</f>
        <v/>
      </c>
      <c r="V1108">
        <f>IFERROR(SUM(BQ1108:BQ1108)/SUM(BL1108:BL1108),0)</f>
        <v/>
      </c>
      <c r="W1108">
        <f>IFERROR(MAX(U1108:U1108)-MIN(U1108:U1108),0)</f>
        <v/>
      </c>
      <c r="X1108">
        <f>IFERROR(BQ1108/(BL1108-BQ1108),0)</f>
        <v/>
      </c>
      <c r="Y1108">
        <f>IFERROR(SUM(BQ1108:BQ1108)/(SUM(BL1108:BL1108)-SUM(BQ1108:BQ1108)),0)</f>
        <v/>
      </c>
      <c r="Z1108">
        <f>IFERROR(MAX(X1108:X1108)-MIN(X1108:X1108),0)</f>
        <v/>
      </c>
      <c r="AA1108">
        <f>IFERROR(BO1108/BP1108,0)</f>
        <v/>
      </c>
      <c r="AB1108">
        <f>IFERROR(SUM(BO1108:BO1108)/SUM(BP1108:BP1108),0)</f>
        <v/>
      </c>
      <c r="AC1108">
        <f>IFERROR(MAX(AA1108:AA1108)-MIN(AA1108:AA1108),0)</f>
        <v/>
      </c>
      <c r="AD1108">
        <f>IFERROR(SUM(BL1108:BL1108)/1,0)</f>
        <v/>
      </c>
      <c r="AE1108">
        <f>IFERROR(SUM(BQ1108:BQ1108)/1,0)</f>
        <v/>
      </c>
      <c r="AF1108">
        <f>IFERROR(SUM(BP1108:BP1108)/1,0)</f>
        <v/>
      </c>
      <c r="AG1108">
        <f>IFERROR(CJ1108,0)</f>
        <v/>
      </c>
      <c r="AH1108">
        <f>IFERROR(SUM(BR1108:BR1108)/1,0)</f>
        <v/>
      </c>
      <c r="AI1108">
        <f>IFERROR(CL1108,0)</f>
        <v/>
      </c>
      <c r="AJ1108">
        <f>IFERROR(CN1108,0)</f>
        <v/>
      </c>
      <c r="AK1108">
        <f>IFERROR(CP1108,0)</f>
        <v/>
      </c>
      <c r="AL1108">
        <f>IFERROR(SUM(BN1108:BN1108)/1,0)</f>
        <v/>
      </c>
      <c r="AM1108">
        <f>IFERROR(SUM(BJ1108:BJ1108)/1,0)</f>
        <v/>
      </c>
      <c r="AN1108">
        <f>IFERROR(AH1108/AD1108,0)</f>
        <v/>
      </c>
      <c r="AO1108">
        <f>IFERROR(AF1108/AD1108,0)</f>
        <v/>
      </c>
      <c r="AP1108">
        <f>IFERROR(AI1108/AK1108,0)</f>
        <v/>
      </c>
      <c r="AQ1108">
        <f>IFERROR(AJ1108/AK1108,0)</f>
        <v/>
      </c>
      <c r="AR1108">
        <f>IFERROR(AG1108/AK1108,0)</f>
        <v/>
      </c>
      <c r="AS1108">
        <f>IFERROR(365/(AL1108/AG1108), "")</f>
        <v/>
      </c>
      <c r="AT1108" t="inlineStr">
        <is>
          <t>CO170001071140</t>
        </is>
      </c>
      <c r="AU1108" t="inlineStr">
        <is>
          <t>Mesa Hermanos Y Compania SAS</t>
        </is>
      </c>
      <c r="AV1108" t="inlineStr">
        <is>
          <t>U1</t>
        </is>
      </c>
      <c r="AW1108" t="inlineStr">
        <is>
          <t>U</t>
        </is>
      </c>
      <c r="AX1108" t="inlineStr">
        <is>
          <t>Unlisted</t>
        </is>
      </c>
      <c r="AY1108" t="n">
        <v>5085</v>
      </c>
      <c r="AZ1108" t="inlineStr">
        <is>
          <t>Industrial supplies wholesale dealing in</t>
        </is>
      </c>
      <c r="BA1108" t="inlineStr">
        <is>
          <t>Colombia</t>
        </is>
      </c>
      <c r="BB1108" t="inlineStr">
        <is>
          <t>Funza</t>
        </is>
      </c>
      <c r="BC1108" t="inlineStr">
        <is>
          <t>www.mesahermanos.com</t>
        </is>
      </c>
      <c r="BD1108" s="6" t="n">
        <v>22455</v>
      </c>
      <c r="BE1108" t="inlineStr">
        <is>
          <t>This company is engaged in the import, export, and marketing of raw materials for various industries. It conducts business from its registered head office located in Funza, Colombia. The company was founded in 1961. The company specializes in providing a comprehensive range of raw materials tailored to meet the demands of critical sectors in the economy. Leveraging connections with international markets, it sources quality materials from reputable global industries. These offerings are complemented by customer service, aimed at delivering reliable and efficient solutions for its clients operational needs. It aims to support the growth and efficiency of key economic sectors by staying dynamic and adaptable to international market trends.</t>
        </is>
      </c>
      <c r="BF1108" t="inlineStr">
        <is>
          <t>Active</t>
        </is>
      </c>
      <c r="BG1108" t="inlineStr">
        <is>
          <t>Wholesale; Retail</t>
        </is>
      </c>
      <c r="BH1108" t="inlineStr">
        <is>
          <t>Engaged in the import, export, and marketing of raw materials for various industries</t>
        </is>
      </c>
      <c r="BI1108" t="inlineStr">
        <is>
          <t>Providing a comprehensive range of raw materials tailored to meet the demands of critical sectors in the economy</t>
        </is>
      </c>
      <c r="CE1108">
        <f>IFERROR(SUM(BU1108:BV1108)/2,0)</f>
        <v/>
      </c>
      <c r="CF1108">
        <f>IFERROR(SUM(CE1108:CE1108)/1,0)</f>
        <v/>
      </c>
      <c r="CG1108">
        <f>IFERROR(SUM(BW1108:BX1108)/2,0)</f>
        <v/>
      </c>
      <c r="CH1108">
        <f>IFERROR(SUM(CG1108:CG1108)/1,0)</f>
        <v/>
      </c>
      <c r="CI1108">
        <f>IFERROR(SUM(BY1108:BZ1108)/2,0)</f>
        <v/>
      </c>
      <c r="CJ1108">
        <f>IFERROR(SUM(CI1108:CI1108)/1,0)</f>
        <v/>
      </c>
      <c r="CK1108">
        <f>IFERROR(SUM(CA1108:CB1108)/2,0)</f>
        <v/>
      </c>
      <c r="CL1108">
        <f>IFERROR(SUM(CK1108:CK1108)/1,0)</f>
        <v/>
      </c>
      <c r="CM1108">
        <f>IFERROR(SUM(CC1108:CD1108)/2,0)</f>
        <v/>
      </c>
      <c r="CN1108">
        <f>IFERROR(SUM(CM1108:CM1108)/1,0)</f>
        <v/>
      </c>
      <c r="CO1108">
        <f>IFERROR(SUM(BS1108:BT1108)/2,0)</f>
        <v/>
      </c>
      <c r="CP1108">
        <f>IFERROR(SUM(CO1108:CO1108)/1,0)</f>
        <v/>
      </c>
    </row>
    <row r="1109">
      <c r="A1109" t="n">
        <v>1084</v>
      </c>
      <c r="D1109">
        <f>IF(AX1109="Listed","Yes","No")</f>
        <v/>
      </c>
      <c r="E1109">
        <f>IFERROR(IF(AE1109&lt;0,"Yes","No"),"No")</f>
        <v/>
      </c>
      <c r="F1109">
        <f>IF(BK1109="Unqualified","Yes","No")</f>
        <v/>
      </c>
      <c r="G1109">
        <f>IF(COUNTIF($D$1109:$F$1109,"Yes")=3,"Yes","No")</f>
        <v/>
      </c>
      <c r="U1109">
        <f>IFERROR(BQ1109/BL1109,0)</f>
        <v/>
      </c>
      <c r="V1109">
        <f>IFERROR(SUM(BQ1109:BQ1109)/SUM(BL1109:BL1109),0)</f>
        <v/>
      </c>
      <c r="W1109">
        <f>IFERROR(MAX(U1109:U1109)-MIN(U1109:U1109),0)</f>
        <v/>
      </c>
      <c r="X1109">
        <f>IFERROR(BQ1109/(BL1109-BQ1109),0)</f>
        <v/>
      </c>
      <c r="Y1109">
        <f>IFERROR(SUM(BQ1109:BQ1109)/(SUM(BL1109:BL1109)-SUM(BQ1109:BQ1109)),0)</f>
        <v/>
      </c>
      <c r="Z1109">
        <f>IFERROR(MAX(X1109:X1109)-MIN(X1109:X1109),0)</f>
        <v/>
      </c>
      <c r="AA1109">
        <f>IFERROR(BO1109/BP1109,0)</f>
        <v/>
      </c>
      <c r="AB1109">
        <f>IFERROR(SUM(BO1109:BO1109)/SUM(BP1109:BP1109),0)</f>
        <v/>
      </c>
      <c r="AC1109">
        <f>IFERROR(MAX(AA1109:AA1109)-MIN(AA1109:AA1109),0)</f>
        <v/>
      </c>
      <c r="AD1109">
        <f>IFERROR(SUM(BL1109:BL1109)/1,0)</f>
        <v/>
      </c>
      <c r="AE1109">
        <f>IFERROR(SUM(BQ1109:BQ1109)/1,0)</f>
        <v/>
      </c>
      <c r="AF1109">
        <f>IFERROR(SUM(BP1109:BP1109)/1,0)</f>
        <v/>
      </c>
      <c r="AG1109">
        <f>IFERROR(CJ1109,0)</f>
        <v/>
      </c>
      <c r="AH1109">
        <f>IFERROR(SUM(BR1109:BR1109)/1,0)</f>
        <v/>
      </c>
      <c r="AI1109">
        <f>IFERROR(CL1109,0)</f>
        <v/>
      </c>
      <c r="AJ1109">
        <f>IFERROR(CN1109,0)</f>
        <v/>
      </c>
      <c r="AK1109">
        <f>IFERROR(CP1109,0)</f>
        <v/>
      </c>
      <c r="AL1109">
        <f>IFERROR(SUM(BN1109:BN1109)/1,0)</f>
        <v/>
      </c>
      <c r="AM1109">
        <f>IFERROR(SUM(BJ1109:BJ1109)/1,0)</f>
        <v/>
      </c>
      <c r="AN1109">
        <f>IFERROR(AH1109/AD1109,0)</f>
        <v/>
      </c>
      <c r="AO1109">
        <f>IFERROR(AF1109/AD1109,0)</f>
        <v/>
      </c>
      <c r="AP1109">
        <f>IFERROR(AI1109/AK1109,0)</f>
        <v/>
      </c>
      <c r="AQ1109">
        <f>IFERROR(AJ1109/AK1109,0)</f>
        <v/>
      </c>
      <c r="AR1109">
        <f>IFERROR(AG1109/AK1109,0)</f>
        <v/>
      </c>
      <c r="AS1109">
        <f>IFERROR(365/(AL1109/AG1109), "")</f>
        <v/>
      </c>
      <c r="AT1109" t="inlineStr">
        <is>
          <t>CO170000952790</t>
        </is>
      </c>
      <c r="AU1109" t="inlineStr">
        <is>
          <t>Maelectricos S A S</t>
        </is>
      </c>
      <c r="AV1109" t="inlineStr">
        <is>
          <t>U1</t>
        </is>
      </c>
      <c r="AW1109" t="inlineStr">
        <is>
          <t>A+</t>
        </is>
      </c>
      <c r="AX1109" t="inlineStr">
        <is>
          <t>Unlisted</t>
        </is>
      </c>
      <c r="AY1109" t="n">
        <v>5032</v>
      </c>
      <c r="AZ1109" t="inlineStr">
        <is>
          <t>Brick, stone, and related construction materials wholesale dealing in</t>
        </is>
      </c>
      <c r="BA1109" t="inlineStr">
        <is>
          <t>Colombia</t>
        </is>
      </c>
      <c r="BB1109" t="inlineStr">
        <is>
          <t>Bogota</t>
        </is>
      </c>
      <c r="BC1109" t="inlineStr">
        <is>
          <t>www.maelectricos.com</t>
        </is>
      </c>
      <c r="BD1109" s="6" t="n">
        <v>28909</v>
      </c>
      <c r="BE1109" t="inlineStr">
        <is>
          <t>The company, which is based in Colombia, is engaged in the wholesale distribution of a range of industrial and commercial electric apparatus, and other related electrical equipment. It was incorporated in the year 1979 and has its registered business address located in Bogota.Some of the company's products are power converters, power supplies, surge suppressors, electrochemical generators, cathodic protection equipment, electron linear accelerators, electrostatic particle accelerators, linear accelerators, semiconductor battery chargers, semiconductor high-voltage power supplies, uninterruptible power supplies, ultrasonic equipment, regulated and unregulated power supplies, and other similar equipment for industrial-type and consumer-type equipment.</t>
        </is>
      </c>
      <c r="BF1109" t="inlineStr">
        <is>
          <t>Active</t>
        </is>
      </c>
      <c r="BG1109" t="inlineStr">
        <is>
          <t>Wholesale</t>
        </is>
      </c>
      <c r="BH1109" t="inlineStr">
        <is>
          <t>Engaged in the wholesale distribution of a range of industrial and commercial electric apparatus, and other related electrical equipment</t>
        </is>
      </c>
      <c r="BI1109" t="inlineStr">
        <is>
          <t>A range of industrial and commercial electric apparatus, and other related electrical equipment</t>
        </is>
      </c>
      <c r="CE1109">
        <f>IFERROR(SUM(BU1109:BV1109)/2,0)</f>
        <v/>
      </c>
      <c r="CF1109">
        <f>IFERROR(SUM(CE1109:CE1109)/1,0)</f>
        <v/>
      </c>
      <c r="CG1109">
        <f>IFERROR(SUM(BW1109:BX1109)/2,0)</f>
        <v/>
      </c>
      <c r="CH1109">
        <f>IFERROR(SUM(CG1109:CG1109)/1,0)</f>
        <v/>
      </c>
      <c r="CI1109">
        <f>IFERROR(SUM(BY1109:BZ1109)/2,0)</f>
        <v/>
      </c>
      <c r="CJ1109">
        <f>IFERROR(SUM(CI1109:CI1109)/1,0)</f>
        <v/>
      </c>
      <c r="CK1109">
        <f>IFERROR(SUM(CA1109:CB1109)/2,0)</f>
        <v/>
      </c>
      <c r="CL1109">
        <f>IFERROR(SUM(CK1109:CK1109)/1,0)</f>
        <v/>
      </c>
      <c r="CM1109">
        <f>IFERROR(SUM(CC1109:CD1109)/2,0)</f>
        <v/>
      </c>
      <c r="CN1109">
        <f>IFERROR(SUM(CM1109:CM1109)/1,0)</f>
        <v/>
      </c>
      <c r="CO1109">
        <f>IFERROR(SUM(BS1109:BT1109)/2,0)</f>
        <v/>
      </c>
      <c r="CP1109">
        <f>IFERROR(SUM(CO1109:CO1109)/1,0)</f>
        <v/>
      </c>
    </row>
    <row r="1110">
      <c r="A1110" t="n">
        <v>1085</v>
      </c>
      <c r="D1110">
        <f>IF(AX1110="Listed","Yes","No")</f>
        <v/>
      </c>
      <c r="E1110">
        <f>IFERROR(IF(AE1110&lt;0,"Yes","No"),"No")</f>
        <v/>
      </c>
      <c r="F1110">
        <f>IF(BK1110="Unqualified","Yes","No")</f>
        <v/>
      </c>
      <c r="G1110">
        <f>IF(COUNTIF($D$1110:$F$1110,"Yes")=3,"Yes","No")</f>
        <v/>
      </c>
      <c r="U1110">
        <f>IFERROR(BQ1110/BL1110,0)</f>
        <v/>
      </c>
      <c r="V1110">
        <f>IFERROR(SUM(BQ1110:BQ1110)/SUM(BL1110:BL1110),0)</f>
        <v/>
      </c>
      <c r="W1110">
        <f>IFERROR(MAX(U1110:U1110)-MIN(U1110:U1110),0)</f>
        <v/>
      </c>
      <c r="X1110">
        <f>IFERROR(BQ1110/(BL1110-BQ1110),0)</f>
        <v/>
      </c>
      <c r="Y1110">
        <f>IFERROR(SUM(BQ1110:BQ1110)/(SUM(BL1110:BL1110)-SUM(BQ1110:BQ1110)),0)</f>
        <v/>
      </c>
      <c r="Z1110">
        <f>IFERROR(MAX(X1110:X1110)-MIN(X1110:X1110),0)</f>
        <v/>
      </c>
      <c r="AA1110">
        <f>IFERROR(BO1110/BP1110,0)</f>
        <v/>
      </c>
      <c r="AB1110">
        <f>IFERROR(SUM(BO1110:BO1110)/SUM(BP1110:BP1110),0)</f>
        <v/>
      </c>
      <c r="AC1110">
        <f>IFERROR(MAX(AA1110:AA1110)-MIN(AA1110:AA1110),0)</f>
        <v/>
      </c>
      <c r="AD1110">
        <f>IFERROR(SUM(BL1110:BL1110)/1,0)</f>
        <v/>
      </c>
      <c r="AE1110">
        <f>IFERROR(SUM(BQ1110:BQ1110)/1,0)</f>
        <v/>
      </c>
      <c r="AF1110">
        <f>IFERROR(SUM(BP1110:BP1110)/1,0)</f>
        <v/>
      </c>
      <c r="AG1110">
        <f>IFERROR(CJ1110,0)</f>
        <v/>
      </c>
      <c r="AH1110">
        <f>IFERROR(SUM(BR1110:BR1110)/1,0)</f>
        <v/>
      </c>
      <c r="AI1110">
        <f>IFERROR(CL1110,0)</f>
        <v/>
      </c>
      <c r="AJ1110">
        <f>IFERROR(CN1110,0)</f>
        <v/>
      </c>
      <c r="AK1110">
        <f>IFERROR(CP1110,0)</f>
        <v/>
      </c>
      <c r="AL1110">
        <f>IFERROR(SUM(BN1110:BN1110)/1,0)</f>
        <v/>
      </c>
      <c r="AM1110">
        <f>IFERROR(SUM(BJ1110:BJ1110)/1,0)</f>
        <v/>
      </c>
      <c r="AN1110">
        <f>IFERROR(AH1110/AD1110,0)</f>
        <v/>
      </c>
      <c r="AO1110">
        <f>IFERROR(AF1110/AD1110,0)</f>
        <v/>
      </c>
      <c r="AP1110">
        <f>IFERROR(AI1110/AK1110,0)</f>
        <v/>
      </c>
      <c r="AQ1110">
        <f>IFERROR(AJ1110/AK1110,0)</f>
        <v/>
      </c>
      <c r="AR1110">
        <f>IFERROR(AG1110/AK1110,0)</f>
        <v/>
      </c>
      <c r="AS1110">
        <f>IFERROR(365/(AL1110/AG1110), "")</f>
        <v/>
      </c>
      <c r="AT1110" t="inlineStr">
        <is>
          <t>CO170001122560</t>
        </is>
      </c>
      <c r="AU1110" t="inlineStr">
        <is>
          <t>Option S A</t>
        </is>
      </c>
      <c r="AV1110" t="inlineStr">
        <is>
          <t>U1</t>
        </is>
      </c>
      <c r="AW1110" t="inlineStr">
        <is>
          <t>A-</t>
        </is>
      </c>
      <c r="AX1110" t="inlineStr">
        <is>
          <t>Unlisted</t>
        </is>
      </c>
      <c r="AY1110" t="n">
        <v>5085</v>
      </c>
      <c r="AZ1110" t="inlineStr">
        <is>
          <t>Industrial supplies wholesale dealing in</t>
        </is>
      </c>
      <c r="BA1110" t="inlineStr">
        <is>
          <t>Colombia</t>
        </is>
      </c>
      <c r="BB1110" t="inlineStr">
        <is>
          <t>Cota</t>
        </is>
      </c>
      <c r="BC1110" t="inlineStr">
        <is>
          <t>www.optionsa.com</t>
        </is>
      </c>
      <c r="BD1110" s="6" t="n">
        <v>33340</v>
      </c>
      <c r="BE1110" t="inlineStr">
        <is>
          <t>The company, which is based in Colombia, is engaged in the wholesale distribution of a range of consumer goods and other related products. It was incorporated in the year 1991 and has its registered business address located in Cota.Some of the products the company distributes are appliances, business equipment, electronic equipment, home furnishings and fixtures, houseware and accessories, photographic equipment, recreational goods, sporting goods, toys and games. The company also offers a wide range of furnishings, electrical apparatus and equipment, wiring supplies and construction materials, footwear, textiles, clothing, leather goods, radio and television goods, glassware, wallpaper and cleaning materials, and sanitary equipment.</t>
        </is>
      </c>
      <c r="BF1110" t="inlineStr">
        <is>
          <t>Active</t>
        </is>
      </c>
      <c r="BG1110" t="inlineStr">
        <is>
          <t>Wholesale</t>
        </is>
      </c>
      <c r="BH1110" t="inlineStr">
        <is>
          <t>Engaged in the wholesale distribution of a range of consumer goods and other related products</t>
        </is>
      </c>
      <c r="BI1110" t="inlineStr">
        <is>
          <t>Consumer goods and other related products</t>
        </is>
      </c>
      <c r="CE1110">
        <f>IFERROR(SUM(BU1110:BV1110)/2,0)</f>
        <v/>
      </c>
      <c r="CF1110">
        <f>IFERROR(SUM(CE1110:CE1110)/1,0)</f>
        <v/>
      </c>
      <c r="CG1110">
        <f>IFERROR(SUM(BW1110:BX1110)/2,0)</f>
        <v/>
      </c>
      <c r="CH1110">
        <f>IFERROR(SUM(CG1110:CG1110)/1,0)</f>
        <v/>
      </c>
      <c r="CI1110">
        <f>IFERROR(SUM(BY1110:BZ1110)/2,0)</f>
        <v/>
      </c>
      <c r="CJ1110">
        <f>IFERROR(SUM(CI1110:CI1110)/1,0)</f>
        <v/>
      </c>
      <c r="CK1110">
        <f>IFERROR(SUM(CA1110:CB1110)/2,0)</f>
        <v/>
      </c>
      <c r="CL1110">
        <f>IFERROR(SUM(CK1110:CK1110)/1,0)</f>
        <v/>
      </c>
      <c r="CM1110">
        <f>IFERROR(SUM(CC1110:CD1110)/2,0)</f>
        <v/>
      </c>
      <c r="CN1110">
        <f>IFERROR(SUM(CM1110:CM1110)/1,0)</f>
        <v/>
      </c>
      <c r="CO1110">
        <f>IFERROR(SUM(BS1110:BT1110)/2,0)</f>
        <v/>
      </c>
      <c r="CP1110">
        <f>IFERROR(SUM(CO1110:CO1110)/1,0)</f>
        <v/>
      </c>
    </row>
    <row r="1111">
      <c r="A1111" t="n">
        <v>1086</v>
      </c>
      <c r="D1111">
        <f>IF(AX1111="Listed","Yes","No")</f>
        <v/>
      </c>
      <c r="E1111">
        <f>IFERROR(IF(AE1111&lt;0,"Yes","No"),"No")</f>
        <v/>
      </c>
      <c r="F1111">
        <f>IF(BK1111="Unqualified","Yes","No")</f>
        <v/>
      </c>
      <c r="G1111">
        <f>IF(COUNTIF($D$1111:$F$1111,"Yes")=3,"Yes","No")</f>
        <v/>
      </c>
      <c r="U1111">
        <f>IFERROR(BQ1111/BL1111,0)</f>
        <v/>
      </c>
      <c r="V1111">
        <f>IFERROR(SUM(BQ1111:BQ1111)/SUM(BL1111:BL1111),0)</f>
        <v/>
      </c>
      <c r="W1111">
        <f>IFERROR(MAX(U1111:U1111)-MIN(U1111:U1111),0)</f>
        <v/>
      </c>
      <c r="X1111">
        <f>IFERROR(BQ1111/(BL1111-BQ1111),0)</f>
        <v/>
      </c>
      <c r="Y1111">
        <f>IFERROR(SUM(BQ1111:BQ1111)/(SUM(BL1111:BL1111)-SUM(BQ1111:BQ1111)),0)</f>
        <v/>
      </c>
      <c r="Z1111">
        <f>IFERROR(MAX(X1111:X1111)-MIN(X1111:X1111),0)</f>
        <v/>
      </c>
      <c r="AA1111">
        <f>IFERROR(BO1111/BP1111,0)</f>
        <v/>
      </c>
      <c r="AB1111">
        <f>IFERROR(SUM(BO1111:BO1111)/SUM(BP1111:BP1111),0)</f>
        <v/>
      </c>
      <c r="AC1111">
        <f>IFERROR(MAX(AA1111:AA1111)-MIN(AA1111:AA1111),0)</f>
        <v/>
      </c>
      <c r="AD1111">
        <f>IFERROR(SUM(BL1111:BL1111)/1,0)</f>
        <v/>
      </c>
      <c r="AE1111">
        <f>IFERROR(SUM(BQ1111:BQ1111)/1,0)</f>
        <v/>
      </c>
      <c r="AF1111">
        <f>IFERROR(SUM(BP1111:BP1111)/1,0)</f>
        <v/>
      </c>
      <c r="AG1111">
        <f>IFERROR(CJ1111,0)</f>
        <v/>
      </c>
      <c r="AH1111">
        <f>IFERROR(SUM(BR1111:BR1111)/1,0)</f>
        <v/>
      </c>
      <c r="AI1111">
        <f>IFERROR(CL1111,0)</f>
        <v/>
      </c>
      <c r="AJ1111">
        <f>IFERROR(CN1111,0)</f>
        <v/>
      </c>
      <c r="AK1111">
        <f>IFERROR(CP1111,0)</f>
        <v/>
      </c>
      <c r="AL1111">
        <f>IFERROR(SUM(BN1111:BN1111)/1,0)</f>
        <v/>
      </c>
      <c r="AM1111">
        <f>IFERROR(SUM(BJ1111:BJ1111)/1,0)</f>
        <v/>
      </c>
      <c r="AN1111">
        <f>IFERROR(AH1111/AD1111,0)</f>
        <v/>
      </c>
      <c r="AO1111">
        <f>IFERROR(AF1111/AD1111,0)</f>
        <v/>
      </c>
      <c r="AP1111">
        <f>IFERROR(AI1111/AK1111,0)</f>
        <v/>
      </c>
      <c r="AQ1111">
        <f>IFERROR(AJ1111/AK1111,0)</f>
        <v/>
      </c>
      <c r="AR1111">
        <f>IFERROR(AG1111/AK1111,0)</f>
        <v/>
      </c>
      <c r="AS1111">
        <f>IFERROR(365/(AL1111/AG1111), "")</f>
        <v/>
      </c>
      <c r="AT1111" t="inlineStr">
        <is>
          <t>CO170014225260</t>
        </is>
      </c>
      <c r="AU1111" t="inlineStr">
        <is>
          <t>Global Trading de Colombia S A S</t>
        </is>
      </c>
      <c r="AV1111" t="inlineStr">
        <is>
          <t>U1</t>
        </is>
      </c>
      <c r="AW1111" t="inlineStr">
        <is>
          <t>U</t>
        </is>
      </c>
      <c r="AX1111" t="inlineStr">
        <is>
          <t>Unlisted</t>
        </is>
      </c>
      <c r="AY1111" t="n">
        <v>5153</v>
      </c>
      <c r="AZ1111" t="inlineStr">
        <is>
          <t>Grain and field beans wholesale dealing in</t>
        </is>
      </c>
      <c r="BA1111" t="inlineStr">
        <is>
          <t>Colombia</t>
        </is>
      </c>
      <c r="BB1111" t="inlineStr">
        <is>
          <t>Cota</t>
        </is>
      </c>
      <c r="BC1111" t="inlineStr">
        <is>
          <t>glotracol.com</t>
        </is>
      </c>
      <c r="BD1111" s="6" t="n">
        <v>39118</v>
      </c>
      <c r="BE1111" t="inlineStr">
        <is>
          <t>This company is engaged in the supply of peanuts, nuts, raw materials, seeds, super foods, confectionery, and other food products. It conducts business from its registered head office located in Cota, Colombia. The company was founded in 2007. The company specialises in fresh produce (fruits and vegetables), dairy products (milk, cheese, yogurt), meat and poultry, seafood, grains and cereals, canned and preserved foods, beverages (soft drinks, juices), snacks and confectionery. It purchases food products in large quantities from producers, manufacturers, or distributors and then selling them to retailers, restaurants, hotels, and other businesses in the food industry. It also plays a crucial role in the food supply chain by sourcing a variety of food products and supplying them to retailers and businesses across Colombia.</t>
        </is>
      </c>
      <c r="BF1111" t="inlineStr">
        <is>
          <t>Active</t>
        </is>
      </c>
      <c r="BG1111" t="inlineStr">
        <is>
          <t>Wholesale</t>
        </is>
      </c>
      <c r="BH1111" t="inlineStr">
        <is>
          <t>Engaged in the supply of peanuts, nuts, raw materials, seeds, super foods, confectionery, and other food products</t>
        </is>
      </c>
      <c r="BI1111" t="inlineStr">
        <is>
          <t>Fresh produce (fruits and vegetables), dairy products (milk, cheese, yogurt), meat and poultry, seafood, grains and cereals, canned and preserved foods, beverages (soft drinks, juices), snacks and confectionery</t>
        </is>
      </c>
      <c r="CE1111">
        <f>IFERROR(SUM(BU1111:BV1111)/2,0)</f>
        <v/>
      </c>
      <c r="CF1111">
        <f>IFERROR(SUM(CE1111:CE1111)/1,0)</f>
        <v/>
      </c>
      <c r="CG1111">
        <f>IFERROR(SUM(BW1111:BX1111)/2,0)</f>
        <v/>
      </c>
      <c r="CH1111">
        <f>IFERROR(SUM(CG1111:CG1111)/1,0)</f>
        <v/>
      </c>
      <c r="CI1111">
        <f>IFERROR(SUM(BY1111:BZ1111)/2,0)</f>
        <v/>
      </c>
      <c r="CJ1111">
        <f>IFERROR(SUM(CI1111:CI1111)/1,0)</f>
        <v/>
      </c>
      <c r="CK1111">
        <f>IFERROR(SUM(CA1111:CB1111)/2,0)</f>
        <v/>
      </c>
      <c r="CL1111">
        <f>IFERROR(SUM(CK1111:CK1111)/1,0)</f>
        <v/>
      </c>
      <c r="CM1111">
        <f>IFERROR(SUM(CC1111:CD1111)/2,0)</f>
        <v/>
      </c>
      <c r="CN1111">
        <f>IFERROR(SUM(CM1111:CM1111)/1,0)</f>
        <v/>
      </c>
      <c r="CO1111">
        <f>IFERROR(SUM(BS1111:BT1111)/2,0)</f>
        <v/>
      </c>
      <c r="CP1111">
        <f>IFERROR(SUM(CO1111:CO1111)/1,0)</f>
        <v/>
      </c>
    </row>
    <row r="1112">
      <c r="A1112" t="n">
        <v>1087</v>
      </c>
      <c r="D1112">
        <f>IF(AX1112="Listed","Yes","No")</f>
        <v/>
      </c>
      <c r="E1112">
        <f>IFERROR(IF(AE1112&lt;0,"Yes","No"),"No")</f>
        <v/>
      </c>
      <c r="F1112">
        <f>IF(BK1112="Unqualified","Yes","No")</f>
        <v/>
      </c>
      <c r="G1112">
        <f>IF(COUNTIF($D$1112:$F$1112,"Yes")=3,"Yes","No")</f>
        <v/>
      </c>
      <c r="U1112">
        <f>IFERROR(BQ1112/BL1112,0)</f>
        <v/>
      </c>
      <c r="V1112">
        <f>IFERROR(SUM(BQ1112:BQ1112)/SUM(BL1112:BL1112),0)</f>
        <v/>
      </c>
      <c r="W1112">
        <f>IFERROR(MAX(U1112:U1112)-MIN(U1112:U1112),0)</f>
        <v/>
      </c>
      <c r="X1112">
        <f>IFERROR(BQ1112/(BL1112-BQ1112),0)</f>
        <v/>
      </c>
      <c r="Y1112">
        <f>IFERROR(SUM(BQ1112:BQ1112)/(SUM(BL1112:BL1112)-SUM(BQ1112:BQ1112)),0)</f>
        <v/>
      </c>
      <c r="Z1112">
        <f>IFERROR(MAX(X1112:X1112)-MIN(X1112:X1112),0)</f>
        <v/>
      </c>
      <c r="AA1112">
        <f>IFERROR(BO1112/BP1112,0)</f>
        <v/>
      </c>
      <c r="AB1112">
        <f>IFERROR(SUM(BO1112:BO1112)/SUM(BP1112:BP1112),0)</f>
        <v/>
      </c>
      <c r="AC1112">
        <f>IFERROR(MAX(AA1112:AA1112)-MIN(AA1112:AA1112),0)</f>
        <v/>
      </c>
      <c r="AD1112">
        <f>IFERROR(SUM(BL1112:BL1112)/1,0)</f>
        <v/>
      </c>
      <c r="AE1112">
        <f>IFERROR(SUM(BQ1112:BQ1112)/1,0)</f>
        <v/>
      </c>
      <c r="AF1112">
        <f>IFERROR(SUM(BP1112:BP1112)/1,0)</f>
        <v/>
      </c>
      <c r="AG1112">
        <f>IFERROR(CJ1112,0)</f>
        <v/>
      </c>
      <c r="AH1112">
        <f>IFERROR(SUM(BR1112:BR1112)/1,0)</f>
        <v/>
      </c>
      <c r="AI1112">
        <f>IFERROR(CL1112,0)</f>
        <v/>
      </c>
      <c r="AJ1112">
        <f>IFERROR(CN1112,0)</f>
        <v/>
      </c>
      <c r="AK1112">
        <f>IFERROR(CP1112,0)</f>
        <v/>
      </c>
      <c r="AL1112">
        <f>IFERROR(SUM(BN1112:BN1112)/1,0)</f>
        <v/>
      </c>
      <c r="AM1112">
        <f>IFERROR(SUM(BJ1112:BJ1112)/1,0)</f>
        <v/>
      </c>
      <c r="AN1112">
        <f>IFERROR(AH1112/AD1112,0)</f>
        <v/>
      </c>
      <c r="AO1112">
        <f>IFERROR(AF1112/AD1112,0)</f>
        <v/>
      </c>
      <c r="AP1112">
        <f>IFERROR(AI1112/AK1112,0)</f>
        <v/>
      </c>
      <c r="AQ1112">
        <f>IFERROR(AJ1112/AK1112,0)</f>
        <v/>
      </c>
      <c r="AR1112">
        <f>IFERROR(AG1112/AK1112,0)</f>
        <v/>
      </c>
      <c r="AS1112">
        <f>IFERROR(365/(AL1112/AG1112), "")</f>
        <v/>
      </c>
      <c r="AT1112" t="inlineStr">
        <is>
          <t>CO170023660890</t>
        </is>
      </c>
      <c r="AU1112" t="inlineStr">
        <is>
          <t>Lopez Alvarez Y Compania SAS</t>
        </is>
      </c>
      <c r="AV1112" t="inlineStr">
        <is>
          <t>U1</t>
        </is>
      </c>
      <c r="AW1112" t="inlineStr">
        <is>
          <t>A-</t>
        </is>
      </c>
      <c r="AX1112" t="inlineStr">
        <is>
          <t>Unlisted</t>
        </is>
      </c>
      <c r="AY1112" t="n">
        <v>5052</v>
      </c>
      <c r="AZ1112" t="inlineStr">
        <is>
          <t>Coal and other minerals and ores wholesale dealing in</t>
        </is>
      </c>
      <c r="BA1112" t="inlineStr">
        <is>
          <t>Colombia</t>
        </is>
      </c>
      <c r="BB1112" t="inlineStr">
        <is>
          <t>Pereira</t>
        </is>
      </c>
      <c r="BC1112" t="inlineStr">
        <is>
          <t>www.casalopez.com.co</t>
        </is>
      </c>
      <c r="BD1112" s="6" t="n">
        <v>37334</v>
      </c>
      <c r="BE1112" t="inlineStr">
        <is>
          <t>This company is an entity based in Colombia that is engaged in the operation of gasoline stations. It started its operations in April 2002. The registered business office of the company is located in Pereira, Colombia. The company is principally involved in operating gas refilling stations which markets and distributes petroleum products, such as diesel fuel, gasoline, kerosene, liquefied petroleum gas, lubricating oils, and other related products. It is also involved in operating convenience stores that sells snack foods, beverages, tobacco products and other related items. The company offers these products to retailers, commercial establishments and to the general public. In addition, the company offers minor repairs to motor vehicles.</t>
        </is>
      </c>
      <c r="BF1112" t="inlineStr">
        <is>
          <t>Active</t>
        </is>
      </c>
      <c r="BG1112" t="inlineStr">
        <is>
          <t>Services; Retail</t>
        </is>
      </c>
      <c r="BH1112" t="inlineStr">
        <is>
          <t>Engaged in the operation of gasoline stations</t>
        </is>
      </c>
      <c r="BI1112" t="inlineStr">
        <is>
          <t>Operation of gasoline stations</t>
        </is>
      </c>
      <c r="CE1112">
        <f>IFERROR(SUM(BU1112:BV1112)/2,0)</f>
        <v/>
      </c>
      <c r="CF1112">
        <f>IFERROR(SUM(CE1112:CE1112)/1,0)</f>
        <v/>
      </c>
      <c r="CG1112">
        <f>IFERROR(SUM(BW1112:BX1112)/2,0)</f>
        <v/>
      </c>
      <c r="CH1112">
        <f>IFERROR(SUM(CG1112:CG1112)/1,0)</f>
        <v/>
      </c>
      <c r="CI1112">
        <f>IFERROR(SUM(BY1112:BZ1112)/2,0)</f>
        <v/>
      </c>
      <c r="CJ1112">
        <f>IFERROR(SUM(CI1112:CI1112)/1,0)</f>
        <v/>
      </c>
      <c r="CK1112">
        <f>IFERROR(SUM(CA1112:CB1112)/2,0)</f>
        <v/>
      </c>
      <c r="CL1112">
        <f>IFERROR(SUM(CK1112:CK1112)/1,0)</f>
        <v/>
      </c>
      <c r="CM1112">
        <f>IFERROR(SUM(CC1112:CD1112)/2,0)</f>
        <v/>
      </c>
      <c r="CN1112">
        <f>IFERROR(SUM(CM1112:CM1112)/1,0)</f>
        <v/>
      </c>
      <c r="CO1112">
        <f>IFERROR(SUM(BS1112:BT1112)/2,0)</f>
        <v/>
      </c>
      <c r="CP1112">
        <f>IFERROR(SUM(CO1112:CO1112)/1,0)</f>
        <v/>
      </c>
    </row>
    <row r="1113">
      <c r="A1113" t="n">
        <v>1088</v>
      </c>
      <c r="D1113">
        <f>IF(AX1113="Listed","Yes","No")</f>
        <v/>
      </c>
      <c r="E1113">
        <f>IFERROR(IF(AE1113&lt;0,"Yes","No"),"No")</f>
        <v/>
      </c>
      <c r="F1113">
        <f>IF(BK1113="Unqualified","Yes","No")</f>
        <v/>
      </c>
      <c r="G1113">
        <f>IF(COUNTIF($D$1113:$F$1113,"Yes")=3,"Yes","No")</f>
        <v/>
      </c>
      <c r="U1113">
        <f>IFERROR(BQ1113/BL1113,0)</f>
        <v/>
      </c>
      <c r="V1113">
        <f>IFERROR(SUM(BQ1113:BQ1113)/SUM(BL1113:BL1113),0)</f>
        <v/>
      </c>
      <c r="W1113">
        <f>IFERROR(MAX(U1113:U1113)-MIN(U1113:U1113),0)</f>
        <v/>
      </c>
      <c r="X1113">
        <f>IFERROR(BQ1113/(BL1113-BQ1113),0)</f>
        <v/>
      </c>
      <c r="Y1113">
        <f>IFERROR(SUM(BQ1113:BQ1113)/(SUM(BL1113:BL1113)-SUM(BQ1113:BQ1113)),0)</f>
        <v/>
      </c>
      <c r="Z1113">
        <f>IFERROR(MAX(X1113:X1113)-MIN(X1113:X1113),0)</f>
        <v/>
      </c>
      <c r="AA1113">
        <f>IFERROR(BO1113/BP1113,0)</f>
        <v/>
      </c>
      <c r="AB1113">
        <f>IFERROR(SUM(BO1113:BO1113)/SUM(BP1113:BP1113),0)</f>
        <v/>
      </c>
      <c r="AC1113">
        <f>IFERROR(MAX(AA1113:AA1113)-MIN(AA1113:AA1113),0)</f>
        <v/>
      </c>
      <c r="AD1113">
        <f>IFERROR(SUM(BL1113:BL1113)/1,0)</f>
        <v/>
      </c>
      <c r="AE1113">
        <f>IFERROR(SUM(BQ1113:BQ1113)/1,0)</f>
        <v/>
      </c>
      <c r="AF1113">
        <f>IFERROR(SUM(BP1113:BP1113)/1,0)</f>
        <v/>
      </c>
      <c r="AG1113">
        <f>IFERROR(CJ1113,0)</f>
        <v/>
      </c>
      <c r="AH1113">
        <f>IFERROR(SUM(BR1113:BR1113)/1,0)</f>
        <v/>
      </c>
      <c r="AI1113">
        <f>IFERROR(CL1113,0)</f>
        <v/>
      </c>
      <c r="AJ1113">
        <f>IFERROR(CN1113,0)</f>
        <v/>
      </c>
      <c r="AK1113">
        <f>IFERROR(CP1113,0)</f>
        <v/>
      </c>
      <c r="AL1113">
        <f>IFERROR(SUM(BN1113:BN1113)/1,0)</f>
        <v/>
      </c>
      <c r="AM1113">
        <f>IFERROR(SUM(BJ1113:BJ1113)/1,0)</f>
        <v/>
      </c>
      <c r="AN1113">
        <f>IFERROR(AH1113/AD1113,0)</f>
        <v/>
      </c>
      <c r="AO1113">
        <f>IFERROR(AF1113/AD1113,0)</f>
        <v/>
      </c>
      <c r="AP1113">
        <f>IFERROR(AI1113/AK1113,0)</f>
        <v/>
      </c>
      <c r="AQ1113">
        <f>IFERROR(AJ1113/AK1113,0)</f>
        <v/>
      </c>
      <c r="AR1113">
        <f>IFERROR(AG1113/AK1113,0)</f>
        <v/>
      </c>
      <c r="AS1113">
        <f>IFERROR(365/(AL1113/AG1113), "")</f>
        <v/>
      </c>
      <c r="AT1113" t="inlineStr">
        <is>
          <t>CO170004488770</t>
        </is>
      </c>
      <c r="AU1113" t="inlineStr">
        <is>
          <t>Centro Motors S A</t>
        </is>
      </c>
      <c r="AV1113" t="inlineStr">
        <is>
          <t>U1</t>
        </is>
      </c>
      <c r="AW1113" t="inlineStr">
        <is>
          <t>U</t>
        </is>
      </c>
      <c r="AX1113" t="inlineStr">
        <is>
          <t>Unlisted</t>
        </is>
      </c>
      <c r="AY1113" t="n">
        <v>5012</v>
      </c>
      <c r="AZ1113" t="inlineStr">
        <is>
          <t>Automobiles and Other Motor Vehicles wholesale dealing in</t>
        </is>
      </c>
      <c r="BA1113" t="inlineStr">
        <is>
          <t>Colombia</t>
        </is>
      </c>
      <c r="BB1113" t="inlineStr">
        <is>
          <t>Tulua</t>
        </is>
      </c>
      <c r="BC1113" t="inlineStr">
        <is>
          <t>centromotors.com.co</t>
        </is>
      </c>
      <c r="BD1113" s="6" t="n">
        <v>27269</v>
      </c>
      <c r="BE1113" t="inlineStr">
        <is>
          <t>This company, based in Colombia, is engaged in the importation, exportation and trade in vehicles of all kind including vehicle parts and accessories. It was incorporated in 1974 and has its registered head office and distribution facility located in Tulua.The company offers a diversified range of automotive products and services, including new and used vehicles, vehicle maintenance and repair services, vehicle parts, extended service contracts, vehicle protection products and other aftermarket products. It also arranges financing for vehicle purchases through third-party finance sources. The company carries a wide selection of motor vehicle brands from leading manufacturers in Colombia and overseas.</t>
        </is>
      </c>
      <c r="BF1113" t="inlineStr">
        <is>
          <t>Active</t>
        </is>
      </c>
      <c r="BG1113" t="inlineStr">
        <is>
          <t>Wholesale</t>
        </is>
      </c>
      <c r="BH1113" t="inlineStr">
        <is>
          <t>Engaged in the importation, exportation and trade in vehicles of all kind including vehicle parts and accessories</t>
        </is>
      </c>
      <c r="BI1113" t="inlineStr">
        <is>
          <t>Vehicles of all kind including vehicle parts and accessories</t>
        </is>
      </c>
      <c r="CE1113">
        <f>IFERROR(SUM(BU1113:BV1113)/2,0)</f>
        <v/>
      </c>
      <c r="CF1113">
        <f>IFERROR(SUM(CE1113:CE1113)/1,0)</f>
        <v/>
      </c>
      <c r="CG1113">
        <f>IFERROR(SUM(BW1113:BX1113)/2,0)</f>
        <v/>
      </c>
      <c r="CH1113">
        <f>IFERROR(SUM(CG1113:CG1113)/1,0)</f>
        <v/>
      </c>
      <c r="CI1113">
        <f>IFERROR(SUM(BY1113:BZ1113)/2,0)</f>
        <v/>
      </c>
      <c r="CJ1113">
        <f>IFERROR(SUM(CI1113:CI1113)/1,0)</f>
        <v/>
      </c>
      <c r="CK1113">
        <f>IFERROR(SUM(CA1113:CB1113)/2,0)</f>
        <v/>
      </c>
      <c r="CL1113">
        <f>IFERROR(SUM(CK1113:CK1113)/1,0)</f>
        <v/>
      </c>
      <c r="CM1113">
        <f>IFERROR(SUM(CC1113:CD1113)/2,0)</f>
        <v/>
      </c>
      <c r="CN1113">
        <f>IFERROR(SUM(CM1113:CM1113)/1,0)</f>
        <v/>
      </c>
      <c r="CO1113">
        <f>IFERROR(SUM(BS1113:BT1113)/2,0)</f>
        <v/>
      </c>
      <c r="CP1113">
        <f>IFERROR(SUM(CO1113:CO1113)/1,0)</f>
        <v/>
      </c>
    </row>
    <row r="1114">
      <c r="A1114" t="n">
        <v>1089</v>
      </c>
      <c r="D1114">
        <f>IF(AX1114="Listed","Yes","No")</f>
        <v/>
      </c>
      <c r="E1114">
        <f>IFERROR(IF(AE1114&lt;0,"Yes","No"),"No")</f>
        <v/>
      </c>
      <c r="F1114">
        <f>IF(BK1114="Unqualified","Yes","No")</f>
        <v/>
      </c>
      <c r="G1114">
        <f>IF(COUNTIF($D$1114:$F$1114,"Yes")=3,"Yes","No")</f>
        <v/>
      </c>
      <c r="U1114">
        <f>IFERROR(BQ1114/BL1114,0)</f>
        <v/>
      </c>
      <c r="V1114">
        <f>IFERROR(SUM(BQ1114:BQ1114)/SUM(BL1114:BL1114),0)</f>
        <v/>
      </c>
      <c r="W1114">
        <f>IFERROR(MAX(U1114:U1114)-MIN(U1114:U1114),0)</f>
        <v/>
      </c>
      <c r="X1114">
        <f>IFERROR(BQ1114/(BL1114-BQ1114),0)</f>
        <v/>
      </c>
      <c r="Y1114">
        <f>IFERROR(SUM(BQ1114:BQ1114)/(SUM(BL1114:BL1114)-SUM(BQ1114:BQ1114)),0)</f>
        <v/>
      </c>
      <c r="Z1114">
        <f>IFERROR(MAX(X1114:X1114)-MIN(X1114:X1114),0)</f>
        <v/>
      </c>
      <c r="AA1114">
        <f>IFERROR(BO1114/BP1114,0)</f>
        <v/>
      </c>
      <c r="AB1114">
        <f>IFERROR(SUM(BO1114:BO1114)/SUM(BP1114:BP1114),0)</f>
        <v/>
      </c>
      <c r="AC1114">
        <f>IFERROR(MAX(AA1114:AA1114)-MIN(AA1114:AA1114),0)</f>
        <v/>
      </c>
      <c r="AD1114">
        <f>IFERROR(SUM(BL1114:BL1114)/1,0)</f>
        <v/>
      </c>
      <c r="AE1114">
        <f>IFERROR(SUM(BQ1114:BQ1114)/1,0)</f>
        <v/>
      </c>
      <c r="AF1114">
        <f>IFERROR(SUM(BP1114:BP1114)/1,0)</f>
        <v/>
      </c>
      <c r="AG1114">
        <f>IFERROR(CJ1114,0)</f>
        <v/>
      </c>
      <c r="AH1114">
        <f>IFERROR(SUM(BR1114:BR1114)/1,0)</f>
        <v/>
      </c>
      <c r="AI1114">
        <f>IFERROR(CL1114,0)</f>
        <v/>
      </c>
      <c r="AJ1114">
        <f>IFERROR(CN1114,0)</f>
        <v/>
      </c>
      <c r="AK1114">
        <f>IFERROR(CP1114,0)</f>
        <v/>
      </c>
      <c r="AL1114">
        <f>IFERROR(SUM(BN1114:BN1114)/1,0)</f>
        <v/>
      </c>
      <c r="AM1114">
        <f>IFERROR(SUM(BJ1114:BJ1114)/1,0)</f>
        <v/>
      </c>
      <c r="AN1114">
        <f>IFERROR(AH1114/AD1114,0)</f>
        <v/>
      </c>
      <c r="AO1114">
        <f>IFERROR(AF1114/AD1114,0)</f>
        <v/>
      </c>
      <c r="AP1114">
        <f>IFERROR(AI1114/AK1114,0)</f>
        <v/>
      </c>
      <c r="AQ1114">
        <f>IFERROR(AJ1114/AK1114,0)</f>
        <v/>
      </c>
      <c r="AR1114">
        <f>IFERROR(AG1114/AK1114,0)</f>
        <v/>
      </c>
      <c r="AS1114">
        <f>IFERROR(365/(AL1114/AG1114), "")</f>
        <v/>
      </c>
      <c r="AT1114" t="inlineStr">
        <is>
          <t>CO170000961220</t>
        </is>
      </c>
      <c r="AU1114" t="inlineStr">
        <is>
          <t>Morenos S A S</t>
        </is>
      </c>
      <c r="AV1114" t="inlineStr">
        <is>
          <t>U1</t>
        </is>
      </c>
      <c r="AW1114" t="inlineStr">
        <is>
          <t>A-</t>
        </is>
      </c>
      <c r="AX1114" t="inlineStr">
        <is>
          <t>Unlisted</t>
        </is>
      </c>
      <c r="AY1114" t="n">
        <v>5141</v>
      </c>
      <c r="AZ1114" t="inlineStr">
        <is>
          <t>Groceries, general line wholesale dealing in</t>
        </is>
      </c>
      <c r="BA1114" t="inlineStr">
        <is>
          <t>Colombia</t>
        </is>
      </c>
      <c r="BB1114" t="inlineStr">
        <is>
          <t>Bogota</t>
        </is>
      </c>
      <c r="BC1114" t="inlineStr">
        <is>
          <t>www.morenos.com.co</t>
        </is>
      </c>
      <c r="BD1114" s="6" t="n">
        <v>29325</v>
      </c>
      <c r="BE1114" t="inlineStr">
        <is>
          <t>This company is engaged in the retail sale of food and beverage products. It conducts business from its registered head office located in Bogota, Colombia. The company specialises in tea infusions, confectionery, biscuits, chocolate, and pantry items. The company focuses on providing quality food items to consumers through both physical and digital retail channels. It aims to enhance customer satisfaction while fostering a commitment to innovation and sustainability in the retail sector.</t>
        </is>
      </c>
      <c r="BF1114" t="inlineStr">
        <is>
          <t>Active</t>
        </is>
      </c>
      <c r="BG1114" t="inlineStr">
        <is>
          <t>Retail</t>
        </is>
      </c>
      <c r="BH1114" t="inlineStr">
        <is>
          <t>Engaged in the retail sale of food and beverage products</t>
        </is>
      </c>
      <c r="BI1114" t="inlineStr">
        <is>
          <t>Tea infusions, confectionery, biscuits, chocolate, and pantry items</t>
        </is>
      </c>
      <c r="CE1114">
        <f>IFERROR(SUM(BU1114:BV1114)/2,0)</f>
        <v/>
      </c>
      <c r="CF1114">
        <f>IFERROR(SUM(CE1114:CE1114)/1,0)</f>
        <v/>
      </c>
      <c r="CG1114">
        <f>IFERROR(SUM(BW1114:BX1114)/2,0)</f>
        <v/>
      </c>
      <c r="CH1114">
        <f>IFERROR(SUM(CG1114:CG1114)/1,0)</f>
        <v/>
      </c>
      <c r="CI1114">
        <f>IFERROR(SUM(BY1114:BZ1114)/2,0)</f>
        <v/>
      </c>
      <c r="CJ1114">
        <f>IFERROR(SUM(CI1114:CI1114)/1,0)</f>
        <v/>
      </c>
      <c r="CK1114">
        <f>IFERROR(SUM(CA1114:CB1114)/2,0)</f>
        <v/>
      </c>
      <c r="CL1114">
        <f>IFERROR(SUM(CK1114:CK1114)/1,0)</f>
        <v/>
      </c>
      <c r="CM1114">
        <f>IFERROR(SUM(CC1114:CD1114)/2,0)</f>
        <v/>
      </c>
      <c r="CN1114">
        <f>IFERROR(SUM(CM1114:CM1114)/1,0)</f>
        <v/>
      </c>
      <c r="CO1114">
        <f>IFERROR(SUM(BS1114:BT1114)/2,0)</f>
        <v/>
      </c>
      <c r="CP1114">
        <f>IFERROR(SUM(CO1114:CO1114)/1,0)</f>
        <v/>
      </c>
    </row>
    <row r="1115">
      <c r="A1115" t="n">
        <v>1090</v>
      </c>
      <c r="D1115">
        <f>IF(AX1115="Listed","Yes","No")</f>
        <v/>
      </c>
      <c r="E1115">
        <f>IFERROR(IF(AE1115&lt;0,"Yes","No"),"No")</f>
        <v/>
      </c>
      <c r="F1115">
        <f>IF(BK1115="Unqualified","Yes","No")</f>
        <v/>
      </c>
      <c r="G1115">
        <f>IF(COUNTIF($D$1115:$F$1115,"Yes")=3,"Yes","No")</f>
        <v/>
      </c>
      <c r="U1115">
        <f>IFERROR(BQ1115/BL1115,0)</f>
        <v/>
      </c>
      <c r="V1115">
        <f>IFERROR(SUM(BQ1115:BQ1115)/SUM(BL1115:BL1115),0)</f>
        <v/>
      </c>
      <c r="W1115">
        <f>IFERROR(MAX(U1115:U1115)-MIN(U1115:U1115),0)</f>
        <v/>
      </c>
      <c r="X1115">
        <f>IFERROR(BQ1115/(BL1115-BQ1115),0)</f>
        <v/>
      </c>
      <c r="Y1115">
        <f>IFERROR(SUM(BQ1115:BQ1115)/(SUM(BL1115:BL1115)-SUM(BQ1115:BQ1115)),0)</f>
        <v/>
      </c>
      <c r="Z1115">
        <f>IFERROR(MAX(X1115:X1115)-MIN(X1115:X1115),0)</f>
        <v/>
      </c>
      <c r="AA1115">
        <f>IFERROR(BO1115/BP1115,0)</f>
        <v/>
      </c>
      <c r="AB1115">
        <f>IFERROR(SUM(BO1115:BO1115)/SUM(BP1115:BP1115),0)</f>
        <v/>
      </c>
      <c r="AC1115">
        <f>IFERROR(MAX(AA1115:AA1115)-MIN(AA1115:AA1115),0)</f>
        <v/>
      </c>
      <c r="AD1115">
        <f>IFERROR(SUM(BL1115:BL1115)/1,0)</f>
        <v/>
      </c>
      <c r="AE1115">
        <f>IFERROR(SUM(BQ1115:BQ1115)/1,0)</f>
        <v/>
      </c>
      <c r="AF1115">
        <f>IFERROR(SUM(BP1115:BP1115)/1,0)</f>
        <v/>
      </c>
      <c r="AG1115">
        <f>IFERROR(CJ1115,0)</f>
        <v/>
      </c>
      <c r="AH1115">
        <f>IFERROR(SUM(BR1115:BR1115)/1,0)</f>
        <v/>
      </c>
      <c r="AI1115">
        <f>IFERROR(CL1115,0)</f>
        <v/>
      </c>
      <c r="AJ1115">
        <f>IFERROR(CN1115,0)</f>
        <v/>
      </c>
      <c r="AK1115">
        <f>IFERROR(CP1115,0)</f>
        <v/>
      </c>
      <c r="AL1115">
        <f>IFERROR(SUM(BN1115:BN1115)/1,0)</f>
        <v/>
      </c>
      <c r="AM1115">
        <f>IFERROR(SUM(BJ1115:BJ1115)/1,0)</f>
        <v/>
      </c>
      <c r="AN1115">
        <f>IFERROR(AH1115/AD1115,0)</f>
        <v/>
      </c>
      <c r="AO1115">
        <f>IFERROR(AF1115/AD1115,0)</f>
        <v/>
      </c>
      <c r="AP1115">
        <f>IFERROR(AI1115/AK1115,0)</f>
        <v/>
      </c>
      <c r="AQ1115">
        <f>IFERROR(AJ1115/AK1115,0)</f>
        <v/>
      </c>
      <c r="AR1115">
        <f>IFERROR(AG1115/AK1115,0)</f>
        <v/>
      </c>
      <c r="AS1115">
        <f>IFERROR(365/(AL1115/AG1115), "")</f>
        <v/>
      </c>
      <c r="AT1115" t="inlineStr">
        <is>
          <t>CO170000933590</t>
        </is>
      </c>
      <c r="AU1115" t="inlineStr">
        <is>
          <t>Altacol Norventas S A S</t>
        </is>
      </c>
      <c r="AV1115" t="inlineStr">
        <is>
          <t>U1</t>
        </is>
      </c>
      <c r="AW1115" t="inlineStr">
        <is>
          <t>U</t>
        </is>
      </c>
      <c r="AX1115" t="inlineStr">
        <is>
          <t>Unlisted</t>
        </is>
      </c>
      <c r="AY1115" t="n">
        <v>5032</v>
      </c>
      <c r="AZ1115" t="inlineStr">
        <is>
          <t>Brick, stone, and related construction materials wholesale dealing in</t>
        </is>
      </c>
      <c r="BA1115" t="inlineStr">
        <is>
          <t>Colombia</t>
        </is>
      </c>
      <c r="BB1115" t="inlineStr">
        <is>
          <t>Tenjo</t>
        </is>
      </c>
      <c r="BC1115" t="inlineStr">
        <is>
          <t>www.norventas.com</t>
        </is>
      </c>
      <c r="BD1115" s="6" t="n">
        <v>27860</v>
      </c>
      <c r="BE1115" t="inlineStr">
        <is>
          <t>The company is primarily engaged in the wholesale trade of construction materials and other related products. It was incorporated in April of 1976. The company has a registered office located in Bogota, Colombia.The company is involved in the distribution and sale of a wide range of construction materials, including lumber, plywood, reconstituted wood fiber products, wood fencing, doors and windows with frames, wood roofing and siding, wood and metal millwork, building board, prefabricated wood buildings, kitchen cabinets, fiberboard, wood flooring, moldings, panelling, particleboard, wood shingles, structural assemblies, wallboard, brick, stone, cement, lime, construction sand, gravel, asphalt, concrete mixtures, and structural clay products. The company operates principally in Colombia.</t>
        </is>
      </c>
      <c r="BF1115" t="inlineStr">
        <is>
          <t>Active</t>
        </is>
      </c>
      <c r="BG1115" t="inlineStr">
        <is>
          <t>Wholesale</t>
        </is>
      </c>
      <c r="BH1115" t="inlineStr">
        <is>
          <t>Engaged in the wholesale trade of construction materials and other related products</t>
        </is>
      </c>
      <c r="BI1115" t="inlineStr">
        <is>
          <t>Construction materials and other related products</t>
        </is>
      </c>
      <c r="CE1115">
        <f>IFERROR(SUM(BU1115:BV1115)/2,0)</f>
        <v/>
      </c>
      <c r="CF1115">
        <f>IFERROR(SUM(CE1115:CE1115)/1,0)</f>
        <v/>
      </c>
      <c r="CG1115">
        <f>IFERROR(SUM(BW1115:BX1115)/2,0)</f>
        <v/>
      </c>
      <c r="CH1115">
        <f>IFERROR(SUM(CG1115:CG1115)/1,0)</f>
        <v/>
      </c>
      <c r="CI1115">
        <f>IFERROR(SUM(BY1115:BZ1115)/2,0)</f>
        <v/>
      </c>
      <c r="CJ1115">
        <f>IFERROR(SUM(CI1115:CI1115)/1,0)</f>
        <v/>
      </c>
      <c r="CK1115">
        <f>IFERROR(SUM(CA1115:CB1115)/2,0)</f>
        <v/>
      </c>
      <c r="CL1115">
        <f>IFERROR(SUM(CK1115:CK1115)/1,0)</f>
        <v/>
      </c>
      <c r="CM1115">
        <f>IFERROR(SUM(CC1115:CD1115)/2,0)</f>
        <v/>
      </c>
      <c r="CN1115">
        <f>IFERROR(SUM(CM1115:CM1115)/1,0)</f>
        <v/>
      </c>
      <c r="CO1115">
        <f>IFERROR(SUM(BS1115:BT1115)/2,0)</f>
        <v/>
      </c>
      <c r="CP1115">
        <f>IFERROR(SUM(CO1115:CO1115)/1,0)</f>
        <v/>
      </c>
    </row>
    <row r="1116">
      <c r="A1116" t="n">
        <v>1091</v>
      </c>
      <c r="D1116">
        <f>IF(AX1116="Listed","Yes","No")</f>
        <v/>
      </c>
      <c r="E1116">
        <f>IFERROR(IF(AE1116&lt;0,"Yes","No"),"No")</f>
        <v/>
      </c>
      <c r="F1116">
        <f>IF(BK1116="Unqualified","Yes","No")</f>
        <v/>
      </c>
      <c r="G1116">
        <f>IF(COUNTIF($D$1116:$F$1116,"Yes")=3,"Yes","No")</f>
        <v/>
      </c>
      <c r="U1116">
        <f>IFERROR(BQ1116/BL1116,0)</f>
        <v/>
      </c>
      <c r="V1116">
        <f>IFERROR(SUM(BQ1116:BQ1116)/SUM(BL1116:BL1116),0)</f>
        <v/>
      </c>
      <c r="W1116">
        <f>IFERROR(MAX(U1116:U1116)-MIN(U1116:U1116),0)</f>
        <v/>
      </c>
      <c r="X1116">
        <f>IFERROR(BQ1116/(BL1116-BQ1116),0)</f>
        <v/>
      </c>
      <c r="Y1116">
        <f>IFERROR(SUM(BQ1116:BQ1116)/(SUM(BL1116:BL1116)-SUM(BQ1116:BQ1116)),0)</f>
        <v/>
      </c>
      <c r="Z1116">
        <f>IFERROR(MAX(X1116:X1116)-MIN(X1116:X1116),0)</f>
        <v/>
      </c>
      <c r="AA1116">
        <f>IFERROR(BO1116/BP1116,0)</f>
        <v/>
      </c>
      <c r="AB1116">
        <f>IFERROR(SUM(BO1116:BO1116)/SUM(BP1116:BP1116),0)</f>
        <v/>
      </c>
      <c r="AC1116">
        <f>IFERROR(MAX(AA1116:AA1116)-MIN(AA1116:AA1116),0)</f>
        <v/>
      </c>
      <c r="AD1116">
        <f>IFERROR(SUM(BL1116:BL1116)/1,0)</f>
        <v/>
      </c>
      <c r="AE1116">
        <f>IFERROR(SUM(BQ1116:BQ1116)/1,0)</f>
        <v/>
      </c>
      <c r="AF1116">
        <f>IFERROR(SUM(BP1116:BP1116)/1,0)</f>
        <v/>
      </c>
      <c r="AG1116">
        <f>IFERROR(CJ1116,0)</f>
        <v/>
      </c>
      <c r="AH1116">
        <f>IFERROR(SUM(BR1116:BR1116)/1,0)</f>
        <v/>
      </c>
      <c r="AI1116">
        <f>IFERROR(CL1116,0)</f>
        <v/>
      </c>
      <c r="AJ1116">
        <f>IFERROR(CN1116,0)</f>
        <v/>
      </c>
      <c r="AK1116">
        <f>IFERROR(CP1116,0)</f>
        <v/>
      </c>
      <c r="AL1116">
        <f>IFERROR(SUM(BN1116:BN1116)/1,0)</f>
        <v/>
      </c>
      <c r="AM1116">
        <f>IFERROR(SUM(BJ1116:BJ1116)/1,0)</f>
        <v/>
      </c>
      <c r="AN1116">
        <f>IFERROR(AH1116/AD1116,0)</f>
        <v/>
      </c>
      <c r="AO1116">
        <f>IFERROR(AF1116/AD1116,0)</f>
        <v/>
      </c>
      <c r="AP1116">
        <f>IFERROR(AI1116/AK1116,0)</f>
        <v/>
      </c>
      <c r="AQ1116">
        <f>IFERROR(AJ1116/AK1116,0)</f>
        <v/>
      </c>
      <c r="AR1116">
        <f>IFERROR(AG1116/AK1116,0)</f>
        <v/>
      </c>
      <c r="AS1116">
        <f>IFERROR(365/(AL1116/AG1116), "")</f>
        <v/>
      </c>
      <c r="AT1116" t="inlineStr">
        <is>
          <t>JM101357L</t>
        </is>
      </c>
      <c r="AU1116" t="inlineStr">
        <is>
          <t>Lumber Depot Limited</t>
        </is>
      </c>
      <c r="AV1116" t="inlineStr">
        <is>
          <t>C1</t>
        </is>
      </c>
      <c r="AW1116" t="inlineStr">
        <is>
          <t>A+</t>
        </is>
      </c>
      <c r="AX1116" t="inlineStr">
        <is>
          <t>Listed</t>
        </is>
      </c>
      <c r="AY1116" t="n">
        <v>5039</v>
      </c>
      <c r="AZ1116" t="inlineStr">
        <is>
          <t>Construction materials, not elsewhere classified wholesale dealing in</t>
        </is>
      </c>
      <c r="BA1116" t="inlineStr">
        <is>
          <t>Jamaica</t>
        </is>
      </c>
      <c r="BB1116" t="inlineStr">
        <is>
          <t>Kingston</t>
        </is>
      </c>
      <c r="BC1116" t="inlineStr">
        <is>
          <t>www.lumberdepotja.com</t>
        </is>
      </c>
      <c r="BD1116" t="inlineStr">
        <is>
          <t>2019</t>
        </is>
      </c>
      <c r="BE1116" t="inlineStr">
        <is>
          <t>This company is engaged in the wholesale of wood, lumber, and other related construction materials. It was incorporated in 2019 and has its registered head office located in Kingston, Jamaica. The company's business operation specialises in selling a wide range of lumber materials, plywood, millwork, wood panels sand, aggregates and other related building materials for building houses and business establishment. It also provides rental of construction materials and equipment. The company has display equipment with a large inventory of its products, as well as employs staff that provides necessary assistance and services, and are trained to provide information on many lines of construction materials being wholesaled.</t>
        </is>
      </c>
      <c r="BF1116" t="inlineStr">
        <is>
          <t>Active</t>
        </is>
      </c>
      <c r="BG1116" t="inlineStr">
        <is>
          <t>Wholesale</t>
        </is>
      </c>
      <c r="BH1116" t="inlineStr">
        <is>
          <t>Engaged in the wholesale of wood, lumber, and other related construction materials</t>
        </is>
      </c>
      <c r="BI1116" t="inlineStr">
        <is>
          <t>Specialises in selling a wide range of lumber materials, plywood, millwork, wood panels sand, aggregates and other related building materials for building houses and business establishment; Provides rental of construction materials and equipment</t>
        </is>
      </c>
      <c r="CE1116">
        <f>IFERROR(SUM(BU1116:BV1116)/2,0)</f>
        <v/>
      </c>
      <c r="CF1116">
        <f>IFERROR(SUM(CE1116:CE1116)/1,0)</f>
        <v/>
      </c>
      <c r="CG1116">
        <f>IFERROR(SUM(BW1116:BX1116)/2,0)</f>
        <v/>
      </c>
      <c r="CH1116">
        <f>IFERROR(SUM(CG1116:CG1116)/1,0)</f>
        <v/>
      </c>
      <c r="CI1116">
        <f>IFERROR(SUM(BY1116:BZ1116)/2,0)</f>
        <v/>
      </c>
      <c r="CJ1116">
        <f>IFERROR(SUM(CI1116:CI1116)/1,0)</f>
        <v/>
      </c>
      <c r="CK1116">
        <f>IFERROR(SUM(CA1116:CB1116)/2,0)</f>
        <v/>
      </c>
      <c r="CL1116">
        <f>IFERROR(SUM(CK1116:CK1116)/1,0)</f>
        <v/>
      </c>
      <c r="CM1116">
        <f>IFERROR(SUM(CC1116:CD1116)/2,0)</f>
        <v/>
      </c>
      <c r="CN1116">
        <f>IFERROR(SUM(CM1116:CM1116)/1,0)</f>
        <v/>
      </c>
      <c r="CO1116">
        <f>IFERROR(SUM(BS1116:BT1116)/2,0)</f>
        <v/>
      </c>
      <c r="CP1116">
        <f>IFERROR(SUM(CO1116:CO1116)/1,0)</f>
        <v/>
      </c>
    </row>
    <row r="1117">
      <c r="A1117" t="n">
        <v>1092</v>
      </c>
      <c r="D1117">
        <f>IF(AX1117="Listed","Yes","No")</f>
        <v/>
      </c>
      <c r="E1117">
        <f>IFERROR(IF(AE1117&lt;0,"Yes","No"),"No")</f>
        <v/>
      </c>
      <c r="F1117">
        <f>IF(BK1117="Unqualified","Yes","No")</f>
        <v/>
      </c>
      <c r="G1117">
        <f>IF(COUNTIF($D$1117:$F$1117,"Yes")=3,"Yes","No")</f>
        <v/>
      </c>
      <c r="U1117">
        <f>IFERROR(BQ1117/BL1117,0)</f>
        <v/>
      </c>
      <c r="V1117">
        <f>IFERROR(SUM(BQ1117:BQ1117)/SUM(BL1117:BL1117),0)</f>
        <v/>
      </c>
      <c r="W1117">
        <f>IFERROR(MAX(U1117:U1117)-MIN(U1117:U1117),0)</f>
        <v/>
      </c>
      <c r="X1117">
        <f>IFERROR(BQ1117/(BL1117-BQ1117),0)</f>
        <v/>
      </c>
      <c r="Y1117">
        <f>IFERROR(SUM(BQ1117:BQ1117)/(SUM(BL1117:BL1117)-SUM(BQ1117:BQ1117)),0)</f>
        <v/>
      </c>
      <c r="Z1117">
        <f>IFERROR(MAX(X1117:X1117)-MIN(X1117:X1117),0)</f>
        <v/>
      </c>
      <c r="AA1117">
        <f>IFERROR(BO1117/BP1117,0)</f>
        <v/>
      </c>
      <c r="AB1117">
        <f>IFERROR(SUM(BO1117:BO1117)/SUM(BP1117:BP1117),0)</f>
        <v/>
      </c>
      <c r="AC1117">
        <f>IFERROR(MAX(AA1117:AA1117)-MIN(AA1117:AA1117),0)</f>
        <v/>
      </c>
      <c r="AD1117">
        <f>IFERROR(SUM(BL1117:BL1117)/1,0)</f>
        <v/>
      </c>
      <c r="AE1117">
        <f>IFERROR(SUM(BQ1117:BQ1117)/1,0)</f>
        <v/>
      </c>
      <c r="AF1117">
        <f>IFERROR(SUM(BP1117:BP1117)/1,0)</f>
        <v/>
      </c>
      <c r="AG1117">
        <f>IFERROR(CJ1117,0)</f>
        <v/>
      </c>
      <c r="AH1117">
        <f>IFERROR(SUM(BR1117:BR1117)/1,0)</f>
        <v/>
      </c>
      <c r="AI1117">
        <f>IFERROR(CL1117,0)</f>
        <v/>
      </c>
      <c r="AJ1117">
        <f>IFERROR(CN1117,0)</f>
        <v/>
      </c>
      <c r="AK1117">
        <f>IFERROR(CP1117,0)</f>
        <v/>
      </c>
      <c r="AL1117">
        <f>IFERROR(SUM(BN1117:BN1117)/1,0)</f>
        <v/>
      </c>
      <c r="AM1117">
        <f>IFERROR(SUM(BJ1117:BJ1117)/1,0)</f>
        <v/>
      </c>
      <c r="AN1117">
        <f>IFERROR(AH1117/AD1117,0)</f>
        <v/>
      </c>
      <c r="AO1117">
        <f>IFERROR(AF1117/AD1117,0)</f>
        <v/>
      </c>
      <c r="AP1117">
        <f>IFERROR(AI1117/AK1117,0)</f>
        <v/>
      </c>
      <c r="AQ1117">
        <f>IFERROR(AJ1117/AK1117,0)</f>
        <v/>
      </c>
      <c r="AR1117">
        <f>IFERROR(AG1117/AK1117,0)</f>
        <v/>
      </c>
      <c r="AS1117">
        <f>IFERROR(365/(AL1117/AG1117), "")</f>
        <v/>
      </c>
      <c r="AT1117" t="inlineStr">
        <is>
          <t>CO170001440100</t>
        </is>
      </c>
      <c r="AU1117" t="inlineStr">
        <is>
          <t>Comatel SAS</t>
        </is>
      </c>
      <c r="AV1117" t="inlineStr">
        <is>
          <t>U1</t>
        </is>
      </c>
      <c r="AW1117" t="inlineStr">
        <is>
          <t>U</t>
        </is>
      </c>
      <c r="AX1117" t="inlineStr">
        <is>
          <t>Unlisted</t>
        </is>
      </c>
      <c r="AY1117" t="n">
        <v>5085</v>
      </c>
      <c r="AZ1117" t="inlineStr">
        <is>
          <t>Industrial supplies wholesale dealing in</t>
        </is>
      </c>
      <c r="BA1117" t="inlineStr">
        <is>
          <t>Colombia</t>
        </is>
      </c>
      <c r="BB1117" t="inlineStr">
        <is>
          <t>Bogota</t>
        </is>
      </c>
      <c r="BC1117" t="inlineStr">
        <is>
          <t>comatel.com.co</t>
        </is>
      </c>
      <c r="BD1117" s="6" t="n">
        <v>36188</v>
      </c>
      <c r="BE1117" t="inlineStr">
        <is>
          <t>This company is engaged in the wholesale distribution of cables, communication, illumination, pipeline boards and cells. It was incorporated in 1999 and is based in Bogota, Colombia. The company specialises in the commercialization of state-of-the-art products, national and imported, and services with the best engineering in the market. It offers a wide variety of energy products, low and medium voltage such as electric cables and wires, control and instrumentation cables, cables for mining and the oil sector; structured cabling products and accessories either in copper or optical fiber that allows to supply everything necessary to develop projects in communications networks; LED and conventional lighting product; conduit pipes and accessories; and MV and LV electrical panels and cells transformer cells, input-output protection cell, duplex, with air and SF6 disconnectors, general connection panels, general distribution panels, direct and semi-direct measurement cabinets , automatic transfers, synchronism and parallelism cells. Its work includes design, detailed engineering, implementation and auditing until the final finishes.</t>
        </is>
      </c>
      <c r="BF1117" t="inlineStr">
        <is>
          <t>Active</t>
        </is>
      </c>
      <c r="BG1117" t="inlineStr">
        <is>
          <t>Wholesale</t>
        </is>
      </c>
      <c r="BH1117" t="inlineStr">
        <is>
          <t>Engaged in the wholesale distribution of cables, communication, illumination, pipeline boards and cells</t>
        </is>
      </c>
      <c r="BI1117" t="inlineStr">
        <is>
          <t>Cables, communication, illumination, pipeline boards and cells</t>
        </is>
      </c>
      <c r="CE1117">
        <f>IFERROR(SUM(BU1117:BV1117)/2,0)</f>
        <v/>
      </c>
      <c r="CF1117">
        <f>IFERROR(SUM(CE1117:CE1117)/1,0)</f>
        <v/>
      </c>
      <c r="CG1117">
        <f>IFERROR(SUM(BW1117:BX1117)/2,0)</f>
        <v/>
      </c>
      <c r="CH1117">
        <f>IFERROR(SUM(CG1117:CG1117)/1,0)</f>
        <v/>
      </c>
      <c r="CI1117">
        <f>IFERROR(SUM(BY1117:BZ1117)/2,0)</f>
        <v/>
      </c>
      <c r="CJ1117">
        <f>IFERROR(SUM(CI1117:CI1117)/1,0)</f>
        <v/>
      </c>
      <c r="CK1117">
        <f>IFERROR(SUM(CA1117:CB1117)/2,0)</f>
        <v/>
      </c>
      <c r="CL1117">
        <f>IFERROR(SUM(CK1117:CK1117)/1,0)</f>
        <v/>
      </c>
      <c r="CM1117">
        <f>IFERROR(SUM(CC1117:CD1117)/2,0)</f>
        <v/>
      </c>
      <c r="CN1117">
        <f>IFERROR(SUM(CM1117:CM1117)/1,0)</f>
        <v/>
      </c>
      <c r="CO1117">
        <f>IFERROR(SUM(BS1117:BT1117)/2,0)</f>
        <v/>
      </c>
      <c r="CP1117">
        <f>IFERROR(SUM(CO1117:CO1117)/1,0)</f>
        <v/>
      </c>
    </row>
    <row r="1118">
      <c r="A1118" t="n">
        <v>1093</v>
      </c>
      <c r="D1118">
        <f>IF(AX1118="Listed","Yes","No")</f>
        <v/>
      </c>
      <c r="E1118">
        <f>IFERROR(IF(AE1118&lt;0,"Yes","No"),"No")</f>
        <v/>
      </c>
      <c r="F1118">
        <f>IF(BK1118="Unqualified","Yes","No")</f>
        <v/>
      </c>
      <c r="G1118">
        <f>IF(COUNTIF($D$1118:$F$1118,"Yes")=3,"Yes","No")</f>
        <v/>
      </c>
      <c r="U1118">
        <f>IFERROR(BQ1118/BL1118,0)</f>
        <v/>
      </c>
      <c r="V1118">
        <f>IFERROR(SUM(BQ1118:BQ1118)/SUM(BL1118:BL1118),0)</f>
        <v/>
      </c>
      <c r="W1118">
        <f>IFERROR(MAX(U1118:U1118)-MIN(U1118:U1118),0)</f>
        <v/>
      </c>
      <c r="X1118">
        <f>IFERROR(BQ1118/(BL1118-BQ1118),0)</f>
        <v/>
      </c>
      <c r="Y1118">
        <f>IFERROR(SUM(BQ1118:BQ1118)/(SUM(BL1118:BL1118)-SUM(BQ1118:BQ1118)),0)</f>
        <v/>
      </c>
      <c r="Z1118">
        <f>IFERROR(MAX(X1118:X1118)-MIN(X1118:X1118),0)</f>
        <v/>
      </c>
      <c r="AA1118">
        <f>IFERROR(BO1118/BP1118,0)</f>
        <v/>
      </c>
      <c r="AB1118">
        <f>IFERROR(SUM(BO1118:BO1118)/SUM(BP1118:BP1118),0)</f>
        <v/>
      </c>
      <c r="AC1118">
        <f>IFERROR(MAX(AA1118:AA1118)-MIN(AA1118:AA1118),0)</f>
        <v/>
      </c>
      <c r="AD1118">
        <f>IFERROR(SUM(BL1118:BL1118)/1,0)</f>
        <v/>
      </c>
      <c r="AE1118">
        <f>IFERROR(SUM(BQ1118:BQ1118)/1,0)</f>
        <v/>
      </c>
      <c r="AF1118">
        <f>IFERROR(SUM(BP1118:BP1118)/1,0)</f>
        <v/>
      </c>
      <c r="AG1118">
        <f>IFERROR(CJ1118,0)</f>
        <v/>
      </c>
      <c r="AH1118">
        <f>IFERROR(SUM(BR1118:BR1118)/1,0)</f>
        <v/>
      </c>
      <c r="AI1118">
        <f>IFERROR(CL1118,0)</f>
        <v/>
      </c>
      <c r="AJ1118">
        <f>IFERROR(CN1118,0)</f>
        <v/>
      </c>
      <c r="AK1118">
        <f>IFERROR(CP1118,0)</f>
        <v/>
      </c>
      <c r="AL1118">
        <f>IFERROR(SUM(BN1118:BN1118)/1,0)</f>
        <v/>
      </c>
      <c r="AM1118">
        <f>IFERROR(SUM(BJ1118:BJ1118)/1,0)</f>
        <v/>
      </c>
      <c r="AN1118">
        <f>IFERROR(AH1118/AD1118,0)</f>
        <v/>
      </c>
      <c r="AO1118">
        <f>IFERROR(AF1118/AD1118,0)</f>
        <v/>
      </c>
      <c r="AP1118">
        <f>IFERROR(AI1118/AK1118,0)</f>
        <v/>
      </c>
      <c r="AQ1118">
        <f>IFERROR(AJ1118/AK1118,0)</f>
        <v/>
      </c>
      <c r="AR1118">
        <f>IFERROR(AG1118/AK1118,0)</f>
        <v/>
      </c>
      <c r="AS1118">
        <f>IFERROR(365/(AL1118/AG1118), "")</f>
        <v/>
      </c>
      <c r="AT1118" t="inlineStr">
        <is>
          <t>CO170001195330</t>
        </is>
      </c>
      <c r="AU1118" t="inlineStr">
        <is>
          <t>Acpm S A S</t>
        </is>
      </c>
      <c r="AV1118" t="inlineStr">
        <is>
          <t>U1</t>
        </is>
      </c>
      <c r="AW1118" t="inlineStr">
        <is>
          <t>U</t>
        </is>
      </c>
      <c r="AX1118" t="inlineStr">
        <is>
          <t>Unlisted</t>
        </is>
      </c>
      <c r="AY1118" t="n">
        <v>5052</v>
      </c>
      <c r="AZ1118" t="inlineStr">
        <is>
          <t>Coal and other minerals and ores wholesale dealing in</t>
        </is>
      </c>
      <c r="BA1118" t="inlineStr">
        <is>
          <t>Colombia</t>
        </is>
      </c>
      <c r="BB1118" t="inlineStr">
        <is>
          <t>Bogota</t>
        </is>
      </c>
      <c r="BC1118" t="inlineStr">
        <is>
          <t>acpmltda.com.co</t>
        </is>
      </c>
      <c r="BD1118" s="6" t="n">
        <v>34368</v>
      </c>
      <c r="BE1118" t="inlineStr">
        <is>
          <t>The company is engaged in the provision of general freight trucking services. It was incorporated in February of 1994. The registered business office of the company is located in Bogota, Colombia.The company offers both truckload and less-than-truckload (LTL) transport. It also hauls dry and refrigerated freight. In addition, the company provides other services, including airport-to-airport and cross-border truck transportation, distribution, logistics, and warehousing.This provider of general freight trucking services is active and operational in Colombia.</t>
        </is>
      </c>
      <c r="BF1118" t="inlineStr">
        <is>
          <t>Active</t>
        </is>
      </c>
      <c r="BG1118" t="inlineStr">
        <is>
          <t>Services</t>
        </is>
      </c>
      <c r="BH1118" t="inlineStr">
        <is>
          <t>Engaged in the provision of general freight trucking services</t>
        </is>
      </c>
      <c r="BI1118" t="inlineStr">
        <is>
          <t>Offers both truckload and less-than-truckload (LTL) transport; Hauls dry and refrigerated freight. In; Provides other services, including airport-to-airport and cross-border truck transportation, distribution, logistics, and warehousing</t>
        </is>
      </c>
      <c r="CE1118">
        <f>IFERROR(SUM(BU1118:BV1118)/2,0)</f>
        <v/>
      </c>
      <c r="CF1118">
        <f>IFERROR(SUM(CE1118:CE1118)/1,0)</f>
        <v/>
      </c>
      <c r="CG1118">
        <f>IFERROR(SUM(BW1118:BX1118)/2,0)</f>
        <v/>
      </c>
      <c r="CH1118">
        <f>IFERROR(SUM(CG1118:CG1118)/1,0)</f>
        <v/>
      </c>
      <c r="CI1118">
        <f>IFERROR(SUM(BY1118:BZ1118)/2,0)</f>
        <v/>
      </c>
      <c r="CJ1118">
        <f>IFERROR(SUM(CI1118:CI1118)/1,0)</f>
        <v/>
      </c>
      <c r="CK1118">
        <f>IFERROR(SUM(CA1118:CB1118)/2,0)</f>
        <v/>
      </c>
      <c r="CL1118">
        <f>IFERROR(SUM(CK1118:CK1118)/1,0)</f>
        <v/>
      </c>
      <c r="CM1118">
        <f>IFERROR(SUM(CC1118:CD1118)/2,0)</f>
        <v/>
      </c>
      <c r="CN1118">
        <f>IFERROR(SUM(CM1118:CM1118)/1,0)</f>
        <v/>
      </c>
      <c r="CO1118">
        <f>IFERROR(SUM(BS1118:BT1118)/2,0)</f>
        <v/>
      </c>
      <c r="CP1118">
        <f>IFERROR(SUM(CO1118:CO1118)/1,0)</f>
        <v/>
      </c>
    </row>
    <row r="1119">
      <c r="A1119" t="n">
        <v>1094</v>
      </c>
      <c r="D1119">
        <f>IF(AX1119="Listed","Yes","No")</f>
        <v/>
      </c>
      <c r="E1119">
        <f>IFERROR(IF(AE1119&lt;0,"Yes","No"),"No")</f>
        <v/>
      </c>
      <c r="F1119">
        <f>IF(BK1119="Unqualified","Yes","No")</f>
        <v/>
      </c>
      <c r="G1119">
        <f>IF(COUNTIF($D$1119:$F$1119,"Yes")=3,"Yes","No")</f>
        <v/>
      </c>
      <c r="U1119">
        <f>IFERROR(BQ1119/BL1119,0)</f>
        <v/>
      </c>
      <c r="V1119">
        <f>IFERROR(SUM(BQ1119:BQ1119)/SUM(BL1119:BL1119),0)</f>
        <v/>
      </c>
      <c r="W1119">
        <f>IFERROR(MAX(U1119:U1119)-MIN(U1119:U1119),0)</f>
        <v/>
      </c>
      <c r="X1119">
        <f>IFERROR(BQ1119/(BL1119-BQ1119),0)</f>
        <v/>
      </c>
      <c r="Y1119">
        <f>IFERROR(SUM(BQ1119:BQ1119)/(SUM(BL1119:BL1119)-SUM(BQ1119:BQ1119)),0)</f>
        <v/>
      </c>
      <c r="Z1119">
        <f>IFERROR(MAX(X1119:X1119)-MIN(X1119:X1119),0)</f>
        <v/>
      </c>
      <c r="AA1119">
        <f>IFERROR(BO1119/BP1119,0)</f>
        <v/>
      </c>
      <c r="AB1119">
        <f>IFERROR(SUM(BO1119:BO1119)/SUM(BP1119:BP1119),0)</f>
        <v/>
      </c>
      <c r="AC1119">
        <f>IFERROR(MAX(AA1119:AA1119)-MIN(AA1119:AA1119),0)</f>
        <v/>
      </c>
      <c r="AD1119">
        <f>IFERROR(SUM(BL1119:BL1119)/1,0)</f>
        <v/>
      </c>
      <c r="AE1119">
        <f>IFERROR(SUM(BQ1119:BQ1119)/1,0)</f>
        <v/>
      </c>
      <c r="AF1119">
        <f>IFERROR(SUM(BP1119:BP1119)/1,0)</f>
        <v/>
      </c>
      <c r="AG1119">
        <f>IFERROR(CJ1119,0)</f>
        <v/>
      </c>
      <c r="AH1119">
        <f>IFERROR(SUM(BR1119:BR1119)/1,0)</f>
        <v/>
      </c>
      <c r="AI1119">
        <f>IFERROR(CL1119,0)</f>
        <v/>
      </c>
      <c r="AJ1119">
        <f>IFERROR(CN1119,0)</f>
        <v/>
      </c>
      <c r="AK1119">
        <f>IFERROR(CP1119,0)</f>
        <v/>
      </c>
      <c r="AL1119">
        <f>IFERROR(SUM(BN1119:BN1119)/1,0)</f>
        <v/>
      </c>
      <c r="AM1119">
        <f>IFERROR(SUM(BJ1119:BJ1119)/1,0)</f>
        <v/>
      </c>
      <c r="AN1119">
        <f>IFERROR(AH1119/AD1119,0)</f>
        <v/>
      </c>
      <c r="AO1119">
        <f>IFERROR(AF1119/AD1119,0)</f>
        <v/>
      </c>
      <c r="AP1119">
        <f>IFERROR(AI1119/AK1119,0)</f>
        <v/>
      </c>
      <c r="AQ1119">
        <f>IFERROR(AJ1119/AK1119,0)</f>
        <v/>
      </c>
      <c r="AR1119">
        <f>IFERROR(AG1119/AK1119,0)</f>
        <v/>
      </c>
      <c r="AS1119">
        <f>IFERROR(365/(AL1119/AG1119), "")</f>
        <v/>
      </c>
      <c r="AT1119" t="inlineStr">
        <is>
          <t>BR65377897000112</t>
        </is>
      </c>
      <c r="AU1119" t="inlineStr">
        <is>
          <t>Vale d'Ouro Importacao &amp; Exportacao S/A</t>
        </is>
      </c>
      <c r="AV1119" t="inlineStr">
        <is>
          <t>U1</t>
        </is>
      </c>
      <c r="AW1119" t="inlineStr">
        <is>
          <t>U</t>
        </is>
      </c>
      <c r="AX1119" t="inlineStr">
        <is>
          <t>Unlisted</t>
        </is>
      </c>
      <c r="AY1119" t="n">
        <v>5146</v>
      </c>
      <c r="AZ1119" t="inlineStr">
        <is>
          <t>Fish and seafoods wholesale dealing in</t>
        </is>
      </c>
      <c r="BA1119" t="inlineStr">
        <is>
          <t>Brazil</t>
        </is>
      </c>
      <c r="BB1119" t="inlineStr">
        <is>
          <t>Formiga</t>
        </is>
      </c>
      <c r="BC1119" t="inlineStr">
        <is>
          <t>www.valedouro.com.br</t>
        </is>
      </c>
      <c r="BD1119" s="6" t="n">
        <v>33385</v>
      </c>
      <c r="BE1119" t="inlineStr">
        <is>
          <t>This company is engaged in the production and wholesale of snacks products. It was incorporated in 1991 and has its registered head office strategically located in Formiga, Brazil. The company offers flavored cookies, Yuca snacks, parmesan, and gluten free biscuits. These products are produced with selected raw materials and approved by a strict Quality Control, being processed in modern equipment, by a team of trained and qualified employees. In addition, its products are exported in United States, England, Japan, Portugal, Canada, among others.</t>
        </is>
      </c>
      <c r="BF1119" t="inlineStr">
        <is>
          <t>Active</t>
        </is>
      </c>
      <c r="BG1119" t="inlineStr">
        <is>
          <t>Manufacturing; Wholesale</t>
        </is>
      </c>
      <c r="BH1119" t="inlineStr">
        <is>
          <t>Engaged in the production and wholesale of snacks products</t>
        </is>
      </c>
      <c r="BI1119" t="inlineStr">
        <is>
          <t>Flavored cookies, Yuca snacks, parmesan, and gluten free biscuits</t>
        </is>
      </c>
      <c r="CE1119">
        <f>IFERROR(SUM(BU1119:BV1119)/2,0)</f>
        <v/>
      </c>
      <c r="CF1119">
        <f>IFERROR(SUM(CE1119:CE1119)/1,0)</f>
        <v/>
      </c>
      <c r="CG1119">
        <f>IFERROR(SUM(BW1119:BX1119)/2,0)</f>
        <v/>
      </c>
      <c r="CH1119">
        <f>IFERROR(SUM(CG1119:CG1119)/1,0)</f>
        <v/>
      </c>
      <c r="CI1119">
        <f>IFERROR(SUM(BY1119:BZ1119)/2,0)</f>
        <v/>
      </c>
      <c r="CJ1119">
        <f>IFERROR(SUM(CI1119:CI1119)/1,0)</f>
        <v/>
      </c>
      <c r="CK1119">
        <f>IFERROR(SUM(CA1119:CB1119)/2,0)</f>
        <v/>
      </c>
      <c r="CL1119">
        <f>IFERROR(SUM(CK1119:CK1119)/1,0)</f>
        <v/>
      </c>
      <c r="CM1119">
        <f>IFERROR(SUM(CC1119:CD1119)/2,0)</f>
        <v/>
      </c>
      <c r="CN1119">
        <f>IFERROR(SUM(CM1119:CM1119)/1,0)</f>
        <v/>
      </c>
      <c r="CO1119">
        <f>IFERROR(SUM(BS1119:BT1119)/2,0)</f>
        <v/>
      </c>
      <c r="CP1119">
        <f>IFERROR(SUM(CO1119:CO1119)/1,0)</f>
        <v/>
      </c>
    </row>
    <row r="1120">
      <c r="A1120" t="n">
        <v>1095</v>
      </c>
      <c r="D1120">
        <f>IF(AX1120="Listed","Yes","No")</f>
        <v/>
      </c>
      <c r="E1120">
        <f>IFERROR(IF(AE1120&lt;0,"Yes","No"),"No")</f>
        <v/>
      </c>
      <c r="F1120">
        <f>IF(BK1120="Unqualified","Yes","No")</f>
        <v/>
      </c>
      <c r="G1120">
        <f>IF(COUNTIF($D$1120:$F$1120,"Yes")=3,"Yes","No")</f>
        <v/>
      </c>
      <c r="U1120">
        <f>IFERROR(BQ1120/BL1120,0)</f>
        <v/>
      </c>
      <c r="V1120">
        <f>IFERROR(SUM(BQ1120:BQ1120)/SUM(BL1120:BL1120),0)</f>
        <v/>
      </c>
      <c r="W1120">
        <f>IFERROR(MAX(U1120:U1120)-MIN(U1120:U1120),0)</f>
        <v/>
      </c>
      <c r="X1120">
        <f>IFERROR(BQ1120/(BL1120-BQ1120),0)</f>
        <v/>
      </c>
      <c r="Y1120">
        <f>IFERROR(SUM(BQ1120:BQ1120)/(SUM(BL1120:BL1120)-SUM(BQ1120:BQ1120)),0)</f>
        <v/>
      </c>
      <c r="Z1120">
        <f>IFERROR(MAX(X1120:X1120)-MIN(X1120:X1120),0)</f>
        <v/>
      </c>
      <c r="AA1120">
        <f>IFERROR(BO1120/BP1120,0)</f>
        <v/>
      </c>
      <c r="AB1120">
        <f>IFERROR(SUM(BO1120:BO1120)/SUM(BP1120:BP1120),0)</f>
        <v/>
      </c>
      <c r="AC1120">
        <f>IFERROR(MAX(AA1120:AA1120)-MIN(AA1120:AA1120),0)</f>
        <v/>
      </c>
      <c r="AD1120">
        <f>IFERROR(SUM(BL1120:BL1120)/1,0)</f>
        <v/>
      </c>
      <c r="AE1120">
        <f>IFERROR(SUM(BQ1120:BQ1120)/1,0)</f>
        <v/>
      </c>
      <c r="AF1120">
        <f>IFERROR(SUM(BP1120:BP1120)/1,0)</f>
        <v/>
      </c>
      <c r="AG1120">
        <f>IFERROR(CJ1120,0)</f>
        <v/>
      </c>
      <c r="AH1120">
        <f>IFERROR(SUM(BR1120:BR1120)/1,0)</f>
        <v/>
      </c>
      <c r="AI1120">
        <f>IFERROR(CL1120,0)</f>
        <v/>
      </c>
      <c r="AJ1120">
        <f>IFERROR(CN1120,0)</f>
        <v/>
      </c>
      <c r="AK1120">
        <f>IFERROR(CP1120,0)</f>
        <v/>
      </c>
      <c r="AL1120">
        <f>IFERROR(SUM(BN1120:BN1120)/1,0)</f>
        <v/>
      </c>
      <c r="AM1120">
        <f>IFERROR(SUM(BJ1120:BJ1120)/1,0)</f>
        <v/>
      </c>
      <c r="AN1120">
        <f>IFERROR(AH1120/AD1120,0)</f>
        <v/>
      </c>
      <c r="AO1120">
        <f>IFERROR(AF1120/AD1120,0)</f>
        <v/>
      </c>
      <c r="AP1120">
        <f>IFERROR(AI1120/AK1120,0)</f>
        <v/>
      </c>
      <c r="AQ1120">
        <f>IFERROR(AJ1120/AK1120,0)</f>
        <v/>
      </c>
      <c r="AR1120">
        <f>IFERROR(AG1120/AK1120,0)</f>
        <v/>
      </c>
      <c r="AS1120">
        <f>IFERROR(365/(AL1120/AG1120), "")</f>
        <v/>
      </c>
      <c r="AT1120" t="inlineStr">
        <is>
          <t>MXDPD920714AN9</t>
        </is>
      </c>
      <c r="AU1120" t="inlineStr">
        <is>
          <t>du Papier Distribuidora Papelera</t>
        </is>
      </c>
      <c r="AV1120" t="inlineStr">
        <is>
          <t>U1</t>
        </is>
      </c>
      <c r="AW1120" t="inlineStr">
        <is>
          <t>B+</t>
        </is>
      </c>
      <c r="AX1120" t="inlineStr">
        <is>
          <t>Unlisted</t>
        </is>
      </c>
      <c r="AY1120" t="n">
        <v>5044</v>
      </c>
      <c r="AZ1120" t="inlineStr">
        <is>
          <t>Office equipment wholesale dealing in</t>
        </is>
      </c>
      <c r="BA1120" t="inlineStr">
        <is>
          <t>Mexico</t>
        </is>
      </c>
      <c r="BB1120" t="inlineStr">
        <is>
          <t>Iztapalapa</t>
        </is>
      </c>
      <c r="BC1120" t="inlineStr">
        <is>
          <t>www.dupapier.com.mx</t>
        </is>
      </c>
      <c r="BD1120" s="6" t="n">
        <v>33799</v>
      </c>
      <c r="BE1120" t="inlineStr">
        <is>
          <t>This company is engaged in the wholesale distribution of stationery and office supplies. It was incorporated in 1992 and conducts business from its registered corporate office located in Iztapalapa, Mexico. The company's business operation is primarily involved in selling stationery, including copier paper, envelopes, pens, sticky tape, post it notes, paper clips, folders, books pads, storage products, and catering and cleaning products; computer supplies, including cartridges, toners, ribbons, CD-R, zip disks, diskettes, films, labels, and forms; commercial stationery, including headed paper, compliment slips, business cards, envelopes, invoice books, forms, and leaflets; and office furniture, including workstations, meeting tables, bookcases, cupboards, pedestals, accessories, screens, storage, and seating.</t>
        </is>
      </c>
      <c r="BF1120" t="inlineStr">
        <is>
          <t>Active</t>
        </is>
      </c>
      <c r="BG1120" t="inlineStr">
        <is>
          <t>Wholesale</t>
        </is>
      </c>
      <c r="BH1120" t="inlineStr">
        <is>
          <t>Engaged in the wholesale distribution of stationery and office supplies</t>
        </is>
      </c>
      <c r="BI1120" t="inlineStr">
        <is>
          <t>Primarily involved in selling stationery, including copier paper, envelopes, pens, sticky tape, post it notes, paper clips, folders, books pads, storage products, and catering and cleaning products; computer supplies, including cartridges, toners, ribbons, CD-R, zip disks, diskettes, films, labels, and forms; commercial stationery, including headed paper, compliment slips, business cards, envelopes, invoice books, forms, and leaflets; and office furniture, including workstations, meeting tables, bookcases, cupboards, pedestals, accessories, screens, storage, and seating</t>
        </is>
      </c>
      <c r="CE1120">
        <f>IFERROR(SUM(BU1120:BV1120)/2,0)</f>
        <v/>
      </c>
      <c r="CF1120">
        <f>IFERROR(SUM(CE1120:CE1120)/1,0)</f>
        <v/>
      </c>
      <c r="CG1120">
        <f>IFERROR(SUM(BW1120:BX1120)/2,0)</f>
        <v/>
      </c>
      <c r="CH1120">
        <f>IFERROR(SUM(CG1120:CG1120)/1,0)</f>
        <v/>
      </c>
      <c r="CI1120">
        <f>IFERROR(SUM(BY1120:BZ1120)/2,0)</f>
        <v/>
      </c>
      <c r="CJ1120">
        <f>IFERROR(SUM(CI1120:CI1120)/1,0)</f>
        <v/>
      </c>
      <c r="CK1120">
        <f>IFERROR(SUM(CA1120:CB1120)/2,0)</f>
        <v/>
      </c>
      <c r="CL1120">
        <f>IFERROR(SUM(CK1120:CK1120)/1,0)</f>
        <v/>
      </c>
      <c r="CM1120">
        <f>IFERROR(SUM(CC1120:CD1120)/2,0)</f>
        <v/>
      </c>
      <c r="CN1120">
        <f>IFERROR(SUM(CM1120:CM1120)/1,0)</f>
        <v/>
      </c>
      <c r="CO1120">
        <f>IFERROR(SUM(BS1120:BT1120)/2,0)</f>
        <v/>
      </c>
      <c r="CP1120">
        <f>IFERROR(SUM(CO1120:CO1120)/1,0)</f>
        <v/>
      </c>
    </row>
    <row r="1121">
      <c r="A1121" t="n">
        <v>1096</v>
      </c>
      <c r="D1121">
        <f>IF(AX1121="Listed","Yes","No")</f>
        <v/>
      </c>
      <c r="E1121">
        <f>IFERROR(IF(AE1121&lt;0,"Yes","No"),"No")</f>
        <v/>
      </c>
      <c r="F1121">
        <f>IF(BK1121="Unqualified","Yes","No")</f>
        <v/>
      </c>
      <c r="G1121">
        <f>IF(COUNTIF($D$1121:$F$1121,"Yes")=3,"Yes","No")</f>
        <v/>
      </c>
      <c r="U1121">
        <f>IFERROR(BQ1121/BL1121,0)</f>
        <v/>
      </c>
      <c r="V1121">
        <f>IFERROR(SUM(BQ1121:BQ1121)/SUM(BL1121:BL1121),0)</f>
        <v/>
      </c>
      <c r="W1121">
        <f>IFERROR(MAX(U1121:U1121)-MIN(U1121:U1121),0)</f>
        <v/>
      </c>
      <c r="X1121">
        <f>IFERROR(BQ1121/(BL1121-BQ1121),0)</f>
        <v/>
      </c>
      <c r="Y1121">
        <f>IFERROR(SUM(BQ1121:BQ1121)/(SUM(BL1121:BL1121)-SUM(BQ1121:BQ1121)),0)</f>
        <v/>
      </c>
      <c r="Z1121">
        <f>IFERROR(MAX(X1121:X1121)-MIN(X1121:X1121),0)</f>
        <v/>
      </c>
      <c r="AA1121">
        <f>IFERROR(BO1121/BP1121,0)</f>
        <v/>
      </c>
      <c r="AB1121">
        <f>IFERROR(SUM(BO1121:BO1121)/SUM(BP1121:BP1121),0)</f>
        <v/>
      </c>
      <c r="AC1121">
        <f>IFERROR(MAX(AA1121:AA1121)-MIN(AA1121:AA1121),0)</f>
        <v/>
      </c>
      <c r="AD1121">
        <f>IFERROR(SUM(BL1121:BL1121)/1,0)</f>
        <v/>
      </c>
      <c r="AE1121">
        <f>IFERROR(SUM(BQ1121:BQ1121)/1,0)</f>
        <v/>
      </c>
      <c r="AF1121">
        <f>IFERROR(SUM(BP1121:BP1121)/1,0)</f>
        <v/>
      </c>
      <c r="AG1121">
        <f>IFERROR(CJ1121,0)</f>
        <v/>
      </c>
      <c r="AH1121">
        <f>IFERROR(SUM(BR1121:BR1121)/1,0)</f>
        <v/>
      </c>
      <c r="AI1121">
        <f>IFERROR(CL1121,0)</f>
        <v/>
      </c>
      <c r="AJ1121">
        <f>IFERROR(CN1121,0)</f>
        <v/>
      </c>
      <c r="AK1121">
        <f>IFERROR(CP1121,0)</f>
        <v/>
      </c>
      <c r="AL1121">
        <f>IFERROR(SUM(BN1121:BN1121)/1,0)</f>
        <v/>
      </c>
      <c r="AM1121">
        <f>IFERROR(SUM(BJ1121:BJ1121)/1,0)</f>
        <v/>
      </c>
      <c r="AN1121">
        <f>IFERROR(AH1121/AD1121,0)</f>
        <v/>
      </c>
      <c r="AO1121">
        <f>IFERROR(AF1121/AD1121,0)</f>
        <v/>
      </c>
      <c r="AP1121">
        <f>IFERROR(AI1121/AK1121,0)</f>
        <v/>
      </c>
      <c r="AQ1121">
        <f>IFERROR(AJ1121/AK1121,0)</f>
        <v/>
      </c>
      <c r="AR1121">
        <f>IFERROR(AG1121/AK1121,0)</f>
        <v/>
      </c>
      <c r="AS1121">
        <f>IFERROR(365/(AL1121/AG1121), "")</f>
        <v/>
      </c>
      <c r="AT1121" t="inlineStr">
        <is>
          <t>CO170001175150</t>
        </is>
      </c>
      <c r="AU1121" t="inlineStr">
        <is>
          <t>Dicermex S A</t>
        </is>
      </c>
      <c r="AV1121" t="inlineStr">
        <is>
          <t>U1</t>
        </is>
      </c>
      <c r="AW1121" t="inlineStr">
        <is>
          <t>U</t>
        </is>
      </c>
      <c r="AX1121" t="inlineStr">
        <is>
          <t>Unlisted</t>
        </is>
      </c>
      <c r="AY1121" t="n">
        <v>5181</v>
      </c>
      <c r="AZ1121" t="inlineStr">
        <is>
          <t>Beer and ale wholesale dealing in</t>
        </is>
      </c>
      <c r="BA1121" t="inlineStr">
        <is>
          <t>Colombia</t>
        </is>
      </c>
      <c r="BB1121" t="inlineStr">
        <is>
          <t>Bogota</t>
        </is>
      </c>
      <c r="BC1121" t="inlineStr">
        <is>
          <t>www.dicermex.com.co</t>
        </is>
      </c>
      <c r="BD1121" s="6" t="n">
        <v>34095</v>
      </c>
      <c r="BE1121" t="inlineStr">
        <is>
          <t>This company is engaged in the wholesale distribution of grocery products. It was incorporated and started its operations in 1993. The registered business office of the company is located in Bogota, Colombia. The company is principally involved in operating grocery stores that offers a wide range of products, that include meats, dairy products, tobacco products, textile products, cereal products, beverages, health and beauty aids, household products and snack foods. The company offers these products to restaurants, convenience stores, and to the general public. It has its active operations within the country.</t>
        </is>
      </c>
      <c r="BF1121" t="inlineStr">
        <is>
          <t>Active (reorganization)</t>
        </is>
      </c>
      <c r="BG1121" t="inlineStr">
        <is>
          <t>Wholesale</t>
        </is>
      </c>
      <c r="BH1121" t="inlineStr">
        <is>
          <t>Engaged in the wholesale distribution of grocery products</t>
        </is>
      </c>
      <c r="BI1121" t="inlineStr">
        <is>
          <t>Grocery products</t>
        </is>
      </c>
      <c r="CE1121">
        <f>IFERROR(SUM(BU1121:BV1121)/2,0)</f>
        <v/>
      </c>
      <c r="CF1121">
        <f>IFERROR(SUM(CE1121:CE1121)/1,0)</f>
        <v/>
      </c>
      <c r="CG1121">
        <f>IFERROR(SUM(BW1121:BX1121)/2,0)</f>
        <v/>
      </c>
      <c r="CH1121">
        <f>IFERROR(SUM(CG1121:CG1121)/1,0)</f>
        <v/>
      </c>
      <c r="CI1121">
        <f>IFERROR(SUM(BY1121:BZ1121)/2,0)</f>
        <v/>
      </c>
      <c r="CJ1121">
        <f>IFERROR(SUM(CI1121:CI1121)/1,0)</f>
        <v/>
      </c>
      <c r="CK1121">
        <f>IFERROR(SUM(CA1121:CB1121)/2,0)</f>
        <v/>
      </c>
      <c r="CL1121">
        <f>IFERROR(SUM(CK1121:CK1121)/1,0)</f>
        <v/>
      </c>
      <c r="CM1121">
        <f>IFERROR(SUM(CC1121:CD1121)/2,0)</f>
        <v/>
      </c>
      <c r="CN1121">
        <f>IFERROR(SUM(CM1121:CM1121)/1,0)</f>
        <v/>
      </c>
      <c r="CO1121">
        <f>IFERROR(SUM(BS1121:BT1121)/2,0)</f>
        <v/>
      </c>
      <c r="CP1121">
        <f>IFERROR(SUM(CO1121:CO1121)/1,0)</f>
        <v/>
      </c>
    </row>
    <row r="1122">
      <c r="A1122" t="n">
        <v>1097</v>
      </c>
      <c r="D1122">
        <f>IF(AX1122="Listed","Yes","No")</f>
        <v/>
      </c>
      <c r="E1122">
        <f>IFERROR(IF(AE1122&lt;0,"Yes","No"),"No")</f>
        <v/>
      </c>
      <c r="F1122">
        <f>IF(BK1122="Unqualified","Yes","No")</f>
        <v/>
      </c>
      <c r="G1122">
        <f>IF(COUNTIF($D$1122:$F$1122,"Yes")=3,"Yes","No")</f>
        <v/>
      </c>
      <c r="U1122">
        <f>IFERROR(BQ1122/BL1122,0)</f>
        <v/>
      </c>
      <c r="V1122">
        <f>IFERROR(SUM(BQ1122:BQ1122)/SUM(BL1122:BL1122),0)</f>
        <v/>
      </c>
      <c r="W1122">
        <f>IFERROR(MAX(U1122:U1122)-MIN(U1122:U1122),0)</f>
        <v/>
      </c>
      <c r="X1122">
        <f>IFERROR(BQ1122/(BL1122-BQ1122),0)</f>
        <v/>
      </c>
      <c r="Y1122">
        <f>IFERROR(SUM(BQ1122:BQ1122)/(SUM(BL1122:BL1122)-SUM(BQ1122:BQ1122)),0)</f>
        <v/>
      </c>
      <c r="Z1122">
        <f>IFERROR(MAX(X1122:X1122)-MIN(X1122:X1122),0)</f>
        <v/>
      </c>
      <c r="AA1122">
        <f>IFERROR(BO1122/BP1122,0)</f>
        <v/>
      </c>
      <c r="AB1122">
        <f>IFERROR(SUM(BO1122:BO1122)/SUM(BP1122:BP1122),0)</f>
        <v/>
      </c>
      <c r="AC1122">
        <f>IFERROR(MAX(AA1122:AA1122)-MIN(AA1122:AA1122),0)</f>
        <v/>
      </c>
      <c r="AD1122">
        <f>IFERROR(SUM(BL1122:BL1122)/1,0)</f>
        <v/>
      </c>
      <c r="AE1122">
        <f>IFERROR(SUM(BQ1122:BQ1122)/1,0)</f>
        <v/>
      </c>
      <c r="AF1122">
        <f>IFERROR(SUM(BP1122:BP1122)/1,0)</f>
        <v/>
      </c>
      <c r="AG1122">
        <f>IFERROR(CJ1122,0)</f>
        <v/>
      </c>
      <c r="AH1122">
        <f>IFERROR(SUM(BR1122:BR1122)/1,0)</f>
        <v/>
      </c>
      <c r="AI1122">
        <f>IFERROR(CL1122,0)</f>
        <v/>
      </c>
      <c r="AJ1122">
        <f>IFERROR(CN1122,0)</f>
        <v/>
      </c>
      <c r="AK1122">
        <f>IFERROR(CP1122,0)</f>
        <v/>
      </c>
      <c r="AL1122">
        <f>IFERROR(SUM(BN1122:BN1122)/1,0)</f>
        <v/>
      </c>
      <c r="AM1122">
        <f>IFERROR(SUM(BJ1122:BJ1122)/1,0)</f>
        <v/>
      </c>
      <c r="AN1122">
        <f>IFERROR(AH1122/AD1122,0)</f>
        <v/>
      </c>
      <c r="AO1122">
        <f>IFERROR(AF1122/AD1122,0)</f>
        <v/>
      </c>
      <c r="AP1122">
        <f>IFERROR(AI1122/AK1122,0)</f>
        <v/>
      </c>
      <c r="AQ1122">
        <f>IFERROR(AJ1122/AK1122,0)</f>
        <v/>
      </c>
      <c r="AR1122">
        <f>IFERROR(AG1122/AK1122,0)</f>
        <v/>
      </c>
      <c r="AS1122">
        <f>IFERROR(365/(AL1122/AG1122), "")</f>
        <v/>
      </c>
      <c r="AT1122" t="inlineStr">
        <is>
          <t>CO170001430880</t>
        </is>
      </c>
      <c r="AU1122" t="inlineStr">
        <is>
          <t>Proveer Suramericana S A S</t>
        </is>
      </c>
      <c r="AV1122" t="inlineStr">
        <is>
          <t>U1</t>
        </is>
      </c>
      <c r="AW1122" t="inlineStr">
        <is>
          <t>B+</t>
        </is>
      </c>
      <c r="AX1122" t="inlineStr">
        <is>
          <t>Unlisted</t>
        </is>
      </c>
      <c r="AY1122" t="n">
        <v>5085</v>
      </c>
      <c r="AZ1122" t="inlineStr">
        <is>
          <t>Industrial supplies wholesale dealing in</t>
        </is>
      </c>
      <c r="BA1122" t="inlineStr">
        <is>
          <t>Colombia</t>
        </is>
      </c>
      <c r="BB1122" t="inlineStr">
        <is>
          <t>Bogota</t>
        </is>
      </c>
      <c r="BC1122" t="inlineStr">
        <is>
          <t>www.proveersuramericana.com</t>
        </is>
      </c>
      <c r="BD1122" s="6" t="n">
        <v>36192</v>
      </c>
      <c r="BE1122" t="inlineStr">
        <is>
          <t>The company, with registered head office located in Bogota, Colombia, is engaged in the design, supply and installation of automatic fire suppression systems and fire detection systems. It provides fire extinguishers, fire alarm systems, CO2, FM-200, and FE-13 systems. The company also offers central monitoring, leasing, refilling, and recycling services for fire suppression systems. It offers fire safety, prevention, detection, and fire suppression solutions that include addressable, conventional, and hybrid fire alarm systems; and water and gas based fire suppression systems. It was incorporated in 1999. The company also distributes its products in the international market.</t>
        </is>
      </c>
      <c r="BF1122" t="inlineStr">
        <is>
          <t>Active</t>
        </is>
      </c>
      <c r="BG1122" t="inlineStr">
        <is>
          <t>Manufacturing; Services</t>
        </is>
      </c>
      <c r="BH1122" t="inlineStr">
        <is>
          <t>Engaged in the design, supply and installation of automatic fire suppression systems and fire detection systems</t>
        </is>
      </c>
      <c r="BI1122" t="inlineStr">
        <is>
          <t>Automatic fire suppression systems and fire detection systems</t>
        </is>
      </c>
      <c r="CE1122">
        <f>IFERROR(SUM(BU1122:BV1122)/2,0)</f>
        <v/>
      </c>
      <c r="CF1122">
        <f>IFERROR(SUM(CE1122:CE1122)/1,0)</f>
        <v/>
      </c>
      <c r="CG1122">
        <f>IFERROR(SUM(BW1122:BX1122)/2,0)</f>
        <v/>
      </c>
      <c r="CH1122">
        <f>IFERROR(SUM(CG1122:CG1122)/1,0)</f>
        <v/>
      </c>
      <c r="CI1122">
        <f>IFERROR(SUM(BY1122:BZ1122)/2,0)</f>
        <v/>
      </c>
      <c r="CJ1122">
        <f>IFERROR(SUM(CI1122:CI1122)/1,0)</f>
        <v/>
      </c>
      <c r="CK1122">
        <f>IFERROR(SUM(CA1122:CB1122)/2,0)</f>
        <v/>
      </c>
      <c r="CL1122">
        <f>IFERROR(SUM(CK1122:CK1122)/1,0)</f>
        <v/>
      </c>
      <c r="CM1122">
        <f>IFERROR(SUM(CC1122:CD1122)/2,0)</f>
        <v/>
      </c>
      <c r="CN1122">
        <f>IFERROR(SUM(CM1122:CM1122)/1,0)</f>
        <v/>
      </c>
      <c r="CO1122">
        <f>IFERROR(SUM(BS1122:BT1122)/2,0)</f>
        <v/>
      </c>
      <c r="CP1122">
        <f>IFERROR(SUM(CO1122:CO1122)/1,0)</f>
        <v/>
      </c>
    </row>
    <row r="1123">
      <c r="A1123" t="n">
        <v>1098</v>
      </c>
      <c r="D1123">
        <f>IF(AX1123="Listed","Yes","No")</f>
        <v/>
      </c>
      <c r="E1123">
        <f>IFERROR(IF(AE1123&lt;0,"Yes","No"),"No")</f>
        <v/>
      </c>
      <c r="F1123">
        <f>IF(BK1123="Unqualified","Yes","No")</f>
        <v/>
      </c>
      <c r="G1123">
        <f>IF(COUNTIF($D$1123:$F$1123,"Yes")=3,"Yes","No")</f>
        <v/>
      </c>
      <c r="U1123">
        <f>IFERROR(BQ1123/BL1123,0)</f>
        <v/>
      </c>
      <c r="V1123">
        <f>IFERROR(SUM(BQ1123:BQ1123)/SUM(BL1123:BL1123),0)</f>
        <v/>
      </c>
      <c r="W1123">
        <f>IFERROR(MAX(U1123:U1123)-MIN(U1123:U1123),0)</f>
        <v/>
      </c>
      <c r="X1123">
        <f>IFERROR(BQ1123/(BL1123-BQ1123),0)</f>
        <v/>
      </c>
      <c r="Y1123">
        <f>IFERROR(SUM(BQ1123:BQ1123)/(SUM(BL1123:BL1123)-SUM(BQ1123:BQ1123)),0)</f>
        <v/>
      </c>
      <c r="Z1123">
        <f>IFERROR(MAX(X1123:X1123)-MIN(X1123:X1123),0)</f>
        <v/>
      </c>
      <c r="AA1123">
        <f>IFERROR(BO1123/BP1123,0)</f>
        <v/>
      </c>
      <c r="AB1123">
        <f>IFERROR(SUM(BO1123:BO1123)/SUM(BP1123:BP1123),0)</f>
        <v/>
      </c>
      <c r="AC1123">
        <f>IFERROR(MAX(AA1123:AA1123)-MIN(AA1123:AA1123),0)</f>
        <v/>
      </c>
      <c r="AD1123">
        <f>IFERROR(SUM(BL1123:BL1123)/1,0)</f>
        <v/>
      </c>
      <c r="AE1123">
        <f>IFERROR(SUM(BQ1123:BQ1123)/1,0)</f>
        <v/>
      </c>
      <c r="AF1123">
        <f>IFERROR(SUM(BP1123:BP1123)/1,0)</f>
        <v/>
      </c>
      <c r="AG1123">
        <f>IFERROR(CJ1123,0)</f>
        <v/>
      </c>
      <c r="AH1123">
        <f>IFERROR(SUM(BR1123:BR1123)/1,0)</f>
        <v/>
      </c>
      <c r="AI1123">
        <f>IFERROR(CL1123,0)</f>
        <v/>
      </c>
      <c r="AJ1123">
        <f>IFERROR(CN1123,0)</f>
        <v/>
      </c>
      <c r="AK1123">
        <f>IFERROR(CP1123,0)</f>
        <v/>
      </c>
      <c r="AL1123">
        <f>IFERROR(SUM(BN1123:BN1123)/1,0)</f>
        <v/>
      </c>
      <c r="AM1123">
        <f>IFERROR(SUM(BJ1123:BJ1123)/1,0)</f>
        <v/>
      </c>
      <c r="AN1123">
        <f>IFERROR(AH1123/AD1123,0)</f>
        <v/>
      </c>
      <c r="AO1123">
        <f>IFERROR(AF1123/AD1123,0)</f>
        <v/>
      </c>
      <c r="AP1123">
        <f>IFERROR(AI1123/AK1123,0)</f>
        <v/>
      </c>
      <c r="AQ1123">
        <f>IFERROR(AJ1123/AK1123,0)</f>
        <v/>
      </c>
      <c r="AR1123">
        <f>IFERROR(AG1123/AK1123,0)</f>
        <v/>
      </c>
      <c r="AS1123">
        <f>IFERROR(365/(AL1123/AG1123), "")</f>
        <v/>
      </c>
      <c r="AT1123" t="inlineStr">
        <is>
          <t>CO170004221870</t>
        </is>
      </c>
      <c r="AU1123" t="inlineStr">
        <is>
          <t>Promociones Y Mercadeo Martinez Hermanos S A</t>
        </is>
      </c>
      <c r="AV1123" t="inlineStr">
        <is>
          <t>U1</t>
        </is>
      </c>
      <c r="AW1123" t="inlineStr">
        <is>
          <t>A+</t>
        </is>
      </c>
      <c r="AX1123" t="inlineStr">
        <is>
          <t>Unlisted</t>
        </is>
      </c>
      <c r="AY1123" t="n">
        <v>5141</v>
      </c>
      <c r="AZ1123" t="inlineStr">
        <is>
          <t>Groceries, general line wholesale dealing in</t>
        </is>
      </c>
      <c r="BA1123" t="inlineStr">
        <is>
          <t>Colombia</t>
        </is>
      </c>
      <c r="BB1123" t="inlineStr">
        <is>
          <t>Itagui</t>
        </is>
      </c>
      <c r="BC1123" t="inlineStr">
        <is>
          <t>promoventas.net</t>
        </is>
      </c>
      <c r="BD1123" s="6" t="n">
        <v>27501</v>
      </c>
      <c r="BE1123" t="inlineStr">
        <is>
          <t>This company is engaged in the wholesale of a general line of foods and other grocery products. It was incorporated in April of 1975 and has its registered head office in Itagui, Colombia.The company delivers and supplies full lines of groceries and general merchandise which include fresh produce, delicacies, tobacco products, candy and snacks, fresh meat, frozen food products, bakery goods, dairy and eggs, coffee and beverages, paper products and supplies, cleaning products, cosmetics, and automotive products, equipment, among others. Its inventory includes thousands of national brands and private label and signature items.The company's business operation is principally active in Colombia.</t>
        </is>
      </c>
      <c r="BF1123" t="inlineStr">
        <is>
          <t>Active</t>
        </is>
      </c>
      <c r="BG1123" t="inlineStr">
        <is>
          <t>Wholesale</t>
        </is>
      </c>
      <c r="BH1123" t="inlineStr">
        <is>
          <t>Engaged in the wholesale of a general line of foods and other grocery products</t>
        </is>
      </c>
      <c r="BI1123" t="inlineStr">
        <is>
          <t>Fresh produce, delicacies, tobacco products, candy and snacks, fresh meat, frozen food products, bakery goods, dairy and eggs, coffee and beverages, paper products and supplies, cleaning products, cosmetics, and automotive products, equipment</t>
        </is>
      </c>
      <c r="CE1123">
        <f>IFERROR(SUM(BU1123:BV1123)/2,0)</f>
        <v/>
      </c>
      <c r="CF1123">
        <f>IFERROR(SUM(CE1123:CE1123)/1,0)</f>
        <v/>
      </c>
      <c r="CG1123">
        <f>IFERROR(SUM(BW1123:BX1123)/2,0)</f>
        <v/>
      </c>
      <c r="CH1123">
        <f>IFERROR(SUM(CG1123:CG1123)/1,0)</f>
        <v/>
      </c>
      <c r="CI1123">
        <f>IFERROR(SUM(BY1123:BZ1123)/2,0)</f>
        <v/>
      </c>
      <c r="CJ1123">
        <f>IFERROR(SUM(CI1123:CI1123)/1,0)</f>
        <v/>
      </c>
      <c r="CK1123">
        <f>IFERROR(SUM(CA1123:CB1123)/2,0)</f>
        <v/>
      </c>
      <c r="CL1123">
        <f>IFERROR(SUM(CK1123:CK1123)/1,0)</f>
        <v/>
      </c>
      <c r="CM1123">
        <f>IFERROR(SUM(CC1123:CD1123)/2,0)</f>
        <v/>
      </c>
      <c r="CN1123">
        <f>IFERROR(SUM(CM1123:CM1123)/1,0)</f>
        <v/>
      </c>
      <c r="CO1123">
        <f>IFERROR(SUM(BS1123:BT1123)/2,0)</f>
        <v/>
      </c>
      <c r="CP1123">
        <f>IFERROR(SUM(CO1123:CO1123)/1,0)</f>
        <v/>
      </c>
    </row>
    <row r="1124">
      <c r="A1124" t="n">
        <v>1099</v>
      </c>
      <c r="D1124">
        <f>IF(AX1124="Listed","Yes","No")</f>
        <v/>
      </c>
      <c r="E1124">
        <f>IFERROR(IF(AE1124&lt;0,"Yes","No"),"No")</f>
        <v/>
      </c>
      <c r="F1124">
        <f>IF(BK1124="Unqualified","Yes","No")</f>
        <v/>
      </c>
      <c r="G1124">
        <f>IF(COUNTIF($D$1124:$F$1124,"Yes")=3,"Yes","No")</f>
        <v/>
      </c>
      <c r="U1124">
        <f>IFERROR(BQ1124/BL1124,0)</f>
        <v/>
      </c>
      <c r="V1124">
        <f>IFERROR(SUM(BQ1124:BQ1124)/SUM(BL1124:BL1124),0)</f>
        <v/>
      </c>
      <c r="W1124">
        <f>IFERROR(MAX(U1124:U1124)-MIN(U1124:U1124),0)</f>
        <v/>
      </c>
      <c r="X1124">
        <f>IFERROR(BQ1124/(BL1124-BQ1124),0)</f>
        <v/>
      </c>
      <c r="Y1124">
        <f>IFERROR(SUM(BQ1124:BQ1124)/(SUM(BL1124:BL1124)-SUM(BQ1124:BQ1124)),0)</f>
        <v/>
      </c>
      <c r="Z1124">
        <f>IFERROR(MAX(X1124:X1124)-MIN(X1124:X1124),0)</f>
        <v/>
      </c>
      <c r="AA1124">
        <f>IFERROR(BO1124/BP1124,0)</f>
        <v/>
      </c>
      <c r="AB1124">
        <f>IFERROR(SUM(BO1124:BO1124)/SUM(BP1124:BP1124),0)</f>
        <v/>
      </c>
      <c r="AC1124">
        <f>IFERROR(MAX(AA1124:AA1124)-MIN(AA1124:AA1124),0)</f>
        <v/>
      </c>
      <c r="AD1124">
        <f>IFERROR(SUM(BL1124:BL1124)/1,0)</f>
        <v/>
      </c>
      <c r="AE1124">
        <f>IFERROR(SUM(BQ1124:BQ1124)/1,0)</f>
        <v/>
      </c>
      <c r="AF1124">
        <f>IFERROR(SUM(BP1124:BP1124)/1,0)</f>
        <v/>
      </c>
      <c r="AG1124">
        <f>IFERROR(CJ1124,0)</f>
        <v/>
      </c>
      <c r="AH1124">
        <f>IFERROR(SUM(BR1124:BR1124)/1,0)</f>
        <v/>
      </c>
      <c r="AI1124">
        <f>IFERROR(CL1124,0)</f>
        <v/>
      </c>
      <c r="AJ1124">
        <f>IFERROR(CN1124,0)</f>
        <v/>
      </c>
      <c r="AK1124">
        <f>IFERROR(CP1124,0)</f>
        <v/>
      </c>
      <c r="AL1124">
        <f>IFERROR(SUM(BN1124:BN1124)/1,0)</f>
        <v/>
      </c>
      <c r="AM1124">
        <f>IFERROR(SUM(BJ1124:BJ1124)/1,0)</f>
        <v/>
      </c>
      <c r="AN1124">
        <f>IFERROR(AH1124/AD1124,0)</f>
        <v/>
      </c>
      <c r="AO1124">
        <f>IFERROR(AF1124/AD1124,0)</f>
        <v/>
      </c>
      <c r="AP1124">
        <f>IFERROR(AI1124/AK1124,0)</f>
        <v/>
      </c>
      <c r="AQ1124">
        <f>IFERROR(AJ1124/AK1124,0)</f>
        <v/>
      </c>
      <c r="AR1124">
        <f>IFERROR(AG1124/AK1124,0)</f>
        <v/>
      </c>
      <c r="AS1124">
        <f>IFERROR(365/(AL1124/AG1124), "")</f>
        <v/>
      </c>
      <c r="AT1124" t="inlineStr">
        <is>
          <t>CO170002429250</t>
        </is>
      </c>
      <c r="AU1124" t="inlineStr">
        <is>
          <t>Administracion de Recursos Y Oportunidades S A S</t>
        </is>
      </c>
      <c r="AV1124" t="inlineStr">
        <is>
          <t>U1</t>
        </is>
      </c>
      <c r="AW1124" t="inlineStr">
        <is>
          <t>U</t>
        </is>
      </c>
      <c r="AX1124" t="inlineStr">
        <is>
          <t>Unlisted</t>
        </is>
      </c>
      <c r="AY1124" t="n">
        <v>5141</v>
      </c>
      <c r="AZ1124" t="inlineStr">
        <is>
          <t>Groceries, general line wholesale dealing in</t>
        </is>
      </c>
      <c r="BA1124" t="inlineStr">
        <is>
          <t>Colombia</t>
        </is>
      </c>
      <c r="BB1124" t="inlineStr">
        <is>
          <t>Envigado</t>
        </is>
      </c>
      <c r="BC1124" t="inlineStr">
        <is>
          <t>www.adro.com.co</t>
        </is>
      </c>
      <c r="BD1124" s="6" t="n">
        <v>33023</v>
      </c>
      <c r="BE1124" t="inlineStr">
        <is>
          <t>This company is engaged in the wholesale trade of groceries and other related products. It was incorporated in 1990. The company is headquartered in Envigado, Colombia.The company is involved in the distribution and sale of a wide variety of groceries and other related products, such as food, non-food, beverages, beauty and cosmetics, personal care, household cleaning, laundry detergents, prescription drugs, disposable nappies, and other related consumer products. Its food products include meat, poultry, seafood, fruits, vegetables, breads, junk foods, processed food, and frozen foods, among others.</t>
        </is>
      </c>
      <c r="BF1124" t="inlineStr">
        <is>
          <t>Active</t>
        </is>
      </c>
      <c r="BG1124" t="inlineStr">
        <is>
          <t>Wholesale</t>
        </is>
      </c>
      <c r="BH1124" t="inlineStr">
        <is>
          <t>Engaged in the wholesale trade of groceries and other related products</t>
        </is>
      </c>
      <c r="BI1124" t="inlineStr">
        <is>
          <t>Groceries and other related products</t>
        </is>
      </c>
      <c r="CE1124">
        <f>IFERROR(SUM(BU1124:BV1124)/2,0)</f>
        <v/>
      </c>
      <c r="CF1124">
        <f>IFERROR(SUM(CE1124:CE1124)/1,0)</f>
        <v/>
      </c>
      <c r="CG1124">
        <f>IFERROR(SUM(BW1124:BX1124)/2,0)</f>
        <v/>
      </c>
      <c r="CH1124">
        <f>IFERROR(SUM(CG1124:CG1124)/1,0)</f>
        <v/>
      </c>
      <c r="CI1124">
        <f>IFERROR(SUM(BY1124:BZ1124)/2,0)</f>
        <v/>
      </c>
      <c r="CJ1124">
        <f>IFERROR(SUM(CI1124:CI1124)/1,0)</f>
        <v/>
      </c>
      <c r="CK1124">
        <f>IFERROR(SUM(CA1124:CB1124)/2,0)</f>
        <v/>
      </c>
      <c r="CL1124">
        <f>IFERROR(SUM(CK1124:CK1124)/1,0)</f>
        <v/>
      </c>
      <c r="CM1124">
        <f>IFERROR(SUM(CC1124:CD1124)/2,0)</f>
        <v/>
      </c>
      <c r="CN1124">
        <f>IFERROR(SUM(CM1124:CM1124)/1,0)</f>
        <v/>
      </c>
      <c r="CO1124">
        <f>IFERROR(SUM(BS1124:BT1124)/2,0)</f>
        <v/>
      </c>
      <c r="CP1124">
        <f>IFERROR(SUM(CO1124:CO1124)/1,0)</f>
        <v/>
      </c>
    </row>
    <row r="1125">
      <c r="A1125" t="n">
        <v>1100</v>
      </c>
      <c r="D1125">
        <f>IF(AX1125="Listed","Yes","No")</f>
        <v/>
      </c>
      <c r="E1125">
        <f>IFERROR(IF(AE1125&lt;0,"Yes","No"),"No")</f>
        <v/>
      </c>
      <c r="F1125">
        <f>IF(BK1125="Unqualified","Yes","No")</f>
        <v/>
      </c>
      <c r="G1125">
        <f>IF(COUNTIF($D$1125:$F$1125,"Yes")=3,"Yes","No")</f>
        <v/>
      </c>
      <c r="U1125">
        <f>IFERROR(BQ1125/BL1125,0)</f>
        <v/>
      </c>
      <c r="V1125">
        <f>IFERROR(SUM(BQ1125:BQ1125)/SUM(BL1125:BL1125),0)</f>
        <v/>
      </c>
      <c r="W1125">
        <f>IFERROR(MAX(U1125:U1125)-MIN(U1125:U1125),0)</f>
        <v/>
      </c>
      <c r="X1125">
        <f>IFERROR(BQ1125/(BL1125-BQ1125),0)</f>
        <v/>
      </c>
      <c r="Y1125">
        <f>IFERROR(SUM(BQ1125:BQ1125)/(SUM(BL1125:BL1125)-SUM(BQ1125:BQ1125)),0)</f>
        <v/>
      </c>
      <c r="Z1125">
        <f>IFERROR(MAX(X1125:X1125)-MIN(X1125:X1125),0)</f>
        <v/>
      </c>
      <c r="AA1125">
        <f>IFERROR(BO1125/BP1125,0)</f>
        <v/>
      </c>
      <c r="AB1125">
        <f>IFERROR(SUM(BO1125:BO1125)/SUM(BP1125:BP1125),0)</f>
        <v/>
      </c>
      <c r="AC1125">
        <f>IFERROR(MAX(AA1125:AA1125)-MIN(AA1125:AA1125),0)</f>
        <v/>
      </c>
      <c r="AD1125">
        <f>IFERROR(SUM(BL1125:BL1125)/1,0)</f>
        <v/>
      </c>
      <c r="AE1125">
        <f>IFERROR(SUM(BQ1125:BQ1125)/1,0)</f>
        <v/>
      </c>
      <c r="AF1125">
        <f>IFERROR(SUM(BP1125:BP1125)/1,0)</f>
        <v/>
      </c>
      <c r="AG1125">
        <f>IFERROR(CJ1125,0)</f>
        <v/>
      </c>
      <c r="AH1125">
        <f>IFERROR(SUM(BR1125:BR1125)/1,0)</f>
        <v/>
      </c>
      <c r="AI1125">
        <f>IFERROR(CL1125,0)</f>
        <v/>
      </c>
      <c r="AJ1125">
        <f>IFERROR(CN1125,0)</f>
        <v/>
      </c>
      <c r="AK1125">
        <f>IFERROR(CP1125,0)</f>
        <v/>
      </c>
      <c r="AL1125">
        <f>IFERROR(SUM(BN1125:BN1125)/1,0)</f>
        <v/>
      </c>
      <c r="AM1125">
        <f>IFERROR(SUM(BJ1125:BJ1125)/1,0)</f>
        <v/>
      </c>
      <c r="AN1125">
        <f>IFERROR(AH1125/AD1125,0)</f>
        <v/>
      </c>
      <c r="AO1125">
        <f>IFERROR(AF1125/AD1125,0)</f>
        <v/>
      </c>
      <c r="AP1125">
        <f>IFERROR(AI1125/AK1125,0)</f>
        <v/>
      </c>
      <c r="AQ1125">
        <f>IFERROR(AJ1125/AK1125,0)</f>
        <v/>
      </c>
      <c r="AR1125">
        <f>IFERROR(AG1125/AK1125,0)</f>
        <v/>
      </c>
      <c r="AS1125">
        <f>IFERROR(365/(AL1125/AG1125), "")</f>
        <v/>
      </c>
      <c r="AT1125" t="inlineStr">
        <is>
          <t>CO170011773900</t>
        </is>
      </c>
      <c r="AU1125" t="inlineStr">
        <is>
          <t>Evolucion en Computo S A</t>
        </is>
      </c>
      <c r="AV1125" t="inlineStr">
        <is>
          <t>U1</t>
        </is>
      </c>
      <c r="AW1125" t="inlineStr">
        <is>
          <t>A</t>
        </is>
      </c>
      <c r="AX1125" t="inlineStr">
        <is>
          <t>Unlisted</t>
        </is>
      </c>
      <c r="AY1125" t="n">
        <v>5045</v>
      </c>
      <c r="AZ1125" t="inlineStr">
        <is>
          <t>Computers and computer peripheral equipment and software wholesale dealing in</t>
        </is>
      </c>
      <c r="BA1125" t="inlineStr">
        <is>
          <t>Colombia</t>
        </is>
      </c>
      <c r="BB1125" t="inlineStr">
        <is>
          <t>Cota</t>
        </is>
      </c>
      <c r="BC1125" t="inlineStr">
        <is>
          <t>www.evocom.com.co</t>
        </is>
      </c>
      <c r="BD1125" s="6" t="n">
        <v>38618</v>
      </c>
      <c r="BE1125" t="inlineStr">
        <is>
          <t>This company operates as a wholesale distributor of computers, technology products and equipment, and other electronic goods. It conducts business from its registered head office located in Cota, Colombia. The company was incorporated in 2005.The company offers products from EVC, ASUS, Kodak alaris, NVIDIA, ADVANTECH, CDP, Cooler Master, Corsair, crucial, D-Link, Aero Cool, IRIS, Microsoft, LACIE, MSI, NEC, among others. It has a large inventory of its products, as well as employs staff that provides necessary assistance and services to its customers.</t>
        </is>
      </c>
      <c r="BF1125" t="inlineStr">
        <is>
          <t>Active</t>
        </is>
      </c>
      <c r="BG1125" t="inlineStr">
        <is>
          <t>Wholesale</t>
        </is>
      </c>
      <c r="BH1125" t="inlineStr">
        <is>
          <t>Operates as a wholesale distributor of computers, technology products and equipment, and other electronic goods</t>
        </is>
      </c>
      <c r="BI1125" t="inlineStr">
        <is>
          <t>Computers, technology products and equipment, and other electronic goods</t>
        </is>
      </c>
      <c r="CE1125">
        <f>IFERROR(SUM(BU1125:BV1125)/2,0)</f>
        <v/>
      </c>
      <c r="CF1125">
        <f>IFERROR(SUM(CE1125:CE1125)/1,0)</f>
        <v/>
      </c>
      <c r="CG1125">
        <f>IFERROR(SUM(BW1125:BX1125)/2,0)</f>
        <v/>
      </c>
      <c r="CH1125">
        <f>IFERROR(SUM(CG1125:CG1125)/1,0)</f>
        <v/>
      </c>
      <c r="CI1125">
        <f>IFERROR(SUM(BY1125:BZ1125)/2,0)</f>
        <v/>
      </c>
      <c r="CJ1125">
        <f>IFERROR(SUM(CI1125:CI1125)/1,0)</f>
        <v/>
      </c>
      <c r="CK1125">
        <f>IFERROR(SUM(CA1125:CB1125)/2,0)</f>
        <v/>
      </c>
      <c r="CL1125">
        <f>IFERROR(SUM(CK1125:CK1125)/1,0)</f>
        <v/>
      </c>
      <c r="CM1125">
        <f>IFERROR(SUM(CC1125:CD1125)/2,0)</f>
        <v/>
      </c>
      <c r="CN1125">
        <f>IFERROR(SUM(CM1125:CM1125)/1,0)</f>
        <v/>
      </c>
      <c r="CO1125">
        <f>IFERROR(SUM(BS1125:BT1125)/2,0)</f>
        <v/>
      </c>
      <c r="CP1125">
        <f>IFERROR(SUM(CO1125:CO1125)/1,0)</f>
        <v/>
      </c>
    </row>
    <row r="1126">
      <c r="A1126" t="n">
        <v>1101</v>
      </c>
      <c r="D1126">
        <f>IF(AX1126="Listed","Yes","No")</f>
        <v/>
      </c>
      <c r="E1126">
        <f>IFERROR(IF(AE1126&lt;0,"Yes","No"),"No")</f>
        <v/>
      </c>
      <c r="F1126">
        <f>IF(BK1126="Unqualified","Yes","No")</f>
        <v/>
      </c>
      <c r="G1126">
        <f>IF(COUNTIF($D$1126:$F$1126,"Yes")=3,"Yes","No")</f>
        <v/>
      </c>
      <c r="U1126">
        <f>IFERROR(BQ1126/BL1126,0)</f>
        <v/>
      </c>
      <c r="V1126">
        <f>IFERROR(SUM(BQ1126:BQ1126)/SUM(BL1126:BL1126),0)</f>
        <v/>
      </c>
      <c r="W1126">
        <f>IFERROR(MAX(U1126:U1126)-MIN(U1126:U1126),0)</f>
        <v/>
      </c>
      <c r="X1126">
        <f>IFERROR(BQ1126/(BL1126-BQ1126),0)</f>
        <v/>
      </c>
      <c r="Y1126">
        <f>IFERROR(SUM(BQ1126:BQ1126)/(SUM(BL1126:BL1126)-SUM(BQ1126:BQ1126)),0)</f>
        <v/>
      </c>
      <c r="Z1126">
        <f>IFERROR(MAX(X1126:X1126)-MIN(X1126:X1126),0)</f>
        <v/>
      </c>
      <c r="AA1126">
        <f>IFERROR(BO1126/BP1126,0)</f>
        <v/>
      </c>
      <c r="AB1126">
        <f>IFERROR(SUM(BO1126:BO1126)/SUM(BP1126:BP1126),0)</f>
        <v/>
      </c>
      <c r="AC1126">
        <f>IFERROR(MAX(AA1126:AA1126)-MIN(AA1126:AA1126),0)</f>
        <v/>
      </c>
      <c r="AD1126">
        <f>IFERROR(SUM(BL1126:BL1126)/1,0)</f>
        <v/>
      </c>
      <c r="AE1126">
        <f>IFERROR(SUM(BQ1126:BQ1126)/1,0)</f>
        <v/>
      </c>
      <c r="AF1126">
        <f>IFERROR(SUM(BP1126:BP1126)/1,0)</f>
        <v/>
      </c>
      <c r="AG1126">
        <f>IFERROR(CJ1126,0)</f>
        <v/>
      </c>
      <c r="AH1126">
        <f>IFERROR(SUM(BR1126:BR1126)/1,0)</f>
        <v/>
      </c>
      <c r="AI1126">
        <f>IFERROR(CL1126,0)</f>
        <v/>
      </c>
      <c r="AJ1126">
        <f>IFERROR(CN1126,0)</f>
        <v/>
      </c>
      <c r="AK1126">
        <f>IFERROR(CP1126,0)</f>
        <v/>
      </c>
      <c r="AL1126">
        <f>IFERROR(SUM(BN1126:BN1126)/1,0)</f>
        <v/>
      </c>
      <c r="AM1126">
        <f>IFERROR(SUM(BJ1126:BJ1126)/1,0)</f>
        <v/>
      </c>
      <c r="AN1126">
        <f>IFERROR(AH1126/AD1126,0)</f>
        <v/>
      </c>
      <c r="AO1126">
        <f>IFERROR(AF1126/AD1126,0)</f>
        <v/>
      </c>
      <c r="AP1126">
        <f>IFERROR(AI1126/AK1126,0)</f>
        <v/>
      </c>
      <c r="AQ1126">
        <f>IFERROR(AJ1126/AK1126,0)</f>
        <v/>
      </c>
      <c r="AR1126">
        <f>IFERROR(AG1126/AK1126,0)</f>
        <v/>
      </c>
      <c r="AS1126">
        <f>IFERROR(365/(AL1126/AG1126), "")</f>
        <v/>
      </c>
      <c r="AT1126" t="inlineStr">
        <is>
          <t>CO170000933800</t>
        </is>
      </c>
      <c r="AU1126" t="inlineStr">
        <is>
          <t>Marped Group S A S</t>
        </is>
      </c>
      <c r="AV1126" t="inlineStr">
        <is>
          <t>U1</t>
        </is>
      </c>
      <c r="AW1126" t="inlineStr">
        <is>
          <t>U</t>
        </is>
      </c>
      <c r="AX1126" t="inlineStr">
        <is>
          <t>Unlisted</t>
        </is>
      </c>
      <c r="AY1126" t="n">
        <v>5032</v>
      </c>
      <c r="AZ1126" t="inlineStr">
        <is>
          <t>Brick, stone, and related construction materials wholesale dealing in</t>
        </is>
      </c>
      <c r="BA1126" t="inlineStr">
        <is>
          <t>Colombia</t>
        </is>
      </c>
      <c r="BB1126" t="inlineStr">
        <is>
          <t>Bogota</t>
        </is>
      </c>
      <c r="BC1126" t="inlineStr">
        <is>
          <t>www.marped.com</t>
        </is>
      </c>
      <c r="BD1126" s="6" t="n">
        <v>27890</v>
      </c>
      <c r="BE1126" t="inlineStr">
        <is>
          <t>This company is engaged in the wholesale distribution of telecommunications solutions and lightweight construction systems. It conducts business from its registered head office located in Bogota, Colombia. The company was founded in 1976. The company specialises in 4G and 5G network infrastructure components (antennas, receivers, base station equipment, signal amplifiers, repeaters, fiber optic cables, and wireless communication devices), telecom accessories (connectors, adaptors, mounting brackets, cables, and harnesses), and lightweight construction systems (drywall and partition systems like gypsum boards and metal framing, ceiling systems like tiles and acoustic panels, insulation products like thermal boards and soundproofing materials, and lightweight wall solutions such as prefabricated panels and concrete boards).</t>
        </is>
      </c>
      <c r="BF1126" t="inlineStr">
        <is>
          <t>Active</t>
        </is>
      </c>
      <c r="BG1126" t="inlineStr">
        <is>
          <t>Wholesale</t>
        </is>
      </c>
      <c r="BH1126" t="inlineStr">
        <is>
          <t>Engaged in the wholesale distribution of telecommunications solutions and lightweight construction systems</t>
        </is>
      </c>
      <c r="BI1126" t="inlineStr">
        <is>
          <t>4G and 5G network infrastructure components (antennas, receivers, base station equipment, signal amplifiers, repeaters, fiber optic cables, and wireless communication devices), telecom accessories (connectors, adaptors, mounting brackets, cables, and harnesses), and lightweight construction systems (drywall and partition systems like gypsum boards and metal framing, ceiling systems like tiles and acoustic panels, insulation products like thermal boards and soundproofing materials, and lightweight wall solutions such as prefabricated panels and concrete boards)</t>
        </is>
      </c>
      <c r="CE1126">
        <f>IFERROR(SUM(BU1126:BV1126)/2,0)</f>
        <v/>
      </c>
      <c r="CF1126">
        <f>IFERROR(SUM(CE1126:CE1126)/1,0)</f>
        <v/>
      </c>
      <c r="CG1126">
        <f>IFERROR(SUM(BW1126:BX1126)/2,0)</f>
        <v/>
      </c>
      <c r="CH1126">
        <f>IFERROR(SUM(CG1126:CG1126)/1,0)</f>
        <v/>
      </c>
      <c r="CI1126">
        <f>IFERROR(SUM(BY1126:BZ1126)/2,0)</f>
        <v/>
      </c>
      <c r="CJ1126">
        <f>IFERROR(SUM(CI1126:CI1126)/1,0)</f>
        <v/>
      </c>
      <c r="CK1126">
        <f>IFERROR(SUM(CA1126:CB1126)/2,0)</f>
        <v/>
      </c>
      <c r="CL1126">
        <f>IFERROR(SUM(CK1126:CK1126)/1,0)</f>
        <v/>
      </c>
      <c r="CM1126">
        <f>IFERROR(SUM(CC1126:CD1126)/2,0)</f>
        <v/>
      </c>
      <c r="CN1126">
        <f>IFERROR(SUM(CM1126:CM1126)/1,0)</f>
        <v/>
      </c>
      <c r="CO1126">
        <f>IFERROR(SUM(BS1126:BT1126)/2,0)</f>
        <v/>
      </c>
      <c r="CP1126">
        <f>IFERROR(SUM(CO1126:CO1126)/1,0)</f>
        <v/>
      </c>
    </row>
    <row r="1127">
      <c r="A1127" t="n">
        <v>1102</v>
      </c>
      <c r="D1127">
        <f>IF(AX1127="Listed","Yes","No")</f>
        <v/>
      </c>
      <c r="E1127">
        <f>IFERROR(IF(AE1127&lt;0,"Yes","No"),"No")</f>
        <v/>
      </c>
      <c r="F1127">
        <f>IF(BK1127="Unqualified","Yes","No")</f>
        <v/>
      </c>
      <c r="G1127">
        <f>IF(COUNTIF($D$1127:$F$1127,"Yes")=3,"Yes","No")</f>
        <v/>
      </c>
      <c r="U1127">
        <f>IFERROR(BQ1127/BL1127,0)</f>
        <v/>
      </c>
      <c r="V1127">
        <f>IFERROR(SUM(BQ1127:BQ1127)/SUM(BL1127:BL1127),0)</f>
        <v/>
      </c>
      <c r="W1127">
        <f>IFERROR(MAX(U1127:U1127)-MIN(U1127:U1127),0)</f>
        <v/>
      </c>
      <c r="X1127">
        <f>IFERROR(BQ1127/(BL1127-BQ1127),0)</f>
        <v/>
      </c>
      <c r="Y1127">
        <f>IFERROR(SUM(BQ1127:BQ1127)/(SUM(BL1127:BL1127)-SUM(BQ1127:BQ1127)),0)</f>
        <v/>
      </c>
      <c r="Z1127">
        <f>IFERROR(MAX(X1127:X1127)-MIN(X1127:X1127),0)</f>
        <v/>
      </c>
      <c r="AA1127">
        <f>IFERROR(BO1127/BP1127,0)</f>
        <v/>
      </c>
      <c r="AB1127">
        <f>IFERROR(SUM(BO1127:BO1127)/SUM(BP1127:BP1127),0)</f>
        <v/>
      </c>
      <c r="AC1127">
        <f>IFERROR(MAX(AA1127:AA1127)-MIN(AA1127:AA1127),0)</f>
        <v/>
      </c>
      <c r="AD1127">
        <f>IFERROR(SUM(BL1127:BL1127)/1,0)</f>
        <v/>
      </c>
      <c r="AE1127">
        <f>IFERROR(SUM(BQ1127:BQ1127)/1,0)</f>
        <v/>
      </c>
      <c r="AF1127">
        <f>IFERROR(SUM(BP1127:BP1127)/1,0)</f>
        <v/>
      </c>
      <c r="AG1127">
        <f>IFERROR(CJ1127,0)</f>
        <v/>
      </c>
      <c r="AH1127">
        <f>IFERROR(SUM(BR1127:BR1127)/1,0)</f>
        <v/>
      </c>
      <c r="AI1127">
        <f>IFERROR(CL1127,0)</f>
        <v/>
      </c>
      <c r="AJ1127">
        <f>IFERROR(CN1127,0)</f>
        <v/>
      </c>
      <c r="AK1127">
        <f>IFERROR(CP1127,0)</f>
        <v/>
      </c>
      <c r="AL1127">
        <f>IFERROR(SUM(BN1127:BN1127)/1,0)</f>
        <v/>
      </c>
      <c r="AM1127">
        <f>IFERROR(SUM(BJ1127:BJ1127)/1,0)</f>
        <v/>
      </c>
      <c r="AN1127">
        <f>IFERROR(AH1127/AD1127,0)</f>
        <v/>
      </c>
      <c r="AO1127">
        <f>IFERROR(AF1127/AD1127,0)</f>
        <v/>
      </c>
      <c r="AP1127">
        <f>IFERROR(AI1127/AK1127,0)</f>
        <v/>
      </c>
      <c r="AQ1127">
        <f>IFERROR(AJ1127/AK1127,0)</f>
        <v/>
      </c>
      <c r="AR1127">
        <f>IFERROR(AG1127/AK1127,0)</f>
        <v/>
      </c>
      <c r="AS1127">
        <f>IFERROR(365/(AL1127/AG1127), "")</f>
        <v/>
      </c>
      <c r="AT1127" t="inlineStr">
        <is>
          <t>BR30537799000110</t>
        </is>
      </c>
      <c r="AU1127" t="inlineStr">
        <is>
          <t>Frivel Friburgo Veiculos S/A</t>
        </is>
      </c>
      <c r="AV1127" t="inlineStr">
        <is>
          <t>U1</t>
        </is>
      </c>
      <c r="AW1127" t="inlineStr">
        <is>
          <t>U</t>
        </is>
      </c>
      <c r="AX1127" t="inlineStr">
        <is>
          <t>Unlisted</t>
        </is>
      </c>
      <c r="AY1127" t="n">
        <v>5012</v>
      </c>
      <c r="AZ1127" t="inlineStr">
        <is>
          <t>Automobiles and Other Motor Vehicles wholesale dealing in</t>
        </is>
      </c>
      <c r="BA1127" t="inlineStr">
        <is>
          <t>Brazil</t>
        </is>
      </c>
      <c r="BB1127" t="inlineStr">
        <is>
          <t>Nova Friburgo</t>
        </is>
      </c>
      <c r="BC1127" t="inlineStr">
        <is>
          <t>www.eurokraft.com.br</t>
        </is>
      </c>
      <c r="BD1127" s="6" t="n">
        <v>26924</v>
      </c>
      <c r="BE1127" t="inlineStr">
        <is>
          <t>This company is engaged in the retail distribution of motor vehicles and automobiles. It was incorporated in 1973. The registered business office of the company is located in Nova Friburgo, Brazil.The company offers a wide range of automotive products and services including new and used cars, trucks, vans, and sport utility vehicles (SUVs). It is also involved in the operation of general automotive repair shop that caters top, body, and upholstery repair services, oil and filter change, fuel induction system cleaning, four-wheel computerized alignment, tire balancing, front and rear brake pad replacement, brake fluid flush, cooling systems service, lubrication service, mile maintenance as well as multi-point vehicle inspection.The company is active and operational in Brazil.</t>
        </is>
      </c>
      <c r="BF1127" t="inlineStr">
        <is>
          <t>Active</t>
        </is>
      </c>
      <c r="BG1127" t="inlineStr">
        <is>
          <t>Retail</t>
        </is>
      </c>
      <c r="BH1127" t="inlineStr">
        <is>
          <t>Engaged in the retail distribution of motor vehicles and automobiles</t>
        </is>
      </c>
      <c r="BI1127" t="inlineStr">
        <is>
          <t>Motor vehicles and automobiles</t>
        </is>
      </c>
      <c r="CE1127">
        <f>IFERROR(SUM(BU1127:BV1127)/2,0)</f>
        <v/>
      </c>
      <c r="CF1127">
        <f>IFERROR(SUM(CE1127:CE1127)/1,0)</f>
        <v/>
      </c>
      <c r="CG1127">
        <f>IFERROR(SUM(BW1127:BX1127)/2,0)</f>
        <v/>
      </c>
      <c r="CH1127">
        <f>IFERROR(SUM(CG1127:CG1127)/1,0)</f>
        <v/>
      </c>
      <c r="CI1127">
        <f>IFERROR(SUM(BY1127:BZ1127)/2,0)</f>
        <v/>
      </c>
      <c r="CJ1127">
        <f>IFERROR(SUM(CI1127:CI1127)/1,0)</f>
        <v/>
      </c>
      <c r="CK1127">
        <f>IFERROR(SUM(CA1127:CB1127)/2,0)</f>
        <v/>
      </c>
      <c r="CL1127">
        <f>IFERROR(SUM(CK1127:CK1127)/1,0)</f>
        <v/>
      </c>
      <c r="CM1127">
        <f>IFERROR(SUM(CC1127:CD1127)/2,0)</f>
        <v/>
      </c>
      <c r="CN1127">
        <f>IFERROR(SUM(CM1127:CM1127)/1,0)</f>
        <v/>
      </c>
      <c r="CO1127">
        <f>IFERROR(SUM(BS1127:BT1127)/2,0)</f>
        <v/>
      </c>
      <c r="CP1127">
        <f>IFERROR(SUM(CO1127:CO1127)/1,0)</f>
        <v/>
      </c>
    </row>
    <row r="1128">
      <c r="A1128" t="n">
        <v>1103</v>
      </c>
      <c r="D1128">
        <f>IF(AX1128="Listed","Yes","No")</f>
        <v/>
      </c>
      <c r="E1128">
        <f>IFERROR(IF(AE1128&lt;0,"Yes","No"),"No")</f>
        <v/>
      </c>
      <c r="F1128">
        <f>IF(BK1128="Unqualified","Yes","No")</f>
        <v/>
      </c>
      <c r="G1128">
        <f>IF(COUNTIF($D$1128:$F$1128,"Yes")=3,"Yes","No")</f>
        <v/>
      </c>
      <c r="U1128">
        <f>IFERROR(BQ1128/BL1128,0)</f>
        <v/>
      </c>
      <c r="V1128">
        <f>IFERROR(SUM(BQ1128:BQ1128)/SUM(BL1128:BL1128),0)</f>
        <v/>
      </c>
      <c r="W1128">
        <f>IFERROR(MAX(U1128:U1128)-MIN(U1128:U1128),0)</f>
        <v/>
      </c>
      <c r="X1128">
        <f>IFERROR(BQ1128/(BL1128-BQ1128),0)</f>
        <v/>
      </c>
      <c r="Y1128">
        <f>IFERROR(SUM(BQ1128:BQ1128)/(SUM(BL1128:BL1128)-SUM(BQ1128:BQ1128)),0)</f>
        <v/>
      </c>
      <c r="Z1128">
        <f>IFERROR(MAX(X1128:X1128)-MIN(X1128:X1128),0)</f>
        <v/>
      </c>
      <c r="AA1128">
        <f>IFERROR(BO1128/BP1128,0)</f>
        <v/>
      </c>
      <c r="AB1128">
        <f>IFERROR(SUM(BO1128:BO1128)/SUM(BP1128:BP1128),0)</f>
        <v/>
      </c>
      <c r="AC1128">
        <f>IFERROR(MAX(AA1128:AA1128)-MIN(AA1128:AA1128),0)</f>
        <v/>
      </c>
      <c r="AD1128">
        <f>IFERROR(SUM(BL1128:BL1128)/1,0)</f>
        <v/>
      </c>
      <c r="AE1128">
        <f>IFERROR(SUM(BQ1128:BQ1128)/1,0)</f>
        <v/>
      </c>
      <c r="AF1128">
        <f>IFERROR(SUM(BP1128:BP1128)/1,0)</f>
        <v/>
      </c>
      <c r="AG1128">
        <f>IFERROR(CJ1128,0)</f>
        <v/>
      </c>
      <c r="AH1128">
        <f>IFERROR(SUM(BR1128:BR1128)/1,0)</f>
        <v/>
      </c>
      <c r="AI1128">
        <f>IFERROR(CL1128,0)</f>
        <v/>
      </c>
      <c r="AJ1128">
        <f>IFERROR(CN1128,0)</f>
        <v/>
      </c>
      <c r="AK1128">
        <f>IFERROR(CP1128,0)</f>
        <v/>
      </c>
      <c r="AL1128">
        <f>IFERROR(SUM(BN1128:BN1128)/1,0)</f>
        <v/>
      </c>
      <c r="AM1128">
        <f>IFERROR(SUM(BJ1128:BJ1128)/1,0)</f>
        <v/>
      </c>
      <c r="AN1128">
        <f>IFERROR(AH1128/AD1128,0)</f>
        <v/>
      </c>
      <c r="AO1128">
        <f>IFERROR(AF1128/AD1128,0)</f>
        <v/>
      </c>
      <c r="AP1128">
        <f>IFERROR(AI1128/AK1128,0)</f>
        <v/>
      </c>
      <c r="AQ1128">
        <f>IFERROR(AJ1128/AK1128,0)</f>
        <v/>
      </c>
      <c r="AR1128">
        <f>IFERROR(AG1128/AK1128,0)</f>
        <v/>
      </c>
      <c r="AS1128">
        <f>IFERROR(365/(AL1128/AG1128), "")</f>
        <v/>
      </c>
      <c r="AT1128" t="inlineStr">
        <is>
          <t>CO170002022770</t>
        </is>
      </c>
      <c r="AU1128" t="inlineStr">
        <is>
          <t>C I LA Samaria S A S</t>
        </is>
      </c>
      <c r="AV1128" t="inlineStr">
        <is>
          <t>U1</t>
        </is>
      </c>
      <c r="AW1128" t="inlineStr">
        <is>
          <t>U</t>
        </is>
      </c>
      <c r="AX1128" t="inlineStr">
        <is>
          <t>Unlisted</t>
        </is>
      </c>
      <c r="AY1128" t="n">
        <v>5141</v>
      </c>
      <c r="AZ1128" t="inlineStr">
        <is>
          <t>Groceries, general line wholesale dealing in</t>
        </is>
      </c>
      <c r="BA1128" t="inlineStr">
        <is>
          <t>Colombia</t>
        </is>
      </c>
      <c r="BB1128" t="inlineStr">
        <is>
          <t>Santa Marta</t>
        </is>
      </c>
      <c r="BC1128" t="inlineStr">
        <is>
          <t>www.daabon.com</t>
        </is>
      </c>
      <c r="BD1128" s="6" t="n">
        <v>36704</v>
      </c>
      <c r="BE1128" t="inlineStr">
        <is>
          <t>The company is engaged in the importation of prime commodities. It was incorporated in June of 2000 and it conducts business from its registered head office which is located in Santa Marta, Colombia.The company distributes the following products: fish and seafood, milk, flour, starch, sardines, soybeans, cigarettes, vinegar, food seasoning, chili sauce, mix sauce, oyster sauce, patis, table napkin, wooden toothpick, iodized salt, and acquisition of other local products for distribution. In addition, the company sells other products, such as bakery, such as crackers, cookies, frozen dough, and cakes; and beverages, such as bottled water, milkshakes. These products, as well as larger volumes, therefore form an integral part of the company's day-to-day business.</t>
        </is>
      </c>
      <c r="BF1128" t="inlineStr">
        <is>
          <t>Active</t>
        </is>
      </c>
      <c r="BG1128" t="inlineStr">
        <is>
          <t>Wholesale</t>
        </is>
      </c>
      <c r="BH1128" t="inlineStr">
        <is>
          <t>Engaged in the importation of prime commodities</t>
        </is>
      </c>
      <c r="BI1128" t="inlineStr">
        <is>
          <t>Prime commodities</t>
        </is>
      </c>
      <c r="CE1128">
        <f>IFERROR(SUM(BU1128:BV1128)/2,0)</f>
        <v/>
      </c>
      <c r="CF1128">
        <f>IFERROR(SUM(CE1128:CE1128)/1,0)</f>
        <v/>
      </c>
      <c r="CG1128">
        <f>IFERROR(SUM(BW1128:BX1128)/2,0)</f>
        <v/>
      </c>
      <c r="CH1128">
        <f>IFERROR(SUM(CG1128:CG1128)/1,0)</f>
        <v/>
      </c>
      <c r="CI1128">
        <f>IFERROR(SUM(BY1128:BZ1128)/2,0)</f>
        <v/>
      </c>
      <c r="CJ1128">
        <f>IFERROR(SUM(CI1128:CI1128)/1,0)</f>
        <v/>
      </c>
      <c r="CK1128">
        <f>IFERROR(SUM(CA1128:CB1128)/2,0)</f>
        <v/>
      </c>
      <c r="CL1128">
        <f>IFERROR(SUM(CK1128:CK1128)/1,0)</f>
        <v/>
      </c>
      <c r="CM1128">
        <f>IFERROR(SUM(CC1128:CD1128)/2,0)</f>
        <v/>
      </c>
      <c r="CN1128">
        <f>IFERROR(SUM(CM1128:CM1128)/1,0)</f>
        <v/>
      </c>
      <c r="CO1128">
        <f>IFERROR(SUM(BS1128:BT1128)/2,0)</f>
        <v/>
      </c>
      <c r="CP1128">
        <f>IFERROR(SUM(CO1128:CO1128)/1,0)</f>
        <v/>
      </c>
    </row>
    <row r="1129">
      <c r="A1129" t="n">
        <v>1104</v>
      </c>
      <c r="D1129">
        <f>IF(AX1129="Listed","Yes","No")</f>
        <v/>
      </c>
      <c r="E1129">
        <f>IFERROR(IF(AE1129&lt;0,"Yes","No"),"No")</f>
        <v/>
      </c>
      <c r="F1129">
        <f>IF(BK1129="Unqualified","Yes","No")</f>
        <v/>
      </c>
      <c r="G1129">
        <f>IF(COUNTIF($D$1129:$F$1129,"Yes")=3,"Yes","No")</f>
        <v/>
      </c>
      <c r="U1129">
        <f>IFERROR(BQ1129/BL1129,0)</f>
        <v/>
      </c>
      <c r="V1129">
        <f>IFERROR(SUM(BQ1129:BQ1129)/SUM(BL1129:BL1129),0)</f>
        <v/>
      </c>
      <c r="W1129">
        <f>IFERROR(MAX(U1129:U1129)-MIN(U1129:U1129),0)</f>
        <v/>
      </c>
      <c r="X1129">
        <f>IFERROR(BQ1129/(BL1129-BQ1129),0)</f>
        <v/>
      </c>
      <c r="Y1129">
        <f>IFERROR(SUM(BQ1129:BQ1129)/(SUM(BL1129:BL1129)-SUM(BQ1129:BQ1129)),0)</f>
        <v/>
      </c>
      <c r="Z1129">
        <f>IFERROR(MAX(X1129:X1129)-MIN(X1129:X1129),0)</f>
        <v/>
      </c>
      <c r="AA1129">
        <f>IFERROR(BO1129/BP1129,0)</f>
        <v/>
      </c>
      <c r="AB1129">
        <f>IFERROR(SUM(BO1129:BO1129)/SUM(BP1129:BP1129),0)</f>
        <v/>
      </c>
      <c r="AC1129">
        <f>IFERROR(MAX(AA1129:AA1129)-MIN(AA1129:AA1129),0)</f>
        <v/>
      </c>
      <c r="AD1129">
        <f>IFERROR(SUM(BL1129:BL1129)/1,0)</f>
        <v/>
      </c>
      <c r="AE1129">
        <f>IFERROR(SUM(BQ1129:BQ1129)/1,0)</f>
        <v/>
      </c>
      <c r="AF1129">
        <f>IFERROR(SUM(BP1129:BP1129)/1,0)</f>
        <v/>
      </c>
      <c r="AG1129">
        <f>IFERROR(CJ1129,0)</f>
        <v/>
      </c>
      <c r="AH1129">
        <f>IFERROR(SUM(BR1129:BR1129)/1,0)</f>
        <v/>
      </c>
      <c r="AI1129">
        <f>IFERROR(CL1129,0)</f>
        <v/>
      </c>
      <c r="AJ1129">
        <f>IFERROR(CN1129,0)</f>
        <v/>
      </c>
      <c r="AK1129">
        <f>IFERROR(CP1129,0)</f>
        <v/>
      </c>
      <c r="AL1129">
        <f>IFERROR(SUM(BN1129:BN1129)/1,0)</f>
        <v/>
      </c>
      <c r="AM1129">
        <f>IFERROR(SUM(BJ1129:BJ1129)/1,0)</f>
        <v/>
      </c>
      <c r="AN1129">
        <f>IFERROR(AH1129/AD1129,0)</f>
        <v/>
      </c>
      <c r="AO1129">
        <f>IFERROR(AF1129/AD1129,0)</f>
        <v/>
      </c>
      <c r="AP1129">
        <f>IFERROR(AI1129/AK1129,0)</f>
        <v/>
      </c>
      <c r="AQ1129">
        <f>IFERROR(AJ1129/AK1129,0)</f>
        <v/>
      </c>
      <c r="AR1129">
        <f>IFERROR(AG1129/AK1129,0)</f>
        <v/>
      </c>
      <c r="AS1129">
        <f>IFERROR(365/(AL1129/AG1129), "")</f>
        <v/>
      </c>
      <c r="AT1129" t="inlineStr">
        <is>
          <t>BR17078536000122</t>
        </is>
      </c>
      <c r="AU1129" t="inlineStr">
        <is>
          <t>Apec Veiculos S/A</t>
        </is>
      </c>
      <c r="AV1129" t="inlineStr">
        <is>
          <t>U1</t>
        </is>
      </c>
      <c r="AW1129" t="inlineStr">
        <is>
          <t>U</t>
        </is>
      </c>
      <c r="AX1129" t="inlineStr">
        <is>
          <t>Unlisted</t>
        </is>
      </c>
      <c r="AY1129" t="n">
        <v>5012</v>
      </c>
      <c r="AZ1129" t="inlineStr">
        <is>
          <t>Automobiles and Other Motor Vehicles wholesale dealing in</t>
        </is>
      </c>
      <c r="BA1129" t="inlineStr">
        <is>
          <t>Brazil</t>
        </is>
      </c>
      <c r="BB1129" t="inlineStr">
        <is>
          <t>Barbacena</t>
        </is>
      </c>
      <c r="BC1129" t="inlineStr">
        <is>
          <t>www.apecveiculos.com.br</t>
        </is>
      </c>
      <c r="BD1129" s="6" t="n">
        <v>26801</v>
      </c>
      <c r="BE1129" t="inlineStr">
        <is>
          <t>This company is engaged in the sales and service of new and used automobiles. It was founded in 1938. It has its registered office as well as its showroom located in Barbacena, Brazil.The company is a dealership with a large inventory of new and used Volkswagen cars in Brazil. It is also engaged in reselling fuels and lubricants; and providing vehicle parts and support services, and other dealership services. It serves a wide range of customers in Barbacena and surrounding areas. In addition, the company also has factory-trained technicians along with the highest quality equipment to service various customer's vehicles.</t>
        </is>
      </c>
      <c r="BF1129" t="inlineStr">
        <is>
          <t>Active</t>
        </is>
      </c>
      <c r="BG1129" t="inlineStr">
        <is>
          <t>Retail; Services</t>
        </is>
      </c>
      <c r="BH1129" t="inlineStr">
        <is>
          <t>Engaged in the sales and service of new and used automobiles</t>
        </is>
      </c>
      <c r="BI1129" t="inlineStr">
        <is>
          <t>New and used automobiles</t>
        </is>
      </c>
      <c r="CE1129">
        <f>IFERROR(SUM(BU1129:BV1129)/2,0)</f>
        <v/>
      </c>
      <c r="CF1129">
        <f>IFERROR(SUM(CE1129:CE1129)/1,0)</f>
        <v/>
      </c>
      <c r="CG1129">
        <f>IFERROR(SUM(BW1129:BX1129)/2,0)</f>
        <v/>
      </c>
      <c r="CH1129">
        <f>IFERROR(SUM(CG1129:CG1129)/1,0)</f>
        <v/>
      </c>
      <c r="CI1129">
        <f>IFERROR(SUM(BY1129:BZ1129)/2,0)</f>
        <v/>
      </c>
      <c r="CJ1129">
        <f>IFERROR(SUM(CI1129:CI1129)/1,0)</f>
        <v/>
      </c>
      <c r="CK1129">
        <f>IFERROR(SUM(CA1129:CB1129)/2,0)</f>
        <v/>
      </c>
      <c r="CL1129">
        <f>IFERROR(SUM(CK1129:CK1129)/1,0)</f>
        <v/>
      </c>
      <c r="CM1129">
        <f>IFERROR(SUM(CC1129:CD1129)/2,0)</f>
        <v/>
      </c>
      <c r="CN1129">
        <f>IFERROR(SUM(CM1129:CM1129)/1,0)</f>
        <v/>
      </c>
      <c r="CO1129">
        <f>IFERROR(SUM(BS1129:BT1129)/2,0)</f>
        <v/>
      </c>
      <c r="CP1129">
        <f>IFERROR(SUM(CO1129:CO1129)/1,0)</f>
        <v/>
      </c>
    </row>
    <row r="1130">
      <c r="A1130" t="n">
        <v>1105</v>
      </c>
      <c r="D1130">
        <f>IF(AX1130="Listed","Yes","No")</f>
        <v/>
      </c>
      <c r="E1130">
        <f>IFERROR(IF(AE1130&lt;0,"Yes","No"),"No")</f>
        <v/>
      </c>
      <c r="F1130">
        <f>IF(BK1130="Unqualified","Yes","No")</f>
        <v/>
      </c>
      <c r="G1130">
        <f>IF(COUNTIF($D$1130:$F$1130,"Yes")=3,"Yes","No")</f>
        <v/>
      </c>
      <c r="U1130">
        <f>IFERROR(BQ1130/BL1130,0)</f>
        <v/>
      </c>
      <c r="V1130">
        <f>IFERROR(SUM(BQ1130:BQ1130)/SUM(BL1130:BL1130),0)</f>
        <v/>
      </c>
      <c r="W1130">
        <f>IFERROR(MAX(U1130:U1130)-MIN(U1130:U1130),0)</f>
        <v/>
      </c>
      <c r="X1130">
        <f>IFERROR(BQ1130/(BL1130-BQ1130),0)</f>
        <v/>
      </c>
      <c r="Y1130">
        <f>IFERROR(SUM(BQ1130:BQ1130)/(SUM(BL1130:BL1130)-SUM(BQ1130:BQ1130)),0)</f>
        <v/>
      </c>
      <c r="Z1130">
        <f>IFERROR(MAX(X1130:X1130)-MIN(X1130:X1130),0)</f>
        <v/>
      </c>
      <c r="AA1130">
        <f>IFERROR(BO1130/BP1130,0)</f>
        <v/>
      </c>
      <c r="AB1130">
        <f>IFERROR(SUM(BO1130:BO1130)/SUM(BP1130:BP1130),0)</f>
        <v/>
      </c>
      <c r="AC1130">
        <f>IFERROR(MAX(AA1130:AA1130)-MIN(AA1130:AA1130),0)</f>
        <v/>
      </c>
      <c r="AD1130">
        <f>IFERROR(SUM(BL1130:BL1130)/1,0)</f>
        <v/>
      </c>
      <c r="AE1130">
        <f>IFERROR(SUM(BQ1130:BQ1130)/1,0)</f>
        <v/>
      </c>
      <c r="AF1130">
        <f>IFERROR(SUM(BP1130:BP1130)/1,0)</f>
        <v/>
      </c>
      <c r="AG1130">
        <f>IFERROR(CJ1130,0)</f>
        <v/>
      </c>
      <c r="AH1130">
        <f>IFERROR(SUM(BR1130:BR1130)/1,0)</f>
        <v/>
      </c>
      <c r="AI1130">
        <f>IFERROR(CL1130,0)</f>
        <v/>
      </c>
      <c r="AJ1130">
        <f>IFERROR(CN1130,0)</f>
        <v/>
      </c>
      <c r="AK1130">
        <f>IFERROR(CP1130,0)</f>
        <v/>
      </c>
      <c r="AL1130">
        <f>IFERROR(SUM(BN1130:BN1130)/1,0)</f>
        <v/>
      </c>
      <c r="AM1130">
        <f>IFERROR(SUM(BJ1130:BJ1130)/1,0)</f>
        <v/>
      </c>
      <c r="AN1130">
        <f>IFERROR(AH1130/AD1130,0)</f>
        <v/>
      </c>
      <c r="AO1130">
        <f>IFERROR(AF1130/AD1130,0)</f>
        <v/>
      </c>
      <c r="AP1130">
        <f>IFERROR(AI1130/AK1130,0)</f>
        <v/>
      </c>
      <c r="AQ1130">
        <f>IFERROR(AJ1130/AK1130,0)</f>
        <v/>
      </c>
      <c r="AR1130">
        <f>IFERROR(AG1130/AK1130,0)</f>
        <v/>
      </c>
      <c r="AS1130">
        <f>IFERROR(365/(AL1130/AG1130), "")</f>
        <v/>
      </c>
      <c r="AT1130" t="inlineStr">
        <is>
          <t>CO170001069470</t>
        </is>
      </c>
      <c r="AU1130" t="inlineStr">
        <is>
          <t>JEN S A</t>
        </is>
      </c>
      <c r="AV1130" t="inlineStr">
        <is>
          <t>U1</t>
        </is>
      </c>
      <c r="AW1130" t="inlineStr">
        <is>
          <t>U</t>
        </is>
      </c>
      <c r="AX1130" t="inlineStr">
        <is>
          <t>Unlisted</t>
        </is>
      </c>
      <c r="AY1130" t="n">
        <v>5032</v>
      </c>
      <c r="AZ1130" t="inlineStr">
        <is>
          <t>Brick, stone, and related construction materials wholesale dealing in</t>
        </is>
      </c>
      <c r="BA1130" t="inlineStr">
        <is>
          <t>Colombia</t>
        </is>
      </c>
      <c r="BB1130" t="inlineStr">
        <is>
          <t>Bogota</t>
        </is>
      </c>
      <c r="BC1130" t="inlineStr">
        <is>
          <t>www.jensa.com.co</t>
        </is>
      </c>
      <c r="BD1130" s="6" t="n">
        <v>16246</v>
      </c>
      <c r="BE1130" t="inlineStr">
        <is>
          <t>This company is an entity based in Colombia that is engaged in the distribution of hardware products. It started its operations in June 1944 and has its registered business office located in Bogota, Colombia. The company is principally in trading a wide range of hardware products. Its products offered include decorative hardware products, screws and fasteners, furniture equipment, casters, hinges, slides, kitchen products, bathroom products, closet and storage products, lighting products, sinks and faucets, office products, sliding door systems, glass hardware, commercial display hardware, custom-made cabinet doors and drawers, moldings and wood components, glues, silicones, caulk and insulating products, and tools and security products. These products are offered to contractors, homebuilders and homeowners. The company has its active operations within the country.</t>
        </is>
      </c>
      <c r="BF1130" t="inlineStr">
        <is>
          <t>Active</t>
        </is>
      </c>
      <c r="BG1130" t="inlineStr">
        <is>
          <t>Wholesale</t>
        </is>
      </c>
      <c r="BH1130" t="inlineStr">
        <is>
          <t>Engaged in the distribution of hardware products</t>
        </is>
      </c>
      <c r="BI1130" t="inlineStr">
        <is>
          <t>Hardware products</t>
        </is>
      </c>
      <c r="CE1130">
        <f>IFERROR(SUM(BU1130:BV1130)/2,0)</f>
        <v/>
      </c>
      <c r="CF1130">
        <f>IFERROR(SUM(CE1130:CE1130)/1,0)</f>
        <v/>
      </c>
      <c r="CG1130">
        <f>IFERROR(SUM(BW1130:BX1130)/2,0)</f>
        <v/>
      </c>
      <c r="CH1130">
        <f>IFERROR(SUM(CG1130:CG1130)/1,0)</f>
        <v/>
      </c>
      <c r="CI1130">
        <f>IFERROR(SUM(BY1130:BZ1130)/2,0)</f>
        <v/>
      </c>
      <c r="CJ1130">
        <f>IFERROR(SUM(CI1130:CI1130)/1,0)</f>
        <v/>
      </c>
      <c r="CK1130">
        <f>IFERROR(SUM(CA1130:CB1130)/2,0)</f>
        <v/>
      </c>
      <c r="CL1130">
        <f>IFERROR(SUM(CK1130:CK1130)/1,0)</f>
        <v/>
      </c>
      <c r="CM1130">
        <f>IFERROR(SUM(CC1130:CD1130)/2,0)</f>
        <v/>
      </c>
      <c r="CN1130">
        <f>IFERROR(SUM(CM1130:CM1130)/1,0)</f>
        <v/>
      </c>
      <c r="CO1130">
        <f>IFERROR(SUM(BS1130:BT1130)/2,0)</f>
        <v/>
      </c>
      <c r="CP1130">
        <f>IFERROR(SUM(CO1130:CO1130)/1,0)</f>
        <v/>
      </c>
    </row>
    <row r="1131">
      <c r="A1131" t="n">
        <v>1106</v>
      </c>
      <c r="D1131">
        <f>IF(AX1131="Listed","Yes","No")</f>
        <v/>
      </c>
      <c r="E1131">
        <f>IFERROR(IF(AE1131&lt;0,"Yes","No"),"No")</f>
        <v/>
      </c>
      <c r="F1131">
        <f>IF(BK1131="Unqualified","Yes","No")</f>
        <v/>
      </c>
      <c r="G1131">
        <f>IF(COUNTIF($D$1131:$F$1131,"Yes")=3,"Yes","No")</f>
        <v/>
      </c>
      <c r="U1131">
        <f>IFERROR(BQ1131/BL1131,0)</f>
        <v/>
      </c>
      <c r="V1131">
        <f>IFERROR(SUM(BQ1131:BQ1131)/SUM(BL1131:BL1131),0)</f>
        <v/>
      </c>
      <c r="W1131">
        <f>IFERROR(MAX(U1131:U1131)-MIN(U1131:U1131),0)</f>
        <v/>
      </c>
      <c r="X1131">
        <f>IFERROR(BQ1131/(BL1131-BQ1131),0)</f>
        <v/>
      </c>
      <c r="Y1131">
        <f>IFERROR(SUM(BQ1131:BQ1131)/(SUM(BL1131:BL1131)-SUM(BQ1131:BQ1131)),0)</f>
        <v/>
      </c>
      <c r="Z1131">
        <f>IFERROR(MAX(X1131:X1131)-MIN(X1131:X1131),0)</f>
        <v/>
      </c>
      <c r="AA1131">
        <f>IFERROR(BO1131/BP1131,0)</f>
        <v/>
      </c>
      <c r="AB1131">
        <f>IFERROR(SUM(BO1131:BO1131)/SUM(BP1131:BP1131),0)</f>
        <v/>
      </c>
      <c r="AC1131">
        <f>IFERROR(MAX(AA1131:AA1131)-MIN(AA1131:AA1131),0)</f>
        <v/>
      </c>
      <c r="AD1131">
        <f>IFERROR(SUM(BL1131:BL1131)/1,0)</f>
        <v/>
      </c>
      <c r="AE1131">
        <f>IFERROR(SUM(BQ1131:BQ1131)/1,0)</f>
        <v/>
      </c>
      <c r="AF1131">
        <f>IFERROR(SUM(BP1131:BP1131)/1,0)</f>
        <v/>
      </c>
      <c r="AG1131">
        <f>IFERROR(CJ1131,0)</f>
        <v/>
      </c>
      <c r="AH1131">
        <f>IFERROR(SUM(BR1131:BR1131)/1,0)</f>
        <v/>
      </c>
      <c r="AI1131">
        <f>IFERROR(CL1131,0)</f>
        <v/>
      </c>
      <c r="AJ1131">
        <f>IFERROR(CN1131,0)</f>
        <v/>
      </c>
      <c r="AK1131">
        <f>IFERROR(CP1131,0)</f>
        <v/>
      </c>
      <c r="AL1131">
        <f>IFERROR(SUM(BN1131:BN1131)/1,0)</f>
        <v/>
      </c>
      <c r="AM1131">
        <f>IFERROR(SUM(BJ1131:BJ1131)/1,0)</f>
        <v/>
      </c>
      <c r="AN1131">
        <f>IFERROR(AH1131/AD1131,0)</f>
        <v/>
      </c>
      <c r="AO1131">
        <f>IFERROR(AF1131/AD1131,0)</f>
        <v/>
      </c>
      <c r="AP1131">
        <f>IFERROR(AI1131/AK1131,0)</f>
        <v/>
      </c>
      <c r="AQ1131">
        <f>IFERROR(AJ1131/AK1131,0)</f>
        <v/>
      </c>
      <c r="AR1131">
        <f>IFERROR(AG1131/AK1131,0)</f>
        <v/>
      </c>
      <c r="AS1131">
        <f>IFERROR(365/(AL1131/AG1131), "")</f>
        <v/>
      </c>
      <c r="AT1131" t="inlineStr">
        <is>
          <t>CO170001077520</t>
        </is>
      </c>
      <c r="AU1131" t="inlineStr">
        <is>
          <t>Techos S A S</t>
        </is>
      </c>
      <c r="AV1131" t="inlineStr">
        <is>
          <t>U1</t>
        </is>
      </c>
      <c r="AW1131" t="inlineStr">
        <is>
          <t>U</t>
        </is>
      </c>
      <c r="AX1131" t="inlineStr">
        <is>
          <t>Unlisted</t>
        </is>
      </c>
      <c r="AY1131" t="n">
        <v>5032</v>
      </c>
      <c r="AZ1131" t="inlineStr">
        <is>
          <t>Brick, stone, and related construction materials wholesale dealing in</t>
        </is>
      </c>
      <c r="BA1131" t="inlineStr">
        <is>
          <t>Colombia</t>
        </is>
      </c>
      <c r="BB1131" t="inlineStr">
        <is>
          <t>Bogota</t>
        </is>
      </c>
      <c r="BC1131" t="inlineStr">
        <is>
          <t>estrutechos.com</t>
        </is>
      </c>
      <c r="BD1131" s="6" t="n">
        <v>24967</v>
      </c>
      <c r="BE1131" t="inlineStr">
        <is>
          <t>This company is engaged in the construction and renewable energy industries. It conducts business from its registered head office located in Bogota, Colombia. The company was founded in May 1968. The company specialises in offers products including roofing and facade materials, photovoltaic solar energy systems, and finishes/accessories, along with services such as supply, construction and installation, manufacturing, and preventive maintenance for roofs. Additional products for finishing and completing construction projects. The company is a multi-brand distributor and manufacturer, with a focus on quality, durability, and sustainability in both construction and solar energy sectors.</t>
        </is>
      </c>
      <c r="BF1131" t="inlineStr">
        <is>
          <t>Active</t>
        </is>
      </c>
      <c r="BG1131" t="inlineStr">
        <is>
          <t>Services</t>
        </is>
      </c>
      <c r="BH1131" t="inlineStr">
        <is>
          <t>Engaged in the construction and renewable energy industries</t>
        </is>
      </c>
      <c r="BI1131" t="inlineStr">
        <is>
          <t>Roofing and facade materials, photovoltaic solar energy systems, and finishes/accessories, along with services such as supply, construction and installation, manufacturing, and preventive maintenance for roofs</t>
        </is>
      </c>
      <c r="CE1131">
        <f>IFERROR(SUM(BU1131:BV1131)/2,0)</f>
        <v/>
      </c>
      <c r="CF1131">
        <f>IFERROR(SUM(CE1131:CE1131)/1,0)</f>
        <v/>
      </c>
      <c r="CG1131">
        <f>IFERROR(SUM(BW1131:BX1131)/2,0)</f>
        <v/>
      </c>
      <c r="CH1131">
        <f>IFERROR(SUM(CG1131:CG1131)/1,0)</f>
        <v/>
      </c>
      <c r="CI1131">
        <f>IFERROR(SUM(BY1131:BZ1131)/2,0)</f>
        <v/>
      </c>
      <c r="CJ1131">
        <f>IFERROR(SUM(CI1131:CI1131)/1,0)</f>
        <v/>
      </c>
      <c r="CK1131">
        <f>IFERROR(SUM(CA1131:CB1131)/2,0)</f>
        <v/>
      </c>
      <c r="CL1131">
        <f>IFERROR(SUM(CK1131:CK1131)/1,0)</f>
        <v/>
      </c>
      <c r="CM1131">
        <f>IFERROR(SUM(CC1131:CD1131)/2,0)</f>
        <v/>
      </c>
      <c r="CN1131">
        <f>IFERROR(SUM(CM1131:CM1131)/1,0)</f>
        <v/>
      </c>
      <c r="CO1131">
        <f>IFERROR(SUM(BS1131:BT1131)/2,0)</f>
        <v/>
      </c>
      <c r="CP1131">
        <f>IFERROR(SUM(CO1131:CO1131)/1,0)</f>
        <v/>
      </c>
    </row>
    <row r="1132">
      <c r="A1132" t="n">
        <v>1107</v>
      </c>
      <c r="D1132">
        <f>IF(AX1132="Listed","Yes","No")</f>
        <v/>
      </c>
      <c r="E1132">
        <f>IFERROR(IF(AE1132&lt;0,"Yes","No"),"No")</f>
        <v/>
      </c>
      <c r="F1132">
        <f>IF(BK1132="Unqualified","Yes","No")</f>
        <v/>
      </c>
      <c r="G1132">
        <f>IF(COUNTIF($D$1132:$F$1132,"Yes")=3,"Yes","No")</f>
        <v/>
      </c>
      <c r="U1132">
        <f>IFERROR(BQ1132/BL1132,0)</f>
        <v/>
      </c>
      <c r="V1132">
        <f>IFERROR(SUM(BQ1132:BQ1132)/SUM(BL1132:BL1132),0)</f>
        <v/>
      </c>
      <c r="W1132">
        <f>IFERROR(MAX(U1132:U1132)-MIN(U1132:U1132),0)</f>
        <v/>
      </c>
      <c r="X1132">
        <f>IFERROR(BQ1132/(BL1132-BQ1132),0)</f>
        <v/>
      </c>
      <c r="Y1132">
        <f>IFERROR(SUM(BQ1132:BQ1132)/(SUM(BL1132:BL1132)-SUM(BQ1132:BQ1132)),0)</f>
        <v/>
      </c>
      <c r="Z1132">
        <f>IFERROR(MAX(X1132:X1132)-MIN(X1132:X1132),0)</f>
        <v/>
      </c>
      <c r="AA1132">
        <f>IFERROR(BO1132/BP1132,0)</f>
        <v/>
      </c>
      <c r="AB1132">
        <f>IFERROR(SUM(BO1132:BO1132)/SUM(BP1132:BP1132),0)</f>
        <v/>
      </c>
      <c r="AC1132">
        <f>IFERROR(MAX(AA1132:AA1132)-MIN(AA1132:AA1132),0)</f>
        <v/>
      </c>
      <c r="AD1132">
        <f>IFERROR(SUM(BL1132:BL1132)/1,0)</f>
        <v/>
      </c>
      <c r="AE1132">
        <f>IFERROR(SUM(BQ1132:BQ1132)/1,0)</f>
        <v/>
      </c>
      <c r="AF1132">
        <f>IFERROR(SUM(BP1132:BP1132)/1,0)</f>
        <v/>
      </c>
      <c r="AG1132">
        <f>IFERROR(CJ1132,0)</f>
        <v/>
      </c>
      <c r="AH1132">
        <f>IFERROR(SUM(BR1132:BR1132)/1,0)</f>
        <v/>
      </c>
      <c r="AI1132">
        <f>IFERROR(CL1132,0)</f>
        <v/>
      </c>
      <c r="AJ1132">
        <f>IFERROR(CN1132,0)</f>
        <v/>
      </c>
      <c r="AK1132">
        <f>IFERROR(CP1132,0)</f>
        <v/>
      </c>
      <c r="AL1132">
        <f>IFERROR(SUM(BN1132:BN1132)/1,0)</f>
        <v/>
      </c>
      <c r="AM1132">
        <f>IFERROR(SUM(BJ1132:BJ1132)/1,0)</f>
        <v/>
      </c>
      <c r="AN1132">
        <f>IFERROR(AH1132/AD1132,0)</f>
        <v/>
      </c>
      <c r="AO1132">
        <f>IFERROR(AF1132/AD1132,0)</f>
        <v/>
      </c>
      <c r="AP1132">
        <f>IFERROR(AI1132/AK1132,0)</f>
        <v/>
      </c>
      <c r="AQ1132">
        <f>IFERROR(AJ1132/AK1132,0)</f>
        <v/>
      </c>
      <c r="AR1132">
        <f>IFERROR(AG1132/AK1132,0)</f>
        <v/>
      </c>
      <c r="AS1132">
        <f>IFERROR(365/(AL1132/AG1132), "")</f>
        <v/>
      </c>
      <c r="AT1132" t="inlineStr">
        <is>
          <t>KY40562WB</t>
        </is>
      </c>
      <c r="AU1132" t="inlineStr">
        <is>
          <t>Madison Holdings Group Limited</t>
        </is>
      </c>
      <c r="AV1132" t="inlineStr">
        <is>
          <t>C1</t>
        </is>
      </c>
      <c r="AW1132" t="inlineStr">
        <is>
          <t>B+</t>
        </is>
      </c>
      <c r="AX1132" t="inlineStr">
        <is>
          <t>Listed</t>
        </is>
      </c>
      <c r="AY1132" t="n">
        <v>5182</v>
      </c>
      <c r="AZ1132" t="inlineStr">
        <is>
          <t>Wine and distilled alcoholic beverages wholesale dealing in</t>
        </is>
      </c>
      <c r="BA1132" t="inlineStr">
        <is>
          <t>Cayman Islands</t>
        </is>
      </c>
      <c r="BB1132" t="inlineStr">
        <is>
          <t>George Town</t>
        </is>
      </c>
      <c r="BC1132" t="inlineStr">
        <is>
          <t>www.madison-wine.com</t>
        </is>
      </c>
      <c r="BD1132" t="inlineStr">
        <is>
          <t>2015</t>
        </is>
      </c>
      <c r="BE1132" t="inlineStr">
        <is>
          <t>This company is engaged in the retail and wholesale of various wine products and other alcoholic beverages. It was incorporated in 2015 and has its registered office in George Town, Cayman Islands. The company's business operation specialises in premier collectible red wine and fine red wine. It also offers beer, ale, porter, other fermented malt beverages, and neutral spirits and ethyl alcohol used in blended wines and distilled liquors.</t>
        </is>
      </c>
      <c r="BF1132" t="inlineStr">
        <is>
          <t>Active</t>
        </is>
      </c>
      <c r="BG1132" t="inlineStr">
        <is>
          <t>Retail; Wholesale</t>
        </is>
      </c>
      <c r="BH1132" t="inlineStr">
        <is>
          <t>Engaged in the retail and wholesale of various wine products and other alcoholic beverages</t>
        </is>
      </c>
      <c r="BI1132" t="inlineStr">
        <is>
          <t>Specialises in premier collectible red wine and fine red wine</t>
        </is>
      </c>
      <c r="CE1132">
        <f>IFERROR(SUM(BU1132:BV1132)/2,0)</f>
        <v/>
      </c>
      <c r="CF1132">
        <f>IFERROR(SUM(CE1132:CE1132)/1,0)</f>
        <v/>
      </c>
      <c r="CG1132">
        <f>IFERROR(SUM(BW1132:BX1132)/2,0)</f>
        <v/>
      </c>
      <c r="CH1132">
        <f>IFERROR(SUM(CG1132:CG1132)/1,0)</f>
        <v/>
      </c>
      <c r="CI1132">
        <f>IFERROR(SUM(BY1132:BZ1132)/2,0)</f>
        <v/>
      </c>
      <c r="CJ1132">
        <f>IFERROR(SUM(CI1132:CI1132)/1,0)</f>
        <v/>
      </c>
      <c r="CK1132">
        <f>IFERROR(SUM(CA1132:CB1132)/2,0)</f>
        <v/>
      </c>
      <c r="CL1132">
        <f>IFERROR(SUM(CK1132:CK1132)/1,0)</f>
        <v/>
      </c>
      <c r="CM1132">
        <f>IFERROR(SUM(CC1132:CD1132)/2,0)</f>
        <v/>
      </c>
      <c r="CN1132">
        <f>IFERROR(SUM(CM1132:CM1132)/1,0)</f>
        <v/>
      </c>
      <c r="CO1132">
        <f>IFERROR(SUM(BS1132:BT1132)/2,0)</f>
        <v/>
      </c>
      <c r="CP1132">
        <f>IFERROR(SUM(CO1132:CO1132)/1,0)</f>
        <v/>
      </c>
    </row>
    <row r="1133">
      <c r="A1133" t="n">
        <v>1108</v>
      </c>
      <c r="D1133">
        <f>IF(AX1133="Listed","Yes","No")</f>
        <v/>
      </c>
      <c r="E1133">
        <f>IFERROR(IF(AE1133&lt;0,"Yes","No"),"No")</f>
        <v/>
      </c>
      <c r="F1133">
        <f>IF(BK1133="Unqualified","Yes","No")</f>
        <v/>
      </c>
      <c r="G1133">
        <f>IF(COUNTIF($D$1133:$F$1133,"Yes")=3,"Yes","No")</f>
        <v/>
      </c>
      <c r="U1133">
        <f>IFERROR(BQ1133/BL1133,0)</f>
        <v/>
      </c>
      <c r="V1133">
        <f>IFERROR(SUM(BQ1133:BQ1133)/SUM(BL1133:BL1133),0)</f>
        <v/>
      </c>
      <c r="W1133">
        <f>IFERROR(MAX(U1133:U1133)-MIN(U1133:U1133),0)</f>
        <v/>
      </c>
      <c r="X1133">
        <f>IFERROR(BQ1133/(BL1133-BQ1133),0)</f>
        <v/>
      </c>
      <c r="Y1133">
        <f>IFERROR(SUM(BQ1133:BQ1133)/(SUM(BL1133:BL1133)-SUM(BQ1133:BQ1133)),0)</f>
        <v/>
      </c>
      <c r="Z1133">
        <f>IFERROR(MAX(X1133:X1133)-MIN(X1133:X1133),0)</f>
        <v/>
      </c>
      <c r="AA1133">
        <f>IFERROR(BO1133/BP1133,0)</f>
        <v/>
      </c>
      <c r="AB1133">
        <f>IFERROR(SUM(BO1133:BO1133)/SUM(BP1133:BP1133),0)</f>
        <v/>
      </c>
      <c r="AC1133">
        <f>IFERROR(MAX(AA1133:AA1133)-MIN(AA1133:AA1133),0)</f>
        <v/>
      </c>
      <c r="AD1133">
        <f>IFERROR(SUM(BL1133:BL1133)/1,0)</f>
        <v/>
      </c>
      <c r="AE1133">
        <f>IFERROR(SUM(BQ1133:BQ1133)/1,0)</f>
        <v/>
      </c>
      <c r="AF1133">
        <f>IFERROR(SUM(BP1133:BP1133)/1,0)</f>
        <v/>
      </c>
      <c r="AG1133">
        <f>IFERROR(CJ1133,0)</f>
        <v/>
      </c>
      <c r="AH1133">
        <f>IFERROR(SUM(BR1133:BR1133)/1,0)</f>
        <v/>
      </c>
      <c r="AI1133">
        <f>IFERROR(CL1133,0)</f>
        <v/>
      </c>
      <c r="AJ1133">
        <f>IFERROR(CN1133,0)</f>
        <v/>
      </c>
      <c r="AK1133">
        <f>IFERROR(CP1133,0)</f>
        <v/>
      </c>
      <c r="AL1133">
        <f>IFERROR(SUM(BN1133:BN1133)/1,0)</f>
        <v/>
      </c>
      <c r="AM1133">
        <f>IFERROR(SUM(BJ1133:BJ1133)/1,0)</f>
        <v/>
      </c>
      <c r="AN1133">
        <f>IFERROR(AH1133/AD1133,0)</f>
        <v/>
      </c>
      <c r="AO1133">
        <f>IFERROR(AF1133/AD1133,0)</f>
        <v/>
      </c>
      <c r="AP1133">
        <f>IFERROR(AI1133/AK1133,0)</f>
        <v/>
      </c>
      <c r="AQ1133">
        <f>IFERROR(AJ1133/AK1133,0)</f>
        <v/>
      </c>
      <c r="AR1133">
        <f>IFERROR(AG1133/AK1133,0)</f>
        <v/>
      </c>
      <c r="AS1133">
        <f>IFERROR(365/(AL1133/AG1133), "")</f>
        <v/>
      </c>
      <c r="AT1133" t="inlineStr">
        <is>
          <t>CO170003548490</t>
        </is>
      </c>
      <c r="AU1133" t="inlineStr">
        <is>
          <t>Cenor S A S</t>
        </is>
      </c>
      <c r="AV1133" t="inlineStr">
        <is>
          <t>U1</t>
        </is>
      </c>
      <c r="AW1133" t="inlineStr">
        <is>
          <t>U</t>
        </is>
      </c>
      <c r="AX1133" t="inlineStr">
        <is>
          <t>Unlisted</t>
        </is>
      </c>
      <c r="AY1133" t="n">
        <v>5032</v>
      </c>
      <c r="AZ1133" t="inlineStr">
        <is>
          <t>Brick, stone, and related construction materials wholesale dealing in</t>
        </is>
      </c>
      <c r="BA1133" t="inlineStr">
        <is>
          <t>Colombia</t>
        </is>
      </c>
      <c r="BB1133" t="inlineStr">
        <is>
          <t>Caucasia</t>
        </is>
      </c>
      <c r="BC1133" t="inlineStr">
        <is>
          <t>cenor.pt</t>
        </is>
      </c>
      <c r="BD1133" s="6" t="n">
        <v>34759</v>
      </c>
      <c r="BE1133" t="inlineStr">
        <is>
          <t>This company is engaged in the retail sale of building materials and hardware supplies. It was incorporated in June 1996. The company has its registered head office based in Caucasia, Colombia.The company offers paint and decor products, such as caulk, coatings and seals, concrete sealer and supplies, driveway care, floor/deck/porch, mirrors, paint, paint applicator and accessories, paint colourant, patching and fillers, roof/foundation coats, solvents, stains and preservatives, tapes, glue and adhesives, and wall coverings and accessories. The company also provides building materials, such as building material packages, cabinetry, flooring, forest products, HVAC, millwork, and plumbing; and indoor living supplies, such as electrical, electronics, general merchandise, home and commercial cleaning, housewares, appliances, storage and organization, toys, and pet supplies.</t>
        </is>
      </c>
      <c r="BF1133" t="inlineStr">
        <is>
          <t>Active</t>
        </is>
      </c>
      <c r="BG1133" t="inlineStr">
        <is>
          <t>Retail</t>
        </is>
      </c>
      <c r="BH1133" t="inlineStr">
        <is>
          <t>Engaged in the retail sale of building materials and hardware supplies</t>
        </is>
      </c>
      <c r="BI1133" t="inlineStr">
        <is>
          <t>Building materials and hardware supplies</t>
        </is>
      </c>
      <c r="CE1133">
        <f>IFERROR(SUM(BU1133:BV1133)/2,0)</f>
        <v/>
      </c>
      <c r="CF1133">
        <f>IFERROR(SUM(CE1133:CE1133)/1,0)</f>
        <v/>
      </c>
      <c r="CG1133">
        <f>IFERROR(SUM(BW1133:BX1133)/2,0)</f>
        <v/>
      </c>
      <c r="CH1133">
        <f>IFERROR(SUM(CG1133:CG1133)/1,0)</f>
        <v/>
      </c>
      <c r="CI1133">
        <f>IFERROR(SUM(BY1133:BZ1133)/2,0)</f>
        <v/>
      </c>
      <c r="CJ1133">
        <f>IFERROR(SUM(CI1133:CI1133)/1,0)</f>
        <v/>
      </c>
      <c r="CK1133">
        <f>IFERROR(SUM(CA1133:CB1133)/2,0)</f>
        <v/>
      </c>
      <c r="CL1133">
        <f>IFERROR(SUM(CK1133:CK1133)/1,0)</f>
        <v/>
      </c>
      <c r="CM1133">
        <f>IFERROR(SUM(CC1133:CD1133)/2,0)</f>
        <v/>
      </c>
      <c r="CN1133">
        <f>IFERROR(SUM(CM1133:CM1133)/1,0)</f>
        <v/>
      </c>
      <c r="CO1133">
        <f>IFERROR(SUM(BS1133:BT1133)/2,0)</f>
        <v/>
      </c>
      <c r="CP1133">
        <f>IFERROR(SUM(CO1133:CO1133)/1,0)</f>
        <v/>
      </c>
    </row>
    <row r="1134">
      <c r="A1134" t="n">
        <v>1109</v>
      </c>
      <c r="D1134">
        <f>IF(AX1134="Listed","Yes","No")</f>
        <v/>
      </c>
      <c r="E1134">
        <f>IFERROR(IF(AE1134&lt;0,"Yes","No"),"No")</f>
        <v/>
      </c>
      <c r="F1134">
        <f>IF(BK1134="Unqualified","Yes","No")</f>
        <v/>
      </c>
      <c r="G1134">
        <f>IF(COUNTIF($D$1134:$F$1134,"Yes")=3,"Yes","No")</f>
        <v/>
      </c>
      <c r="U1134">
        <f>IFERROR(BQ1134/BL1134,0)</f>
        <v/>
      </c>
      <c r="V1134">
        <f>IFERROR(SUM(BQ1134:BQ1134)/SUM(BL1134:BL1134),0)</f>
        <v/>
      </c>
      <c r="W1134">
        <f>IFERROR(MAX(U1134:U1134)-MIN(U1134:U1134),0)</f>
        <v/>
      </c>
      <c r="X1134">
        <f>IFERROR(BQ1134/(BL1134-BQ1134),0)</f>
        <v/>
      </c>
      <c r="Y1134">
        <f>IFERROR(SUM(BQ1134:BQ1134)/(SUM(BL1134:BL1134)-SUM(BQ1134:BQ1134)),0)</f>
        <v/>
      </c>
      <c r="Z1134">
        <f>IFERROR(MAX(X1134:X1134)-MIN(X1134:X1134),0)</f>
        <v/>
      </c>
      <c r="AA1134">
        <f>IFERROR(BO1134/BP1134,0)</f>
        <v/>
      </c>
      <c r="AB1134">
        <f>IFERROR(SUM(BO1134:BO1134)/SUM(BP1134:BP1134),0)</f>
        <v/>
      </c>
      <c r="AC1134">
        <f>IFERROR(MAX(AA1134:AA1134)-MIN(AA1134:AA1134),0)</f>
        <v/>
      </c>
      <c r="AD1134">
        <f>IFERROR(SUM(BL1134:BL1134)/1,0)</f>
        <v/>
      </c>
      <c r="AE1134">
        <f>IFERROR(SUM(BQ1134:BQ1134)/1,0)</f>
        <v/>
      </c>
      <c r="AF1134">
        <f>IFERROR(SUM(BP1134:BP1134)/1,0)</f>
        <v/>
      </c>
      <c r="AG1134">
        <f>IFERROR(CJ1134,0)</f>
        <v/>
      </c>
      <c r="AH1134">
        <f>IFERROR(SUM(BR1134:BR1134)/1,0)</f>
        <v/>
      </c>
      <c r="AI1134">
        <f>IFERROR(CL1134,0)</f>
        <v/>
      </c>
      <c r="AJ1134">
        <f>IFERROR(CN1134,0)</f>
        <v/>
      </c>
      <c r="AK1134">
        <f>IFERROR(CP1134,0)</f>
        <v/>
      </c>
      <c r="AL1134">
        <f>IFERROR(SUM(BN1134:BN1134)/1,0)</f>
        <v/>
      </c>
      <c r="AM1134">
        <f>IFERROR(SUM(BJ1134:BJ1134)/1,0)</f>
        <v/>
      </c>
      <c r="AN1134">
        <f>IFERROR(AH1134/AD1134,0)</f>
        <v/>
      </c>
      <c r="AO1134">
        <f>IFERROR(AF1134/AD1134,0)</f>
        <v/>
      </c>
      <c r="AP1134">
        <f>IFERROR(AI1134/AK1134,0)</f>
        <v/>
      </c>
      <c r="AQ1134">
        <f>IFERROR(AJ1134/AK1134,0)</f>
        <v/>
      </c>
      <c r="AR1134">
        <f>IFERROR(AG1134/AK1134,0)</f>
        <v/>
      </c>
      <c r="AS1134">
        <f>IFERROR(365/(AL1134/AG1134), "")</f>
        <v/>
      </c>
      <c r="AT1134" t="inlineStr">
        <is>
          <t>CO170002413080</t>
        </is>
      </c>
      <c r="AU1134" t="inlineStr">
        <is>
          <t>Unifel S A</t>
        </is>
      </c>
      <c r="AV1134" t="inlineStr">
        <is>
          <t>U1</t>
        </is>
      </c>
      <c r="AW1134" t="inlineStr">
        <is>
          <t>U</t>
        </is>
      </c>
      <c r="AX1134" t="inlineStr">
        <is>
          <t>Unlisted</t>
        </is>
      </c>
      <c r="AY1134" t="n">
        <v>5032</v>
      </c>
      <c r="AZ1134" t="inlineStr">
        <is>
          <t>Brick, stone, and related construction materials wholesale dealing in</t>
        </is>
      </c>
      <c r="BA1134" t="inlineStr">
        <is>
          <t>Colombia</t>
        </is>
      </c>
      <c r="BB1134" t="inlineStr">
        <is>
          <t>Barranquilla</t>
        </is>
      </c>
      <c r="BC1134" t="inlineStr">
        <is>
          <t>www.unifel.co</t>
        </is>
      </c>
      <c r="BD1134" s="6" t="n">
        <v>32986</v>
      </c>
      <c r="BE1134" t="inlineStr">
        <is>
          <t>This company is engaged in the wholesale of construction materials, hardware, plumbing and heating equipment and supplies. It conducts business from its registered head office located in Barranquilla, Colombia. The company was incorporated in April 1990. The company primarily distributes a wide array of products, such as lumber, plywood, reconstituted wood fiber products, wood fencing, doors and windows and their frames, wood roofing and siding, and other wood or metal millwork. In addition, it offers other products such as glass, laminates, mortars, tiles, timber, poles, and pipe. The company principally distributes these products within the country.</t>
        </is>
      </c>
      <c r="BF1134" t="inlineStr">
        <is>
          <t>Active</t>
        </is>
      </c>
      <c r="BG1134" t="inlineStr">
        <is>
          <t>Wholesale</t>
        </is>
      </c>
      <c r="BH1134" t="inlineStr">
        <is>
          <t>Engaged in the wholesale of construction materials, hardware, plumbing and heating equipment and supplies</t>
        </is>
      </c>
      <c r="BI1134" t="inlineStr">
        <is>
          <t>Lumber, plywood, reconstituted wood fiber products, wood fencing, doors and windows and their frames, wood roofing and siding, and other wood or metal millwork</t>
        </is>
      </c>
      <c r="CE1134">
        <f>IFERROR(SUM(BU1134:BV1134)/2,0)</f>
        <v/>
      </c>
      <c r="CF1134">
        <f>IFERROR(SUM(CE1134:CE1134)/1,0)</f>
        <v/>
      </c>
      <c r="CG1134">
        <f>IFERROR(SUM(BW1134:BX1134)/2,0)</f>
        <v/>
      </c>
      <c r="CH1134">
        <f>IFERROR(SUM(CG1134:CG1134)/1,0)</f>
        <v/>
      </c>
      <c r="CI1134">
        <f>IFERROR(SUM(BY1134:BZ1134)/2,0)</f>
        <v/>
      </c>
      <c r="CJ1134">
        <f>IFERROR(SUM(CI1134:CI1134)/1,0)</f>
        <v/>
      </c>
      <c r="CK1134">
        <f>IFERROR(SUM(CA1134:CB1134)/2,0)</f>
        <v/>
      </c>
      <c r="CL1134">
        <f>IFERROR(SUM(CK1134:CK1134)/1,0)</f>
        <v/>
      </c>
      <c r="CM1134">
        <f>IFERROR(SUM(CC1134:CD1134)/2,0)</f>
        <v/>
      </c>
      <c r="CN1134">
        <f>IFERROR(SUM(CM1134:CM1134)/1,0)</f>
        <v/>
      </c>
      <c r="CO1134">
        <f>IFERROR(SUM(BS1134:BT1134)/2,0)</f>
        <v/>
      </c>
      <c r="CP1134">
        <f>IFERROR(SUM(CO1134:CO1134)/1,0)</f>
        <v/>
      </c>
    </row>
    <row r="1135">
      <c r="A1135" t="n">
        <v>1110</v>
      </c>
      <c r="D1135">
        <f>IF(AX1135="Listed","Yes","No")</f>
        <v/>
      </c>
      <c r="E1135">
        <f>IFERROR(IF(AE1135&lt;0,"Yes","No"),"No")</f>
        <v/>
      </c>
      <c r="F1135">
        <f>IF(BK1135="Unqualified","Yes","No")</f>
        <v/>
      </c>
      <c r="G1135">
        <f>IF(COUNTIF($D$1135:$F$1135,"Yes")=3,"Yes","No")</f>
        <v/>
      </c>
      <c r="U1135">
        <f>IFERROR(BQ1135/BL1135,0)</f>
        <v/>
      </c>
      <c r="V1135">
        <f>IFERROR(SUM(BQ1135:BQ1135)/SUM(BL1135:BL1135),0)</f>
        <v/>
      </c>
      <c r="W1135">
        <f>IFERROR(MAX(U1135:U1135)-MIN(U1135:U1135),0)</f>
        <v/>
      </c>
      <c r="X1135">
        <f>IFERROR(BQ1135/(BL1135-BQ1135),0)</f>
        <v/>
      </c>
      <c r="Y1135">
        <f>IFERROR(SUM(BQ1135:BQ1135)/(SUM(BL1135:BL1135)-SUM(BQ1135:BQ1135)),0)</f>
        <v/>
      </c>
      <c r="Z1135">
        <f>IFERROR(MAX(X1135:X1135)-MIN(X1135:X1135),0)</f>
        <v/>
      </c>
      <c r="AA1135">
        <f>IFERROR(BO1135/BP1135,0)</f>
        <v/>
      </c>
      <c r="AB1135">
        <f>IFERROR(SUM(BO1135:BO1135)/SUM(BP1135:BP1135),0)</f>
        <v/>
      </c>
      <c r="AC1135">
        <f>IFERROR(MAX(AA1135:AA1135)-MIN(AA1135:AA1135),0)</f>
        <v/>
      </c>
      <c r="AD1135">
        <f>IFERROR(SUM(BL1135:BL1135)/1,0)</f>
        <v/>
      </c>
      <c r="AE1135">
        <f>IFERROR(SUM(BQ1135:BQ1135)/1,0)</f>
        <v/>
      </c>
      <c r="AF1135">
        <f>IFERROR(SUM(BP1135:BP1135)/1,0)</f>
        <v/>
      </c>
      <c r="AG1135">
        <f>IFERROR(CJ1135,0)</f>
        <v/>
      </c>
      <c r="AH1135">
        <f>IFERROR(SUM(BR1135:BR1135)/1,0)</f>
        <v/>
      </c>
      <c r="AI1135">
        <f>IFERROR(CL1135,0)</f>
        <v/>
      </c>
      <c r="AJ1135">
        <f>IFERROR(CN1135,0)</f>
        <v/>
      </c>
      <c r="AK1135">
        <f>IFERROR(CP1135,0)</f>
        <v/>
      </c>
      <c r="AL1135">
        <f>IFERROR(SUM(BN1135:BN1135)/1,0)</f>
        <v/>
      </c>
      <c r="AM1135">
        <f>IFERROR(SUM(BJ1135:BJ1135)/1,0)</f>
        <v/>
      </c>
      <c r="AN1135">
        <f>IFERROR(AH1135/AD1135,0)</f>
        <v/>
      </c>
      <c r="AO1135">
        <f>IFERROR(AF1135/AD1135,0)</f>
        <v/>
      </c>
      <c r="AP1135">
        <f>IFERROR(AI1135/AK1135,0)</f>
        <v/>
      </c>
      <c r="AQ1135">
        <f>IFERROR(AJ1135/AK1135,0)</f>
        <v/>
      </c>
      <c r="AR1135">
        <f>IFERROR(AG1135/AK1135,0)</f>
        <v/>
      </c>
      <c r="AS1135">
        <f>IFERROR(365/(AL1135/AG1135), "")</f>
        <v/>
      </c>
      <c r="AT1135" t="inlineStr">
        <is>
          <t>CO170001073560</t>
        </is>
      </c>
      <c r="AU1135" t="inlineStr">
        <is>
          <t>E MC Allister S A S</t>
        </is>
      </c>
      <c r="AV1135" t="inlineStr">
        <is>
          <t>U1</t>
        </is>
      </c>
      <c r="AW1135" t="inlineStr">
        <is>
          <t>A-</t>
        </is>
      </c>
      <c r="AX1135" t="inlineStr">
        <is>
          <t>Unlisted</t>
        </is>
      </c>
      <c r="AY1135" t="n">
        <v>5084</v>
      </c>
      <c r="AZ1135" t="inlineStr">
        <is>
          <t>Industrial machinery and equipment wholesale dealing in</t>
        </is>
      </c>
      <c r="BA1135" t="inlineStr">
        <is>
          <t>Colombia</t>
        </is>
      </c>
      <c r="BB1135" t="inlineStr">
        <is>
          <t>Chia</t>
        </is>
      </c>
      <c r="BC1135" t="inlineStr">
        <is>
          <t>www.emcallister.com</t>
        </is>
      </c>
      <c r="BD1135" s="6" t="n">
        <v>21901</v>
      </c>
      <c r="BE1135" t="inlineStr">
        <is>
          <t>This company is engaged in the machinery and equipment sector. It conducts business from its registered head office located in Bogota, Colombia. The company was incorporated on December 17, 1959. The company specialises in offering services related to the rental and sale of machinery, after-sales service, spare parts, and McRenting, which likely involves providing machinery on rent. It emphasises their commitment to customer satisfaction through original replacement parts and after-sales service. Its partnerships with notable entities in the machinery industry further solidify its position as a reliable provider in this sector. Located in Chía, Cundinamarca, McAllister serves clients both regionally and internationally.</t>
        </is>
      </c>
      <c r="BF1135" t="inlineStr">
        <is>
          <t>Active</t>
        </is>
      </c>
      <c r="BG1135" t="inlineStr">
        <is>
          <t>Services; Retail</t>
        </is>
      </c>
      <c r="BH1135" t="inlineStr">
        <is>
          <t>Engaged in the machinery and equipment sector</t>
        </is>
      </c>
      <c r="BI1135" t="inlineStr">
        <is>
          <t>Offering services related to the rental and sale of machinery, after-sales service, spare parts, and McRenting, which likely involves providing machinery on rent</t>
        </is>
      </c>
      <c r="CE1135">
        <f>IFERROR(SUM(BU1135:BV1135)/2,0)</f>
        <v/>
      </c>
      <c r="CF1135">
        <f>IFERROR(SUM(CE1135:CE1135)/1,0)</f>
        <v/>
      </c>
      <c r="CG1135">
        <f>IFERROR(SUM(BW1135:BX1135)/2,0)</f>
        <v/>
      </c>
      <c r="CH1135">
        <f>IFERROR(SUM(CG1135:CG1135)/1,0)</f>
        <v/>
      </c>
      <c r="CI1135">
        <f>IFERROR(SUM(BY1135:BZ1135)/2,0)</f>
        <v/>
      </c>
      <c r="CJ1135">
        <f>IFERROR(SUM(CI1135:CI1135)/1,0)</f>
        <v/>
      </c>
      <c r="CK1135">
        <f>IFERROR(SUM(CA1135:CB1135)/2,0)</f>
        <v/>
      </c>
      <c r="CL1135">
        <f>IFERROR(SUM(CK1135:CK1135)/1,0)</f>
        <v/>
      </c>
      <c r="CM1135">
        <f>IFERROR(SUM(CC1135:CD1135)/2,0)</f>
        <v/>
      </c>
      <c r="CN1135">
        <f>IFERROR(SUM(CM1135:CM1135)/1,0)</f>
        <v/>
      </c>
      <c r="CO1135">
        <f>IFERROR(SUM(BS1135:BT1135)/2,0)</f>
        <v/>
      </c>
      <c r="CP1135">
        <f>IFERROR(SUM(CO1135:CO1135)/1,0)</f>
        <v/>
      </c>
    </row>
    <row r="1136">
      <c r="A1136" t="n">
        <v>1111</v>
      </c>
      <c r="D1136">
        <f>IF(AX1136="Listed","Yes","No")</f>
        <v/>
      </c>
      <c r="E1136">
        <f>IFERROR(IF(AE1136&lt;0,"Yes","No"),"No")</f>
        <v/>
      </c>
      <c r="F1136">
        <f>IF(BK1136="Unqualified","Yes","No")</f>
        <v/>
      </c>
      <c r="G1136">
        <f>IF(COUNTIF($D$1136:$F$1136,"Yes")=3,"Yes","No")</f>
        <v/>
      </c>
      <c r="U1136">
        <f>IFERROR(BQ1136/BL1136,0)</f>
        <v/>
      </c>
      <c r="V1136">
        <f>IFERROR(SUM(BQ1136:BQ1136)/SUM(BL1136:BL1136),0)</f>
        <v/>
      </c>
      <c r="W1136">
        <f>IFERROR(MAX(U1136:U1136)-MIN(U1136:U1136),0)</f>
        <v/>
      </c>
      <c r="X1136">
        <f>IFERROR(BQ1136/(BL1136-BQ1136),0)</f>
        <v/>
      </c>
      <c r="Y1136">
        <f>IFERROR(SUM(BQ1136:BQ1136)/(SUM(BL1136:BL1136)-SUM(BQ1136:BQ1136)),0)</f>
        <v/>
      </c>
      <c r="Z1136">
        <f>IFERROR(MAX(X1136:X1136)-MIN(X1136:X1136),0)</f>
        <v/>
      </c>
      <c r="AA1136">
        <f>IFERROR(BO1136/BP1136,0)</f>
        <v/>
      </c>
      <c r="AB1136">
        <f>IFERROR(SUM(BO1136:BO1136)/SUM(BP1136:BP1136),0)</f>
        <v/>
      </c>
      <c r="AC1136">
        <f>IFERROR(MAX(AA1136:AA1136)-MIN(AA1136:AA1136),0)</f>
        <v/>
      </c>
      <c r="AD1136">
        <f>IFERROR(SUM(BL1136:BL1136)/1,0)</f>
        <v/>
      </c>
      <c r="AE1136">
        <f>IFERROR(SUM(BQ1136:BQ1136)/1,0)</f>
        <v/>
      </c>
      <c r="AF1136">
        <f>IFERROR(SUM(BP1136:BP1136)/1,0)</f>
        <v/>
      </c>
      <c r="AG1136">
        <f>IFERROR(CJ1136,0)</f>
        <v/>
      </c>
      <c r="AH1136">
        <f>IFERROR(SUM(BR1136:BR1136)/1,0)</f>
        <v/>
      </c>
      <c r="AI1136">
        <f>IFERROR(CL1136,0)</f>
        <v/>
      </c>
      <c r="AJ1136">
        <f>IFERROR(CN1136,0)</f>
        <v/>
      </c>
      <c r="AK1136">
        <f>IFERROR(CP1136,0)</f>
        <v/>
      </c>
      <c r="AL1136">
        <f>IFERROR(SUM(BN1136:BN1136)/1,0)</f>
        <v/>
      </c>
      <c r="AM1136">
        <f>IFERROR(SUM(BJ1136:BJ1136)/1,0)</f>
        <v/>
      </c>
      <c r="AN1136">
        <f>IFERROR(AH1136/AD1136,0)</f>
        <v/>
      </c>
      <c r="AO1136">
        <f>IFERROR(AF1136/AD1136,0)</f>
        <v/>
      </c>
      <c r="AP1136">
        <f>IFERROR(AI1136/AK1136,0)</f>
        <v/>
      </c>
      <c r="AQ1136">
        <f>IFERROR(AJ1136/AK1136,0)</f>
        <v/>
      </c>
      <c r="AR1136">
        <f>IFERROR(AG1136/AK1136,0)</f>
        <v/>
      </c>
      <c r="AS1136">
        <f>IFERROR(365/(AL1136/AG1136), "")</f>
        <v/>
      </c>
      <c r="AT1136" t="inlineStr">
        <is>
          <t>CO170000944060</t>
        </is>
      </c>
      <c r="AU1136" t="inlineStr">
        <is>
          <t>Texeli SAS</t>
        </is>
      </c>
      <c r="AV1136" t="inlineStr">
        <is>
          <t>U1</t>
        </is>
      </c>
      <c r="AW1136" t="inlineStr">
        <is>
          <t>A+</t>
        </is>
      </c>
      <c r="AX1136" t="inlineStr">
        <is>
          <t>Unlisted</t>
        </is>
      </c>
      <c r="AY1136" t="n">
        <v>5131</v>
      </c>
      <c r="AZ1136" t="inlineStr">
        <is>
          <t>Piece goods, notions, and other dry goods wholesale dealing in</t>
        </is>
      </c>
      <c r="BA1136" t="inlineStr">
        <is>
          <t>Colombia</t>
        </is>
      </c>
      <c r="BB1136" t="inlineStr">
        <is>
          <t>Bogota</t>
        </is>
      </c>
      <c r="BC1136" t="inlineStr">
        <is>
          <t>texeli.com</t>
        </is>
      </c>
      <c r="BD1136" s="6" t="n">
        <v>28549</v>
      </c>
      <c r="BE1136" t="inlineStr">
        <is>
          <t>This company, based in Colombia, is engaged in the distribution of knitwear and textile products. It was incorporated in 1978 and conducts business from its registered head office located in Bogota.Some of the products the company distributes are fabrics, non-woven fabrics, textiles, canvas, coated and waterproof textiles, woven pile, chenille fabrics, jute, burlap, cotton textiles, denim fabrics, textile remnants, knitting yarn, velvet and velour fabrics, wall coverings, textile waste, linen textiles, synthetic fabrics and textiles, lining fabrics, and silk textiles.</t>
        </is>
      </c>
      <c r="BF1136" t="inlineStr">
        <is>
          <t>Active</t>
        </is>
      </c>
      <c r="BG1136" t="inlineStr">
        <is>
          <t>Manufacturing</t>
        </is>
      </c>
      <c r="BH1136" t="inlineStr">
        <is>
          <t>Engaged in the distribution of knitwear and textile products</t>
        </is>
      </c>
      <c r="BI1136" t="inlineStr">
        <is>
          <t>Knitwear and textile products</t>
        </is>
      </c>
      <c r="CE1136">
        <f>IFERROR(SUM(BU1136:BV1136)/2,0)</f>
        <v/>
      </c>
      <c r="CF1136">
        <f>IFERROR(SUM(CE1136:CE1136)/1,0)</f>
        <v/>
      </c>
      <c r="CG1136">
        <f>IFERROR(SUM(BW1136:BX1136)/2,0)</f>
        <v/>
      </c>
      <c r="CH1136">
        <f>IFERROR(SUM(CG1136:CG1136)/1,0)</f>
        <v/>
      </c>
      <c r="CI1136">
        <f>IFERROR(SUM(BY1136:BZ1136)/2,0)</f>
        <v/>
      </c>
      <c r="CJ1136">
        <f>IFERROR(SUM(CI1136:CI1136)/1,0)</f>
        <v/>
      </c>
      <c r="CK1136">
        <f>IFERROR(SUM(CA1136:CB1136)/2,0)</f>
        <v/>
      </c>
      <c r="CL1136">
        <f>IFERROR(SUM(CK1136:CK1136)/1,0)</f>
        <v/>
      </c>
      <c r="CM1136">
        <f>IFERROR(SUM(CC1136:CD1136)/2,0)</f>
        <v/>
      </c>
      <c r="CN1136">
        <f>IFERROR(SUM(CM1136:CM1136)/1,0)</f>
        <v/>
      </c>
      <c r="CO1136">
        <f>IFERROR(SUM(BS1136:BT1136)/2,0)</f>
        <v/>
      </c>
      <c r="CP1136">
        <f>IFERROR(SUM(CO1136:CO1136)/1,0)</f>
        <v/>
      </c>
    </row>
    <row r="1137">
      <c r="A1137" t="n">
        <v>1112</v>
      </c>
      <c r="D1137">
        <f>IF(AX1137="Listed","Yes","No")</f>
        <v/>
      </c>
      <c r="E1137">
        <f>IFERROR(IF(AE1137&lt;0,"Yes","No"),"No")</f>
        <v/>
      </c>
      <c r="F1137">
        <f>IF(BK1137="Unqualified","Yes","No")</f>
        <v/>
      </c>
      <c r="G1137">
        <f>IF(COUNTIF($D$1137:$F$1137,"Yes")=3,"Yes","No")</f>
        <v/>
      </c>
      <c r="U1137">
        <f>IFERROR(BQ1137/BL1137,0)</f>
        <v/>
      </c>
      <c r="V1137">
        <f>IFERROR(SUM(BQ1137:BQ1137)/SUM(BL1137:BL1137),0)</f>
        <v/>
      </c>
      <c r="W1137">
        <f>IFERROR(MAX(U1137:U1137)-MIN(U1137:U1137),0)</f>
        <v/>
      </c>
      <c r="X1137">
        <f>IFERROR(BQ1137/(BL1137-BQ1137),0)</f>
        <v/>
      </c>
      <c r="Y1137">
        <f>IFERROR(SUM(BQ1137:BQ1137)/(SUM(BL1137:BL1137)-SUM(BQ1137:BQ1137)),0)</f>
        <v/>
      </c>
      <c r="Z1137">
        <f>IFERROR(MAX(X1137:X1137)-MIN(X1137:X1137),0)</f>
        <v/>
      </c>
      <c r="AA1137">
        <f>IFERROR(BO1137/BP1137,0)</f>
        <v/>
      </c>
      <c r="AB1137">
        <f>IFERROR(SUM(BO1137:BO1137)/SUM(BP1137:BP1137),0)</f>
        <v/>
      </c>
      <c r="AC1137">
        <f>IFERROR(MAX(AA1137:AA1137)-MIN(AA1137:AA1137),0)</f>
        <v/>
      </c>
      <c r="AD1137">
        <f>IFERROR(SUM(BL1137:BL1137)/1,0)</f>
        <v/>
      </c>
      <c r="AE1137">
        <f>IFERROR(SUM(BQ1137:BQ1137)/1,0)</f>
        <v/>
      </c>
      <c r="AF1137">
        <f>IFERROR(SUM(BP1137:BP1137)/1,0)</f>
        <v/>
      </c>
      <c r="AG1137">
        <f>IFERROR(CJ1137,0)</f>
        <v/>
      </c>
      <c r="AH1137">
        <f>IFERROR(SUM(BR1137:BR1137)/1,0)</f>
        <v/>
      </c>
      <c r="AI1137">
        <f>IFERROR(CL1137,0)</f>
        <v/>
      </c>
      <c r="AJ1137">
        <f>IFERROR(CN1137,0)</f>
        <v/>
      </c>
      <c r="AK1137">
        <f>IFERROR(CP1137,0)</f>
        <v/>
      </c>
      <c r="AL1137">
        <f>IFERROR(SUM(BN1137:BN1137)/1,0)</f>
        <v/>
      </c>
      <c r="AM1137">
        <f>IFERROR(SUM(BJ1137:BJ1137)/1,0)</f>
        <v/>
      </c>
      <c r="AN1137">
        <f>IFERROR(AH1137/AD1137,0)</f>
        <v/>
      </c>
      <c r="AO1137">
        <f>IFERROR(AF1137/AD1137,0)</f>
        <v/>
      </c>
      <c r="AP1137">
        <f>IFERROR(AI1137/AK1137,0)</f>
        <v/>
      </c>
      <c r="AQ1137">
        <f>IFERROR(AJ1137/AK1137,0)</f>
        <v/>
      </c>
      <c r="AR1137">
        <f>IFERROR(AG1137/AK1137,0)</f>
        <v/>
      </c>
      <c r="AS1137">
        <f>IFERROR(365/(AL1137/AG1137), "")</f>
        <v/>
      </c>
      <c r="AT1137" t="inlineStr">
        <is>
          <t>CO170000984200</t>
        </is>
      </c>
      <c r="AU1137" t="inlineStr">
        <is>
          <t>Asequimicos S A S</t>
        </is>
      </c>
      <c r="AV1137" t="inlineStr">
        <is>
          <t>U1</t>
        </is>
      </c>
      <c r="AW1137" t="inlineStr">
        <is>
          <t>U</t>
        </is>
      </c>
      <c r="AX1137" t="inlineStr">
        <is>
          <t>Unlisted</t>
        </is>
      </c>
      <c r="AY1137" t="n">
        <v>5162</v>
      </c>
      <c r="AZ1137" t="inlineStr">
        <is>
          <t>Plastics materials and basic forms and shapes wholesale dealing in</t>
        </is>
      </c>
      <c r="BA1137" t="inlineStr">
        <is>
          <t>Colombia</t>
        </is>
      </c>
      <c r="BB1137" t="inlineStr">
        <is>
          <t>Funza</t>
        </is>
      </c>
      <c r="BC1137" t="inlineStr">
        <is>
          <t>www.asequimicos.com</t>
        </is>
      </c>
      <c r="BD1137" s="6" t="n">
        <v>30372</v>
      </c>
      <c r="BE1137" t="inlineStr">
        <is>
          <t>This company is engaged in the manufacturing of swimming pool chemicals and supplies. It conducts business from its registered head office located in Funza, Colombia. The company was founded in 1983. The company specialises in swimming pool chemicals, water treatment products for recreational and environmental purposes, outdoor living solutions, energy self-generation products, water cleaning services, and equipment for water treatment. It also offers solutions for outdoor use, including energy self-generation and water cleaning services for companies committed to the environment, as well as innovative products and technologies for water care and environmental protection.</t>
        </is>
      </c>
      <c r="BF1137" t="inlineStr">
        <is>
          <t>Active</t>
        </is>
      </c>
      <c r="BG1137" t="inlineStr">
        <is>
          <t>Manufacturing</t>
        </is>
      </c>
      <c r="BH1137" t="inlineStr">
        <is>
          <t>Engaged in the manufacturing of swimming pool chemicals and supplies</t>
        </is>
      </c>
      <c r="BI1137" t="inlineStr">
        <is>
          <t>Swimming pool chemicals, water treatment products for recreational and environmental purposes, outdoor living solutions, energy self-generation products, water cleaning services, and equipment for water treatment</t>
        </is>
      </c>
      <c r="CE1137">
        <f>IFERROR(SUM(BU1137:BV1137)/2,0)</f>
        <v/>
      </c>
      <c r="CF1137">
        <f>IFERROR(SUM(CE1137:CE1137)/1,0)</f>
        <v/>
      </c>
      <c r="CG1137">
        <f>IFERROR(SUM(BW1137:BX1137)/2,0)</f>
        <v/>
      </c>
      <c r="CH1137">
        <f>IFERROR(SUM(CG1137:CG1137)/1,0)</f>
        <v/>
      </c>
      <c r="CI1137">
        <f>IFERROR(SUM(BY1137:BZ1137)/2,0)</f>
        <v/>
      </c>
      <c r="CJ1137">
        <f>IFERROR(SUM(CI1137:CI1137)/1,0)</f>
        <v/>
      </c>
      <c r="CK1137">
        <f>IFERROR(SUM(CA1137:CB1137)/2,0)</f>
        <v/>
      </c>
      <c r="CL1137">
        <f>IFERROR(SUM(CK1137:CK1137)/1,0)</f>
        <v/>
      </c>
      <c r="CM1137">
        <f>IFERROR(SUM(CC1137:CD1137)/2,0)</f>
        <v/>
      </c>
      <c r="CN1137">
        <f>IFERROR(SUM(CM1137:CM1137)/1,0)</f>
        <v/>
      </c>
      <c r="CO1137">
        <f>IFERROR(SUM(BS1137:BT1137)/2,0)</f>
        <v/>
      </c>
      <c r="CP1137">
        <f>IFERROR(SUM(CO1137:CO1137)/1,0)</f>
        <v/>
      </c>
    </row>
    <row r="1138">
      <c r="A1138" t="n">
        <v>1113</v>
      </c>
      <c r="D1138">
        <f>IF(AX1138="Listed","Yes","No")</f>
        <v/>
      </c>
      <c r="E1138">
        <f>IFERROR(IF(AE1138&lt;0,"Yes","No"),"No")</f>
        <v/>
      </c>
      <c r="F1138">
        <f>IF(BK1138="Unqualified","Yes","No")</f>
        <v/>
      </c>
      <c r="G1138">
        <f>IF(COUNTIF($D$1138:$F$1138,"Yes")=3,"Yes","No")</f>
        <v/>
      </c>
      <c r="U1138">
        <f>IFERROR(BQ1138/BL1138,0)</f>
        <v/>
      </c>
      <c r="V1138">
        <f>IFERROR(SUM(BQ1138:BQ1138)/SUM(BL1138:BL1138),0)</f>
        <v/>
      </c>
      <c r="W1138">
        <f>IFERROR(MAX(U1138:U1138)-MIN(U1138:U1138),0)</f>
        <v/>
      </c>
      <c r="X1138">
        <f>IFERROR(BQ1138/(BL1138-BQ1138),0)</f>
        <v/>
      </c>
      <c r="Y1138">
        <f>IFERROR(SUM(BQ1138:BQ1138)/(SUM(BL1138:BL1138)-SUM(BQ1138:BQ1138)),0)</f>
        <v/>
      </c>
      <c r="Z1138">
        <f>IFERROR(MAX(X1138:X1138)-MIN(X1138:X1138),0)</f>
        <v/>
      </c>
      <c r="AA1138">
        <f>IFERROR(BO1138/BP1138,0)</f>
        <v/>
      </c>
      <c r="AB1138">
        <f>IFERROR(SUM(BO1138:BO1138)/SUM(BP1138:BP1138),0)</f>
        <v/>
      </c>
      <c r="AC1138">
        <f>IFERROR(MAX(AA1138:AA1138)-MIN(AA1138:AA1138),0)</f>
        <v/>
      </c>
      <c r="AD1138">
        <f>IFERROR(SUM(BL1138:BL1138)/1,0)</f>
        <v/>
      </c>
      <c r="AE1138">
        <f>IFERROR(SUM(BQ1138:BQ1138)/1,0)</f>
        <v/>
      </c>
      <c r="AF1138">
        <f>IFERROR(SUM(BP1138:BP1138)/1,0)</f>
        <v/>
      </c>
      <c r="AG1138">
        <f>IFERROR(CJ1138,0)</f>
        <v/>
      </c>
      <c r="AH1138">
        <f>IFERROR(SUM(BR1138:BR1138)/1,0)</f>
        <v/>
      </c>
      <c r="AI1138">
        <f>IFERROR(CL1138,0)</f>
        <v/>
      </c>
      <c r="AJ1138">
        <f>IFERROR(CN1138,0)</f>
        <v/>
      </c>
      <c r="AK1138">
        <f>IFERROR(CP1138,0)</f>
        <v/>
      </c>
      <c r="AL1138">
        <f>IFERROR(SUM(BN1138:BN1138)/1,0)</f>
        <v/>
      </c>
      <c r="AM1138">
        <f>IFERROR(SUM(BJ1138:BJ1138)/1,0)</f>
        <v/>
      </c>
      <c r="AN1138">
        <f>IFERROR(AH1138/AD1138,0)</f>
        <v/>
      </c>
      <c r="AO1138">
        <f>IFERROR(AF1138/AD1138,0)</f>
        <v/>
      </c>
      <c r="AP1138">
        <f>IFERROR(AI1138/AK1138,0)</f>
        <v/>
      </c>
      <c r="AQ1138">
        <f>IFERROR(AJ1138/AK1138,0)</f>
        <v/>
      </c>
      <c r="AR1138">
        <f>IFERROR(AG1138/AK1138,0)</f>
        <v/>
      </c>
      <c r="AS1138">
        <f>IFERROR(365/(AL1138/AG1138), "")</f>
        <v/>
      </c>
      <c r="AT1138" t="inlineStr">
        <is>
          <t>CO170028851600</t>
        </is>
      </c>
      <c r="AU1138" t="inlineStr">
        <is>
          <t>Serviaceros de Colombia S A S</t>
        </is>
      </c>
      <c r="AV1138" t="inlineStr">
        <is>
          <t>U1</t>
        </is>
      </c>
      <c r="AW1138" t="inlineStr">
        <is>
          <t>B+</t>
        </is>
      </c>
      <c r="AX1138" t="inlineStr">
        <is>
          <t>Unlisted</t>
        </is>
      </c>
      <c r="AY1138" t="n">
        <v>5032</v>
      </c>
      <c r="AZ1138" t="inlineStr">
        <is>
          <t>Brick, stone, and related construction materials wholesale dealing in</t>
        </is>
      </c>
      <c r="BA1138" t="inlineStr">
        <is>
          <t>Colombia</t>
        </is>
      </c>
      <c r="BB1138" t="inlineStr">
        <is>
          <t>Mosquera</t>
        </is>
      </c>
      <c r="BC1138" t="inlineStr">
        <is>
          <t>www.serviacerosdecolombia.com</t>
        </is>
      </c>
      <c r="BD1138" s="6" t="n">
        <v>40910</v>
      </c>
      <c r="BE1138" t="inlineStr">
        <is>
          <t>This company operates as a metal service center engaged in the manufacture of steel products. It was incorporated in 2012 and conducts business from its registered head office located in Bogota, Colombia. The company's business operation specialises in producing and manufacturing products of the primary metals industries. It has a service center that maintains a wide range of metal inventory, such as structural pipes, sheets, corners, plates, open web steel joist, and may perform functions, such as sawing, shearing, bending, leveling, cleaning, or edging, on a custom basis as part of sales transactions. The company also has fabrication shops capable of brazing, casting, chipping, drawing, extruding, forging, treating by heat, hydroforming, oven soldering, plastic fabrication, punching, welding cutting and burning, forming, machining, welding and assembly, and other specialty processes developed for customers' needs and specifications. These products are ideal for construction, industrial, and home use. In addition, the company is committed to be the leading national supplier of products derived from steel, contributing to the strengthening of industry, commerce, and construction.</t>
        </is>
      </c>
      <c r="BF1138" t="inlineStr">
        <is>
          <t>Active</t>
        </is>
      </c>
      <c r="BG1138" t="inlineStr">
        <is>
          <t>Manufacturing</t>
        </is>
      </c>
      <c r="BH1138" t="inlineStr">
        <is>
          <t>Operates as a metal service center engaged in the manufacture of steel products</t>
        </is>
      </c>
      <c r="BI1138" t="inlineStr">
        <is>
          <t>Products of the primary metals industries; Service center that maintains a wide range of metal inventory, such as structural pipes, sheets, corners, plates, open web steel joist, and may perform functions, such as sawing, shearing, bending, leveling, cleaning, or edging, on a custom basis as part of sales transactions; Fabrication shops capable of brazing, casting, chipping, drawing, extruding, forging, treating by heat, hydroforming, oven soldering, plastic fabrication, punching, welding cutting and burning, forming, machining, welding and assembly, and other specialty processes developed for customers' needs and specifications; Products are ideal for construction, industrial, and home use</t>
        </is>
      </c>
      <c r="CE1138">
        <f>IFERROR(SUM(BU1138:BV1138)/2,0)</f>
        <v/>
      </c>
      <c r="CF1138">
        <f>IFERROR(SUM(CE1138:CE1138)/1,0)</f>
        <v/>
      </c>
      <c r="CG1138">
        <f>IFERROR(SUM(BW1138:BX1138)/2,0)</f>
        <v/>
      </c>
      <c r="CH1138">
        <f>IFERROR(SUM(CG1138:CG1138)/1,0)</f>
        <v/>
      </c>
      <c r="CI1138">
        <f>IFERROR(SUM(BY1138:BZ1138)/2,0)</f>
        <v/>
      </c>
      <c r="CJ1138">
        <f>IFERROR(SUM(CI1138:CI1138)/1,0)</f>
        <v/>
      </c>
      <c r="CK1138">
        <f>IFERROR(SUM(CA1138:CB1138)/2,0)</f>
        <v/>
      </c>
      <c r="CL1138">
        <f>IFERROR(SUM(CK1138:CK1138)/1,0)</f>
        <v/>
      </c>
      <c r="CM1138">
        <f>IFERROR(SUM(CC1138:CD1138)/2,0)</f>
        <v/>
      </c>
      <c r="CN1138">
        <f>IFERROR(SUM(CM1138:CM1138)/1,0)</f>
        <v/>
      </c>
      <c r="CO1138">
        <f>IFERROR(SUM(BS1138:BT1138)/2,0)</f>
        <v/>
      </c>
      <c r="CP1138">
        <f>IFERROR(SUM(CO1138:CO1138)/1,0)</f>
        <v/>
      </c>
    </row>
    <row r="1139">
      <c r="A1139" t="n">
        <v>1114</v>
      </c>
      <c r="D1139">
        <f>IF(AX1139="Listed","Yes","No")</f>
        <v/>
      </c>
      <c r="E1139">
        <f>IFERROR(IF(AE1139&lt;0,"Yes","No"),"No")</f>
        <v/>
      </c>
      <c r="F1139">
        <f>IF(BK1139="Unqualified","Yes","No")</f>
        <v/>
      </c>
      <c r="G1139">
        <f>IF(COUNTIF($D$1139:$F$1139,"Yes")=3,"Yes","No")</f>
        <v/>
      </c>
      <c r="U1139">
        <f>IFERROR(BQ1139/BL1139,0)</f>
        <v/>
      </c>
      <c r="V1139">
        <f>IFERROR(SUM(BQ1139:BQ1139)/SUM(BL1139:BL1139),0)</f>
        <v/>
      </c>
      <c r="W1139">
        <f>IFERROR(MAX(U1139:U1139)-MIN(U1139:U1139),0)</f>
        <v/>
      </c>
      <c r="X1139">
        <f>IFERROR(BQ1139/(BL1139-BQ1139),0)</f>
        <v/>
      </c>
      <c r="Y1139">
        <f>IFERROR(SUM(BQ1139:BQ1139)/(SUM(BL1139:BL1139)-SUM(BQ1139:BQ1139)),0)</f>
        <v/>
      </c>
      <c r="Z1139">
        <f>IFERROR(MAX(X1139:X1139)-MIN(X1139:X1139),0)</f>
        <v/>
      </c>
      <c r="AA1139">
        <f>IFERROR(BO1139/BP1139,0)</f>
        <v/>
      </c>
      <c r="AB1139">
        <f>IFERROR(SUM(BO1139:BO1139)/SUM(BP1139:BP1139),0)</f>
        <v/>
      </c>
      <c r="AC1139">
        <f>IFERROR(MAX(AA1139:AA1139)-MIN(AA1139:AA1139),0)</f>
        <v/>
      </c>
      <c r="AD1139">
        <f>IFERROR(SUM(BL1139:BL1139)/1,0)</f>
        <v/>
      </c>
      <c r="AE1139">
        <f>IFERROR(SUM(BQ1139:BQ1139)/1,0)</f>
        <v/>
      </c>
      <c r="AF1139">
        <f>IFERROR(SUM(BP1139:BP1139)/1,0)</f>
        <v/>
      </c>
      <c r="AG1139">
        <f>IFERROR(CJ1139,0)</f>
        <v/>
      </c>
      <c r="AH1139">
        <f>IFERROR(SUM(BR1139:BR1139)/1,0)</f>
        <v/>
      </c>
      <c r="AI1139">
        <f>IFERROR(CL1139,0)</f>
        <v/>
      </c>
      <c r="AJ1139">
        <f>IFERROR(CN1139,0)</f>
        <v/>
      </c>
      <c r="AK1139">
        <f>IFERROR(CP1139,0)</f>
        <v/>
      </c>
      <c r="AL1139">
        <f>IFERROR(SUM(BN1139:BN1139)/1,0)</f>
        <v/>
      </c>
      <c r="AM1139">
        <f>IFERROR(SUM(BJ1139:BJ1139)/1,0)</f>
        <v/>
      </c>
      <c r="AN1139">
        <f>IFERROR(AH1139/AD1139,0)</f>
        <v/>
      </c>
      <c r="AO1139">
        <f>IFERROR(AF1139/AD1139,0)</f>
        <v/>
      </c>
      <c r="AP1139">
        <f>IFERROR(AI1139/AK1139,0)</f>
        <v/>
      </c>
      <c r="AQ1139">
        <f>IFERROR(AJ1139/AK1139,0)</f>
        <v/>
      </c>
      <c r="AR1139">
        <f>IFERROR(AG1139/AK1139,0)</f>
        <v/>
      </c>
      <c r="AS1139">
        <f>IFERROR(365/(AL1139/AG1139), "")</f>
        <v/>
      </c>
      <c r="AT1139" t="inlineStr">
        <is>
          <t>CO170001457720</t>
        </is>
      </c>
      <c r="AU1139" t="inlineStr">
        <is>
          <t>Harmex S A</t>
        </is>
      </c>
      <c r="AV1139" t="inlineStr">
        <is>
          <t>U1</t>
        </is>
      </c>
      <c r="AW1139" t="inlineStr">
        <is>
          <t>U</t>
        </is>
      </c>
      <c r="AX1139" t="inlineStr">
        <is>
          <t>Unlisted</t>
        </is>
      </c>
      <c r="AY1139" t="n">
        <v>5085</v>
      </c>
      <c r="AZ1139" t="inlineStr">
        <is>
          <t>Industrial supplies wholesale dealing in</t>
        </is>
      </c>
      <c r="BA1139" t="inlineStr">
        <is>
          <t>Colombia</t>
        </is>
      </c>
      <c r="BB1139" t="inlineStr">
        <is>
          <t>Tocancipa</t>
        </is>
      </c>
      <c r="BC1139" t="inlineStr">
        <is>
          <t>www.harmex.net</t>
        </is>
      </c>
      <c r="BD1139" s="6" t="n">
        <v>36271</v>
      </c>
      <c r="BE1139" t="inlineStr">
        <is>
          <t>This company, with registered head office located in Bogota, Colombia, is primarily engaged in the wholesale trade of household textiles and household furnishing articles in Colombia. It sells various textile articles, including clothes, household textiles, leather and suede, carpets, and furniture textiles. The company also offers knitting products, garment and clothing that include men's shirt and western-style clothes series, supplementary clothing, various sportswear, and printing and dyeing products such as full-cotton wool, and polyester core yarn, khaki, poplin, twill printing, dyeing, starch, synthetic-cotton silk, corduroy, sackcloth, and blended textile products. It was incorporated in 1999.</t>
        </is>
      </c>
      <c r="BF1139" t="inlineStr">
        <is>
          <t>Active</t>
        </is>
      </c>
      <c r="BG1139" t="inlineStr">
        <is>
          <t>Wholesale</t>
        </is>
      </c>
      <c r="BH1139" t="inlineStr">
        <is>
          <t>Engaged in the wholesale trade of household textiles and household furnishing articles in Colombia</t>
        </is>
      </c>
      <c r="BI1139" t="inlineStr">
        <is>
          <t>Sells various textile articles, including clothes, household textiles, leather and suede, carpets, and furniture textiles</t>
        </is>
      </c>
      <c r="CE1139">
        <f>IFERROR(SUM(BU1139:BV1139)/2,0)</f>
        <v/>
      </c>
      <c r="CF1139">
        <f>IFERROR(SUM(CE1139:CE1139)/1,0)</f>
        <v/>
      </c>
      <c r="CG1139">
        <f>IFERROR(SUM(BW1139:BX1139)/2,0)</f>
        <v/>
      </c>
      <c r="CH1139">
        <f>IFERROR(SUM(CG1139:CG1139)/1,0)</f>
        <v/>
      </c>
      <c r="CI1139">
        <f>IFERROR(SUM(BY1139:BZ1139)/2,0)</f>
        <v/>
      </c>
      <c r="CJ1139">
        <f>IFERROR(SUM(CI1139:CI1139)/1,0)</f>
        <v/>
      </c>
      <c r="CK1139">
        <f>IFERROR(SUM(CA1139:CB1139)/2,0)</f>
        <v/>
      </c>
      <c r="CL1139">
        <f>IFERROR(SUM(CK1139:CK1139)/1,0)</f>
        <v/>
      </c>
      <c r="CM1139">
        <f>IFERROR(SUM(CC1139:CD1139)/2,0)</f>
        <v/>
      </c>
      <c r="CN1139">
        <f>IFERROR(SUM(CM1139:CM1139)/1,0)</f>
        <v/>
      </c>
      <c r="CO1139">
        <f>IFERROR(SUM(BS1139:BT1139)/2,0)</f>
        <v/>
      </c>
      <c r="CP1139">
        <f>IFERROR(SUM(CO1139:CO1139)/1,0)</f>
        <v/>
      </c>
    </row>
    <row r="1140">
      <c r="A1140" t="n">
        <v>1115</v>
      </c>
      <c r="D1140">
        <f>IF(AX1140="Listed","Yes","No")</f>
        <v/>
      </c>
      <c r="E1140">
        <f>IFERROR(IF(AE1140&lt;0,"Yes","No"),"No")</f>
        <v/>
      </c>
      <c r="F1140">
        <f>IF(BK1140="Unqualified","Yes","No")</f>
        <v/>
      </c>
      <c r="G1140">
        <f>IF(COUNTIF($D$1140:$F$1140,"Yes")=3,"Yes","No")</f>
        <v/>
      </c>
      <c r="U1140">
        <f>IFERROR(BQ1140/BL1140,0)</f>
        <v/>
      </c>
      <c r="V1140">
        <f>IFERROR(SUM(BQ1140:BQ1140)/SUM(BL1140:BL1140),0)</f>
        <v/>
      </c>
      <c r="W1140">
        <f>IFERROR(MAX(U1140:U1140)-MIN(U1140:U1140),0)</f>
        <v/>
      </c>
      <c r="X1140">
        <f>IFERROR(BQ1140/(BL1140-BQ1140),0)</f>
        <v/>
      </c>
      <c r="Y1140">
        <f>IFERROR(SUM(BQ1140:BQ1140)/(SUM(BL1140:BL1140)-SUM(BQ1140:BQ1140)),0)</f>
        <v/>
      </c>
      <c r="Z1140">
        <f>IFERROR(MAX(X1140:X1140)-MIN(X1140:X1140),0)</f>
        <v/>
      </c>
      <c r="AA1140">
        <f>IFERROR(BO1140/BP1140,0)</f>
        <v/>
      </c>
      <c r="AB1140">
        <f>IFERROR(SUM(BO1140:BO1140)/SUM(BP1140:BP1140),0)</f>
        <v/>
      </c>
      <c r="AC1140">
        <f>IFERROR(MAX(AA1140:AA1140)-MIN(AA1140:AA1140),0)</f>
        <v/>
      </c>
      <c r="AD1140">
        <f>IFERROR(SUM(BL1140:BL1140)/1,0)</f>
        <v/>
      </c>
      <c r="AE1140">
        <f>IFERROR(SUM(BQ1140:BQ1140)/1,0)</f>
        <v/>
      </c>
      <c r="AF1140">
        <f>IFERROR(SUM(BP1140:BP1140)/1,0)</f>
        <v/>
      </c>
      <c r="AG1140">
        <f>IFERROR(CJ1140,0)</f>
        <v/>
      </c>
      <c r="AH1140">
        <f>IFERROR(SUM(BR1140:BR1140)/1,0)</f>
        <v/>
      </c>
      <c r="AI1140">
        <f>IFERROR(CL1140,0)</f>
        <v/>
      </c>
      <c r="AJ1140">
        <f>IFERROR(CN1140,0)</f>
        <v/>
      </c>
      <c r="AK1140">
        <f>IFERROR(CP1140,0)</f>
        <v/>
      </c>
      <c r="AL1140">
        <f>IFERROR(SUM(BN1140:BN1140)/1,0)</f>
        <v/>
      </c>
      <c r="AM1140">
        <f>IFERROR(SUM(BJ1140:BJ1140)/1,0)</f>
        <v/>
      </c>
      <c r="AN1140">
        <f>IFERROR(AH1140/AD1140,0)</f>
        <v/>
      </c>
      <c r="AO1140">
        <f>IFERROR(AF1140/AD1140,0)</f>
        <v/>
      </c>
      <c r="AP1140">
        <f>IFERROR(AI1140/AK1140,0)</f>
        <v/>
      </c>
      <c r="AQ1140">
        <f>IFERROR(AJ1140/AK1140,0)</f>
        <v/>
      </c>
      <c r="AR1140">
        <f>IFERROR(AG1140/AK1140,0)</f>
        <v/>
      </c>
      <c r="AS1140">
        <f>IFERROR(365/(AL1140/AG1140), "")</f>
        <v/>
      </c>
      <c r="AT1140" t="inlineStr">
        <is>
          <t>MXIBA970522TB6</t>
        </is>
      </c>
      <c r="AU1140" t="inlineStr">
        <is>
          <t>Importaciones Baroudi</t>
        </is>
      </c>
      <c r="AV1140" t="inlineStr">
        <is>
          <t>U1</t>
        </is>
      </c>
      <c r="AW1140" t="inlineStr">
        <is>
          <t>B+</t>
        </is>
      </c>
      <c r="AX1140" t="inlineStr">
        <is>
          <t>Unlisted</t>
        </is>
      </c>
      <c r="AY1140" t="n">
        <v>5141</v>
      </c>
      <c r="AZ1140" t="inlineStr">
        <is>
          <t>Groceries, general line wholesale dealing in</t>
        </is>
      </c>
      <c r="BA1140" t="inlineStr">
        <is>
          <t>Mexico</t>
        </is>
      </c>
      <c r="BB1140" t="inlineStr">
        <is>
          <t>Othon P. Blanco</t>
        </is>
      </c>
      <c r="BC1140" t="inlineStr">
        <is>
          <t>www.importacionesbaroudi.com.mx</t>
        </is>
      </c>
      <c r="BD1140" s="6" t="n">
        <v>30317</v>
      </c>
      <c r="BE1140" t="inlineStr">
        <is>
          <t>This company is engaged in the wholesale distribution of food products. The registered business office of the company is located in Othon P. Blanco, Mexico. The company offers a wide range of products that include canned sausages, Edam ball cheese, tip-top casted cheese, gouda patagras cheese, blue rooster melted cheese, and melted cheese spread 8 portions. It serves restaurants, healthcare providers, schools, caterers, coffee and tea shops, and bagel shops. The company markets El Gallo Azul brand cheeses throughout the Mexican Republic.</t>
        </is>
      </c>
      <c r="BF1140" t="inlineStr">
        <is>
          <t>Active</t>
        </is>
      </c>
      <c r="BG1140" t="inlineStr">
        <is>
          <t>Wholesale</t>
        </is>
      </c>
      <c r="BH1140" t="inlineStr">
        <is>
          <t>Engaged in the wholesale distribution of food products</t>
        </is>
      </c>
      <c r="BI1140" t="inlineStr">
        <is>
          <t>Canned sausages, Edam ball cheese, tip-top casted cheese, gouda patagras cheese, blue rooster melted cheese, and melted cheese spread 8 portions</t>
        </is>
      </c>
      <c r="CE1140">
        <f>IFERROR(SUM(BU1140:BV1140)/2,0)</f>
        <v/>
      </c>
      <c r="CF1140">
        <f>IFERROR(SUM(CE1140:CE1140)/1,0)</f>
        <v/>
      </c>
      <c r="CG1140">
        <f>IFERROR(SUM(BW1140:BX1140)/2,0)</f>
        <v/>
      </c>
      <c r="CH1140">
        <f>IFERROR(SUM(CG1140:CG1140)/1,0)</f>
        <v/>
      </c>
      <c r="CI1140">
        <f>IFERROR(SUM(BY1140:BZ1140)/2,0)</f>
        <v/>
      </c>
      <c r="CJ1140">
        <f>IFERROR(SUM(CI1140:CI1140)/1,0)</f>
        <v/>
      </c>
      <c r="CK1140">
        <f>IFERROR(SUM(CA1140:CB1140)/2,0)</f>
        <v/>
      </c>
      <c r="CL1140">
        <f>IFERROR(SUM(CK1140:CK1140)/1,0)</f>
        <v/>
      </c>
      <c r="CM1140">
        <f>IFERROR(SUM(CC1140:CD1140)/2,0)</f>
        <v/>
      </c>
      <c r="CN1140">
        <f>IFERROR(SUM(CM1140:CM1140)/1,0)</f>
        <v/>
      </c>
      <c r="CO1140">
        <f>IFERROR(SUM(BS1140:BT1140)/2,0)</f>
        <v/>
      </c>
      <c r="CP1140">
        <f>IFERROR(SUM(CO1140:CO1140)/1,0)</f>
        <v/>
      </c>
    </row>
    <row r="1141">
      <c r="A1141" t="n">
        <v>1116</v>
      </c>
      <c r="D1141">
        <f>IF(AX1141="Listed","Yes","No")</f>
        <v/>
      </c>
      <c r="E1141">
        <f>IFERROR(IF(AE1141&lt;0,"Yes","No"),"No")</f>
        <v/>
      </c>
      <c r="F1141">
        <f>IF(BK1141="Unqualified","Yes","No")</f>
        <v/>
      </c>
      <c r="G1141">
        <f>IF(COUNTIF($D$1141:$F$1141,"Yes")=3,"Yes","No")</f>
        <v/>
      </c>
      <c r="U1141">
        <f>IFERROR(BQ1141/BL1141,0)</f>
        <v/>
      </c>
      <c r="V1141">
        <f>IFERROR(SUM(BQ1141:BQ1141)/SUM(BL1141:BL1141),0)</f>
        <v/>
      </c>
      <c r="W1141">
        <f>IFERROR(MAX(U1141:U1141)-MIN(U1141:U1141),0)</f>
        <v/>
      </c>
      <c r="X1141">
        <f>IFERROR(BQ1141/(BL1141-BQ1141),0)</f>
        <v/>
      </c>
      <c r="Y1141">
        <f>IFERROR(SUM(BQ1141:BQ1141)/(SUM(BL1141:BL1141)-SUM(BQ1141:BQ1141)),0)</f>
        <v/>
      </c>
      <c r="Z1141">
        <f>IFERROR(MAX(X1141:X1141)-MIN(X1141:X1141),0)</f>
        <v/>
      </c>
      <c r="AA1141">
        <f>IFERROR(BO1141/BP1141,0)</f>
        <v/>
      </c>
      <c r="AB1141">
        <f>IFERROR(SUM(BO1141:BO1141)/SUM(BP1141:BP1141),0)</f>
        <v/>
      </c>
      <c r="AC1141">
        <f>IFERROR(MAX(AA1141:AA1141)-MIN(AA1141:AA1141),0)</f>
        <v/>
      </c>
      <c r="AD1141">
        <f>IFERROR(SUM(BL1141:BL1141)/1,0)</f>
        <v/>
      </c>
      <c r="AE1141">
        <f>IFERROR(SUM(BQ1141:BQ1141)/1,0)</f>
        <v/>
      </c>
      <c r="AF1141">
        <f>IFERROR(SUM(BP1141:BP1141)/1,0)</f>
        <v/>
      </c>
      <c r="AG1141">
        <f>IFERROR(CJ1141,0)</f>
        <v/>
      </c>
      <c r="AH1141">
        <f>IFERROR(SUM(BR1141:BR1141)/1,0)</f>
        <v/>
      </c>
      <c r="AI1141">
        <f>IFERROR(CL1141,0)</f>
        <v/>
      </c>
      <c r="AJ1141">
        <f>IFERROR(CN1141,0)</f>
        <v/>
      </c>
      <c r="AK1141">
        <f>IFERROR(CP1141,0)</f>
        <v/>
      </c>
      <c r="AL1141">
        <f>IFERROR(SUM(BN1141:BN1141)/1,0)</f>
        <v/>
      </c>
      <c r="AM1141">
        <f>IFERROR(SUM(BJ1141:BJ1141)/1,0)</f>
        <v/>
      </c>
      <c r="AN1141">
        <f>IFERROR(AH1141/AD1141,0)</f>
        <v/>
      </c>
      <c r="AO1141">
        <f>IFERROR(AF1141/AD1141,0)</f>
        <v/>
      </c>
      <c r="AP1141">
        <f>IFERROR(AI1141/AK1141,0)</f>
        <v/>
      </c>
      <c r="AQ1141">
        <f>IFERROR(AJ1141/AK1141,0)</f>
        <v/>
      </c>
      <c r="AR1141">
        <f>IFERROR(AG1141/AK1141,0)</f>
        <v/>
      </c>
      <c r="AS1141">
        <f>IFERROR(365/(AL1141/AG1141), "")</f>
        <v/>
      </c>
      <c r="AT1141" t="inlineStr">
        <is>
          <t>US68255NU</t>
        </is>
      </c>
      <c r="AU1141" t="inlineStr">
        <is>
          <t>Visioneering Technologies, Inc.</t>
        </is>
      </c>
      <c r="AV1141" t="inlineStr">
        <is>
          <t>C1</t>
        </is>
      </c>
      <c r="AW1141" t="inlineStr">
        <is>
          <t>B+</t>
        </is>
      </c>
      <c r="AX1141" t="inlineStr">
        <is>
          <t>Delisted</t>
        </is>
      </c>
      <c r="AY1141" t="n">
        <v>5047</v>
      </c>
      <c r="AZ1141" t="inlineStr">
        <is>
          <t>Medical, dental, and hospital equipment and supplies wholesale dealing in</t>
        </is>
      </c>
      <c r="BA1141" t="inlineStr">
        <is>
          <t>United States of America</t>
        </is>
      </c>
      <c r="BB1141" t="inlineStr">
        <is>
          <t>Alpharetta</t>
        </is>
      </c>
      <c r="BC1141" t="inlineStr">
        <is>
          <t>www.vtivision.com</t>
        </is>
      </c>
      <c r="BD1141" t="inlineStr">
        <is>
          <t>2008</t>
        </is>
      </c>
      <c r="BE1141" t="inlineStr">
        <is>
          <t>This Firm is a medical device company engaged in the design, manufacture and distribution of its NaturalVue Multifocal 1 Day (NaturalVue MF) contact lenses for adults with presbyopia and children with myopia in the United States. The company, incorporated in 2008, was founded by Dr. Richard A. Griffin. It has its registered head office in Alpharetta, Georgia. The company’s mission is to redefine vision through advanced engineering and a relentless drive to achieve better solutions through the fusion of Science, Art and Technology. The company specialises in developing and commercialising revolutionary on-eye and in-eye solutions for presbyopia and myopia. The company predominantly operates in the domestic market.</t>
        </is>
      </c>
      <c r="BF1141" t="inlineStr">
        <is>
          <t>Active</t>
        </is>
      </c>
      <c r="BG1141" t="inlineStr">
        <is>
          <t>Manufacturing; Wholesale</t>
        </is>
      </c>
      <c r="BH1141" t="inlineStr">
        <is>
          <t>Medical device company engaged in the design, manufacture and distribution of its NaturalVue Multifocal 1 Day (NaturalVue MF) contact lenses for adults with presbyopia and children with myopia in the United States</t>
        </is>
      </c>
      <c r="BI1141" t="inlineStr">
        <is>
          <t>Design, manufacture and distribution of its NaturalVue Multifocal 1 Day (NaturalVue MF) contact lenses for adults with presbyopia and children with myopia in the United States</t>
        </is>
      </c>
      <c r="CE1141">
        <f>IFERROR(SUM(BU1141:BV1141)/2,0)</f>
        <v/>
      </c>
      <c r="CF1141">
        <f>IFERROR(SUM(CE1141:CE1141)/1,0)</f>
        <v/>
      </c>
      <c r="CG1141">
        <f>IFERROR(SUM(BW1141:BX1141)/2,0)</f>
        <v/>
      </c>
      <c r="CH1141">
        <f>IFERROR(SUM(CG1141:CG1141)/1,0)</f>
        <v/>
      </c>
      <c r="CI1141">
        <f>IFERROR(SUM(BY1141:BZ1141)/2,0)</f>
        <v/>
      </c>
      <c r="CJ1141">
        <f>IFERROR(SUM(CI1141:CI1141)/1,0)</f>
        <v/>
      </c>
      <c r="CK1141">
        <f>IFERROR(SUM(CA1141:CB1141)/2,0)</f>
        <v/>
      </c>
      <c r="CL1141">
        <f>IFERROR(SUM(CK1141:CK1141)/1,0)</f>
        <v/>
      </c>
      <c r="CM1141">
        <f>IFERROR(SUM(CC1141:CD1141)/2,0)</f>
        <v/>
      </c>
      <c r="CN1141">
        <f>IFERROR(SUM(CM1141:CM1141)/1,0)</f>
        <v/>
      </c>
      <c r="CO1141">
        <f>IFERROR(SUM(BS1141:BT1141)/2,0)</f>
        <v/>
      </c>
      <c r="CP1141">
        <f>IFERROR(SUM(CO1141:CO1141)/1,0)</f>
        <v/>
      </c>
    </row>
    <row r="1142">
      <c r="A1142" t="n">
        <v>1117</v>
      </c>
      <c r="D1142">
        <f>IF(AX1142="Listed","Yes","No")</f>
        <v/>
      </c>
      <c r="E1142">
        <f>IFERROR(IF(AE1142&lt;0,"Yes","No"),"No")</f>
        <v/>
      </c>
      <c r="F1142">
        <f>IF(BK1142="Unqualified","Yes","No")</f>
        <v/>
      </c>
      <c r="G1142">
        <f>IF(COUNTIF($D$1142:$F$1142,"Yes")=3,"Yes","No")</f>
        <v/>
      </c>
      <c r="U1142">
        <f>IFERROR(BQ1142/BL1142,0)</f>
        <v/>
      </c>
      <c r="V1142">
        <f>IFERROR(SUM(BQ1142:BQ1142)/SUM(BL1142:BL1142),0)</f>
        <v/>
      </c>
      <c r="W1142">
        <f>IFERROR(MAX(U1142:U1142)-MIN(U1142:U1142),0)</f>
        <v/>
      </c>
      <c r="X1142">
        <f>IFERROR(BQ1142/(BL1142-BQ1142),0)</f>
        <v/>
      </c>
      <c r="Y1142">
        <f>IFERROR(SUM(BQ1142:BQ1142)/(SUM(BL1142:BL1142)-SUM(BQ1142:BQ1142)),0)</f>
        <v/>
      </c>
      <c r="Z1142">
        <f>IFERROR(MAX(X1142:X1142)-MIN(X1142:X1142),0)</f>
        <v/>
      </c>
      <c r="AA1142">
        <f>IFERROR(BO1142/BP1142,0)</f>
        <v/>
      </c>
      <c r="AB1142">
        <f>IFERROR(SUM(BO1142:BO1142)/SUM(BP1142:BP1142),0)</f>
        <v/>
      </c>
      <c r="AC1142">
        <f>IFERROR(MAX(AA1142:AA1142)-MIN(AA1142:AA1142),0)</f>
        <v/>
      </c>
      <c r="AD1142">
        <f>IFERROR(SUM(BL1142:BL1142)/1,0)</f>
        <v/>
      </c>
      <c r="AE1142">
        <f>IFERROR(SUM(BQ1142:BQ1142)/1,0)</f>
        <v/>
      </c>
      <c r="AF1142">
        <f>IFERROR(SUM(BP1142:BP1142)/1,0)</f>
        <v/>
      </c>
      <c r="AG1142">
        <f>IFERROR(CJ1142,0)</f>
        <v/>
      </c>
      <c r="AH1142">
        <f>IFERROR(SUM(BR1142:BR1142)/1,0)</f>
        <v/>
      </c>
      <c r="AI1142">
        <f>IFERROR(CL1142,0)</f>
        <v/>
      </c>
      <c r="AJ1142">
        <f>IFERROR(CN1142,0)</f>
        <v/>
      </c>
      <c r="AK1142">
        <f>IFERROR(CP1142,0)</f>
        <v/>
      </c>
      <c r="AL1142">
        <f>IFERROR(SUM(BN1142:BN1142)/1,0)</f>
        <v/>
      </c>
      <c r="AM1142">
        <f>IFERROR(SUM(BJ1142:BJ1142)/1,0)</f>
        <v/>
      </c>
      <c r="AN1142">
        <f>IFERROR(AH1142/AD1142,0)</f>
        <v/>
      </c>
      <c r="AO1142">
        <f>IFERROR(AF1142/AD1142,0)</f>
        <v/>
      </c>
      <c r="AP1142">
        <f>IFERROR(AI1142/AK1142,0)</f>
        <v/>
      </c>
      <c r="AQ1142">
        <f>IFERROR(AJ1142/AK1142,0)</f>
        <v/>
      </c>
      <c r="AR1142">
        <f>IFERROR(AG1142/AK1142,0)</f>
        <v/>
      </c>
      <c r="AS1142">
        <f>IFERROR(365/(AL1142/AG1142), "")</f>
        <v/>
      </c>
      <c r="AT1142" t="inlineStr">
        <is>
          <t>CO170010405790</t>
        </is>
      </c>
      <c r="AU1142" t="inlineStr">
        <is>
          <t>Comercializadora Nacional de Alimentos S A S</t>
        </is>
      </c>
      <c r="AV1142" t="inlineStr">
        <is>
          <t>U1</t>
        </is>
      </c>
      <c r="AW1142" t="inlineStr">
        <is>
          <t>U</t>
        </is>
      </c>
      <c r="AX1142" t="inlineStr">
        <is>
          <t>Unlisted</t>
        </is>
      </c>
      <c r="AY1142" t="n">
        <v>5141</v>
      </c>
      <c r="AZ1142" t="inlineStr">
        <is>
          <t>Groceries, general line wholesale dealing in</t>
        </is>
      </c>
      <c r="BA1142" t="inlineStr">
        <is>
          <t>Colombia</t>
        </is>
      </c>
      <c r="BB1142" t="inlineStr">
        <is>
          <t>Apartado</t>
        </is>
      </c>
      <c r="BC1142" t="inlineStr">
        <is>
          <t>www.conalimentos.com</t>
        </is>
      </c>
      <c r="BD1142" s="6" t="n">
        <v>36851</v>
      </c>
      <c r="BE1142" t="inlineStr">
        <is>
          <t>The company is a Colombia based enterprise engaged in the operation and management of restaurants. It is also involved in the provision of food catering services. It operates its business primarily in the domestic market. The company was incorporated in the year 2003. Its registered business office is based in Apartado, Colombia. It is registered as a joint stock company.The company comprises its business activities in the provision of prepared food and drinks for on-premise or immediate consumption. It also offers food service outside its premise.</t>
        </is>
      </c>
      <c r="BF1142" t="inlineStr">
        <is>
          <t>Active</t>
        </is>
      </c>
      <c r="BG1142" t="inlineStr">
        <is>
          <t>Services</t>
        </is>
      </c>
      <c r="BH1142" t="inlineStr">
        <is>
          <t>Engaged in the operation and management of restaurants</t>
        </is>
      </c>
      <c r="BI1142" t="inlineStr">
        <is>
          <t>Operation and management of restaurants</t>
        </is>
      </c>
      <c r="CE1142">
        <f>IFERROR(SUM(BU1142:BV1142)/2,0)</f>
        <v/>
      </c>
      <c r="CF1142">
        <f>IFERROR(SUM(CE1142:CE1142)/1,0)</f>
        <v/>
      </c>
      <c r="CG1142">
        <f>IFERROR(SUM(BW1142:BX1142)/2,0)</f>
        <v/>
      </c>
      <c r="CH1142">
        <f>IFERROR(SUM(CG1142:CG1142)/1,0)</f>
        <v/>
      </c>
      <c r="CI1142">
        <f>IFERROR(SUM(BY1142:BZ1142)/2,0)</f>
        <v/>
      </c>
      <c r="CJ1142">
        <f>IFERROR(SUM(CI1142:CI1142)/1,0)</f>
        <v/>
      </c>
      <c r="CK1142">
        <f>IFERROR(SUM(CA1142:CB1142)/2,0)</f>
        <v/>
      </c>
      <c r="CL1142">
        <f>IFERROR(SUM(CK1142:CK1142)/1,0)</f>
        <v/>
      </c>
      <c r="CM1142">
        <f>IFERROR(SUM(CC1142:CD1142)/2,0)</f>
        <v/>
      </c>
      <c r="CN1142">
        <f>IFERROR(SUM(CM1142:CM1142)/1,0)</f>
        <v/>
      </c>
      <c r="CO1142">
        <f>IFERROR(SUM(BS1142:BT1142)/2,0)</f>
        <v/>
      </c>
      <c r="CP1142">
        <f>IFERROR(SUM(CO1142:CO1142)/1,0)</f>
        <v/>
      </c>
    </row>
    <row r="1143">
      <c r="A1143" t="n">
        <v>1118</v>
      </c>
      <c r="D1143">
        <f>IF(AX1143="Listed","Yes","No")</f>
        <v/>
      </c>
      <c r="E1143">
        <f>IFERROR(IF(AE1143&lt;0,"Yes","No"),"No")</f>
        <v/>
      </c>
      <c r="F1143">
        <f>IF(BK1143="Unqualified","Yes","No")</f>
        <v/>
      </c>
      <c r="G1143">
        <f>IF(COUNTIF($D$1143:$F$1143,"Yes")=3,"Yes","No")</f>
        <v/>
      </c>
      <c r="U1143">
        <f>IFERROR(BQ1143/BL1143,0)</f>
        <v/>
      </c>
      <c r="V1143">
        <f>IFERROR(SUM(BQ1143:BQ1143)/SUM(BL1143:BL1143),0)</f>
        <v/>
      </c>
      <c r="W1143">
        <f>IFERROR(MAX(U1143:U1143)-MIN(U1143:U1143),0)</f>
        <v/>
      </c>
      <c r="X1143">
        <f>IFERROR(BQ1143/(BL1143-BQ1143),0)</f>
        <v/>
      </c>
      <c r="Y1143">
        <f>IFERROR(SUM(BQ1143:BQ1143)/(SUM(BL1143:BL1143)-SUM(BQ1143:BQ1143)),0)</f>
        <v/>
      </c>
      <c r="Z1143">
        <f>IFERROR(MAX(X1143:X1143)-MIN(X1143:X1143),0)</f>
        <v/>
      </c>
      <c r="AA1143">
        <f>IFERROR(BO1143/BP1143,0)</f>
        <v/>
      </c>
      <c r="AB1143">
        <f>IFERROR(SUM(BO1143:BO1143)/SUM(BP1143:BP1143),0)</f>
        <v/>
      </c>
      <c r="AC1143">
        <f>IFERROR(MAX(AA1143:AA1143)-MIN(AA1143:AA1143),0)</f>
        <v/>
      </c>
      <c r="AD1143">
        <f>IFERROR(SUM(BL1143:BL1143)/1,0)</f>
        <v/>
      </c>
      <c r="AE1143">
        <f>IFERROR(SUM(BQ1143:BQ1143)/1,0)</f>
        <v/>
      </c>
      <c r="AF1143">
        <f>IFERROR(SUM(BP1143:BP1143)/1,0)</f>
        <v/>
      </c>
      <c r="AG1143">
        <f>IFERROR(CJ1143,0)</f>
        <v/>
      </c>
      <c r="AH1143">
        <f>IFERROR(SUM(BR1143:BR1143)/1,0)</f>
        <v/>
      </c>
      <c r="AI1143">
        <f>IFERROR(CL1143,0)</f>
        <v/>
      </c>
      <c r="AJ1143">
        <f>IFERROR(CN1143,0)</f>
        <v/>
      </c>
      <c r="AK1143">
        <f>IFERROR(CP1143,0)</f>
        <v/>
      </c>
      <c r="AL1143">
        <f>IFERROR(SUM(BN1143:BN1143)/1,0)</f>
        <v/>
      </c>
      <c r="AM1143">
        <f>IFERROR(SUM(BJ1143:BJ1143)/1,0)</f>
        <v/>
      </c>
      <c r="AN1143">
        <f>IFERROR(AH1143/AD1143,0)</f>
        <v/>
      </c>
      <c r="AO1143">
        <f>IFERROR(AF1143/AD1143,0)</f>
        <v/>
      </c>
      <c r="AP1143">
        <f>IFERROR(AI1143/AK1143,0)</f>
        <v/>
      </c>
      <c r="AQ1143">
        <f>IFERROR(AJ1143/AK1143,0)</f>
        <v/>
      </c>
      <c r="AR1143">
        <f>IFERROR(AG1143/AK1143,0)</f>
        <v/>
      </c>
      <c r="AS1143">
        <f>IFERROR(365/(AL1143/AG1143), "")</f>
        <v/>
      </c>
      <c r="AT1143" t="inlineStr">
        <is>
          <t>CO170004219050</t>
        </is>
      </c>
      <c r="AU1143" t="inlineStr">
        <is>
          <t>Durespo S A</t>
        </is>
      </c>
      <c r="AV1143" t="inlineStr">
        <is>
          <t>U1</t>
        </is>
      </c>
      <c r="AW1143" t="inlineStr">
        <is>
          <t>U</t>
        </is>
      </c>
      <c r="AX1143" t="inlineStr">
        <is>
          <t>Unlisted</t>
        </is>
      </c>
      <c r="AY1143" t="n">
        <v>5083</v>
      </c>
      <c r="AZ1143" t="inlineStr">
        <is>
          <t>Farm and garden machinery and equipment wholesale dealing in</t>
        </is>
      </c>
      <c r="BA1143" t="inlineStr">
        <is>
          <t>Colombia</t>
        </is>
      </c>
      <c r="BB1143" t="inlineStr">
        <is>
          <t>Itagui</t>
        </is>
      </c>
      <c r="BC1143" t="inlineStr">
        <is>
          <t>www.durespo.com.co</t>
        </is>
      </c>
      <c r="BD1143" s="6" t="n">
        <v>27285</v>
      </c>
      <c r="BE1143" t="inlineStr">
        <is>
          <t>This company is engaged in the manufacture and sale of farm machinery and equipment. It was incorporated in September 1974. The registered head office of the company is strategically located in Itagui, Colombia. The company is primarily involved in manufacturing agricultural and farm machinery and equipment, and other turf and grounds care equipment, including planting, harvesting, and grass mowing equipment. It principally conducts its business operations within the country.</t>
        </is>
      </c>
      <c r="BF1143" t="inlineStr">
        <is>
          <t>Active</t>
        </is>
      </c>
      <c r="BG1143" t="inlineStr">
        <is>
          <t>Manufacturing</t>
        </is>
      </c>
      <c r="BH1143" t="inlineStr">
        <is>
          <t>Engaged in the manufacture and sale of farm machinery and equipment</t>
        </is>
      </c>
      <c r="BI1143" t="inlineStr">
        <is>
          <t>Farm machinery and equipment</t>
        </is>
      </c>
      <c r="CE1143">
        <f>IFERROR(SUM(BU1143:BV1143)/2,0)</f>
        <v/>
      </c>
      <c r="CF1143">
        <f>IFERROR(SUM(CE1143:CE1143)/1,0)</f>
        <v/>
      </c>
      <c r="CG1143">
        <f>IFERROR(SUM(BW1143:BX1143)/2,0)</f>
        <v/>
      </c>
      <c r="CH1143">
        <f>IFERROR(SUM(CG1143:CG1143)/1,0)</f>
        <v/>
      </c>
      <c r="CI1143">
        <f>IFERROR(SUM(BY1143:BZ1143)/2,0)</f>
        <v/>
      </c>
      <c r="CJ1143">
        <f>IFERROR(SUM(CI1143:CI1143)/1,0)</f>
        <v/>
      </c>
      <c r="CK1143">
        <f>IFERROR(SUM(CA1143:CB1143)/2,0)</f>
        <v/>
      </c>
      <c r="CL1143">
        <f>IFERROR(SUM(CK1143:CK1143)/1,0)</f>
        <v/>
      </c>
      <c r="CM1143">
        <f>IFERROR(SUM(CC1143:CD1143)/2,0)</f>
        <v/>
      </c>
      <c r="CN1143">
        <f>IFERROR(SUM(CM1143:CM1143)/1,0)</f>
        <v/>
      </c>
      <c r="CO1143">
        <f>IFERROR(SUM(BS1143:BT1143)/2,0)</f>
        <v/>
      </c>
      <c r="CP1143">
        <f>IFERROR(SUM(CO1143:CO1143)/1,0)</f>
        <v/>
      </c>
    </row>
    <row r="1144">
      <c r="A1144" t="n">
        <v>1119</v>
      </c>
      <c r="D1144">
        <f>IF(AX1144="Listed","Yes","No")</f>
        <v/>
      </c>
      <c r="E1144">
        <f>IFERROR(IF(AE1144&lt;0,"Yes","No"),"No")</f>
        <v/>
      </c>
      <c r="F1144">
        <f>IF(BK1144="Unqualified","Yes","No")</f>
        <v/>
      </c>
      <c r="G1144">
        <f>IF(COUNTIF($D$1144:$F$1144,"Yes")=3,"Yes","No")</f>
        <v/>
      </c>
      <c r="U1144">
        <f>IFERROR(BQ1144/BL1144,0)</f>
        <v/>
      </c>
      <c r="V1144">
        <f>IFERROR(SUM(BQ1144:BQ1144)/SUM(BL1144:BL1144),0)</f>
        <v/>
      </c>
      <c r="W1144">
        <f>IFERROR(MAX(U1144:U1144)-MIN(U1144:U1144),0)</f>
        <v/>
      </c>
      <c r="X1144">
        <f>IFERROR(BQ1144/(BL1144-BQ1144),0)</f>
        <v/>
      </c>
      <c r="Y1144">
        <f>IFERROR(SUM(BQ1144:BQ1144)/(SUM(BL1144:BL1144)-SUM(BQ1144:BQ1144)),0)</f>
        <v/>
      </c>
      <c r="Z1144">
        <f>IFERROR(MAX(X1144:X1144)-MIN(X1144:X1144),0)</f>
        <v/>
      </c>
      <c r="AA1144">
        <f>IFERROR(BO1144/BP1144,0)</f>
        <v/>
      </c>
      <c r="AB1144">
        <f>IFERROR(SUM(BO1144:BO1144)/SUM(BP1144:BP1144),0)</f>
        <v/>
      </c>
      <c r="AC1144">
        <f>IFERROR(MAX(AA1144:AA1144)-MIN(AA1144:AA1144),0)</f>
        <v/>
      </c>
      <c r="AD1144">
        <f>IFERROR(SUM(BL1144:BL1144)/1,0)</f>
        <v/>
      </c>
      <c r="AE1144">
        <f>IFERROR(SUM(BQ1144:BQ1144)/1,0)</f>
        <v/>
      </c>
      <c r="AF1144">
        <f>IFERROR(SUM(BP1144:BP1144)/1,0)</f>
        <v/>
      </c>
      <c r="AG1144">
        <f>IFERROR(CJ1144,0)</f>
        <v/>
      </c>
      <c r="AH1144">
        <f>IFERROR(SUM(BR1144:BR1144)/1,0)</f>
        <v/>
      </c>
      <c r="AI1144">
        <f>IFERROR(CL1144,0)</f>
        <v/>
      </c>
      <c r="AJ1144">
        <f>IFERROR(CN1144,0)</f>
        <v/>
      </c>
      <c r="AK1144">
        <f>IFERROR(CP1144,0)</f>
        <v/>
      </c>
      <c r="AL1144">
        <f>IFERROR(SUM(BN1144:BN1144)/1,0)</f>
        <v/>
      </c>
      <c r="AM1144">
        <f>IFERROR(SUM(BJ1144:BJ1144)/1,0)</f>
        <v/>
      </c>
      <c r="AN1144">
        <f>IFERROR(AH1144/AD1144,0)</f>
        <v/>
      </c>
      <c r="AO1144">
        <f>IFERROR(AF1144/AD1144,0)</f>
        <v/>
      </c>
      <c r="AP1144">
        <f>IFERROR(AI1144/AK1144,0)</f>
        <v/>
      </c>
      <c r="AQ1144">
        <f>IFERROR(AJ1144/AK1144,0)</f>
        <v/>
      </c>
      <c r="AR1144">
        <f>IFERROR(AG1144/AK1144,0)</f>
        <v/>
      </c>
      <c r="AS1144">
        <f>IFERROR(365/(AL1144/AG1144), "")</f>
        <v/>
      </c>
      <c r="AT1144" t="inlineStr">
        <is>
          <t>CO170009373410</t>
        </is>
      </c>
      <c r="AU1144" t="inlineStr">
        <is>
          <t>Ovall Cosmetics Sociedad POR Acciones Simplificada</t>
        </is>
      </c>
      <c r="AV1144" t="inlineStr">
        <is>
          <t>U1</t>
        </is>
      </c>
      <c r="AW1144" t="inlineStr">
        <is>
          <t>B+</t>
        </is>
      </c>
      <c r="AX1144" t="inlineStr">
        <is>
          <t>Unlisted</t>
        </is>
      </c>
      <c r="AY1144" t="n">
        <v>5085</v>
      </c>
      <c r="AZ1144" t="inlineStr">
        <is>
          <t>Industrial supplies wholesale dealing in</t>
        </is>
      </c>
      <c r="BA1144" t="inlineStr">
        <is>
          <t>Colombia</t>
        </is>
      </c>
      <c r="BB1144" t="inlineStr">
        <is>
          <t>Bogota</t>
        </is>
      </c>
      <c r="BC1144" t="inlineStr">
        <is>
          <t>www.meicys.com.co</t>
        </is>
      </c>
      <c r="BD1144" s="6" t="n">
        <v>38027</v>
      </c>
      <c r="BE1144" t="inlineStr">
        <is>
          <t>This company is engaged in the wholesale trade of various cosmetic products. It conducts business from its registered head office located in Bogota, Colombia. The company was founded in 2004. The company specialises in offering a diverse range of cosmetics, including skincare, haircare, and beauty products, catering to both retail and professional markets. The company aims to meet the evolving needs of its customers while contributing to the growth of the cosmetic industry in Colombia.</t>
        </is>
      </c>
      <c r="BF1144" t="inlineStr">
        <is>
          <t>Active</t>
        </is>
      </c>
      <c r="BG1144" t="inlineStr">
        <is>
          <t>Wholesale</t>
        </is>
      </c>
      <c r="BH1144" t="inlineStr">
        <is>
          <t>Engaged in the wholesale trade of various cosmetic products</t>
        </is>
      </c>
      <c r="BI1144" t="inlineStr">
        <is>
          <t>Offering a diverse range of cosmetics, including skincare, haircare, and beauty products, catering to both retail and professional markets</t>
        </is>
      </c>
      <c r="CE1144">
        <f>IFERROR(SUM(BU1144:BV1144)/2,0)</f>
        <v/>
      </c>
      <c r="CF1144">
        <f>IFERROR(SUM(CE1144:CE1144)/1,0)</f>
        <v/>
      </c>
      <c r="CG1144">
        <f>IFERROR(SUM(BW1144:BX1144)/2,0)</f>
        <v/>
      </c>
      <c r="CH1144">
        <f>IFERROR(SUM(CG1144:CG1144)/1,0)</f>
        <v/>
      </c>
      <c r="CI1144">
        <f>IFERROR(SUM(BY1144:BZ1144)/2,0)</f>
        <v/>
      </c>
      <c r="CJ1144">
        <f>IFERROR(SUM(CI1144:CI1144)/1,0)</f>
        <v/>
      </c>
      <c r="CK1144">
        <f>IFERROR(SUM(CA1144:CB1144)/2,0)</f>
        <v/>
      </c>
      <c r="CL1144">
        <f>IFERROR(SUM(CK1144:CK1144)/1,0)</f>
        <v/>
      </c>
      <c r="CM1144">
        <f>IFERROR(SUM(CC1144:CD1144)/2,0)</f>
        <v/>
      </c>
      <c r="CN1144">
        <f>IFERROR(SUM(CM1144:CM1144)/1,0)</f>
        <v/>
      </c>
      <c r="CO1144">
        <f>IFERROR(SUM(BS1144:BT1144)/2,0)</f>
        <v/>
      </c>
      <c r="CP1144">
        <f>IFERROR(SUM(CO1144:CO1144)/1,0)</f>
        <v/>
      </c>
    </row>
    <row r="1145">
      <c r="A1145" t="n">
        <v>1120</v>
      </c>
      <c r="D1145">
        <f>IF(AX1145="Listed","Yes","No")</f>
        <v/>
      </c>
      <c r="E1145">
        <f>IFERROR(IF(AE1145&lt;0,"Yes","No"),"No")</f>
        <v/>
      </c>
      <c r="F1145">
        <f>IF(BK1145="Unqualified","Yes","No")</f>
        <v/>
      </c>
      <c r="G1145">
        <f>IF(COUNTIF($D$1145:$F$1145,"Yes")=3,"Yes","No")</f>
        <v/>
      </c>
      <c r="U1145">
        <f>IFERROR(BQ1145/BL1145,0)</f>
        <v/>
      </c>
      <c r="V1145">
        <f>IFERROR(SUM(BQ1145:BQ1145)/SUM(BL1145:BL1145),0)</f>
        <v/>
      </c>
      <c r="W1145">
        <f>IFERROR(MAX(U1145:U1145)-MIN(U1145:U1145),0)</f>
        <v/>
      </c>
      <c r="X1145">
        <f>IFERROR(BQ1145/(BL1145-BQ1145),0)</f>
        <v/>
      </c>
      <c r="Y1145">
        <f>IFERROR(SUM(BQ1145:BQ1145)/(SUM(BL1145:BL1145)-SUM(BQ1145:BQ1145)),0)</f>
        <v/>
      </c>
      <c r="Z1145">
        <f>IFERROR(MAX(X1145:X1145)-MIN(X1145:X1145),0)</f>
        <v/>
      </c>
      <c r="AA1145">
        <f>IFERROR(BO1145/BP1145,0)</f>
        <v/>
      </c>
      <c r="AB1145">
        <f>IFERROR(SUM(BO1145:BO1145)/SUM(BP1145:BP1145),0)</f>
        <v/>
      </c>
      <c r="AC1145">
        <f>IFERROR(MAX(AA1145:AA1145)-MIN(AA1145:AA1145),0)</f>
        <v/>
      </c>
      <c r="AD1145">
        <f>IFERROR(SUM(BL1145:BL1145)/1,0)</f>
        <v/>
      </c>
      <c r="AE1145">
        <f>IFERROR(SUM(BQ1145:BQ1145)/1,0)</f>
        <v/>
      </c>
      <c r="AF1145">
        <f>IFERROR(SUM(BP1145:BP1145)/1,0)</f>
        <v/>
      </c>
      <c r="AG1145">
        <f>IFERROR(CJ1145,0)</f>
        <v/>
      </c>
      <c r="AH1145">
        <f>IFERROR(SUM(BR1145:BR1145)/1,0)</f>
        <v/>
      </c>
      <c r="AI1145">
        <f>IFERROR(CL1145,0)</f>
        <v/>
      </c>
      <c r="AJ1145">
        <f>IFERROR(CN1145,0)</f>
        <v/>
      </c>
      <c r="AK1145">
        <f>IFERROR(CP1145,0)</f>
        <v/>
      </c>
      <c r="AL1145">
        <f>IFERROR(SUM(BN1145:BN1145)/1,0)</f>
        <v/>
      </c>
      <c r="AM1145">
        <f>IFERROR(SUM(BJ1145:BJ1145)/1,0)</f>
        <v/>
      </c>
      <c r="AN1145">
        <f>IFERROR(AH1145/AD1145,0)</f>
        <v/>
      </c>
      <c r="AO1145">
        <f>IFERROR(AF1145/AD1145,0)</f>
        <v/>
      </c>
      <c r="AP1145">
        <f>IFERROR(AI1145/AK1145,0)</f>
        <v/>
      </c>
      <c r="AQ1145">
        <f>IFERROR(AJ1145/AK1145,0)</f>
        <v/>
      </c>
      <c r="AR1145">
        <f>IFERROR(AG1145/AK1145,0)</f>
        <v/>
      </c>
      <c r="AS1145">
        <f>IFERROR(365/(AL1145/AG1145), "")</f>
        <v/>
      </c>
      <c r="AT1145" t="inlineStr">
        <is>
          <t>MXISA000301M57</t>
        </is>
      </c>
      <c r="AU1145" t="inlineStr">
        <is>
          <t>Industrias Sandoval</t>
        </is>
      </c>
      <c r="AV1145" t="inlineStr">
        <is>
          <t>U1</t>
        </is>
      </c>
      <c r="AW1145" t="inlineStr">
        <is>
          <t>U</t>
        </is>
      </c>
      <c r="AX1145" t="inlineStr">
        <is>
          <t>Unlisted</t>
        </is>
      </c>
      <c r="AY1145" t="n">
        <v>5045</v>
      </c>
      <c r="AZ1145" t="inlineStr">
        <is>
          <t>Computers and computer peripheral equipment and software wholesale dealing in</t>
        </is>
      </c>
      <c r="BA1145" t="inlineStr">
        <is>
          <t>Mexico</t>
        </is>
      </c>
      <c r="BB1145" t="inlineStr">
        <is>
          <t>Miguel Hidalgo</t>
        </is>
      </c>
      <c r="BC1145" t="inlineStr">
        <is>
          <t>www.industriassandoval.com.mx</t>
        </is>
      </c>
      <c r="BD1145" s="6" t="n">
        <v>36586</v>
      </c>
      <c r="BE1145" t="inlineStr">
        <is>
          <t>This company is a leader in Mexico in the supply of hardware, printing and related products, within the national government and private sector. It was incorporated in 2000 and conducts business from its registered head office located in Miguel Hidalgo, Mexico.The company is dedicated to providing managed computing and printing services, corrective and preventive maintenance, buying and selling, distribution of computing and printing equipment and office supplies in general, always complying with the client's, legal and regulatory requirements that apply to it, all of the above that results in the benefit of its shareholders, collaborators and society.</t>
        </is>
      </c>
      <c r="BF1145" t="inlineStr">
        <is>
          <t>Active</t>
        </is>
      </c>
      <c r="BG1145" t="inlineStr">
        <is>
          <t>Wholesale</t>
        </is>
      </c>
      <c r="BH1145" t="inlineStr">
        <is>
          <t>Supply of hardware, printing and related products, within the national government and private sector</t>
        </is>
      </c>
      <c r="BI1145" t="inlineStr">
        <is>
          <t>Hardware, printing and related products</t>
        </is>
      </c>
      <c r="CE1145">
        <f>IFERROR(SUM(BU1145:BV1145)/2,0)</f>
        <v/>
      </c>
      <c r="CF1145">
        <f>IFERROR(SUM(CE1145:CE1145)/1,0)</f>
        <v/>
      </c>
      <c r="CG1145">
        <f>IFERROR(SUM(BW1145:BX1145)/2,0)</f>
        <v/>
      </c>
      <c r="CH1145">
        <f>IFERROR(SUM(CG1145:CG1145)/1,0)</f>
        <v/>
      </c>
      <c r="CI1145">
        <f>IFERROR(SUM(BY1145:BZ1145)/2,0)</f>
        <v/>
      </c>
      <c r="CJ1145">
        <f>IFERROR(SUM(CI1145:CI1145)/1,0)</f>
        <v/>
      </c>
      <c r="CK1145">
        <f>IFERROR(SUM(CA1145:CB1145)/2,0)</f>
        <v/>
      </c>
      <c r="CL1145">
        <f>IFERROR(SUM(CK1145:CK1145)/1,0)</f>
        <v/>
      </c>
      <c r="CM1145">
        <f>IFERROR(SUM(CC1145:CD1145)/2,0)</f>
        <v/>
      </c>
      <c r="CN1145">
        <f>IFERROR(SUM(CM1145:CM1145)/1,0)</f>
        <v/>
      </c>
      <c r="CO1145">
        <f>IFERROR(SUM(BS1145:BT1145)/2,0)</f>
        <v/>
      </c>
      <c r="CP1145">
        <f>IFERROR(SUM(CO1145:CO1145)/1,0)</f>
        <v/>
      </c>
    </row>
    <row r="1146">
      <c r="A1146" t="n">
        <v>1121</v>
      </c>
      <c r="D1146">
        <f>IF(AX1146="Listed","Yes","No")</f>
        <v/>
      </c>
      <c r="E1146">
        <f>IFERROR(IF(AE1146&lt;0,"Yes","No"),"No")</f>
        <v/>
      </c>
      <c r="F1146">
        <f>IF(BK1146="Unqualified","Yes","No")</f>
        <v/>
      </c>
      <c r="G1146">
        <f>IF(COUNTIF($D$1146:$F$1146,"Yes")=3,"Yes","No")</f>
        <v/>
      </c>
      <c r="U1146">
        <f>IFERROR(BQ1146/BL1146,0)</f>
        <v/>
      </c>
      <c r="V1146">
        <f>IFERROR(SUM(BQ1146:BQ1146)/SUM(BL1146:BL1146),0)</f>
        <v/>
      </c>
      <c r="W1146">
        <f>IFERROR(MAX(U1146:U1146)-MIN(U1146:U1146),0)</f>
        <v/>
      </c>
      <c r="X1146">
        <f>IFERROR(BQ1146/(BL1146-BQ1146),0)</f>
        <v/>
      </c>
      <c r="Y1146">
        <f>IFERROR(SUM(BQ1146:BQ1146)/(SUM(BL1146:BL1146)-SUM(BQ1146:BQ1146)),0)</f>
        <v/>
      </c>
      <c r="Z1146">
        <f>IFERROR(MAX(X1146:X1146)-MIN(X1146:X1146),0)</f>
        <v/>
      </c>
      <c r="AA1146">
        <f>IFERROR(BO1146/BP1146,0)</f>
        <v/>
      </c>
      <c r="AB1146">
        <f>IFERROR(SUM(BO1146:BO1146)/SUM(BP1146:BP1146),0)</f>
        <v/>
      </c>
      <c r="AC1146">
        <f>IFERROR(MAX(AA1146:AA1146)-MIN(AA1146:AA1146),0)</f>
        <v/>
      </c>
      <c r="AD1146">
        <f>IFERROR(SUM(BL1146:BL1146)/1,0)</f>
        <v/>
      </c>
      <c r="AE1146">
        <f>IFERROR(SUM(BQ1146:BQ1146)/1,0)</f>
        <v/>
      </c>
      <c r="AF1146">
        <f>IFERROR(SUM(BP1146:BP1146)/1,0)</f>
        <v/>
      </c>
      <c r="AG1146">
        <f>IFERROR(CJ1146,0)</f>
        <v/>
      </c>
      <c r="AH1146">
        <f>IFERROR(SUM(BR1146:BR1146)/1,0)</f>
        <v/>
      </c>
      <c r="AI1146">
        <f>IFERROR(CL1146,0)</f>
        <v/>
      </c>
      <c r="AJ1146">
        <f>IFERROR(CN1146,0)</f>
        <v/>
      </c>
      <c r="AK1146">
        <f>IFERROR(CP1146,0)</f>
        <v/>
      </c>
      <c r="AL1146">
        <f>IFERROR(SUM(BN1146:BN1146)/1,0)</f>
        <v/>
      </c>
      <c r="AM1146">
        <f>IFERROR(SUM(BJ1146:BJ1146)/1,0)</f>
        <v/>
      </c>
      <c r="AN1146">
        <f>IFERROR(AH1146/AD1146,0)</f>
        <v/>
      </c>
      <c r="AO1146">
        <f>IFERROR(AF1146/AD1146,0)</f>
        <v/>
      </c>
      <c r="AP1146">
        <f>IFERROR(AI1146/AK1146,0)</f>
        <v/>
      </c>
      <c r="AQ1146">
        <f>IFERROR(AJ1146/AK1146,0)</f>
        <v/>
      </c>
      <c r="AR1146">
        <f>IFERROR(AG1146/AK1146,0)</f>
        <v/>
      </c>
      <c r="AS1146">
        <f>IFERROR(365/(AL1146/AG1146), "")</f>
        <v/>
      </c>
      <c r="AT1146" t="inlineStr">
        <is>
          <t>CO170023464680</t>
        </is>
      </c>
      <c r="AU1146" t="inlineStr">
        <is>
          <t>Alejandro Garzon Suarez S A S</t>
        </is>
      </c>
      <c r="AV1146" t="inlineStr">
        <is>
          <t>U1</t>
        </is>
      </c>
      <c r="AW1146" t="inlineStr">
        <is>
          <t>U</t>
        </is>
      </c>
      <c r="AX1146" t="inlineStr">
        <is>
          <t>Unlisted</t>
        </is>
      </c>
      <c r="AY1146" t="n">
        <v>5032</v>
      </c>
      <c r="AZ1146" t="inlineStr">
        <is>
          <t>Brick, stone, and related construction materials wholesale dealing in</t>
        </is>
      </c>
      <c r="BA1146" t="inlineStr">
        <is>
          <t>Colombia</t>
        </is>
      </c>
      <c r="BB1146" t="inlineStr">
        <is>
          <t>Bogota</t>
        </is>
      </c>
      <c r="BC1146" t="inlineStr">
        <is>
          <t>alejandrogarzonsuarez.com</t>
        </is>
      </c>
      <c r="BD1146" s="6" t="n">
        <v>40219</v>
      </c>
      <c r="BE1146" t="inlineStr">
        <is>
          <t>This company is engaged in the operation and management of a hardware store that offers products from brands such as IRON; ACORN; COLEMPAQUES; emcocables; YALE; and INDUMA. It started its operations in February 2010 and has its registered business office located in Bogota, Colombia. The company is principally in trading a wide range of hardware products. It is one of the pioneers in the country's hardware sector. It has achieved National Recognition for the variety and good price of the products offered.</t>
        </is>
      </c>
      <c r="BF1146" t="inlineStr">
        <is>
          <t>Active</t>
        </is>
      </c>
      <c r="BG1146" t="inlineStr">
        <is>
          <t>Retail</t>
        </is>
      </c>
      <c r="BH1146" t="inlineStr">
        <is>
          <t>Operation and management of a hardware store that offers products from brands such as IRON; ACORN; COLEMPAQUES; emcocables; YALE; and INDUMA</t>
        </is>
      </c>
      <c r="BI1146" t="inlineStr">
        <is>
          <t>Hardware store that offers products from brands such as IRON; ACORN; COLEMPAQUES; emcocables; YALE; and INDUMA</t>
        </is>
      </c>
      <c r="CE1146">
        <f>IFERROR(SUM(BU1146:BV1146)/2,0)</f>
        <v/>
      </c>
      <c r="CF1146">
        <f>IFERROR(SUM(CE1146:CE1146)/1,0)</f>
        <v/>
      </c>
      <c r="CG1146">
        <f>IFERROR(SUM(BW1146:BX1146)/2,0)</f>
        <v/>
      </c>
      <c r="CH1146">
        <f>IFERROR(SUM(CG1146:CG1146)/1,0)</f>
        <v/>
      </c>
      <c r="CI1146">
        <f>IFERROR(SUM(BY1146:BZ1146)/2,0)</f>
        <v/>
      </c>
      <c r="CJ1146">
        <f>IFERROR(SUM(CI1146:CI1146)/1,0)</f>
        <v/>
      </c>
      <c r="CK1146">
        <f>IFERROR(SUM(CA1146:CB1146)/2,0)</f>
        <v/>
      </c>
      <c r="CL1146">
        <f>IFERROR(SUM(CK1146:CK1146)/1,0)</f>
        <v/>
      </c>
      <c r="CM1146">
        <f>IFERROR(SUM(CC1146:CD1146)/2,0)</f>
        <v/>
      </c>
      <c r="CN1146">
        <f>IFERROR(SUM(CM1146:CM1146)/1,0)</f>
        <v/>
      </c>
      <c r="CO1146">
        <f>IFERROR(SUM(BS1146:BT1146)/2,0)</f>
        <v/>
      </c>
      <c r="CP1146">
        <f>IFERROR(SUM(CO1146:CO1146)/1,0)</f>
        <v/>
      </c>
    </row>
    <row r="1147">
      <c r="A1147" t="n">
        <v>1122</v>
      </c>
      <c r="D1147">
        <f>IF(AX1147="Listed","Yes","No")</f>
        <v/>
      </c>
      <c r="E1147">
        <f>IFERROR(IF(AE1147&lt;0,"Yes","No"),"No")</f>
        <v/>
      </c>
      <c r="F1147">
        <f>IF(BK1147="Unqualified","Yes","No")</f>
        <v/>
      </c>
      <c r="G1147">
        <f>IF(COUNTIF($D$1147:$F$1147,"Yes")=3,"Yes","No")</f>
        <v/>
      </c>
      <c r="U1147">
        <f>IFERROR(BQ1147/BL1147,0)</f>
        <v/>
      </c>
      <c r="V1147">
        <f>IFERROR(SUM(BQ1147:BQ1147)/SUM(BL1147:BL1147),0)</f>
        <v/>
      </c>
      <c r="W1147">
        <f>IFERROR(MAX(U1147:U1147)-MIN(U1147:U1147),0)</f>
        <v/>
      </c>
      <c r="X1147">
        <f>IFERROR(BQ1147/(BL1147-BQ1147),0)</f>
        <v/>
      </c>
      <c r="Y1147">
        <f>IFERROR(SUM(BQ1147:BQ1147)/(SUM(BL1147:BL1147)-SUM(BQ1147:BQ1147)),0)</f>
        <v/>
      </c>
      <c r="Z1147">
        <f>IFERROR(MAX(X1147:X1147)-MIN(X1147:X1147),0)</f>
        <v/>
      </c>
      <c r="AA1147">
        <f>IFERROR(BO1147/BP1147,0)</f>
        <v/>
      </c>
      <c r="AB1147">
        <f>IFERROR(SUM(BO1147:BO1147)/SUM(BP1147:BP1147),0)</f>
        <v/>
      </c>
      <c r="AC1147">
        <f>IFERROR(MAX(AA1147:AA1147)-MIN(AA1147:AA1147),0)</f>
        <v/>
      </c>
      <c r="AD1147">
        <f>IFERROR(SUM(BL1147:BL1147)/1,0)</f>
        <v/>
      </c>
      <c r="AE1147">
        <f>IFERROR(SUM(BQ1147:BQ1147)/1,0)</f>
        <v/>
      </c>
      <c r="AF1147">
        <f>IFERROR(SUM(BP1147:BP1147)/1,0)</f>
        <v/>
      </c>
      <c r="AG1147">
        <f>IFERROR(CJ1147,0)</f>
        <v/>
      </c>
      <c r="AH1147">
        <f>IFERROR(SUM(BR1147:BR1147)/1,0)</f>
        <v/>
      </c>
      <c r="AI1147">
        <f>IFERROR(CL1147,0)</f>
        <v/>
      </c>
      <c r="AJ1147">
        <f>IFERROR(CN1147,0)</f>
        <v/>
      </c>
      <c r="AK1147">
        <f>IFERROR(CP1147,0)</f>
        <v/>
      </c>
      <c r="AL1147">
        <f>IFERROR(SUM(BN1147:BN1147)/1,0)</f>
        <v/>
      </c>
      <c r="AM1147">
        <f>IFERROR(SUM(BJ1147:BJ1147)/1,0)</f>
        <v/>
      </c>
      <c r="AN1147">
        <f>IFERROR(AH1147/AD1147,0)</f>
        <v/>
      </c>
      <c r="AO1147">
        <f>IFERROR(AF1147/AD1147,0)</f>
        <v/>
      </c>
      <c r="AP1147">
        <f>IFERROR(AI1147/AK1147,0)</f>
        <v/>
      </c>
      <c r="AQ1147">
        <f>IFERROR(AJ1147/AK1147,0)</f>
        <v/>
      </c>
      <c r="AR1147">
        <f>IFERROR(AG1147/AK1147,0)</f>
        <v/>
      </c>
      <c r="AS1147">
        <f>IFERROR(365/(AL1147/AG1147), "")</f>
        <v/>
      </c>
      <c r="AT1147" t="inlineStr">
        <is>
          <t>CO170001769410</t>
        </is>
      </c>
      <c r="AU1147" t="inlineStr">
        <is>
          <t>Todaco S A S</t>
        </is>
      </c>
      <c r="AV1147" t="inlineStr">
        <is>
          <t>U1</t>
        </is>
      </c>
      <c r="AW1147" t="inlineStr">
        <is>
          <t>U</t>
        </is>
      </c>
      <c r="AX1147" t="inlineStr">
        <is>
          <t>Unlisted</t>
        </is>
      </c>
      <c r="AY1147" t="n">
        <v>5032</v>
      </c>
      <c r="AZ1147" t="inlineStr">
        <is>
          <t>Brick, stone, and related construction materials wholesale dealing in</t>
        </is>
      </c>
      <c r="BA1147" t="inlineStr">
        <is>
          <t>Colombia</t>
        </is>
      </c>
      <c r="BB1147" t="inlineStr">
        <is>
          <t>Bogota</t>
        </is>
      </c>
      <c r="BC1147" t="inlineStr">
        <is>
          <t>www.lecco.com.co</t>
        </is>
      </c>
      <c r="BD1147" s="6" t="n">
        <v>37368</v>
      </c>
      <c r="BE1147" t="inlineStr">
        <is>
          <t>This company is an enterprise based in Colombia that is engaged in the wholesale distribution of lumber and building materials. It started its operations in April 2002. The registered business office of the company is located in Bogota, Colombia. The company offers lumbers, nails, wall coverings, doors and windows, paints and supplies, hand tools, door knobs, hinges, products, lightings and fans, office supplies, lawn and garden products, plumbing products, trusses and wall panels, engineered wood, decking products, insulations, kitchen and bath materials, and other related products. These products are offered to contractors, homebuilders and homeowners. The company has its active operations within the country.</t>
        </is>
      </c>
      <c r="BF1147" t="inlineStr">
        <is>
          <t>Active</t>
        </is>
      </c>
      <c r="BG1147" t="inlineStr">
        <is>
          <t>Wholesale</t>
        </is>
      </c>
      <c r="BH1147" t="inlineStr">
        <is>
          <t>Engaged in the wholesale distribution of lumber and building materials</t>
        </is>
      </c>
      <c r="BI1147" t="inlineStr">
        <is>
          <t>Lumber and building materials</t>
        </is>
      </c>
      <c r="CE1147">
        <f>IFERROR(SUM(BU1147:BV1147)/2,0)</f>
        <v/>
      </c>
      <c r="CF1147">
        <f>IFERROR(SUM(CE1147:CE1147)/1,0)</f>
        <v/>
      </c>
      <c r="CG1147">
        <f>IFERROR(SUM(BW1147:BX1147)/2,0)</f>
        <v/>
      </c>
      <c r="CH1147">
        <f>IFERROR(SUM(CG1147:CG1147)/1,0)</f>
        <v/>
      </c>
      <c r="CI1147">
        <f>IFERROR(SUM(BY1147:BZ1147)/2,0)</f>
        <v/>
      </c>
      <c r="CJ1147">
        <f>IFERROR(SUM(CI1147:CI1147)/1,0)</f>
        <v/>
      </c>
      <c r="CK1147">
        <f>IFERROR(SUM(CA1147:CB1147)/2,0)</f>
        <v/>
      </c>
      <c r="CL1147">
        <f>IFERROR(SUM(CK1147:CK1147)/1,0)</f>
        <v/>
      </c>
      <c r="CM1147">
        <f>IFERROR(SUM(CC1147:CD1147)/2,0)</f>
        <v/>
      </c>
      <c r="CN1147">
        <f>IFERROR(SUM(CM1147:CM1147)/1,0)</f>
        <v/>
      </c>
      <c r="CO1147">
        <f>IFERROR(SUM(BS1147:BT1147)/2,0)</f>
        <v/>
      </c>
      <c r="CP1147">
        <f>IFERROR(SUM(CO1147:CO1147)/1,0)</f>
        <v/>
      </c>
    </row>
    <row r="1148">
      <c r="A1148" t="n">
        <v>1123</v>
      </c>
      <c r="D1148">
        <f>IF(AX1148="Listed","Yes","No")</f>
        <v/>
      </c>
      <c r="E1148">
        <f>IFERROR(IF(AE1148&lt;0,"Yes","No"),"No")</f>
        <v/>
      </c>
      <c r="F1148">
        <f>IF(BK1148="Unqualified","Yes","No")</f>
        <v/>
      </c>
      <c r="G1148">
        <f>IF(COUNTIF($D$1148:$F$1148,"Yes")=3,"Yes","No")</f>
        <v/>
      </c>
      <c r="U1148">
        <f>IFERROR(BQ1148/BL1148,0)</f>
        <v/>
      </c>
      <c r="V1148">
        <f>IFERROR(SUM(BQ1148:BQ1148)/SUM(BL1148:BL1148),0)</f>
        <v/>
      </c>
      <c r="W1148">
        <f>IFERROR(MAX(U1148:U1148)-MIN(U1148:U1148),0)</f>
        <v/>
      </c>
      <c r="X1148">
        <f>IFERROR(BQ1148/(BL1148-BQ1148),0)</f>
        <v/>
      </c>
      <c r="Y1148">
        <f>IFERROR(SUM(BQ1148:BQ1148)/(SUM(BL1148:BL1148)-SUM(BQ1148:BQ1148)),0)</f>
        <v/>
      </c>
      <c r="Z1148">
        <f>IFERROR(MAX(X1148:X1148)-MIN(X1148:X1148),0)</f>
        <v/>
      </c>
      <c r="AA1148">
        <f>IFERROR(BO1148/BP1148,0)</f>
        <v/>
      </c>
      <c r="AB1148">
        <f>IFERROR(SUM(BO1148:BO1148)/SUM(BP1148:BP1148),0)</f>
        <v/>
      </c>
      <c r="AC1148">
        <f>IFERROR(MAX(AA1148:AA1148)-MIN(AA1148:AA1148),0)</f>
        <v/>
      </c>
      <c r="AD1148">
        <f>IFERROR(SUM(BL1148:BL1148)/1,0)</f>
        <v/>
      </c>
      <c r="AE1148">
        <f>IFERROR(SUM(BQ1148:BQ1148)/1,0)</f>
        <v/>
      </c>
      <c r="AF1148">
        <f>IFERROR(SUM(BP1148:BP1148)/1,0)</f>
        <v/>
      </c>
      <c r="AG1148">
        <f>IFERROR(CJ1148,0)</f>
        <v/>
      </c>
      <c r="AH1148">
        <f>IFERROR(SUM(BR1148:BR1148)/1,0)</f>
        <v/>
      </c>
      <c r="AI1148">
        <f>IFERROR(CL1148,0)</f>
        <v/>
      </c>
      <c r="AJ1148">
        <f>IFERROR(CN1148,0)</f>
        <v/>
      </c>
      <c r="AK1148">
        <f>IFERROR(CP1148,0)</f>
        <v/>
      </c>
      <c r="AL1148">
        <f>IFERROR(SUM(BN1148:BN1148)/1,0)</f>
        <v/>
      </c>
      <c r="AM1148">
        <f>IFERROR(SUM(BJ1148:BJ1148)/1,0)</f>
        <v/>
      </c>
      <c r="AN1148">
        <f>IFERROR(AH1148/AD1148,0)</f>
        <v/>
      </c>
      <c r="AO1148">
        <f>IFERROR(AF1148/AD1148,0)</f>
        <v/>
      </c>
      <c r="AP1148">
        <f>IFERROR(AI1148/AK1148,0)</f>
        <v/>
      </c>
      <c r="AQ1148">
        <f>IFERROR(AJ1148/AK1148,0)</f>
        <v/>
      </c>
      <c r="AR1148">
        <f>IFERROR(AG1148/AK1148,0)</f>
        <v/>
      </c>
      <c r="AS1148">
        <f>IFERROR(365/(AL1148/AG1148), "")</f>
        <v/>
      </c>
      <c r="AT1148" t="inlineStr">
        <is>
          <t>CO170001100420</t>
        </is>
      </c>
      <c r="AU1148" t="inlineStr">
        <is>
          <t>Industrias Donsson S A S</t>
        </is>
      </c>
      <c r="AV1148" t="inlineStr">
        <is>
          <t>U1</t>
        </is>
      </c>
      <c r="AW1148" t="inlineStr">
        <is>
          <t>U</t>
        </is>
      </c>
      <c r="AX1148" t="inlineStr">
        <is>
          <t>Unlisted</t>
        </is>
      </c>
      <c r="AY1148" t="n">
        <v>5013</v>
      </c>
      <c r="AZ1148" t="inlineStr">
        <is>
          <t>Motor vehicle supplies and new parts wholesale dealing in</t>
        </is>
      </c>
      <c r="BA1148" t="inlineStr">
        <is>
          <t>Colombia</t>
        </is>
      </c>
      <c r="BB1148" t="inlineStr">
        <is>
          <t>Cota</t>
        </is>
      </c>
      <c r="BC1148" t="inlineStr">
        <is>
          <t>www.donsson.com</t>
        </is>
      </c>
      <c r="BD1148" s="6" t="n">
        <v>32945</v>
      </c>
      <c r="BE1148" t="inlineStr">
        <is>
          <t>The company, based in Colombia, is engaged in the design, production and wholesale distribution of a range of filtration products. It was established by German Betancourt Castano and was incorporated in the year 1990. Its registered corporate headquarters is located in Bogota.The company is recognized as a leading manufacturer of filtration products in Colombia, Ecuador, and Venezuela. Some of its products are axial sealed filters, radial sealed filters, interchangeable element housings, and plastic disposable housing filters. Its main clients are the petroleum, coal, petrochemical, transportation, sugar, and cement/concrete industries. In addition, the company aims to provide a better quality of life for employees, and contribute to the growth and development of the country.</t>
        </is>
      </c>
      <c r="BF1148" t="inlineStr">
        <is>
          <t>Active</t>
        </is>
      </c>
      <c r="BG1148" t="inlineStr">
        <is>
          <t>Manufacturing; Wholesale</t>
        </is>
      </c>
      <c r="BH1148" t="inlineStr">
        <is>
          <t>Engaged in the design, production and wholesale distribution of a range of filtration products</t>
        </is>
      </c>
      <c r="BI1148" t="inlineStr">
        <is>
          <t>Range of filtration products</t>
        </is>
      </c>
      <c r="CE1148">
        <f>IFERROR(SUM(BU1148:BV1148)/2,0)</f>
        <v/>
      </c>
      <c r="CF1148">
        <f>IFERROR(SUM(CE1148:CE1148)/1,0)</f>
        <v/>
      </c>
      <c r="CG1148">
        <f>IFERROR(SUM(BW1148:BX1148)/2,0)</f>
        <v/>
      </c>
      <c r="CH1148">
        <f>IFERROR(SUM(CG1148:CG1148)/1,0)</f>
        <v/>
      </c>
      <c r="CI1148">
        <f>IFERROR(SUM(BY1148:BZ1148)/2,0)</f>
        <v/>
      </c>
      <c r="CJ1148">
        <f>IFERROR(SUM(CI1148:CI1148)/1,0)</f>
        <v/>
      </c>
      <c r="CK1148">
        <f>IFERROR(SUM(CA1148:CB1148)/2,0)</f>
        <v/>
      </c>
      <c r="CL1148">
        <f>IFERROR(SUM(CK1148:CK1148)/1,0)</f>
        <v/>
      </c>
      <c r="CM1148">
        <f>IFERROR(SUM(CC1148:CD1148)/2,0)</f>
        <v/>
      </c>
      <c r="CN1148">
        <f>IFERROR(SUM(CM1148:CM1148)/1,0)</f>
        <v/>
      </c>
      <c r="CO1148">
        <f>IFERROR(SUM(BS1148:BT1148)/2,0)</f>
        <v/>
      </c>
      <c r="CP1148">
        <f>IFERROR(SUM(CO1148:CO1148)/1,0)</f>
        <v/>
      </c>
    </row>
    <row r="1149">
      <c r="A1149" t="n">
        <v>1124</v>
      </c>
      <c r="D1149">
        <f>IF(AX1149="Listed","Yes","No")</f>
        <v/>
      </c>
      <c r="E1149">
        <f>IFERROR(IF(AE1149&lt;0,"Yes","No"),"No")</f>
        <v/>
      </c>
      <c r="F1149">
        <f>IF(BK1149="Unqualified","Yes","No")</f>
        <v/>
      </c>
      <c r="G1149">
        <f>IF(COUNTIF($D$1149:$F$1149,"Yes")=3,"Yes","No")</f>
        <v/>
      </c>
      <c r="U1149">
        <f>IFERROR(BQ1149/BL1149,0)</f>
        <v/>
      </c>
      <c r="V1149">
        <f>IFERROR(SUM(BQ1149:BQ1149)/SUM(BL1149:BL1149),0)</f>
        <v/>
      </c>
      <c r="W1149">
        <f>IFERROR(MAX(U1149:U1149)-MIN(U1149:U1149),0)</f>
        <v/>
      </c>
      <c r="X1149">
        <f>IFERROR(BQ1149/(BL1149-BQ1149),0)</f>
        <v/>
      </c>
      <c r="Y1149">
        <f>IFERROR(SUM(BQ1149:BQ1149)/(SUM(BL1149:BL1149)-SUM(BQ1149:BQ1149)),0)</f>
        <v/>
      </c>
      <c r="Z1149">
        <f>IFERROR(MAX(X1149:X1149)-MIN(X1149:X1149),0)</f>
        <v/>
      </c>
      <c r="AA1149">
        <f>IFERROR(BO1149/BP1149,0)</f>
        <v/>
      </c>
      <c r="AB1149">
        <f>IFERROR(SUM(BO1149:BO1149)/SUM(BP1149:BP1149),0)</f>
        <v/>
      </c>
      <c r="AC1149">
        <f>IFERROR(MAX(AA1149:AA1149)-MIN(AA1149:AA1149),0)</f>
        <v/>
      </c>
      <c r="AD1149">
        <f>IFERROR(SUM(BL1149:BL1149)/1,0)</f>
        <v/>
      </c>
      <c r="AE1149">
        <f>IFERROR(SUM(BQ1149:BQ1149)/1,0)</f>
        <v/>
      </c>
      <c r="AF1149">
        <f>IFERROR(SUM(BP1149:BP1149)/1,0)</f>
        <v/>
      </c>
      <c r="AG1149">
        <f>IFERROR(CJ1149,0)</f>
        <v/>
      </c>
      <c r="AH1149">
        <f>IFERROR(SUM(BR1149:BR1149)/1,0)</f>
        <v/>
      </c>
      <c r="AI1149">
        <f>IFERROR(CL1149,0)</f>
        <v/>
      </c>
      <c r="AJ1149">
        <f>IFERROR(CN1149,0)</f>
        <v/>
      </c>
      <c r="AK1149">
        <f>IFERROR(CP1149,0)</f>
        <v/>
      </c>
      <c r="AL1149">
        <f>IFERROR(SUM(BN1149:BN1149)/1,0)</f>
        <v/>
      </c>
      <c r="AM1149">
        <f>IFERROR(SUM(BJ1149:BJ1149)/1,0)</f>
        <v/>
      </c>
      <c r="AN1149">
        <f>IFERROR(AH1149/AD1149,0)</f>
        <v/>
      </c>
      <c r="AO1149">
        <f>IFERROR(AF1149/AD1149,0)</f>
        <v/>
      </c>
      <c r="AP1149">
        <f>IFERROR(AI1149/AK1149,0)</f>
        <v/>
      </c>
      <c r="AQ1149">
        <f>IFERROR(AJ1149/AK1149,0)</f>
        <v/>
      </c>
      <c r="AR1149">
        <f>IFERROR(AG1149/AK1149,0)</f>
        <v/>
      </c>
      <c r="AS1149">
        <f>IFERROR(365/(AL1149/AG1149), "")</f>
        <v/>
      </c>
      <c r="AT1149" t="inlineStr">
        <is>
          <t>CO170014110990</t>
        </is>
      </c>
      <c r="AU1149" t="inlineStr">
        <is>
          <t>Dispez RIO Y MAR S A</t>
        </is>
      </c>
      <c r="AV1149" t="inlineStr">
        <is>
          <t>U1</t>
        </is>
      </c>
      <c r="AW1149" t="inlineStr">
        <is>
          <t>U</t>
        </is>
      </c>
      <c r="AX1149" t="inlineStr">
        <is>
          <t>Unlisted</t>
        </is>
      </c>
      <c r="AY1149" t="n">
        <v>5141</v>
      </c>
      <c r="AZ1149" t="inlineStr">
        <is>
          <t>Groceries, general line wholesale dealing in</t>
        </is>
      </c>
      <c r="BA1149" t="inlineStr">
        <is>
          <t>Colombia</t>
        </is>
      </c>
      <c r="BB1149" t="inlineStr">
        <is>
          <t>Bogota</t>
        </is>
      </c>
      <c r="BC1149" t="inlineStr">
        <is>
          <t>www.dispez.com</t>
        </is>
      </c>
      <c r="BD1149" s="6" t="n">
        <v>39051</v>
      </c>
      <c r="BE1149" t="inlineStr">
        <is>
          <t>This company is engaged in the production, marketing and distribution of seafood products in Colombia. It was incorporated in 2006 and conducts its business from its registered head office which is located in Bogota.The company involves in the production and marketing of aquaculture products. Its product portfolio includes shrimp in different species, pre-cooked lobster, prawns, salmon fillet, bassa fillet, among others. The company's products are marketed to customers which include restaurants, hotels, supermarkets and public markets.The company aims to be the leading supplier of seafood products to its customers by providing fresh and high quality products.</t>
        </is>
      </c>
      <c r="BF1149" t="inlineStr">
        <is>
          <t>Active (reorganization)</t>
        </is>
      </c>
      <c r="BG1149" t="inlineStr">
        <is>
          <t>Manufacturing</t>
        </is>
      </c>
      <c r="BH1149" t="inlineStr">
        <is>
          <t>Engaged in the production, marketing and distribution of seafood products</t>
        </is>
      </c>
      <c r="BI1149" t="inlineStr">
        <is>
          <t>Seafood products</t>
        </is>
      </c>
      <c r="CE1149">
        <f>IFERROR(SUM(BU1149:BV1149)/2,0)</f>
        <v/>
      </c>
      <c r="CF1149">
        <f>IFERROR(SUM(CE1149:CE1149)/1,0)</f>
        <v/>
      </c>
      <c r="CG1149">
        <f>IFERROR(SUM(BW1149:BX1149)/2,0)</f>
        <v/>
      </c>
      <c r="CH1149">
        <f>IFERROR(SUM(CG1149:CG1149)/1,0)</f>
        <v/>
      </c>
      <c r="CI1149">
        <f>IFERROR(SUM(BY1149:BZ1149)/2,0)</f>
        <v/>
      </c>
      <c r="CJ1149">
        <f>IFERROR(SUM(CI1149:CI1149)/1,0)</f>
        <v/>
      </c>
      <c r="CK1149">
        <f>IFERROR(SUM(CA1149:CB1149)/2,0)</f>
        <v/>
      </c>
      <c r="CL1149">
        <f>IFERROR(SUM(CK1149:CK1149)/1,0)</f>
        <v/>
      </c>
      <c r="CM1149">
        <f>IFERROR(SUM(CC1149:CD1149)/2,0)</f>
        <v/>
      </c>
      <c r="CN1149">
        <f>IFERROR(SUM(CM1149:CM1149)/1,0)</f>
        <v/>
      </c>
      <c r="CO1149">
        <f>IFERROR(SUM(BS1149:BT1149)/2,0)</f>
        <v/>
      </c>
      <c r="CP1149">
        <f>IFERROR(SUM(CO1149:CO1149)/1,0)</f>
        <v/>
      </c>
    </row>
    <row r="1150">
      <c r="A1150" t="n">
        <v>1125</v>
      </c>
      <c r="D1150">
        <f>IF(AX1150="Listed","Yes","No")</f>
        <v/>
      </c>
      <c r="E1150">
        <f>IFERROR(IF(AE1150&lt;0,"Yes","No"),"No")</f>
        <v/>
      </c>
      <c r="F1150">
        <f>IF(BK1150="Unqualified","Yes","No")</f>
        <v/>
      </c>
      <c r="G1150">
        <f>IF(COUNTIF($D$1150:$F$1150,"Yes")=3,"Yes","No")</f>
        <v/>
      </c>
      <c r="U1150">
        <f>IFERROR(BQ1150/BL1150,0)</f>
        <v/>
      </c>
      <c r="V1150">
        <f>IFERROR(SUM(BQ1150:BQ1150)/SUM(BL1150:BL1150),0)</f>
        <v/>
      </c>
      <c r="W1150">
        <f>IFERROR(MAX(U1150:U1150)-MIN(U1150:U1150),0)</f>
        <v/>
      </c>
      <c r="X1150">
        <f>IFERROR(BQ1150/(BL1150-BQ1150),0)</f>
        <v/>
      </c>
      <c r="Y1150">
        <f>IFERROR(SUM(BQ1150:BQ1150)/(SUM(BL1150:BL1150)-SUM(BQ1150:BQ1150)),0)</f>
        <v/>
      </c>
      <c r="Z1150">
        <f>IFERROR(MAX(X1150:X1150)-MIN(X1150:X1150),0)</f>
        <v/>
      </c>
      <c r="AA1150">
        <f>IFERROR(BO1150/BP1150,0)</f>
        <v/>
      </c>
      <c r="AB1150">
        <f>IFERROR(SUM(BO1150:BO1150)/SUM(BP1150:BP1150),0)</f>
        <v/>
      </c>
      <c r="AC1150">
        <f>IFERROR(MAX(AA1150:AA1150)-MIN(AA1150:AA1150),0)</f>
        <v/>
      </c>
      <c r="AD1150">
        <f>IFERROR(SUM(BL1150:BL1150)/1,0)</f>
        <v/>
      </c>
      <c r="AE1150">
        <f>IFERROR(SUM(BQ1150:BQ1150)/1,0)</f>
        <v/>
      </c>
      <c r="AF1150">
        <f>IFERROR(SUM(BP1150:BP1150)/1,0)</f>
        <v/>
      </c>
      <c r="AG1150">
        <f>IFERROR(CJ1150,0)</f>
        <v/>
      </c>
      <c r="AH1150">
        <f>IFERROR(SUM(BR1150:BR1150)/1,0)</f>
        <v/>
      </c>
      <c r="AI1150">
        <f>IFERROR(CL1150,0)</f>
        <v/>
      </c>
      <c r="AJ1150">
        <f>IFERROR(CN1150,0)</f>
        <v/>
      </c>
      <c r="AK1150">
        <f>IFERROR(CP1150,0)</f>
        <v/>
      </c>
      <c r="AL1150">
        <f>IFERROR(SUM(BN1150:BN1150)/1,0)</f>
        <v/>
      </c>
      <c r="AM1150">
        <f>IFERROR(SUM(BJ1150:BJ1150)/1,0)</f>
        <v/>
      </c>
      <c r="AN1150">
        <f>IFERROR(AH1150/AD1150,0)</f>
        <v/>
      </c>
      <c r="AO1150">
        <f>IFERROR(AF1150/AD1150,0)</f>
        <v/>
      </c>
      <c r="AP1150">
        <f>IFERROR(AI1150/AK1150,0)</f>
        <v/>
      </c>
      <c r="AQ1150">
        <f>IFERROR(AJ1150/AK1150,0)</f>
        <v/>
      </c>
      <c r="AR1150">
        <f>IFERROR(AG1150/AK1150,0)</f>
        <v/>
      </c>
      <c r="AS1150">
        <f>IFERROR(365/(AL1150/AG1150), "")</f>
        <v/>
      </c>
      <c r="AT1150" t="inlineStr">
        <is>
          <t>CO170010301610</t>
        </is>
      </c>
      <c r="AU1150" t="inlineStr">
        <is>
          <t>Materiales EL Titan Numero Tres S A S</t>
        </is>
      </c>
      <c r="AV1150" t="inlineStr">
        <is>
          <t>U1</t>
        </is>
      </c>
      <c r="AW1150" t="inlineStr">
        <is>
          <t>U</t>
        </is>
      </c>
      <c r="AX1150" t="inlineStr">
        <is>
          <t>Unlisted</t>
        </is>
      </c>
      <c r="AY1150" t="n">
        <v>5032</v>
      </c>
      <c r="AZ1150" t="inlineStr">
        <is>
          <t>Brick, stone, and related construction materials wholesale dealing in</t>
        </is>
      </c>
      <c r="BA1150" t="inlineStr">
        <is>
          <t>Colombia</t>
        </is>
      </c>
      <c r="BB1150" t="inlineStr">
        <is>
          <t>Medellin</t>
        </is>
      </c>
      <c r="BC1150" t="inlineStr">
        <is>
          <t>www.materialeseltitan.com</t>
        </is>
      </c>
      <c r="BD1150" s="6" t="n">
        <v>36306</v>
      </c>
      <c r="BE1150" t="inlineStr">
        <is>
          <t>This company is engaged in the sale and distribution of construction materials. It was incorporated in 1999 and has its registered business office in Medellin, Colombia. The company offers hardware, roof tiles, sanitary porcelain, floors and walls, PVC, faucets, dishwasher, paintings, beach material, glues and stucco, drywall, waterproofing, mantles, storage tanks, among others. It carries a large inventory of its products as well as employs staff that provides necessary assistance and services. In addition, it is made up of six offices in the metropolitan area of Medellin.</t>
        </is>
      </c>
      <c r="BF1150" t="inlineStr">
        <is>
          <t>Active</t>
        </is>
      </c>
      <c r="BG1150" t="inlineStr">
        <is>
          <t>Manufacturing</t>
        </is>
      </c>
      <c r="BH1150" t="inlineStr">
        <is>
          <t>Engaged in the sale and distribution of construction materials</t>
        </is>
      </c>
      <c r="BI1150" t="inlineStr">
        <is>
          <t>Hardware, roof tiles, sanitary porcelain, floors and walls, PVC, faucets, dishwasher, paintings, beach material, glues and stucco, drywall, waterproofing, mantles, storage tanks, among others</t>
        </is>
      </c>
      <c r="CE1150">
        <f>IFERROR(SUM(BU1150:BV1150)/2,0)</f>
        <v/>
      </c>
      <c r="CF1150">
        <f>IFERROR(SUM(CE1150:CE1150)/1,0)</f>
        <v/>
      </c>
      <c r="CG1150">
        <f>IFERROR(SUM(BW1150:BX1150)/2,0)</f>
        <v/>
      </c>
      <c r="CH1150">
        <f>IFERROR(SUM(CG1150:CG1150)/1,0)</f>
        <v/>
      </c>
      <c r="CI1150">
        <f>IFERROR(SUM(BY1150:BZ1150)/2,0)</f>
        <v/>
      </c>
      <c r="CJ1150">
        <f>IFERROR(SUM(CI1150:CI1150)/1,0)</f>
        <v/>
      </c>
      <c r="CK1150">
        <f>IFERROR(SUM(CA1150:CB1150)/2,0)</f>
        <v/>
      </c>
      <c r="CL1150">
        <f>IFERROR(SUM(CK1150:CK1150)/1,0)</f>
        <v/>
      </c>
      <c r="CM1150">
        <f>IFERROR(SUM(CC1150:CD1150)/2,0)</f>
        <v/>
      </c>
      <c r="CN1150">
        <f>IFERROR(SUM(CM1150:CM1150)/1,0)</f>
        <v/>
      </c>
      <c r="CO1150">
        <f>IFERROR(SUM(BS1150:BT1150)/2,0)</f>
        <v/>
      </c>
      <c r="CP1150">
        <f>IFERROR(SUM(CO1150:CO1150)/1,0)</f>
        <v/>
      </c>
    </row>
    <row r="1151">
      <c r="A1151" t="n">
        <v>1126</v>
      </c>
      <c r="D1151">
        <f>IF(AX1151="Listed","Yes","No")</f>
        <v/>
      </c>
      <c r="E1151">
        <f>IFERROR(IF(AE1151&lt;0,"Yes","No"),"No")</f>
        <v/>
      </c>
      <c r="F1151">
        <f>IF(BK1151="Unqualified","Yes","No")</f>
        <v/>
      </c>
      <c r="G1151">
        <f>IF(COUNTIF($D$1151:$F$1151,"Yes")=3,"Yes","No")</f>
        <v/>
      </c>
      <c r="U1151">
        <f>IFERROR(BQ1151/BL1151,0)</f>
        <v/>
      </c>
      <c r="V1151">
        <f>IFERROR(SUM(BQ1151:BQ1151)/SUM(BL1151:BL1151),0)</f>
        <v/>
      </c>
      <c r="W1151">
        <f>IFERROR(MAX(U1151:U1151)-MIN(U1151:U1151),0)</f>
        <v/>
      </c>
      <c r="X1151">
        <f>IFERROR(BQ1151/(BL1151-BQ1151),0)</f>
        <v/>
      </c>
      <c r="Y1151">
        <f>IFERROR(SUM(BQ1151:BQ1151)/(SUM(BL1151:BL1151)-SUM(BQ1151:BQ1151)),0)</f>
        <v/>
      </c>
      <c r="Z1151">
        <f>IFERROR(MAX(X1151:X1151)-MIN(X1151:X1151),0)</f>
        <v/>
      </c>
      <c r="AA1151">
        <f>IFERROR(BO1151/BP1151,0)</f>
        <v/>
      </c>
      <c r="AB1151">
        <f>IFERROR(SUM(BO1151:BO1151)/SUM(BP1151:BP1151),0)</f>
        <v/>
      </c>
      <c r="AC1151">
        <f>IFERROR(MAX(AA1151:AA1151)-MIN(AA1151:AA1151),0)</f>
        <v/>
      </c>
      <c r="AD1151">
        <f>IFERROR(SUM(BL1151:BL1151)/1,0)</f>
        <v/>
      </c>
      <c r="AE1151">
        <f>IFERROR(SUM(BQ1151:BQ1151)/1,0)</f>
        <v/>
      </c>
      <c r="AF1151">
        <f>IFERROR(SUM(BP1151:BP1151)/1,0)</f>
        <v/>
      </c>
      <c r="AG1151">
        <f>IFERROR(CJ1151,0)</f>
        <v/>
      </c>
      <c r="AH1151">
        <f>IFERROR(SUM(BR1151:BR1151)/1,0)</f>
        <v/>
      </c>
      <c r="AI1151">
        <f>IFERROR(CL1151,0)</f>
        <v/>
      </c>
      <c r="AJ1151">
        <f>IFERROR(CN1151,0)</f>
        <v/>
      </c>
      <c r="AK1151">
        <f>IFERROR(CP1151,0)</f>
        <v/>
      </c>
      <c r="AL1151">
        <f>IFERROR(SUM(BN1151:BN1151)/1,0)</f>
        <v/>
      </c>
      <c r="AM1151">
        <f>IFERROR(SUM(BJ1151:BJ1151)/1,0)</f>
        <v/>
      </c>
      <c r="AN1151">
        <f>IFERROR(AH1151/AD1151,0)</f>
        <v/>
      </c>
      <c r="AO1151">
        <f>IFERROR(AF1151/AD1151,0)</f>
        <v/>
      </c>
      <c r="AP1151">
        <f>IFERROR(AI1151/AK1151,0)</f>
        <v/>
      </c>
      <c r="AQ1151">
        <f>IFERROR(AJ1151/AK1151,0)</f>
        <v/>
      </c>
      <c r="AR1151">
        <f>IFERROR(AG1151/AK1151,0)</f>
        <v/>
      </c>
      <c r="AS1151">
        <f>IFERROR(365/(AL1151/AG1151), "")</f>
        <v/>
      </c>
      <c r="AT1151" t="inlineStr">
        <is>
          <t>CO170000945210</t>
        </is>
      </c>
      <c r="AU1151" t="inlineStr">
        <is>
          <t>Distribuidora de Rodamientos S A Disrod S A</t>
        </is>
      </c>
      <c r="AV1151" t="inlineStr">
        <is>
          <t>U1</t>
        </is>
      </c>
      <c r="AW1151" t="inlineStr">
        <is>
          <t>A</t>
        </is>
      </c>
      <c r="AX1151" t="inlineStr">
        <is>
          <t>Unlisted</t>
        </is>
      </c>
      <c r="AY1151" t="n">
        <v>5013</v>
      </c>
      <c r="AZ1151" t="inlineStr">
        <is>
          <t>Motor vehicle supplies and new parts wholesale dealing in</t>
        </is>
      </c>
      <c r="BA1151" t="inlineStr">
        <is>
          <t>Colombia</t>
        </is>
      </c>
      <c r="BB1151" t="inlineStr">
        <is>
          <t>Bogota</t>
        </is>
      </c>
      <c r="BC1151" t="inlineStr">
        <is>
          <t>www.disrod.com</t>
        </is>
      </c>
      <c r="BD1151" s="6" t="n">
        <v>28592</v>
      </c>
      <c r="BE1151" t="inlineStr">
        <is>
          <t>This company is engaged in the distribution of industrial components and solutions, specializing in bearings, power transmission, and automation products. It conducts business from its registered head office located in Bogota, Colombia. The company was founded in 1978. The company specializes in providing a comprehensive range of industrial components, including bearings, sealing systems, power transmission products, and automation solutions. It also offers consulting and learning tools, allowing clients to gain technical insights and select the best components for their applications. Through partnerships with renowned manufacturers, the company ensures access to cutting-edge technology such as split bearing housings and belt alignment tools. Additional services include product configuration assistance and access to virtual learning platforms, enabling customers to optimize the performance and durability of industrial systems. It aims to enhance operational efficiency and productivity in industrial settings by delivering reliable solutions and technical expertise.</t>
        </is>
      </c>
      <c r="BF1151" t="inlineStr">
        <is>
          <t>Active</t>
        </is>
      </c>
      <c r="BG1151" t="inlineStr">
        <is>
          <t>Wholesale; Retail</t>
        </is>
      </c>
      <c r="BH1151" t="inlineStr">
        <is>
          <t>Engaged in the distribution of industrial components and solutions, specializing in bearings, power transmission, and automation products</t>
        </is>
      </c>
      <c r="BI1151" t="inlineStr">
        <is>
          <t>Providing a comprehensive range of industrial components, including bearings, sealing systems, power transmission products, and automation solutions; Offers consulting and learning tools, allowing clients to gain technical insights and select the best components for their applications; Product configuration assistance and access to virtual learning platforms, enabling customers to optimize the performance and durability of industrial systems</t>
        </is>
      </c>
      <c r="CE1151">
        <f>IFERROR(SUM(BU1151:BV1151)/2,0)</f>
        <v/>
      </c>
      <c r="CF1151">
        <f>IFERROR(SUM(CE1151:CE1151)/1,0)</f>
        <v/>
      </c>
      <c r="CG1151">
        <f>IFERROR(SUM(BW1151:BX1151)/2,0)</f>
        <v/>
      </c>
      <c r="CH1151">
        <f>IFERROR(SUM(CG1151:CG1151)/1,0)</f>
        <v/>
      </c>
      <c r="CI1151">
        <f>IFERROR(SUM(BY1151:BZ1151)/2,0)</f>
        <v/>
      </c>
      <c r="CJ1151">
        <f>IFERROR(SUM(CI1151:CI1151)/1,0)</f>
        <v/>
      </c>
      <c r="CK1151">
        <f>IFERROR(SUM(CA1151:CB1151)/2,0)</f>
        <v/>
      </c>
      <c r="CL1151">
        <f>IFERROR(SUM(CK1151:CK1151)/1,0)</f>
        <v/>
      </c>
      <c r="CM1151">
        <f>IFERROR(SUM(CC1151:CD1151)/2,0)</f>
        <v/>
      </c>
      <c r="CN1151">
        <f>IFERROR(SUM(CM1151:CM1151)/1,0)</f>
        <v/>
      </c>
      <c r="CO1151">
        <f>IFERROR(SUM(BS1151:BT1151)/2,0)</f>
        <v/>
      </c>
      <c r="CP1151">
        <f>IFERROR(SUM(CO1151:CO1151)/1,0)</f>
        <v/>
      </c>
    </row>
    <row r="1152">
      <c r="A1152" t="n">
        <v>1127</v>
      </c>
      <c r="D1152">
        <f>IF(AX1152="Listed","Yes","No")</f>
        <v/>
      </c>
      <c r="E1152">
        <f>IFERROR(IF(AE1152&lt;0,"Yes","No"),"No")</f>
        <v/>
      </c>
      <c r="F1152">
        <f>IF(BK1152="Unqualified","Yes","No")</f>
        <v/>
      </c>
      <c r="G1152">
        <f>IF(COUNTIF($D$1152:$F$1152,"Yes")=3,"Yes","No")</f>
        <v/>
      </c>
      <c r="U1152">
        <f>IFERROR(BQ1152/BL1152,0)</f>
        <v/>
      </c>
      <c r="V1152">
        <f>IFERROR(SUM(BQ1152:BQ1152)/SUM(BL1152:BL1152),0)</f>
        <v/>
      </c>
      <c r="W1152">
        <f>IFERROR(MAX(U1152:U1152)-MIN(U1152:U1152),0)</f>
        <v/>
      </c>
      <c r="X1152">
        <f>IFERROR(BQ1152/(BL1152-BQ1152),0)</f>
        <v/>
      </c>
      <c r="Y1152">
        <f>IFERROR(SUM(BQ1152:BQ1152)/(SUM(BL1152:BL1152)-SUM(BQ1152:BQ1152)),0)</f>
        <v/>
      </c>
      <c r="Z1152">
        <f>IFERROR(MAX(X1152:X1152)-MIN(X1152:X1152),0)</f>
        <v/>
      </c>
      <c r="AA1152">
        <f>IFERROR(BO1152/BP1152,0)</f>
        <v/>
      </c>
      <c r="AB1152">
        <f>IFERROR(SUM(BO1152:BO1152)/SUM(BP1152:BP1152),0)</f>
        <v/>
      </c>
      <c r="AC1152">
        <f>IFERROR(MAX(AA1152:AA1152)-MIN(AA1152:AA1152),0)</f>
        <v/>
      </c>
      <c r="AD1152">
        <f>IFERROR(SUM(BL1152:BL1152)/1,0)</f>
        <v/>
      </c>
      <c r="AE1152">
        <f>IFERROR(SUM(BQ1152:BQ1152)/1,0)</f>
        <v/>
      </c>
      <c r="AF1152">
        <f>IFERROR(SUM(BP1152:BP1152)/1,0)</f>
        <v/>
      </c>
      <c r="AG1152">
        <f>IFERROR(CJ1152,0)</f>
        <v/>
      </c>
      <c r="AH1152">
        <f>IFERROR(SUM(BR1152:BR1152)/1,0)</f>
        <v/>
      </c>
      <c r="AI1152">
        <f>IFERROR(CL1152,0)</f>
        <v/>
      </c>
      <c r="AJ1152">
        <f>IFERROR(CN1152,0)</f>
        <v/>
      </c>
      <c r="AK1152">
        <f>IFERROR(CP1152,0)</f>
        <v/>
      </c>
      <c r="AL1152">
        <f>IFERROR(SUM(BN1152:BN1152)/1,0)</f>
        <v/>
      </c>
      <c r="AM1152">
        <f>IFERROR(SUM(BJ1152:BJ1152)/1,0)</f>
        <v/>
      </c>
      <c r="AN1152">
        <f>IFERROR(AH1152/AD1152,0)</f>
        <v/>
      </c>
      <c r="AO1152">
        <f>IFERROR(AF1152/AD1152,0)</f>
        <v/>
      </c>
      <c r="AP1152">
        <f>IFERROR(AI1152/AK1152,0)</f>
        <v/>
      </c>
      <c r="AQ1152">
        <f>IFERROR(AJ1152/AK1152,0)</f>
        <v/>
      </c>
      <c r="AR1152">
        <f>IFERROR(AG1152/AK1152,0)</f>
        <v/>
      </c>
      <c r="AS1152">
        <f>IFERROR(365/(AL1152/AG1152), "")</f>
        <v/>
      </c>
      <c r="AT1152" t="inlineStr">
        <is>
          <t>CO170004179980</t>
        </is>
      </c>
      <c r="AU1152" t="inlineStr">
        <is>
          <t>Almacen Paris S A S</t>
        </is>
      </c>
      <c r="AV1152" t="inlineStr">
        <is>
          <t>U1</t>
        </is>
      </c>
      <c r="AW1152" t="inlineStr">
        <is>
          <t>B+</t>
        </is>
      </c>
      <c r="AX1152" t="inlineStr">
        <is>
          <t>Unlisted</t>
        </is>
      </c>
      <c r="AY1152" t="n">
        <v>5032</v>
      </c>
      <c r="AZ1152" t="inlineStr">
        <is>
          <t>Brick, stone, and related construction materials wholesale dealing in</t>
        </is>
      </c>
      <c r="BA1152" t="inlineStr">
        <is>
          <t>Colombia</t>
        </is>
      </c>
      <c r="BB1152" t="inlineStr">
        <is>
          <t>Manizales</t>
        </is>
      </c>
      <c r="BC1152" t="inlineStr">
        <is>
          <t>www.almacenparis.com.co</t>
        </is>
      </c>
      <c r="BD1152" s="6" t="n">
        <v>31257</v>
      </c>
      <c r="BE1152" t="inlineStr">
        <is>
          <t>The company, with registered head office located in Manizales, Colombia, is engaged in the wholesale trade of wood, construction materials and sanitary equipment. It sells lumber and other building materials such as plywood, hardwoods, cedar, redwood, molding, cedar shakes, doors and windows, sky lights and custom millwork. The company also offers millwork, non-edible plant and forestry products, sap, wood, logs, soft timber, rattan, cork, wood pulp, bamboo, particleboard, wood pith, forestry by-products, plant fibers, and building and construction materials including insulation, builders hardware, paints and stains, roofing material, plumbing, electrical, locksets and tools, furniture, household goods, supplies, and building interior products. It caters to construction companies, home improvement contractors, tradespeople and building maintenance professionals. The company was incorporated in 1985.</t>
        </is>
      </c>
      <c r="BF1152" t="inlineStr">
        <is>
          <t>Active</t>
        </is>
      </c>
      <c r="BG1152" t="inlineStr">
        <is>
          <t>Wholesale</t>
        </is>
      </c>
      <c r="BH1152" t="inlineStr">
        <is>
          <t>Engaged in the wholesale trade of wood, construction materials and sanitary equipment</t>
        </is>
      </c>
      <c r="BI1152" t="inlineStr">
        <is>
          <t>Wood, construction materials and sanitary equipment</t>
        </is>
      </c>
      <c r="CE1152">
        <f>IFERROR(SUM(BU1152:BV1152)/2,0)</f>
        <v/>
      </c>
      <c r="CF1152">
        <f>IFERROR(SUM(CE1152:CE1152)/1,0)</f>
        <v/>
      </c>
      <c r="CG1152">
        <f>IFERROR(SUM(BW1152:BX1152)/2,0)</f>
        <v/>
      </c>
      <c r="CH1152">
        <f>IFERROR(SUM(CG1152:CG1152)/1,0)</f>
        <v/>
      </c>
      <c r="CI1152">
        <f>IFERROR(SUM(BY1152:BZ1152)/2,0)</f>
        <v/>
      </c>
      <c r="CJ1152">
        <f>IFERROR(SUM(CI1152:CI1152)/1,0)</f>
        <v/>
      </c>
      <c r="CK1152">
        <f>IFERROR(SUM(CA1152:CB1152)/2,0)</f>
        <v/>
      </c>
      <c r="CL1152">
        <f>IFERROR(SUM(CK1152:CK1152)/1,0)</f>
        <v/>
      </c>
      <c r="CM1152">
        <f>IFERROR(SUM(CC1152:CD1152)/2,0)</f>
        <v/>
      </c>
      <c r="CN1152">
        <f>IFERROR(SUM(CM1152:CM1152)/1,0)</f>
        <v/>
      </c>
      <c r="CO1152">
        <f>IFERROR(SUM(BS1152:BT1152)/2,0)</f>
        <v/>
      </c>
      <c r="CP1152">
        <f>IFERROR(SUM(CO1152:CO1152)/1,0)</f>
        <v/>
      </c>
    </row>
    <row r="1153">
      <c r="A1153" t="n">
        <v>1128</v>
      </c>
      <c r="D1153">
        <f>IF(AX1153="Listed","Yes","No")</f>
        <v/>
      </c>
      <c r="E1153">
        <f>IFERROR(IF(AE1153&lt;0,"Yes","No"),"No")</f>
        <v/>
      </c>
      <c r="F1153">
        <f>IF(BK1153="Unqualified","Yes","No")</f>
        <v/>
      </c>
      <c r="G1153">
        <f>IF(COUNTIF($D$1153:$F$1153,"Yes")=3,"Yes","No")</f>
        <v/>
      </c>
      <c r="U1153">
        <f>IFERROR(BQ1153/BL1153,0)</f>
        <v/>
      </c>
      <c r="V1153">
        <f>IFERROR(SUM(BQ1153:BQ1153)/SUM(BL1153:BL1153),0)</f>
        <v/>
      </c>
      <c r="W1153">
        <f>IFERROR(MAX(U1153:U1153)-MIN(U1153:U1153),0)</f>
        <v/>
      </c>
      <c r="X1153">
        <f>IFERROR(BQ1153/(BL1153-BQ1153),0)</f>
        <v/>
      </c>
      <c r="Y1153">
        <f>IFERROR(SUM(BQ1153:BQ1153)/(SUM(BL1153:BL1153)-SUM(BQ1153:BQ1153)),0)</f>
        <v/>
      </c>
      <c r="Z1153">
        <f>IFERROR(MAX(X1153:X1153)-MIN(X1153:X1153),0)</f>
        <v/>
      </c>
      <c r="AA1153">
        <f>IFERROR(BO1153/BP1153,0)</f>
        <v/>
      </c>
      <c r="AB1153">
        <f>IFERROR(SUM(BO1153:BO1153)/SUM(BP1153:BP1153),0)</f>
        <v/>
      </c>
      <c r="AC1153">
        <f>IFERROR(MAX(AA1153:AA1153)-MIN(AA1153:AA1153),0)</f>
        <v/>
      </c>
      <c r="AD1153">
        <f>IFERROR(SUM(BL1153:BL1153)/1,0)</f>
        <v/>
      </c>
      <c r="AE1153">
        <f>IFERROR(SUM(BQ1153:BQ1153)/1,0)</f>
        <v/>
      </c>
      <c r="AF1153">
        <f>IFERROR(SUM(BP1153:BP1153)/1,0)</f>
        <v/>
      </c>
      <c r="AG1153">
        <f>IFERROR(CJ1153,0)</f>
        <v/>
      </c>
      <c r="AH1153">
        <f>IFERROR(SUM(BR1153:BR1153)/1,0)</f>
        <v/>
      </c>
      <c r="AI1153">
        <f>IFERROR(CL1153,0)</f>
        <v/>
      </c>
      <c r="AJ1153">
        <f>IFERROR(CN1153,0)</f>
        <v/>
      </c>
      <c r="AK1153">
        <f>IFERROR(CP1153,0)</f>
        <v/>
      </c>
      <c r="AL1153">
        <f>IFERROR(SUM(BN1153:BN1153)/1,0)</f>
        <v/>
      </c>
      <c r="AM1153">
        <f>IFERROR(SUM(BJ1153:BJ1153)/1,0)</f>
        <v/>
      </c>
      <c r="AN1153">
        <f>IFERROR(AH1153/AD1153,0)</f>
        <v/>
      </c>
      <c r="AO1153">
        <f>IFERROR(AF1153/AD1153,0)</f>
        <v/>
      </c>
      <c r="AP1153">
        <f>IFERROR(AI1153/AK1153,0)</f>
        <v/>
      </c>
      <c r="AQ1153">
        <f>IFERROR(AJ1153/AK1153,0)</f>
        <v/>
      </c>
      <c r="AR1153">
        <f>IFERROR(AG1153/AK1153,0)</f>
        <v/>
      </c>
      <c r="AS1153">
        <f>IFERROR(365/(AL1153/AG1153), "")</f>
        <v/>
      </c>
      <c r="AT1153" t="inlineStr">
        <is>
          <t>CO170018637680</t>
        </is>
      </c>
      <c r="AU1153" t="inlineStr">
        <is>
          <t>Lohas Beans SAS</t>
        </is>
      </c>
      <c r="AV1153" t="inlineStr">
        <is>
          <t>U1</t>
        </is>
      </c>
      <c r="AW1153" t="inlineStr">
        <is>
          <t>U</t>
        </is>
      </c>
      <c r="AX1153" t="inlineStr">
        <is>
          <t>Unlisted</t>
        </is>
      </c>
      <c r="AY1153" t="n">
        <v>5141</v>
      </c>
      <c r="AZ1153" t="inlineStr">
        <is>
          <t>Groceries, general line wholesale dealing in</t>
        </is>
      </c>
      <c r="BA1153" t="inlineStr">
        <is>
          <t>Colombia</t>
        </is>
      </c>
      <c r="BB1153" t="inlineStr">
        <is>
          <t>Santa Marta</t>
        </is>
      </c>
      <c r="BC1153" t="inlineStr">
        <is>
          <t>lohasbeans.com</t>
        </is>
      </c>
      <c r="BD1153" s="6" t="n">
        <v>38890</v>
      </c>
      <c r="BE1153" t="inlineStr">
        <is>
          <t>This company is engaged in the distribution of specialty coffees. It conducts business from its registered head office located in Santa Marta, Colombia. The company was established in 2006. The company transparently connect producers and consumers of certified coffees, ensuring the best prices to its producers and coffees of the highest quality to its customers. Its products include green coffee, soluble coffee, and toasted coffee. The company offers competition coffees, natural process microlots, washed microlots, high cup score (HCS) coffees, and certified Colombian coffees. The company is committed to promoting a lifestyle of health and sustainability, as evidenced by their focus on developing unique coffee profiles with velvety, fruity, complex, bright, and intense elements.</t>
        </is>
      </c>
      <c r="BF1153" t="inlineStr">
        <is>
          <t>Active</t>
        </is>
      </c>
      <c r="BG1153" t="inlineStr">
        <is>
          <t>Retail; Services</t>
        </is>
      </c>
      <c r="BH1153" t="inlineStr">
        <is>
          <t>Engaged in the distribution of specialty coffees</t>
        </is>
      </c>
      <c r="BI1153" t="inlineStr">
        <is>
          <t>Offers competition coffees, natural process microlots, washed microlots, high cup score (HCS) coffees, and certified Colombian coffees</t>
        </is>
      </c>
      <c r="CE1153">
        <f>IFERROR(SUM(BU1153:BV1153)/2,0)</f>
        <v/>
      </c>
      <c r="CF1153">
        <f>IFERROR(SUM(CE1153:CE1153)/1,0)</f>
        <v/>
      </c>
      <c r="CG1153">
        <f>IFERROR(SUM(BW1153:BX1153)/2,0)</f>
        <v/>
      </c>
      <c r="CH1153">
        <f>IFERROR(SUM(CG1153:CG1153)/1,0)</f>
        <v/>
      </c>
      <c r="CI1153">
        <f>IFERROR(SUM(BY1153:BZ1153)/2,0)</f>
        <v/>
      </c>
      <c r="CJ1153">
        <f>IFERROR(SUM(CI1153:CI1153)/1,0)</f>
        <v/>
      </c>
      <c r="CK1153">
        <f>IFERROR(SUM(CA1153:CB1153)/2,0)</f>
        <v/>
      </c>
      <c r="CL1153">
        <f>IFERROR(SUM(CK1153:CK1153)/1,0)</f>
        <v/>
      </c>
      <c r="CM1153">
        <f>IFERROR(SUM(CC1153:CD1153)/2,0)</f>
        <v/>
      </c>
      <c r="CN1153">
        <f>IFERROR(SUM(CM1153:CM1153)/1,0)</f>
        <v/>
      </c>
      <c r="CO1153">
        <f>IFERROR(SUM(BS1153:BT1153)/2,0)</f>
        <v/>
      </c>
      <c r="CP1153">
        <f>IFERROR(SUM(CO1153:CO1153)/1,0)</f>
        <v/>
      </c>
    </row>
    <row r="1154">
      <c r="A1154" t="n">
        <v>1129</v>
      </c>
      <c r="D1154">
        <f>IF(AX1154="Listed","Yes","No")</f>
        <v/>
      </c>
      <c r="E1154">
        <f>IFERROR(IF(AE1154&lt;0,"Yes","No"),"No")</f>
        <v/>
      </c>
      <c r="F1154">
        <f>IF(BK1154="Unqualified","Yes","No")</f>
        <v/>
      </c>
      <c r="G1154">
        <f>IF(COUNTIF($D$1154:$F$1154,"Yes")=3,"Yes","No")</f>
        <v/>
      </c>
      <c r="U1154">
        <f>IFERROR(BQ1154/BL1154,0)</f>
        <v/>
      </c>
      <c r="V1154">
        <f>IFERROR(SUM(BQ1154:BQ1154)/SUM(BL1154:BL1154),0)</f>
        <v/>
      </c>
      <c r="W1154">
        <f>IFERROR(MAX(U1154:U1154)-MIN(U1154:U1154),0)</f>
        <v/>
      </c>
      <c r="X1154">
        <f>IFERROR(BQ1154/(BL1154-BQ1154),0)</f>
        <v/>
      </c>
      <c r="Y1154">
        <f>IFERROR(SUM(BQ1154:BQ1154)/(SUM(BL1154:BL1154)-SUM(BQ1154:BQ1154)),0)</f>
        <v/>
      </c>
      <c r="Z1154">
        <f>IFERROR(MAX(X1154:X1154)-MIN(X1154:X1154),0)</f>
        <v/>
      </c>
      <c r="AA1154">
        <f>IFERROR(BO1154/BP1154,0)</f>
        <v/>
      </c>
      <c r="AB1154">
        <f>IFERROR(SUM(BO1154:BO1154)/SUM(BP1154:BP1154),0)</f>
        <v/>
      </c>
      <c r="AC1154">
        <f>IFERROR(MAX(AA1154:AA1154)-MIN(AA1154:AA1154),0)</f>
        <v/>
      </c>
      <c r="AD1154">
        <f>IFERROR(SUM(BL1154:BL1154)/1,0)</f>
        <v/>
      </c>
      <c r="AE1154">
        <f>IFERROR(SUM(BQ1154:BQ1154)/1,0)</f>
        <v/>
      </c>
      <c r="AF1154">
        <f>IFERROR(SUM(BP1154:BP1154)/1,0)</f>
        <v/>
      </c>
      <c r="AG1154">
        <f>IFERROR(CJ1154,0)</f>
        <v/>
      </c>
      <c r="AH1154">
        <f>IFERROR(SUM(BR1154:BR1154)/1,0)</f>
        <v/>
      </c>
      <c r="AI1154">
        <f>IFERROR(CL1154,0)</f>
        <v/>
      </c>
      <c r="AJ1154">
        <f>IFERROR(CN1154,0)</f>
        <v/>
      </c>
      <c r="AK1154">
        <f>IFERROR(CP1154,0)</f>
        <v/>
      </c>
      <c r="AL1154">
        <f>IFERROR(SUM(BN1154:BN1154)/1,0)</f>
        <v/>
      </c>
      <c r="AM1154">
        <f>IFERROR(SUM(BJ1154:BJ1154)/1,0)</f>
        <v/>
      </c>
      <c r="AN1154">
        <f>IFERROR(AH1154/AD1154,0)</f>
        <v/>
      </c>
      <c r="AO1154">
        <f>IFERROR(AF1154/AD1154,0)</f>
        <v/>
      </c>
      <c r="AP1154">
        <f>IFERROR(AI1154/AK1154,0)</f>
        <v/>
      </c>
      <c r="AQ1154">
        <f>IFERROR(AJ1154/AK1154,0)</f>
        <v/>
      </c>
      <c r="AR1154">
        <f>IFERROR(AG1154/AK1154,0)</f>
        <v/>
      </c>
      <c r="AS1154">
        <f>IFERROR(365/(AL1154/AG1154), "")</f>
        <v/>
      </c>
      <c r="AT1154" t="inlineStr">
        <is>
          <t>CO170010399480</t>
        </is>
      </c>
      <c r="AU1154" t="inlineStr">
        <is>
          <t>Agropecuaria Farallones S A</t>
        </is>
      </c>
      <c r="AV1154" t="inlineStr">
        <is>
          <t>U1</t>
        </is>
      </c>
      <c r="AW1154" t="inlineStr">
        <is>
          <t>U</t>
        </is>
      </c>
      <c r="AX1154" t="inlineStr">
        <is>
          <t>Unlisted</t>
        </is>
      </c>
      <c r="AY1154" t="n">
        <v>5153</v>
      </c>
      <c r="AZ1154" t="inlineStr">
        <is>
          <t>Grain and field beans wholesale dealing in</t>
        </is>
      </c>
      <c r="BA1154" t="inlineStr">
        <is>
          <t>Colombia</t>
        </is>
      </c>
      <c r="BB1154" t="inlineStr">
        <is>
          <t>Ciudad Bolivar</t>
        </is>
      </c>
      <c r="BC1154" t="inlineStr">
        <is>
          <t>www.agropecuariafarallones.com</t>
        </is>
      </c>
      <c r="BD1154" s="6" t="n">
        <v>36805</v>
      </c>
      <c r="BE1154" t="inlineStr">
        <is>
          <t>The company is a Colombia based enterprise engaged in the manufacture and processing of roasted coffee. The company was incorporated in the year 2000. Its registered business office is based in Ciudad Bolivar, Colombia. It is registered as a joint stock company.The company comprises its business activities in roasting coffee, and in manufacturing coffee concentrates and extracts in powdered, liquid, or frozen form, including freeze-dried.</t>
        </is>
      </c>
      <c r="BF1154" t="inlineStr">
        <is>
          <t>Active (reorganization)</t>
        </is>
      </c>
      <c r="BG1154" t="inlineStr">
        <is>
          <t>Manufacturing</t>
        </is>
      </c>
      <c r="BH1154" t="inlineStr">
        <is>
          <t>Engaged in the manufacture and processing of roasted coffee</t>
        </is>
      </c>
      <c r="BI1154" t="inlineStr">
        <is>
          <t>Roasted coffee</t>
        </is>
      </c>
      <c r="CE1154">
        <f>IFERROR(SUM(BU1154:BV1154)/2,0)</f>
        <v/>
      </c>
      <c r="CF1154">
        <f>IFERROR(SUM(CE1154:CE1154)/1,0)</f>
        <v/>
      </c>
      <c r="CG1154">
        <f>IFERROR(SUM(BW1154:BX1154)/2,0)</f>
        <v/>
      </c>
      <c r="CH1154">
        <f>IFERROR(SUM(CG1154:CG1154)/1,0)</f>
        <v/>
      </c>
      <c r="CI1154">
        <f>IFERROR(SUM(BY1154:BZ1154)/2,0)</f>
        <v/>
      </c>
      <c r="CJ1154">
        <f>IFERROR(SUM(CI1154:CI1154)/1,0)</f>
        <v/>
      </c>
      <c r="CK1154">
        <f>IFERROR(SUM(CA1154:CB1154)/2,0)</f>
        <v/>
      </c>
      <c r="CL1154">
        <f>IFERROR(SUM(CK1154:CK1154)/1,0)</f>
        <v/>
      </c>
      <c r="CM1154">
        <f>IFERROR(SUM(CC1154:CD1154)/2,0)</f>
        <v/>
      </c>
      <c r="CN1154">
        <f>IFERROR(SUM(CM1154:CM1154)/1,0)</f>
        <v/>
      </c>
      <c r="CO1154">
        <f>IFERROR(SUM(BS1154:BT1154)/2,0)</f>
        <v/>
      </c>
      <c r="CP1154">
        <f>IFERROR(SUM(CO1154:CO1154)/1,0)</f>
        <v/>
      </c>
    </row>
    <row r="1155">
      <c r="A1155" t="n">
        <v>1130</v>
      </c>
      <c r="D1155">
        <f>IF(AX1155="Listed","Yes","No")</f>
        <v/>
      </c>
      <c r="E1155">
        <f>IFERROR(IF(AE1155&lt;0,"Yes","No"),"No")</f>
        <v/>
      </c>
      <c r="F1155">
        <f>IF(BK1155="Unqualified","Yes","No")</f>
        <v/>
      </c>
      <c r="G1155">
        <f>IF(COUNTIF($D$1155:$F$1155,"Yes")=3,"Yes","No")</f>
        <v/>
      </c>
      <c r="U1155">
        <f>IFERROR(BQ1155/BL1155,0)</f>
        <v/>
      </c>
      <c r="V1155">
        <f>IFERROR(SUM(BQ1155:BQ1155)/SUM(BL1155:BL1155),0)</f>
        <v/>
      </c>
      <c r="W1155">
        <f>IFERROR(MAX(U1155:U1155)-MIN(U1155:U1155),0)</f>
        <v/>
      </c>
      <c r="X1155">
        <f>IFERROR(BQ1155/(BL1155-BQ1155),0)</f>
        <v/>
      </c>
      <c r="Y1155">
        <f>IFERROR(SUM(BQ1155:BQ1155)/(SUM(BL1155:BL1155)-SUM(BQ1155:BQ1155)),0)</f>
        <v/>
      </c>
      <c r="Z1155">
        <f>IFERROR(MAX(X1155:X1155)-MIN(X1155:X1155),0)</f>
        <v/>
      </c>
      <c r="AA1155">
        <f>IFERROR(BO1155/BP1155,0)</f>
        <v/>
      </c>
      <c r="AB1155">
        <f>IFERROR(SUM(BO1155:BO1155)/SUM(BP1155:BP1155),0)</f>
        <v/>
      </c>
      <c r="AC1155">
        <f>IFERROR(MAX(AA1155:AA1155)-MIN(AA1155:AA1155),0)</f>
        <v/>
      </c>
      <c r="AD1155">
        <f>IFERROR(SUM(BL1155:BL1155)/1,0)</f>
        <v/>
      </c>
      <c r="AE1155">
        <f>IFERROR(SUM(BQ1155:BQ1155)/1,0)</f>
        <v/>
      </c>
      <c r="AF1155">
        <f>IFERROR(SUM(BP1155:BP1155)/1,0)</f>
        <v/>
      </c>
      <c r="AG1155">
        <f>IFERROR(CJ1155,0)</f>
        <v/>
      </c>
      <c r="AH1155">
        <f>IFERROR(SUM(BR1155:BR1155)/1,0)</f>
        <v/>
      </c>
      <c r="AI1155">
        <f>IFERROR(CL1155,0)</f>
        <v/>
      </c>
      <c r="AJ1155">
        <f>IFERROR(CN1155,0)</f>
        <v/>
      </c>
      <c r="AK1155">
        <f>IFERROR(CP1155,0)</f>
        <v/>
      </c>
      <c r="AL1155">
        <f>IFERROR(SUM(BN1155:BN1155)/1,0)</f>
        <v/>
      </c>
      <c r="AM1155">
        <f>IFERROR(SUM(BJ1155:BJ1155)/1,0)</f>
        <v/>
      </c>
      <c r="AN1155">
        <f>IFERROR(AH1155/AD1155,0)</f>
        <v/>
      </c>
      <c r="AO1155">
        <f>IFERROR(AF1155/AD1155,0)</f>
        <v/>
      </c>
      <c r="AP1155">
        <f>IFERROR(AI1155/AK1155,0)</f>
        <v/>
      </c>
      <c r="AQ1155">
        <f>IFERROR(AJ1155/AK1155,0)</f>
        <v/>
      </c>
      <c r="AR1155">
        <f>IFERROR(AG1155/AK1155,0)</f>
        <v/>
      </c>
      <c r="AS1155">
        <f>IFERROR(365/(AL1155/AG1155), "")</f>
        <v/>
      </c>
      <c r="AT1155" t="inlineStr">
        <is>
          <t>CO170001099110</t>
        </is>
      </c>
      <c r="AU1155" t="inlineStr">
        <is>
          <t>Proclin Pharma S A</t>
        </is>
      </c>
      <c r="AV1155" t="inlineStr">
        <is>
          <t>U1</t>
        </is>
      </c>
      <c r="AW1155" t="inlineStr">
        <is>
          <t>A-</t>
        </is>
      </c>
      <c r="AX1155" t="inlineStr">
        <is>
          <t>Unlisted</t>
        </is>
      </c>
      <c r="AY1155" t="n">
        <v>5122</v>
      </c>
      <c r="AZ1155" t="inlineStr">
        <is>
          <t>Drugs, drug proprietaries, and druggists' sundries wholesale dealing in</t>
        </is>
      </c>
      <c r="BA1155" t="inlineStr">
        <is>
          <t>Colombia</t>
        </is>
      </c>
      <c r="BB1155" t="inlineStr">
        <is>
          <t>Bogota</t>
        </is>
      </c>
      <c r="BC1155" t="inlineStr">
        <is>
          <t>www.proclinpharma.com</t>
        </is>
      </c>
      <c r="BD1155" s="6" t="n">
        <v>32948</v>
      </c>
      <c r="BE1155" t="inlineStr">
        <is>
          <t>This company operates in the pharmaceutical industry. It conducts business from its registered head office located in Bogota, Colombia. The company founded in 1990. The company specialises in a range of pharmaceutical products, including hospital line medications (antibiotics, anticoagulants, anesthetics, etc.) and oral care treatments (whitening, sensitivity, pediatric), while focusing on quality solutions, distribution and services to improve healthcare and ensure customer satisfaction. However, the company have distribution partnerships and alliances with companies such as Aurobindo Pharma, Gland Pharma, and Rovi Laboratories, which involve some level of manufacturing collaboration. Its mission is to address the health sectors needs with a tailored portfolio that drives continuous improvement, quality assurance, and compliance with legal frameworks. Its commitment to quality, customer satisfaction, and risk minimization is reflected in its ongoing efforts to optimize operations and maintain competitive advantages in the market.</t>
        </is>
      </c>
      <c r="BF1155" t="inlineStr">
        <is>
          <t>Active</t>
        </is>
      </c>
      <c r="BG1155" t="inlineStr">
        <is>
          <t>Wholesale; Services</t>
        </is>
      </c>
      <c r="BH1155" t="inlineStr">
        <is>
          <t>Operates in the pharmaceutical industry</t>
        </is>
      </c>
      <c r="BI1155" t="inlineStr">
        <is>
          <t>A range of pharmaceutical products, including hospital line medications (antibiotics, anticoagulants, anesthetics, etc.) and oral care treatments (whitening, sensitivity, pediatric), while focusing on quality solutions, distribution and services to improve healthcare and ensure customer satisfaction</t>
        </is>
      </c>
      <c r="CE1155">
        <f>IFERROR(SUM(BU1155:BV1155)/2,0)</f>
        <v/>
      </c>
      <c r="CF1155">
        <f>IFERROR(SUM(CE1155:CE1155)/1,0)</f>
        <v/>
      </c>
      <c r="CG1155">
        <f>IFERROR(SUM(BW1155:BX1155)/2,0)</f>
        <v/>
      </c>
      <c r="CH1155">
        <f>IFERROR(SUM(CG1155:CG1155)/1,0)</f>
        <v/>
      </c>
      <c r="CI1155">
        <f>IFERROR(SUM(BY1155:BZ1155)/2,0)</f>
        <v/>
      </c>
      <c r="CJ1155">
        <f>IFERROR(SUM(CI1155:CI1155)/1,0)</f>
        <v/>
      </c>
      <c r="CK1155">
        <f>IFERROR(SUM(CA1155:CB1155)/2,0)</f>
        <v/>
      </c>
      <c r="CL1155">
        <f>IFERROR(SUM(CK1155:CK1155)/1,0)</f>
        <v/>
      </c>
      <c r="CM1155">
        <f>IFERROR(SUM(CC1155:CD1155)/2,0)</f>
        <v/>
      </c>
      <c r="CN1155">
        <f>IFERROR(SUM(CM1155:CM1155)/1,0)</f>
        <v/>
      </c>
      <c r="CO1155">
        <f>IFERROR(SUM(BS1155:BT1155)/2,0)</f>
        <v/>
      </c>
      <c r="CP1155">
        <f>IFERROR(SUM(CO1155:CO1155)/1,0)</f>
        <v/>
      </c>
    </row>
    <row r="1156">
      <c r="A1156" t="n">
        <v>1131</v>
      </c>
      <c r="D1156">
        <f>IF(AX1156="Listed","Yes","No")</f>
        <v/>
      </c>
      <c r="E1156">
        <f>IFERROR(IF(AE1156&lt;0,"Yes","No"),"No")</f>
        <v/>
      </c>
      <c r="F1156">
        <f>IF(BK1156="Unqualified","Yes","No")</f>
        <v/>
      </c>
      <c r="G1156">
        <f>IF(COUNTIF($D$1156:$F$1156,"Yes")=3,"Yes","No")</f>
        <v/>
      </c>
      <c r="U1156">
        <f>IFERROR(BQ1156/BL1156,0)</f>
        <v/>
      </c>
      <c r="V1156">
        <f>IFERROR(SUM(BQ1156:BQ1156)/SUM(BL1156:BL1156),0)</f>
        <v/>
      </c>
      <c r="W1156">
        <f>IFERROR(MAX(U1156:U1156)-MIN(U1156:U1156),0)</f>
        <v/>
      </c>
      <c r="X1156">
        <f>IFERROR(BQ1156/(BL1156-BQ1156),0)</f>
        <v/>
      </c>
      <c r="Y1156">
        <f>IFERROR(SUM(BQ1156:BQ1156)/(SUM(BL1156:BL1156)-SUM(BQ1156:BQ1156)),0)</f>
        <v/>
      </c>
      <c r="Z1156">
        <f>IFERROR(MAX(X1156:X1156)-MIN(X1156:X1156),0)</f>
        <v/>
      </c>
      <c r="AA1156">
        <f>IFERROR(BO1156/BP1156,0)</f>
        <v/>
      </c>
      <c r="AB1156">
        <f>IFERROR(SUM(BO1156:BO1156)/SUM(BP1156:BP1156),0)</f>
        <v/>
      </c>
      <c r="AC1156">
        <f>IFERROR(MAX(AA1156:AA1156)-MIN(AA1156:AA1156),0)</f>
        <v/>
      </c>
      <c r="AD1156">
        <f>IFERROR(SUM(BL1156:BL1156)/1,0)</f>
        <v/>
      </c>
      <c r="AE1156">
        <f>IFERROR(SUM(BQ1156:BQ1156)/1,0)</f>
        <v/>
      </c>
      <c r="AF1156">
        <f>IFERROR(SUM(BP1156:BP1156)/1,0)</f>
        <v/>
      </c>
      <c r="AG1156">
        <f>IFERROR(CJ1156,0)</f>
        <v/>
      </c>
      <c r="AH1156">
        <f>IFERROR(SUM(BR1156:BR1156)/1,0)</f>
        <v/>
      </c>
      <c r="AI1156">
        <f>IFERROR(CL1156,0)</f>
        <v/>
      </c>
      <c r="AJ1156">
        <f>IFERROR(CN1156,0)</f>
        <v/>
      </c>
      <c r="AK1156">
        <f>IFERROR(CP1156,0)</f>
        <v/>
      </c>
      <c r="AL1156">
        <f>IFERROR(SUM(BN1156:BN1156)/1,0)</f>
        <v/>
      </c>
      <c r="AM1156">
        <f>IFERROR(SUM(BJ1156:BJ1156)/1,0)</f>
        <v/>
      </c>
      <c r="AN1156">
        <f>IFERROR(AH1156/AD1156,0)</f>
        <v/>
      </c>
      <c r="AO1156">
        <f>IFERROR(AF1156/AD1156,0)</f>
        <v/>
      </c>
      <c r="AP1156">
        <f>IFERROR(AI1156/AK1156,0)</f>
        <v/>
      </c>
      <c r="AQ1156">
        <f>IFERROR(AJ1156/AK1156,0)</f>
        <v/>
      </c>
      <c r="AR1156">
        <f>IFERROR(AG1156/AK1156,0)</f>
        <v/>
      </c>
      <c r="AS1156">
        <f>IFERROR(365/(AL1156/AG1156), "")</f>
        <v/>
      </c>
      <c r="AT1156" t="inlineStr">
        <is>
          <t>CO170001039350</t>
        </is>
      </c>
      <c r="AU1156" t="inlineStr">
        <is>
          <t>Aqualab SAS</t>
        </is>
      </c>
      <c r="AV1156" t="inlineStr">
        <is>
          <t>U1</t>
        </is>
      </c>
      <c r="AW1156" t="inlineStr">
        <is>
          <t>U</t>
        </is>
      </c>
      <c r="AX1156" t="inlineStr">
        <is>
          <t>Unlisted</t>
        </is>
      </c>
      <c r="AY1156" t="n">
        <v>5162</v>
      </c>
      <c r="AZ1156" t="inlineStr">
        <is>
          <t>Plastics materials and basic forms and shapes wholesale dealing in</t>
        </is>
      </c>
      <c r="BA1156" t="inlineStr">
        <is>
          <t>Colombia</t>
        </is>
      </c>
      <c r="BB1156" t="inlineStr">
        <is>
          <t>Bogota</t>
        </is>
      </c>
      <c r="BC1156" t="inlineStr">
        <is>
          <t>www.aqualabsas.com.co</t>
        </is>
      </c>
      <c r="BD1156" s="6" t="n">
        <v>31995</v>
      </c>
      <c r="BE1156" t="inlineStr">
        <is>
          <t>This company is engaged in the sales, representation, and technical support for laboratory systems and equipment. It conducts business from its registered head office located in Bogota, Colombia. The company was founded in 1987. The company specializes in environmental products such as BluVision, Tecta, Colilert, and TOC &amp; NT analyzers; detection kits for ruminants, poultry, and pig diseases; food safety test kits, bioluminescence systems, and PCR testing; analytical equipment like TOC/TN analyzers, robotic analyzers, and laboratory furnaces; petroleum inspection tools like samplers and homogenizers; and services including consulting, technical assistance, maintenance management, laboratory design, construction, and furnishing, as well as technical support for industrial and governmental clients.</t>
        </is>
      </c>
      <c r="BF1156" t="inlineStr">
        <is>
          <t>Active</t>
        </is>
      </c>
      <c r="BG1156" t="inlineStr">
        <is>
          <t>Retail; Services</t>
        </is>
      </c>
      <c r="BH1156" t="inlineStr">
        <is>
          <t>Engaged in the sales, representation, and technical support for laboratory systems and equipment</t>
        </is>
      </c>
      <c r="BI1156" t="inlineStr">
        <is>
          <t>Environmental products such as BluVision, Tecta, Colilert, and TOC &amp; NT analyzers; detection kits for ruminants, poultry, and pig diseases; food safety test kits, bioluminescence systems, and PCR testing; analytical equipment like TOC/TN analyzers, robotic analyzers, and laboratory furnaces; petroleum inspection tools like samplers and homogenizers; and services including consulting, technical assistance, maintenance management, laboratory design, construction, and furnishing, as well as technical support for industrial and governmental clients</t>
        </is>
      </c>
      <c r="CE1156">
        <f>IFERROR(SUM(BU1156:BV1156)/2,0)</f>
        <v/>
      </c>
      <c r="CF1156">
        <f>IFERROR(SUM(CE1156:CE1156)/1,0)</f>
        <v/>
      </c>
      <c r="CG1156">
        <f>IFERROR(SUM(BW1156:BX1156)/2,0)</f>
        <v/>
      </c>
      <c r="CH1156">
        <f>IFERROR(SUM(CG1156:CG1156)/1,0)</f>
        <v/>
      </c>
      <c r="CI1156">
        <f>IFERROR(SUM(BY1156:BZ1156)/2,0)</f>
        <v/>
      </c>
      <c r="CJ1156">
        <f>IFERROR(SUM(CI1156:CI1156)/1,0)</f>
        <v/>
      </c>
      <c r="CK1156">
        <f>IFERROR(SUM(CA1156:CB1156)/2,0)</f>
        <v/>
      </c>
      <c r="CL1156">
        <f>IFERROR(SUM(CK1156:CK1156)/1,0)</f>
        <v/>
      </c>
      <c r="CM1156">
        <f>IFERROR(SUM(CC1156:CD1156)/2,0)</f>
        <v/>
      </c>
      <c r="CN1156">
        <f>IFERROR(SUM(CM1156:CM1156)/1,0)</f>
        <v/>
      </c>
      <c r="CO1156">
        <f>IFERROR(SUM(BS1156:BT1156)/2,0)</f>
        <v/>
      </c>
      <c r="CP1156">
        <f>IFERROR(SUM(CO1156:CO1156)/1,0)</f>
        <v/>
      </c>
    </row>
    <row r="1157">
      <c r="A1157" t="n">
        <v>1132</v>
      </c>
      <c r="D1157">
        <f>IF(AX1157="Listed","Yes","No")</f>
        <v/>
      </c>
      <c r="E1157">
        <f>IFERROR(IF(AE1157&lt;0,"Yes","No"),"No")</f>
        <v/>
      </c>
      <c r="F1157">
        <f>IF(BK1157="Unqualified","Yes","No")</f>
        <v/>
      </c>
      <c r="G1157">
        <f>IF(COUNTIF($D$1157:$F$1157,"Yes")=3,"Yes","No")</f>
        <v/>
      </c>
      <c r="U1157">
        <f>IFERROR(BQ1157/BL1157,0)</f>
        <v/>
      </c>
      <c r="V1157">
        <f>IFERROR(SUM(BQ1157:BQ1157)/SUM(BL1157:BL1157),0)</f>
        <v/>
      </c>
      <c r="W1157">
        <f>IFERROR(MAX(U1157:U1157)-MIN(U1157:U1157),0)</f>
        <v/>
      </c>
      <c r="X1157">
        <f>IFERROR(BQ1157/(BL1157-BQ1157),0)</f>
        <v/>
      </c>
      <c r="Y1157">
        <f>IFERROR(SUM(BQ1157:BQ1157)/(SUM(BL1157:BL1157)-SUM(BQ1157:BQ1157)),0)</f>
        <v/>
      </c>
      <c r="Z1157">
        <f>IFERROR(MAX(X1157:X1157)-MIN(X1157:X1157),0)</f>
        <v/>
      </c>
      <c r="AA1157">
        <f>IFERROR(BO1157/BP1157,0)</f>
        <v/>
      </c>
      <c r="AB1157">
        <f>IFERROR(SUM(BO1157:BO1157)/SUM(BP1157:BP1157),0)</f>
        <v/>
      </c>
      <c r="AC1157">
        <f>IFERROR(MAX(AA1157:AA1157)-MIN(AA1157:AA1157),0)</f>
        <v/>
      </c>
      <c r="AD1157">
        <f>IFERROR(SUM(BL1157:BL1157)/1,0)</f>
        <v/>
      </c>
      <c r="AE1157">
        <f>IFERROR(SUM(BQ1157:BQ1157)/1,0)</f>
        <v/>
      </c>
      <c r="AF1157">
        <f>IFERROR(SUM(BP1157:BP1157)/1,0)</f>
        <v/>
      </c>
      <c r="AG1157">
        <f>IFERROR(CJ1157,0)</f>
        <v/>
      </c>
      <c r="AH1157">
        <f>IFERROR(SUM(BR1157:BR1157)/1,0)</f>
        <v/>
      </c>
      <c r="AI1157">
        <f>IFERROR(CL1157,0)</f>
        <v/>
      </c>
      <c r="AJ1157">
        <f>IFERROR(CN1157,0)</f>
        <v/>
      </c>
      <c r="AK1157">
        <f>IFERROR(CP1157,0)</f>
        <v/>
      </c>
      <c r="AL1157">
        <f>IFERROR(SUM(BN1157:BN1157)/1,0)</f>
        <v/>
      </c>
      <c r="AM1157">
        <f>IFERROR(SUM(BJ1157:BJ1157)/1,0)</f>
        <v/>
      </c>
      <c r="AN1157">
        <f>IFERROR(AH1157/AD1157,0)</f>
        <v/>
      </c>
      <c r="AO1157">
        <f>IFERROR(AF1157/AD1157,0)</f>
        <v/>
      </c>
      <c r="AP1157">
        <f>IFERROR(AI1157/AK1157,0)</f>
        <v/>
      </c>
      <c r="AQ1157">
        <f>IFERROR(AJ1157/AK1157,0)</f>
        <v/>
      </c>
      <c r="AR1157">
        <f>IFERROR(AG1157/AK1157,0)</f>
        <v/>
      </c>
      <c r="AS1157">
        <f>IFERROR(365/(AL1157/AG1157), "")</f>
        <v/>
      </c>
      <c r="AT1157" t="inlineStr">
        <is>
          <t>CO170001017040</t>
        </is>
      </c>
      <c r="AU1157" t="inlineStr">
        <is>
          <t>Proveedores Para Sistemas Y Compania SAS Provee Sistemas SAS</t>
        </is>
      </c>
      <c r="AV1157" t="inlineStr">
        <is>
          <t>U1</t>
        </is>
      </c>
      <c r="AW1157" t="inlineStr">
        <is>
          <t>B+</t>
        </is>
      </c>
      <c r="AX1157" t="inlineStr">
        <is>
          <t>Unlisted</t>
        </is>
      </c>
      <c r="AY1157" t="n">
        <v>5085</v>
      </c>
      <c r="AZ1157" t="inlineStr">
        <is>
          <t>Industrial supplies wholesale dealing in</t>
        </is>
      </c>
      <c r="BA1157" t="inlineStr">
        <is>
          <t>Colombia</t>
        </is>
      </c>
      <c r="BB1157" t="inlineStr">
        <is>
          <t>Bogota</t>
        </is>
      </c>
      <c r="BC1157" t="inlineStr">
        <is>
          <t>www.proveesistemas.com</t>
        </is>
      </c>
      <c r="BD1157" s="6" t="n">
        <v>31474</v>
      </c>
      <c r="BE1157" t="inlineStr">
        <is>
          <t>This company is engaged in manufacturing computer equipment and other related products. It was incorporated in 1986 and conducts business from its registered head office located in Bogota, Colombia. The company specialises in the production and manufacture of computer equipment and hardware accessories, printing machines, scanners, POS equipment, large format equipment, and other related products. It has computer and printing leasing solutions that focus on guaranteeing the supply, control and administration of hardware, software and services to which the information technology (IT) area responds on a day-to-day basis. The company offers not only the rental of devices but also a layer as complex or simple of software and service as its clients require. In addition, it is committed to proactivity, predictive analysis and security, as part of its solution with which reduce performance degradation, systemic problems, hardware failures, security vulnerabilities and problems associated with the operation of its customer's equipment.</t>
        </is>
      </c>
      <c r="BF1157" t="inlineStr">
        <is>
          <t>Active</t>
        </is>
      </c>
      <c r="BG1157" t="inlineStr">
        <is>
          <t>Manufacturing</t>
        </is>
      </c>
      <c r="BH1157" t="inlineStr">
        <is>
          <t>Engaged in manufacturing computer equipment and other related products</t>
        </is>
      </c>
      <c r="BI1157" t="inlineStr">
        <is>
          <t>Computer equipment and hardware accessories, printing machines, scanners, POS equipment, large format equipment, and other related products; Computer and printing leasing solutions that focus on guaranteeing the supply, control and administration of hardware, software and services to which the information technology (IT) area responds on a day-to-day basis; Rental of devices but also a layer as complex or simple of software and service as its clients require</t>
        </is>
      </c>
      <c r="CE1157">
        <f>IFERROR(SUM(BU1157:BV1157)/2,0)</f>
        <v/>
      </c>
      <c r="CF1157">
        <f>IFERROR(SUM(CE1157:CE1157)/1,0)</f>
        <v/>
      </c>
      <c r="CG1157">
        <f>IFERROR(SUM(BW1157:BX1157)/2,0)</f>
        <v/>
      </c>
      <c r="CH1157">
        <f>IFERROR(SUM(CG1157:CG1157)/1,0)</f>
        <v/>
      </c>
      <c r="CI1157">
        <f>IFERROR(SUM(BY1157:BZ1157)/2,0)</f>
        <v/>
      </c>
      <c r="CJ1157">
        <f>IFERROR(SUM(CI1157:CI1157)/1,0)</f>
        <v/>
      </c>
      <c r="CK1157">
        <f>IFERROR(SUM(CA1157:CB1157)/2,0)</f>
        <v/>
      </c>
      <c r="CL1157">
        <f>IFERROR(SUM(CK1157:CK1157)/1,0)</f>
        <v/>
      </c>
      <c r="CM1157">
        <f>IFERROR(SUM(CC1157:CD1157)/2,0)</f>
        <v/>
      </c>
      <c r="CN1157">
        <f>IFERROR(SUM(CM1157:CM1157)/1,0)</f>
        <v/>
      </c>
      <c r="CO1157">
        <f>IFERROR(SUM(BS1157:BT1157)/2,0)</f>
        <v/>
      </c>
      <c r="CP1157">
        <f>IFERROR(SUM(CO1157:CO1157)/1,0)</f>
        <v/>
      </c>
    </row>
    <row r="1158">
      <c r="A1158" t="n">
        <v>1133</v>
      </c>
      <c r="D1158">
        <f>IF(AX1158="Listed","Yes","No")</f>
        <v/>
      </c>
      <c r="E1158">
        <f>IFERROR(IF(AE1158&lt;0,"Yes","No"),"No")</f>
        <v/>
      </c>
      <c r="F1158">
        <f>IF(BK1158="Unqualified","Yes","No")</f>
        <v/>
      </c>
      <c r="G1158">
        <f>IF(COUNTIF($D$1158:$F$1158,"Yes")=3,"Yes","No")</f>
        <v/>
      </c>
      <c r="U1158">
        <f>IFERROR(BQ1158/BL1158,0)</f>
        <v/>
      </c>
      <c r="V1158">
        <f>IFERROR(SUM(BQ1158:BQ1158)/SUM(BL1158:BL1158),0)</f>
        <v/>
      </c>
      <c r="W1158">
        <f>IFERROR(MAX(U1158:U1158)-MIN(U1158:U1158),0)</f>
        <v/>
      </c>
      <c r="X1158">
        <f>IFERROR(BQ1158/(BL1158-BQ1158),0)</f>
        <v/>
      </c>
      <c r="Y1158">
        <f>IFERROR(SUM(BQ1158:BQ1158)/(SUM(BL1158:BL1158)-SUM(BQ1158:BQ1158)),0)</f>
        <v/>
      </c>
      <c r="Z1158">
        <f>IFERROR(MAX(X1158:X1158)-MIN(X1158:X1158),0)</f>
        <v/>
      </c>
      <c r="AA1158">
        <f>IFERROR(BO1158/BP1158,0)</f>
        <v/>
      </c>
      <c r="AB1158">
        <f>IFERROR(SUM(BO1158:BO1158)/SUM(BP1158:BP1158),0)</f>
        <v/>
      </c>
      <c r="AC1158">
        <f>IFERROR(MAX(AA1158:AA1158)-MIN(AA1158:AA1158),0)</f>
        <v/>
      </c>
      <c r="AD1158">
        <f>IFERROR(SUM(BL1158:BL1158)/1,0)</f>
        <v/>
      </c>
      <c r="AE1158">
        <f>IFERROR(SUM(BQ1158:BQ1158)/1,0)</f>
        <v/>
      </c>
      <c r="AF1158">
        <f>IFERROR(SUM(BP1158:BP1158)/1,0)</f>
        <v/>
      </c>
      <c r="AG1158">
        <f>IFERROR(CJ1158,0)</f>
        <v/>
      </c>
      <c r="AH1158">
        <f>IFERROR(SUM(BR1158:BR1158)/1,0)</f>
        <v/>
      </c>
      <c r="AI1158">
        <f>IFERROR(CL1158,0)</f>
        <v/>
      </c>
      <c r="AJ1158">
        <f>IFERROR(CN1158,0)</f>
        <v/>
      </c>
      <c r="AK1158">
        <f>IFERROR(CP1158,0)</f>
        <v/>
      </c>
      <c r="AL1158">
        <f>IFERROR(SUM(BN1158:BN1158)/1,0)</f>
        <v/>
      </c>
      <c r="AM1158">
        <f>IFERROR(SUM(BJ1158:BJ1158)/1,0)</f>
        <v/>
      </c>
      <c r="AN1158">
        <f>IFERROR(AH1158/AD1158,0)</f>
        <v/>
      </c>
      <c r="AO1158">
        <f>IFERROR(AF1158/AD1158,0)</f>
        <v/>
      </c>
      <c r="AP1158">
        <f>IFERROR(AI1158/AK1158,0)</f>
        <v/>
      </c>
      <c r="AQ1158">
        <f>IFERROR(AJ1158/AK1158,0)</f>
        <v/>
      </c>
      <c r="AR1158">
        <f>IFERROR(AG1158/AK1158,0)</f>
        <v/>
      </c>
      <c r="AS1158">
        <f>IFERROR(365/(AL1158/AG1158), "")</f>
        <v/>
      </c>
      <c r="AT1158" t="inlineStr">
        <is>
          <t>CO170001070260</t>
        </is>
      </c>
      <c r="AU1158" t="inlineStr">
        <is>
          <t>Unimaq S A</t>
        </is>
      </c>
      <c r="AV1158" t="inlineStr">
        <is>
          <t>U1</t>
        </is>
      </c>
      <c r="AW1158" t="inlineStr">
        <is>
          <t>B+</t>
        </is>
      </c>
      <c r="AX1158" t="inlineStr">
        <is>
          <t>Unlisted</t>
        </is>
      </c>
      <c r="AY1158" t="n">
        <v>5084</v>
      </c>
      <c r="AZ1158" t="inlineStr">
        <is>
          <t>Industrial machinery and equipment wholesale dealing in</t>
        </is>
      </c>
      <c r="BA1158" t="inlineStr">
        <is>
          <t>Colombia</t>
        </is>
      </c>
      <c r="BB1158" t="inlineStr">
        <is>
          <t>Bogota</t>
        </is>
      </c>
      <c r="BC1158" t="inlineStr">
        <is>
          <t>www.unimaq.com</t>
        </is>
      </c>
      <c r="BD1158" s="6" t="n">
        <v>19596</v>
      </c>
      <c r="BE1158" t="inlineStr">
        <is>
          <t>This company is engaged in the wholesale distribution of machinery for mining, manufacturing and construction. Headquartered in Bogota, Colombia, the company was founded by Alberto Velez Angel in 1953, in response to the need to industrialize the construction of civil works, reality being detected Deputy Public Works.The company offers material handling equipment such as forklifts, forklift truck and trailer-terrain forklifts, self-loading trailers, tractors, and special attachments for handling drums and drums for forklifts; construction machinery that include crawler tractors, compactors, graders, off-road dumpers, and asphalt tank truck distributors; and agricultural machinery, including tractors, combine harvesters, forage equipment, technology, sugar cane, telescopic loader, wheeled tractors, compact tractors, as well as agricultural complements. In addition, the company is involved in renting of a wide range of equipment. It also provides development and implementation of special projects, as well as maintenance and supply of spare parts. Through its committed and competent human talent, the company aims to develop and implement the necessary processes to ensure full compliance with the requirements of its customers. It also maintains good partnership with various manufacturers that include Hyster, Manitex Liftking, Hammar, Capacity's, Liftomatic, Cascade Corporation, Dressta, Comaco, Galion, Ausa, Etnyre, Valtra, Claas, Challenger, Goldoni, Kverneland Group. The company is one of the largest distributors of industrial equipment in Colombia. It is also the largest rental company for machinery and equipment. To fully serve its customers, the company has network of support and service agencies in Bogotá, Cali, Cartagena, Medellín and local attention in Buenaventura and Barranquilla, as well as local partners throughout Colombia.</t>
        </is>
      </c>
      <c r="BF1158" t="inlineStr">
        <is>
          <t>Active</t>
        </is>
      </c>
      <c r="BG1158" t="inlineStr">
        <is>
          <t>Wholesale</t>
        </is>
      </c>
      <c r="BH1158" t="inlineStr">
        <is>
          <t>Engaged in the wholesale distribution of machinery for mining, manufacturing and construction</t>
        </is>
      </c>
      <c r="BI1158" t="inlineStr">
        <is>
          <t>Machinery for mining, manufacturing and construction</t>
        </is>
      </c>
      <c r="CE1158">
        <f>IFERROR(SUM(BU1158:BV1158)/2,0)</f>
        <v/>
      </c>
      <c r="CF1158">
        <f>IFERROR(SUM(CE1158:CE1158)/1,0)</f>
        <v/>
      </c>
      <c r="CG1158">
        <f>IFERROR(SUM(BW1158:BX1158)/2,0)</f>
        <v/>
      </c>
      <c r="CH1158">
        <f>IFERROR(SUM(CG1158:CG1158)/1,0)</f>
        <v/>
      </c>
      <c r="CI1158">
        <f>IFERROR(SUM(BY1158:BZ1158)/2,0)</f>
        <v/>
      </c>
      <c r="CJ1158">
        <f>IFERROR(SUM(CI1158:CI1158)/1,0)</f>
        <v/>
      </c>
      <c r="CK1158">
        <f>IFERROR(SUM(CA1158:CB1158)/2,0)</f>
        <v/>
      </c>
      <c r="CL1158">
        <f>IFERROR(SUM(CK1158:CK1158)/1,0)</f>
        <v/>
      </c>
      <c r="CM1158">
        <f>IFERROR(SUM(CC1158:CD1158)/2,0)</f>
        <v/>
      </c>
      <c r="CN1158">
        <f>IFERROR(SUM(CM1158:CM1158)/1,0)</f>
        <v/>
      </c>
      <c r="CO1158">
        <f>IFERROR(SUM(BS1158:BT1158)/2,0)</f>
        <v/>
      </c>
      <c r="CP1158">
        <f>IFERROR(SUM(CO1158:CO1158)/1,0)</f>
        <v/>
      </c>
    </row>
    <row r="1159">
      <c r="A1159" t="n">
        <v>1134</v>
      </c>
      <c r="D1159">
        <f>IF(AX1159="Listed","Yes","No")</f>
        <v/>
      </c>
      <c r="E1159">
        <f>IFERROR(IF(AE1159&lt;0,"Yes","No"),"No")</f>
        <v/>
      </c>
      <c r="F1159">
        <f>IF(BK1159="Unqualified","Yes","No")</f>
        <v/>
      </c>
      <c r="G1159">
        <f>IF(COUNTIF($D$1159:$F$1159,"Yes")=3,"Yes","No")</f>
        <v/>
      </c>
      <c r="U1159">
        <f>IFERROR(BQ1159/BL1159,0)</f>
        <v/>
      </c>
      <c r="V1159">
        <f>IFERROR(SUM(BQ1159:BQ1159)/SUM(BL1159:BL1159),0)</f>
        <v/>
      </c>
      <c r="W1159">
        <f>IFERROR(MAX(U1159:U1159)-MIN(U1159:U1159),0)</f>
        <v/>
      </c>
      <c r="X1159">
        <f>IFERROR(BQ1159/(BL1159-BQ1159),0)</f>
        <v/>
      </c>
      <c r="Y1159">
        <f>IFERROR(SUM(BQ1159:BQ1159)/(SUM(BL1159:BL1159)-SUM(BQ1159:BQ1159)),0)</f>
        <v/>
      </c>
      <c r="Z1159">
        <f>IFERROR(MAX(X1159:X1159)-MIN(X1159:X1159),0)</f>
        <v/>
      </c>
      <c r="AA1159">
        <f>IFERROR(BO1159/BP1159,0)</f>
        <v/>
      </c>
      <c r="AB1159">
        <f>IFERROR(SUM(BO1159:BO1159)/SUM(BP1159:BP1159),0)</f>
        <v/>
      </c>
      <c r="AC1159">
        <f>IFERROR(MAX(AA1159:AA1159)-MIN(AA1159:AA1159),0)</f>
        <v/>
      </c>
      <c r="AD1159">
        <f>IFERROR(SUM(BL1159:BL1159)/1,0)</f>
        <v/>
      </c>
      <c r="AE1159">
        <f>IFERROR(SUM(BQ1159:BQ1159)/1,0)</f>
        <v/>
      </c>
      <c r="AF1159">
        <f>IFERROR(SUM(BP1159:BP1159)/1,0)</f>
        <v/>
      </c>
      <c r="AG1159">
        <f>IFERROR(CJ1159,0)</f>
        <v/>
      </c>
      <c r="AH1159">
        <f>IFERROR(SUM(BR1159:BR1159)/1,0)</f>
        <v/>
      </c>
      <c r="AI1159">
        <f>IFERROR(CL1159,0)</f>
        <v/>
      </c>
      <c r="AJ1159">
        <f>IFERROR(CN1159,0)</f>
        <v/>
      </c>
      <c r="AK1159">
        <f>IFERROR(CP1159,0)</f>
        <v/>
      </c>
      <c r="AL1159">
        <f>IFERROR(SUM(BN1159:BN1159)/1,0)</f>
        <v/>
      </c>
      <c r="AM1159">
        <f>IFERROR(SUM(BJ1159:BJ1159)/1,0)</f>
        <v/>
      </c>
      <c r="AN1159">
        <f>IFERROR(AH1159/AD1159,0)</f>
        <v/>
      </c>
      <c r="AO1159">
        <f>IFERROR(AF1159/AD1159,0)</f>
        <v/>
      </c>
      <c r="AP1159">
        <f>IFERROR(AI1159/AK1159,0)</f>
        <v/>
      </c>
      <c r="AQ1159">
        <f>IFERROR(AJ1159/AK1159,0)</f>
        <v/>
      </c>
      <c r="AR1159">
        <f>IFERROR(AG1159/AK1159,0)</f>
        <v/>
      </c>
      <c r="AS1159">
        <f>IFERROR(365/(AL1159/AG1159), "")</f>
        <v/>
      </c>
      <c r="AT1159" t="inlineStr">
        <is>
          <t>CO170001071750</t>
        </is>
      </c>
      <c r="AU1159" t="inlineStr">
        <is>
          <t>LAB Brands S A S</t>
        </is>
      </c>
      <c r="AV1159" t="inlineStr">
        <is>
          <t>U1</t>
        </is>
      </c>
      <c r="AW1159" t="inlineStr">
        <is>
          <t>U</t>
        </is>
      </c>
      <c r="AX1159" t="inlineStr">
        <is>
          <t>Unlisted</t>
        </is>
      </c>
      <c r="AY1159" t="n">
        <v>5084</v>
      </c>
      <c r="AZ1159" t="inlineStr">
        <is>
          <t>Industrial machinery and equipment wholesale dealing in</t>
        </is>
      </c>
      <c r="BA1159" t="inlineStr">
        <is>
          <t>Colombia</t>
        </is>
      </c>
      <c r="BB1159" t="inlineStr">
        <is>
          <t>Tenjo</t>
        </is>
      </c>
      <c r="BC1159" t="inlineStr">
        <is>
          <t>www.labbrands.com</t>
        </is>
      </c>
      <c r="BD1159" s="6" t="n">
        <v>25902</v>
      </c>
      <c r="BE1159" t="inlineStr">
        <is>
          <t>This company is engaged in the wholesale distribution of industrial machinery and equipment. It was founded in 1970 and has its registered business office located in Tenjo, Colombia.The company offers a wide range of products such as specialized machinery, equipment, and related parts. It has display equipment with a large inventory of equipment and supplies, as well as employs staff and trained repair persons, such as mechanics with specialized technical skills to diagnose and repair the mechanical and electrical systems, and handle the maintenance and repair of these machinery and equipment.This wholesaler of industrial machinery and equipment is active and operational in Colombia.</t>
        </is>
      </c>
      <c r="BF1159" t="inlineStr">
        <is>
          <t>Active</t>
        </is>
      </c>
      <c r="BG1159" t="inlineStr">
        <is>
          <t>Wholesale</t>
        </is>
      </c>
      <c r="BH1159" t="inlineStr">
        <is>
          <t>Engaged in the wholesale distribution of industrial machinery and equipment</t>
        </is>
      </c>
      <c r="BI1159" t="inlineStr">
        <is>
          <t>Specialized machinery, equipment, and related parts</t>
        </is>
      </c>
      <c r="CE1159">
        <f>IFERROR(SUM(BU1159:BV1159)/2,0)</f>
        <v/>
      </c>
      <c r="CF1159">
        <f>IFERROR(SUM(CE1159:CE1159)/1,0)</f>
        <v/>
      </c>
      <c r="CG1159">
        <f>IFERROR(SUM(BW1159:BX1159)/2,0)</f>
        <v/>
      </c>
      <c r="CH1159">
        <f>IFERROR(SUM(CG1159:CG1159)/1,0)</f>
        <v/>
      </c>
      <c r="CI1159">
        <f>IFERROR(SUM(BY1159:BZ1159)/2,0)</f>
        <v/>
      </c>
      <c r="CJ1159">
        <f>IFERROR(SUM(CI1159:CI1159)/1,0)</f>
        <v/>
      </c>
      <c r="CK1159">
        <f>IFERROR(SUM(CA1159:CB1159)/2,0)</f>
        <v/>
      </c>
      <c r="CL1159">
        <f>IFERROR(SUM(CK1159:CK1159)/1,0)</f>
        <v/>
      </c>
      <c r="CM1159">
        <f>IFERROR(SUM(CC1159:CD1159)/2,0)</f>
        <v/>
      </c>
      <c r="CN1159">
        <f>IFERROR(SUM(CM1159:CM1159)/1,0)</f>
        <v/>
      </c>
      <c r="CO1159">
        <f>IFERROR(SUM(BS1159:BT1159)/2,0)</f>
        <v/>
      </c>
      <c r="CP1159">
        <f>IFERROR(SUM(CO1159:CO1159)/1,0)</f>
        <v/>
      </c>
    </row>
    <row r="1160">
      <c r="A1160" t="n">
        <v>1135</v>
      </c>
      <c r="D1160">
        <f>IF(AX1160="Listed","Yes","No")</f>
        <v/>
      </c>
      <c r="E1160">
        <f>IFERROR(IF(AE1160&lt;0,"Yes","No"),"No")</f>
        <v/>
      </c>
      <c r="F1160">
        <f>IF(BK1160="Unqualified","Yes","No")</f>
        <v/>
      </c>
      <c r="G1160">
        <f>IF(COUNTIF($D$1160:$F$1160,"Yes")=3,"Yes","No")</f>
        <v/>
      </c>
      <c r="U1160">
        <f>IFERROR(BQ1160/BL1160,0)</f>
        <v/>
      </c>
      <c r="V1160">
        <f>IFERROR(SUM(BQ1160:BQ1160)/SUM(BL1160:BL1160),0)</f>
        <v/>
      </c>
      <c r="W1160">
        <f>IFERROR(MAX(U1160:U1160)-MIN(U1160:U1160),0)</f>
        <v/>
      </c>
      <c r="X1160">
        <f>IFERROR(BQ1160/(BL1160-BQ1160),0)</f>
        <v/>
      </c>
      <c r="Y1160">
        <f>IFERROR(SUM(BQ1160:BQ1160)/(SUM(BL1160:BL1160)-SUM(BQ1160:BQ1160)),0)</f>
        <v/>
      </c>
      <c r="Z1160">
        <f>IFERROR(MAX(X1160:X1160)-MIN(X1160:X1160),0)</f>
        <v/>
      </c>
      <c r="AA1160">
        <f>IFERROR(BO1160/BP1160,0)</f>
        <v/>
      </c>
      <c r="AB1160">
        <f>IFERROR(SUM(BO1160:BO1160)/SUM(BP1160:BP1160),0)</f>
        <v/>
      </c>
      <c r="AC1160">
        <f>IFERROR(MAX(AA1160:AA1160)-MIN(AA1160:AA1160),0)</f>
        <v/>
      </c>
      <c r="AD1160">
        <f>IFERROR(SUM(BL1160:BL1160)/1,0)</f>
        <v/>
      </c>
      <c r="AE1160">
        <f>IFERROR(SUM(BQ1160:BQ1160)/1,0)</f>
        <v/>
      </c>
      <c r="AF1160">
        <f>IFERROR(SUM(BP1160:BP1160)/1,0)</f>
        <v/>
      </c>
      <c r="AG1160">
        <f>IFERROR(CJ1160,0)</f>
        <v/>
      </c>
      <c r="AH1160">
        <f>IFERROR(SUM(BR1160:BR1160)/1,0)</f>
        <v/>
      </c>
      <c r="AI1160">
        <f>IFERROR(CL1160,0)</f>
        <v/>
      </c>
      <c r="AJ1160">
        <f>IFERROR(CN1160,0)</f>
        <v/>
      </c>
      <c r="AK1160">
        <f>IFERROR(CP1160,0)</f>
        <v/>
      </c>
      <c r="AL1160">
        <f>IFERROR(SUM(BN1160:BN1160)/1,0)</f>
        <v/>
      </c>
      <c r="AM1160">
        <f>IFERROR(SUM(BJ1160:BJ1160)/1,0)</f>
        <v/>
      </c>
      <c r="AN1160">
        <f>IFERROR(AH1160/AD1160,0)</f>
        <v/>
      </c>
      <c r="AO1160">
        <f>IFERROR(AF1160/AD1160,0)</f>
        <v/>
      </c>
      <c r="AP1160">
        <f>IFERROR(AI1160/AK1160,0)</f>
        <v/>
      </c>
      <c r="AQ1160">
        <f>IFERROR(AJ1160/AK1160,0)</f>
        <v/>
      </c>
      <c r="AR1160">
        <f>IFERROR(AG1160/AK1160,0)</f>
        <v/>
      </c>
      <c r="AS1160">
        <f>IFERROR(365/(AL1160/AG1160), "")</f>
        <v/>
      </c>
      <c r="AT1160" t="inlineStr">
        <is>
          <t>CO170002052380</t>
        </is>
      </c>
      <c r="AU1160" t="inlineStr">
        <is>
          <t>Comercializadora Marden Ltda</t>
        </is>
      </c>
      <c r="AV1160" t="inlineStr">
        <is>
          <t>U1</t>
        </is>
      </c>
      <c r="AW1160" t="inlineStr">
        <is>
          <t>B+</t>
        </is>
      </c>
      <c r="AX1160" t="inlineStr">
        <is>
          <t>Unlisted</t>
        </is>
      </c>
      <c r="AY1160" t="n">
        <v>5085</v>
      </c>
      <c r="AZ1160" t="inlineStr">
        <is>
          <t>Industrial supplies wholesale dealing in</t>
        </is>
      </c>
      <c r="BA1160" t="inlineStr">
        <is>
          <t>Colombia</t>
        </is>
      </c>
      <c r="BB1160" t="inlineStr">
        <is>
          <t>Palmira</t>
        </is>
      </c>
      <c r="BC1160" t="inlineStr">
        <is>
          <t>www.comercializadoramarden.com.co</t>
        </is>
      </c>
      <c r="BD1160" s="6" t="n">
        <v>31895</v>
      </c>
      <c r="BE1160" t="inlineStr">
        <is>
          <t>This company is engaged in the marketing and wholesale dealing and trading of office supplies, specializing stationery and paper products. Its business was incorporated in 1987. The company has a registered office based in Palmira, Colombia.The company offers wide range of office automation products, stationery, information technology and media peripherals, and paper products. The company also offers executive conference tables, executive cabinets and desks, chairs, and leather sofa sets. The company also provides information technology products, such as desktops, laptops, projectors, and accessories, as well as inkjet, three-in-one, monochrome laser, and color laser printers, as well as office peripheral devices and furniture, which comprise desktop organizers, drawer organizers, bookends, desktop computer accessories, and partition accessories.</t>
        </is>
      </c>
      <c r="BF1160" t="inlineStr">
        <is>
          <t>Active</t>
        </is>
      </c>
      <c r="BG1160" t="inlineStr">
        <is>
          <t>Wholesale</t>
        </is>
      </c>
      <c r="BH1160" t="inlineStr">
        <is>
          <t>Engaged in the marketing and wholesale dealing and trading of office supplies, specializing stationery and paper products</t>
        </is>
      </c>
      <c r="BI1160" t="inlineStr">
        <is>
          <t>Office supplies, specializing stationery and paper products</t>
        </is>
      </c>
      <c r="CE1160">
        <f>IFERROR(SUM(BU1160:BV1160)/2,0)</f>
        <v/>
      </c>
      <c r="CF1160">
        <f>IFERROR(SUM(CE1160:CE1160)/1,0)</f>
        <v/>
      </c>
      <c r="CG1160">
        <f>IFERROR(SUM(BW1160:BX1160)/2,0)</f>
        <v/>
      </c>
      <c r="CH1160">
        <f>IFERROR(SUM(CG1160:CG1160)/1,0)</f>
        <v/>
      </c>
      <c r="CI1160">
        <f>IFERROR(SUM(BY1160:BZ1160)/2,0)</f>
        <v/>
      </c>
      <c r="CJ1160">
        <f>IFERROR(SUM(CI1160:CI1160)/1,0)</f>
        <v/>
      </c>
      <c r="CK1160">
        <f>IFERROR(SUM(CA1160:CB1160)/2,0)</f>
        <v/>
      </c>
      <c r="CL1160">
        <f>IFERROR(SUM(CK1160:CK1160)/1,0)</f>
        <v/>
      </c>
      <c r="CM1160">
        <f>IFERROR(SUM(CC1160:CD1160)/2,0)</f>
        <v/>
      </c>
      <c r="CN1160">
        <f>IFERROR(SUM(CM1160:CM1160)/1,0)</f>
        <v/>
      </c>
      <c r="CO1160">
        <f>IFERROR(SUM(BS1160:BT1160)/2,0)</f>
        <v/>
      </c>
      <c r="CP1160">
        <f>IFERROR(SUM(CO1160:CO1160)/1,0)</f>
        <v/>
      </c>
    </row>
    <row r="1161">
      <c r="A1161" t="n">
        <v>1136</v>
      </c>
      <c r="D1161">
        <f>IF(AX1161="Listed","Yes","No")</f>
        <v/>
      </c>
      <c r="E1161">
        <f>IFERROR(IF(AE1161&lt;0,"Yes","No"),"No")</f>
        <v/>
      </c>
      <c r="F1161">
        <f>IF(BK1161="Unqualified","Yes","No")</f>
        <v/>
      </c>
      <c r="G1161">
        <f>IF(COUNTIF($D$1161:$F$1161,"Yes")=3,"Yes","No")</f>
        <v/>
      </c>
      <c r="U1161">
        <f>IFERROR(BQ1161/BL1161,0)</f>
        <v/>
      </c>
      <c r="V1161">
        <f>IFERROR(SUM(BQ1161:BQ1161)/SUM(BL1161:BL1161),0)</f>
        <v/>
      </c>
      <c r="W1161">
        <f>IFERROR(MAX(U1161:U1161)-MIN(U1161:U1161),0)</f>
        <v/>
      </c>
      <c r="X1161">
        <f>IFERROR(BQ1161/(BL1161-BQ1161),0)</f>
        <v/>
      </c>
      <c r="Y1161">
        <f>IFERROR(SUM(BQ1161:BQ1161)/(SUM(BL1161:BL1161)-SUM(BQ1161:BQ1161)),0)</f>
        <v/>
      </c>
      <c r="Z1161">
        <f>IFERROR(MAX(X1161:X1161)-MIN(X1161:X1161),0)</f>
        <v/>
      </c>
      <c r="AA1161">
        <f>IFERROR(BO1161/BP1161,0)</f>
        <v/>
      </c>
      <c r="AB1161">
        <f>IFERROR(SUM(BO1161:BO1161)/SUM(BP1161:BP1161),0)</f>
        <v/>
      </c>
      <c r="AC1161">
        <f>IFERROR(MAX(AA1161:AA1161)-MIN(AA1161:AA1161),0)</f>
        <v/>
      </c>
      <c r="AD1161">
        <f>IFERROR(SUM(BL1161:BL1161)/1,0)</f>
        <v/>
      </c>
      <c r="AE1161">
        <f>IFERROR(SUM(BQ1161:BQ1161)/1,0)</f>
        <v/>
      </c>
      <c r="AF1161">
        <f>IFERROR(SUM(BP1161:BP1161)/1,0)</f>
        <v/>
      </c>
      <c r="AG1161">
        <f>IFERROR(CJ1161,0)</f>
        <v/>
      </c>
      <c r="AH1161">
        <f>IFERROR(SUM(BR1161:BR1161)/1,0)</f>
        <v/>
      </c>
      <c r="AI1161">
        <f>IFERROR(CL1161,0)</f>
        <v/>
      </c>
      <c r="AJ1161">
        <f>IFERROR(CN1161,0)</f>
        <v/>
      </c>
      <c r="AK1161">
        <f>IFERROR(CP1161,0)</f>
        <v/>
      </c>
      <c r="AL1161">
        <f>IFERROR(SUM(BN1161:BN1161)/1,0)</f>
        <v/>
      </c>
      <c r="AM1161">
        <f>IFERROR(SUM(BJ1161:BJ1161)/1,0)</f>
        <v/>
      </c>
      <c r="AN1161">
        <f>IFERROR(AH1161/AD1161,0)</f>
        <v/>
      </c>
      <c r="AO1161">
        <f>IFERROR(AF1161/AD1161,0)</f>
        <v/>
      </c>
      <c r="AP1161">
        <f>IFERROR(AI1161/AK1161,0)</f>
        <v/>
      </c>
      <c r="AQ1161">
        <f>IFERROR(AJ1161/AK1161,0)</f>
        <v/>
      </c>
      <c r="AR1161">
        <f>IFERROR(AG1161/AK1161,0)</f>
        <v/>
      </c>
      <c r="AS1161">
        <f>IFERROR(365/(AL1161/AG1161), "")</f>
        <v/>
      </c>
      <c r="AT1161" t="inlineStr">
        <is>
          <t>CO170017759890</t>
        </is>
      </c>
      <c r="AU1161" t="inlineStr">
        <is>
          <t>Pharmasan S A S</t>
        </is>
      </c>
      <c r="AV1161" t="inlineStr">
        <is>
          <t>U1</t>
        </is>
      </c>
      <c r="AW1161" t="inlineStr">
        <is>
          <t>B+</t>
        </is>
      </c>
      <c r="AX1161" t="inlineStr">
        <is>
          <t>Unlisted</t>
        </is>
      </c>
      <c r="AY1161" t="n">
        <v>5122</v>
      </c>
      <c r="AZ1161" t="inlineStr">
        <is>
          <t>Drugs, drug proprietaries, and druggists' sundries wholesale dealing in</t>
        </is>
      </c>
      <c r="BA1161" t="inlineStr">
        <is>
          <t>Colombia</t>
        </is>
      </c>
      <c r="BB1161" t="inlineStr">
        <is>
          <t>Bucaramanga</t>
        </is>
      </c>
      <c r="BC1161" t="inlineStr">
        <is>
          <t>www.pharmasan.co</t>
        </is>
      </c>
      <c r="BD1161" s="6" t="n">
        <v>39708</v>
      </c>
      <c r="BE1161" t="inlineStr">
        <is>
          <t>This company is engaged in drugs and druggists' sundries merchant wholesaling. It conducts business from its registered head office located in Bucaramanga, Colombia. The company was established in 2008. The company specialises in merchant wholesale distribution of biological and medical products, botanical drugs and herbs, and pharmaceutical products intended for internal and external consumption in such forms as ampoules, tablets, capsules, vials, ointments, powders, solutions, and suspensions. It also has team of professional staff and other specialists with expertise in providing necessary assistance and services to its customers.</t>
        </is>
      </c>
      <c r="BF1161" t="inlineStr">
        <is>
          <t>Active</t>
        </is>
      </c>
      <c r="BG1161" t="inlineStr">
        <is>
          <t>Wholesale</t>
        </is>
      </c>
      <c r="BH1161" t="inlineStr">
        <is>
          <t>Engaged in drugs and druggists' sundries merchant wholesaling</t>
        </is>
      </c>
      <c r="BI1161" t="inlineStr">
        <is>
          <t>Merchant wholesale distribution of biological and medical products, botanical drugs and herbs, and pharmaceutical products intended for internal and external consumption in such forms as ampoules, tablets, capsules, vials, ointments, powders, solutions, and suspensions</t>
        </is>
      </c>
      <c r="CE1161">
        <f>IFERROR(SUM(BU1161:BV1161)/2,0)</f>
        <v/>
      </c>
      <c r="CF1161">
        <f>IFERROR(SUM(CE1161:CE1161)/1,0)</f>
        <v/>
      </c>
      <c r="CG1161">
        <f>IFERROR(SUM(BW1161:BX1161)/2,0)</f>
        <v/>
      </c>
      <c r="CH1161">
        <f>IFERROR(SUM(CG1161:CG1161)/1,0)</f>
        <v/>
      </c>
      <c r="CI1161">
        <f>IFERROR(SUM(BY1161:BZ1161)/2,0)</f>
        <v/>
      </c>
      <c r="CJ1161">
        <f>IFERROR(SUM(CI1161:CI1161)/1,0)</f>
        <v/>
      </c>
      <c r="CK1161">
        <f>IFERROR(SUM(CA1161:CB1161)/2,0)</f>
        <v/>
      </c>
      <c r="CL1161">
        <f>IFERROR(SUM(CK1161:CK1161)/1,0)</f>
        <v/>
      </c>
      <c r="CM1161">
        <f>IFERROR(SUM(CC1161:CD1161)/2,0)</f>
        <v/>
      </c>
      <c r="CN1161">
        <f>IFERROR(SUM(CM1161:CM1161)/1,0)</f>
        <v/>
      </c>
      <c r="CO1161">
        <f>IFERROR(SUM(BS1161:BT1161)/2,0)</f>
        <v/>
      </c>
      <c r="CP1161">
        <f>IFERROR(SUM(CO1161:CO1161)/1,0)</f>
        <v/>
      </c>
    </row>
    <row r="1162">
      <c r="A1162" t="n">
        <v>1137</v>
      </c>
      <c r="D1162">
        <f>IF(AX1162="Listed","Yes","No")</f>
        <v/>
      </c>
      <c r="E1162">
        <f>IFERROR(IF(AE1162&lt;0,"Yes","No"),"No")</f>
        <v/>
      </c>
      <c r="F1162">
        <f>IF(BK1162="Unqualified","Yes","No")</f>
        <v/>
      </c>
      <c r="G1162">
        <f>IF(COUNTIF($D$1162:$F$1162,"Yes")=3,"Yes","No")</f>
        <v/>
      </c>
      <c r="U1162">
        <f>IFERROR(BQ1162/BL1162,0)</f>
        <v/>
      </c>
      <c r="V1162">
        <f>IFERROR(SUM(BQ1162:BQ1162)/SUM(BL1162:BL1162),0)</f>
        <v/>
      </c>
      <c r="W1162">
        <f>IFERROR(MAX(U1162:U1162)-MIN(U1162:U1162),0)</f>
        <v/>
      </c>
      <c r="X1162">
        <f>IFERROR(BQ1162/(BL1162-BQ1162),0)</f>
        <v/>
      </c>
      <c r="Y1162">
        <f>IFERROR(SUM(BQ1162:BQ1162)/(SUM(BL1162:BL1162)-SUM(BQ1162:BQ1162)),0)</f>
        <v/>
      </c>
      <c r="Z1162">
        <f>IFERROR(MAX(X1162:X1162)-MIN(X1162:X1162),0)</f>
        <v/>
      </c>
      <c r="AA1162">
        <f>IFERROR(BO1162/BP1162,0)</f>
        <v/>
      </c>
      <c r="AB1162">
        <f>IFERROR(SUM(BO1162:BO1162)/SUM(BP1162:BP1162),0)</f>
        <v/>
      </c>
      <c r="AC1162">
        <f>IFERROR(MAX(AA1162:AA1162)-MIN(AA1162:AA1162),0)</f>
        <v/>
      </c>
      <c r="AD1162">
        <f>IFERROR(SUM(BL1162:BL1162)/1,0)</f>
        <v/>
      </c>
      <c r="AE1162">
        <f>IFERROR(SUM(BQ1162:BQ1162)/1,0)</f>
        <v/>
      </c>
      <c r="AF1162">
        <f>IFERROR(SUM(BP1162:BP1162)/1,0)</f>
        <v/>
      </c>
      <c r="AG1162">
        <f>IFERROR(CJ1162,0)</f>
        <v/>
      </c>
      <c r="AH1162">
        <f>IFERROR(SUM(BR1162:BR1162)/1,0)</f>
        <v/>
      </c>
      <c r="AI1162">
        <f>IFERROR(CL1162,0)</f>
        <v/>
      </c>
      <c r="AJ1162">
        <f>IFERROR(CN1162,0)</f>
        <v/>
      </c>
      <c r="AK1162">
        <f>IFERROR(CP1162,0)</f>
        <v/>
      </c>
      <c r="AL1162">
        <f>IFERROR(SUM(BN1162:BN1162)/1,0)</f>
        <v/>
      </c>
      <c r="AM1162">
        <f>IFERROR(SUM(BJ1162:BJ1162)/1,0)</f>
        <v/>
      </c>
      <c r="AN1162">
        <f>IFERROR(AH1162/AD1162,0)</f>
        <v/>
      </c>
      <c r="AO1162">
        <f>IFERROR(AF1162/AD1162,0)</f>
        <v/>
      </c>
      <c r="AP1162">
        <f>IFERROR(AI1162/AK1162,0)</f>
        <v/>
      </c>
      <c r="AQ1162">
        <f>IFERROR(AJ1162/AK1162,0)</f>
        <v/>
      </c>
      <c r="AR1162">
        <f>IFERROR(AG1162/AK1162,0)</f>
        <v/>
      </c>
      <c r="AS1162">
        <f>IFERROR(365/(AL1162/AG1162), "")</f>
        <v/>
      </c>
      <c r="AT1162" t="inlineStr">
        <is>
          <t>BR07409820000180</t>
        </is>
      </c>
      <c r="AU1162" t="inlineStr">
        <is>
          <t>Komport Comercial Importadora S.A.</t>
        </is>
      </c>
      <c r="AV1162" t="inlineStr">
        <is>
          <t>U1</t>
        </is>
      </c>
      <c r="AW1162" t="inlineStr">
        <is>
          <t>U</t>
        </is>
      </c>
      <c r="AX1162" t="inlineStr">
        <is>
          <t>Unlisted</t>
        </is>
      </c>
      <c r="AY1162" t="n">
        <v>5085</v>
      </c>
      <c r="AZ1162" t="inlineStr">
        <is>
          <t>Industrial supplies wholesale dealing in</t>
        </is>
      </c>
      <c r="BA1162" t="inlineStr">
        <is>
          <t>Brazil</t>
        </is>
      </c>
      <c r="BB1162" t="inlineStr">
        <is>
          <t>Florianopolis</t>
        </is>
      </c>
      <c r="BC1162" t="inlineStr">
        <is>
          <t>komport.com.br</t>
        </is>
      </c>
      <c r="BD1162" s="6" t="n">
        <v>38506</v>
      </c>
      <c r="BE1162" t="inlineStr">
        <is>
          <t>This company is engaged in foreign trade activities. It was incorporated in 2005. The registered business office of the company is located in Florianopolis, Brazil.The company operates as an importer for large wholesalers and distributors in Brazil, including multinationals in the most varied segments, reflecting credibility and reference in the market. It has competent professionals, capable of working in various areas of foreign trade, to take care of business with responsibility and ethics. Through effective management techniques, they offer customers solutions that enable the maximization of business results and cost reduction. With approximately 50 employees, its team is composed of professionals with training in foreign trade, international relations, administration, accounting and law.The company's mission is to provide services in foreign trade with quality and satisfaction for importers and exporters, striving for excellence in service.</t>
        </is>
      </c>
      <c r="BF1162" t="inlineStr">
        <is>
          <t>Active</t>
        </is>
      </c>
      <c r="BG1162" t="inlineStr">
        <is>
          <t>Services</t>
        </is>
      </c>
      <c r="BH1162" t="inlineStr">
        <is>
          <t>Engaged in foreign trade activities</t>
        </is>
      </c>
      <c r="BI1162" t="inlineStr">
        <is>
          <t>Foreign trade</t>
        </is>
      </c>
      <c r="CE1162">
        <f>IFERROR(SUM(BU1162:BV1162)/2,0)</f>
        <v/>
      </c>
      <c r="CF1162">
        <f>IFERROR(SUM(CE1162:CE1162)/1,0)</f>
        <v/>
      </c>
      <c r="CG1162">
        <f>IFERROR(SUM(BW1162:BX1162)/2,0)</f>
        <v/>
      </c>
      <c r="CH1162">
        <f>IFERROR(SUM(CG1162:CG1162)/1,0)</f>
        <v/>
      </c>
      <c r="CI1162">
        <f>IFERROR(SUM(BY1162:BZ1162)/2,0)</f>
        <v/>
      </c>
      <c r="CJ1162">
        <f>IFERROR(SUM(CI1162:CI1162)/1,0)</f>
        <v/>
      </c>
      <c r="CK1162">
        <f>IFERROR(SUM(CA1162:CB1162)/2,0)</f>
        <v/>
      </c>
      <c r="CL1162">
        <f>IFERROR(SUM(CK1162:CK1162)/1,0)</f>
        <v/>
      </c>
      <c r="CM1162">
        <f>IFERROR(SUM(CC1162:CD1162)/2,0)</f>
        <v/>
      </c>
      <c r="CN1162">
        <f>IFERROR(SUM(CM1162:CM1162)/1,0)</f>
        <v/>
      </c>
      <c r="CO1162">
        <f>IFERROR(SUM(BS1162:BT1162)/2,0)</f>
        <v/>
      </c>
      <c r="CP1162">
        <f>IFERROR(SUM(CO1162:CO1162)/1,0)</f>
        <v/>
      </c>
    </row>
    <row r="1163">
      <c r="A1163" t="n">
        <v>1138</v>
      </c>
      <c r="D1163">
        <f>IF(AX1163="Listed","Yes","No")</f>
        <v/>
      </c>
      <c r="E1163">
        <f>IFERROR(IF(AE1163&lt;0,"Yes","No"),"No")</f>
        <v/>
      </c>
      <c r="F1163">
        <f>IF(BK1163="Unqualified","Yes","No")</f>
        <v/>
      </c>
      <c r="G1163">
        <f>IF(COUNTIF($D$1163:$F$1163,"Yes")=3,"Yes","No")</f>
        <v/>
      </c>
      <c r="U1163">
        <f>IFERROR(BQ1163/BL1163,0)</f>
        <v/>
      </c>
      <c r="V1163">
        <f>IFERROR(SUM(BQ1163:BQ1163)/SUM(BL1163:BL1163),0)</f>
        <v/>
      </c>
      <c r="W1163">
        <f>IFERROR(MAX(U1163:U1163)-MIN(U1163:U1163),0)</f>
        <v/>
      </c>
      <c r="X1163">
        <f>IFERROR(BQ1163/(BL1163-BQ1163),0)</f>
        <v/>
      </c>
      <c r="Y1163">
        <f>IFERROR(SUM(BQ1163:BQ1163)/(SUM(BL1163:BL1163)-SUM(BQ1163:BQ1163)),0)</f>
        <v/>
      </c>
      <c r="Z1163">
        <f>IFERROR(MAX(X1163:X1163)-MIN(X1163:X1163),0)</f>
        <v/>
      </c>
      <c r="AA1163">
        <f>IFERROR(BO1163/BP1163,0)</f>
        <v/>
      </c>
      <c r="AB1163">
        <f>IFERROR(SUM(BO1163:BO1163)/SUM(BP1163:BP1163),0)</f>
        <v/>
      </c>
      <c r="AC1163">
        <f>IFERROR(MAX(AA1163:AA1163)-MIN(AA1163:AA1163),0)</f>
        <v/>
      </c>
      <c r="AD1163">
        <f>IFERROR(SUM(BL1163:BL1163)/1,0)</f>
        <v/>
      </c>
      <c r="AE1163">
        <f>IFERROR(SUM(BQ1163:BQ1163)/1,0)</f>
        <v/>
      </c>
      <c r="AF1163">
        <f>IFERROR(SUM(BP1163:BP1163)/1,0)</f>
        <v/>
      </c>
      <c r="AG1163">
        <f>IFERROR(CJ1163,0)</f>
        <v/>
      </c>
      <c r="AH1163">
        <f>IFERROR(SUM(BR1163:BR1163)/1,0)</f>
        <v/>
      </c>
      <c r="AI1163">
        <f>IFERROR(CL1163,0)</f>
        <v/>
      </c>
      <c r="AJ1163">
        <f>IFERROR(CN1163,0)</f>
        <v/>
      </c>
      <c r="AK1163">
        <f>IFERROR(CP1163,0)</f>
        <v/>
      </c>
      <c r="AL1163">
        <f>IFERROR(SUM(BN1163:BN1163)/1,0)</f>
        <v/>
      </c>
      <c r="AM1163">
        <f>IFERROR(SUM(BJ1163:BJ1163)/1,0)</f>
        <v/>
      </c>
      <c r="AN1163">
        <f>IFERROR(AH1163/AD1163,0)</f>
        <v/>
      </c>
      <c r="AO1163">
        <f>IFERROR(AF1163/AD1163,0)</f>
        <v/>
      </c>
      <c r="AP1163">
        <f>IFERROR(AI1163/AK1163,0)</f>
        <v/>
      </c>
      <c r="AQ1163">
        <f>IFERROR(AJ1163/AK1163,0)</f>
        <v/>
      </c>
      <c r="AR1163">
        <f>IFERROR(AG1163/AK1163,0)</f>
        <v/>
      </c>
      <c r="AS1163">
        <f>IFERROR(365/(AL1163/AG1163), "")</f>
        <v/>
      </c>
      <c r="AT1163" t="inlineStr">
        <is>
          <t>MXCQG0807169I7</t>
        </is>
      </c>
      <c r="AU1163" t="inlineStr">
        <is>
          <t>Corporativo Quimico Global</t>
        </is>
      </c>
      <c r="AV1163" t="inlineStr">
        <is>
          <t>U1</t>
        </is>
      </c>
      <c r="AW1163" t="inlineStr">
        <is>
          <t>U</t>
        </is>
      </c>
      <c r="AX1163" t="inlineStr">
        <is>
          <t>Unlisted</t>
        </is>
      </c>
      <c r="AY1163" t="n">
        <v>5169</v>
      </c>
      <c r="AZ1163" t="inlineStr">
        <is>
          <t>Chemicals and allied products, not elsewhere classified wholesale dealing in</t>
        </is>
      </c>
      <c r="BA1163" t="inlineStr">
        <is>
          <t>Mexico</t>
        </is>
      </c>
      <c r="BB1163" t="inlineStr">
        <is>
          <t>Garcia</t>
        </is>
      </c>
      <c r="BC1163" t="inlineStr">
        <is>
          <t>www.quimicoglobal.com.mx</t>
        </is>
      </c>
      <c r="BD1163" s="6" t="n">
        <v>39645</v>
      </c>
      <c r="BE1163" t="inlineStr">
        <is>
          <t>This company is engaged in the supply of chemical products for various industries, including mining, water treatment, galvanoplasty, food industry, and laboratory equipment. It conducts business from its registered head office located in Garcia, Mexico. The company was incorporated in 2008.The company specialises in Lead Acetate, Fluorite, Silica Sand, Yellow Litharge, Silica Sand, Red Litharge, Ash Bone, Sodium Metabisulfite, Anhydrous Borax, Sodium Nitrate, Borax Pentahydrate, Copper Sulfate, Mining Grade, Metallurgical lime, and Sodium hydrosulfide. Its vision is to be the main distributor of chemical products in the country, and mission is to provide chemical products and services that exceed its customers' expectations.</t>
        </is>
      </c>
      <c r="BF1163" t="inlineStr">
        <is>
          <t>Active</t>
        </is>
      </c>
      <c r="BG1163" t="inlineStr">
        <is>
          <t>Wholesale</t>
        </is>
      </c>
      <c r="BH1163" t="inlineStr">
        <is>
          <t>Engaged in the supply of chemical products for various industries, including mining, water treatment, galvanoplasty, food industry, and laboratory equipment</t>
        </is>
      </c>
      <c r="BI1163" t="inlineStr">
        <is>
          <t>Lead Acetate, Fluorite, Silica Sand, Yellow Litharge, Silica Sand, Red Litharge, Ash Bone, Sodium Metabisulfite, Anhydrous Borax, Sodium Nitrate, Borax Pentahydrate, Copper Sulfate, Mining Grade, Metallurgical lime, and Sodium hydrosulfide</t>
        </is>
      </c>
      <c r="CE1163">
        <f>IFERROR(SUM(BU1163:BV1163)/2,0)</f>
        <v/>
      </c>
      <c r="CF1163">
        <f>IFERROR(SUM(CE1163:CE1163)/1,0)</f>
        <v/>
      </c>
      <c r="CG1163">
        <f>IFERROR(SUM(BW1163:BX1163)/2,0)</f>
        <v/>
      </c>
      <c r="CH1163">
        <f>IFERROR(SUM(CG1163:CG1163)/1,0)</f>
        <v/>
      </c>
      <c r="CI1163">
        <f>IFERROR(SUM(BY1163:BZ1163)/2,0)</f>
        <v/>
      </c>
      <c r="CJ1163">
        <f>IFERROR(SUM(CI1163:CI1163)/1,0)</f>
        <v/>
      </c>
      <c r="CK1163">
        <f>IFERROR(SUM(CA1163:CB1163)/2,0)</f>
        <v/>
      </c>
      <c r="CL1163">
        <f>IFERROR(SUM(CK1163:CK1163)/1,0)</f>
        <v/>
      </c>
      <c r="CM1163">
        <f>IFERROR(SUM(CC1163:CD1163)/2,0)</f>
        <v/>
      </c>
      <c r="CN1163">
        <f>IFERROR(SUM(CM1163:CM1163)/1,0)</f>
        <v/>
      </c>
      <c r="CO1163">
        <f>IFERROR(SUM(BS1163:BT1163)/2,0)</f>
        <v/>
      </c>
      <c r="CP1163">
        <f>IFERROR(SUM(CO1163:CO1163)/1,0)</f>
        <v/>
      </c>
    </row>
    <row r="1164">
      <c r="A1164" t="n">
        <v>1139</v>
      </c>
      <c r="D1164">
        <f>IF(AX1164="Listed","Yes","No")</f>
        <v/>
      </c>
      <c r="E1164">
        <f>IFERROR(IF(AE1164&lt;0,"Yes","No"),"No")</f>
        <v/>
      </c>
      <c r="F1164">
        <f>IF(BK1164="Unqualified","Yes","No")</f>
        <v/>
      </c>
      <c r="G1164">
        <f>IF(COUNTIF($D$1164:$F$1164,"Yes")=3,"Yes","No")</f>
        <v/>
      </c>
      <c r="U1164">
        <f>IFERROR(BQ1164/BL1164,0)</f>
        <v/>
      </c>
      <c r="V1164">
        <f>IFERROR(SUM(BQ1164:BQ1164)/SUM(BL1164:BL1164),0)</f>
        <v/>
      </c>
      <c r="W1164">
        <f>IFERROR(MAX(U1164:U1164)-MIN(U1164:U1164),0)</f>
        <v/>
      </c>
      <c r="X1164">
        <f>IFERROR(BQ1164/(BL1164-BQ1164),0)</f>
        <v/>
      </c>
      <c r="Y1164">
        <f>IFERROR(SUM(BQ1164:BQ1164)/(SUM(BL1164:BL1164)-SUM(BQ1164:BQ1164)),0)</f>
        <v/>
      </c>
      <c r="Z1164">
        <f>IFERROR(MAX(X1164:X1164)-MIN(X1164:X1164),0)</f>
        <v/>
      </c>
      <c r="AA1164">
        <f>IFERROR(BO1164/BP1164,0)</f>
        <v/>
      </c>
      <c r="AB1164">
        <f>IFERROR(SUM(BO1164:BO1164)/SUM(BP1164:BP1164),0)</f>
        <v/>
      </c>
      <c r="AC1164">
        <f>IFERROR(MAX(AA1164:AA1164)-MIN(AA1164:AA1164),0)</f>
        <v/>
      </c>
      <c r="AD1164">
        <f>IFERROR(SUM(BL1164:BL1164)/1,0)</f>
        <v/>
      </c>
      <c r="AE1164">
        <f>IFERROR(SUM(BQ1164:BQ1164)/1,0)</f>
        <v/>
      </c>
      <c r="AF1164">
        <f>IFERROR(SUM(BP1164:BP1164)/1,0)</f>
        <v/>
      </c>
      <c r="AG1164">
        <f>IFERROR(CJ1164,0)</f>
        <v/>
      </c>
      <c r="AH1164">
        <f>IFERROR(SUM(BR1164:BR1164)/1,0)</f>
        <v/>
      </c>
      <c r="AI1164">
        <f>IFERROR(CL1164,0)</f>
        <v/>
      </c>
      <c r="AJ1164">
        <f>IFERROR(CN1164,0)</f>
        <v/>
      </c>
      <c r="AK1164">
        <f>IFERROR(CP1164,0)</f>
        <v/>
      </c>
      <c r="AL1164">
        <f>IFERROR(SUM(BN1164:BN1164)/1,0)</f>
        <v/>
      </c>
      <c r="AM1164">
        <f>IFERROR(SUM(BJ1164:BJ1164)/1,0)</f>
        <v/>
      </c>
      <c r="AN1164">
        <f>IFERROR(AH1164/AD1164,0)</f>
        <v/>
      </c>
      <c r="AO1164">
        <f>IFERROR(AF1164/AD1164,0)</f>
        <v/>
      </c>
      <c r="AP1164">
        <f>IFERROR(AI1164/AK1164,0)</f>
        <v/>
      </c>
      <c r="AQ1164">
        <f>IFERROR(AJ1164/AK1164,0)</f>
        <v/>
      </c>
      <c r="AR1164">
        <f>IFERROR(AG1164/AK1164,0)</f>
        <v/>
      </c>
      <c r="AS1164">
        <f>IFERROR(365/(AL1164/AG1164), "")</f>
        <v/>
      </c>
      <c r="AT1164" t="inlineStr">
        <is>
          <t>CO170000991670</t>
        </is>
      </c>
      <c r="AU1164" t="inlineStr">
        <is>
          <t>Importadora SUR Alpine S A</t>
        </is>
      </c>
      <c r="AV1164" t="inlineStr">
        <is>
          <t>U1</t>
        </is>
      </c>
      <c r="AW1164" t="inlineStr">
        <is>
          <t>U</t>
        </is>
      </c>
      <c r="AX1164" t="inlineStr">
        <is>
          <t>Unlisted</t>
        </is>
      </c>
      <c r="AY1164" t="n">
        <v>5013</v>
      </c>
      <c r="AZ1164" t="inlineStr">
        <is>
          <t>Motor vehicle supplies and new parts wholesale dealing in</t>
        </is>
      </c>
      <c r="BA1164" t="inlineStr">
        <is>
          <t>Colombia</t>
        </is>
      </c>
      <c r="BB1164" t="inlineStr">
        <is>
          <t>Bogota</t>
        </is>
      </c>
      <c r="BC1164" t="inlineStr">
        <is>
          <t>suralpine.com</t>
        </is>
      </c>
      <c r="BD1164" s="6" t="n">
        <v>30292</v>
      </c>
      <c r="BE1164" t="inlineStr">
        <is>
          <t>This company is engaged in the wholesale distribution and retail sale of automotive spare parts. It conducts business from its registered head office located in Bogota, Colombia. The company was founded in 1982. The company specializes in automotive spare parts, including batteries, internal engine parts, box components, electrical parts, bodywork, refrigeration parts, engine sensors, brakes, suspension parts, outboard motor components, and transmission parts, while continuously innovating and expanding its services, such as home delivery, to provide spare parts nationwide. It aims to provide auto parts and services, continuously innovating and expanding its operations to meet the needs of its customers nationwide.</t>
        </is>
      </c>
      <c r="BF1164" t="inlineStr">
        <is>
          <t>Active</t>
        </is>
      </c>
      <c r="BG1164" t="inlineStr">
        <is>
          <t>Wholesale; Retail; Services</t>
        </is>
      </c>
      <c r="BH1164" t="inlineStr">
        <is>
          <t>Engaged in the wholesale distribution and retail sale of automotive spare parts</t>
        </is>
      </c>
      <c r="BI1164" t="inlineStr">
        <is>
          <t>Automotive spare parts, including batteries, internal engine parts, box components, electrical parts, bodywork, refrigeration parts, engine sensors, brakes, suspension parts, outboard motor components, and transmission parts, while continuously innovating and expanding its services, such as home delivery</t>
        </is>
      </c>
      <c r="CE1164">
        <f>IFERROR(SUM(BU1164:BV1164)/2,0)</f>
        <v/>
      </c>
      <c r="CF1164">
        <f>IFERROR(SUM(CE1164:CE1164)/1,0)</f>
        <v/>
      </c>
      <c r="CG1164">
        <f>IFERROR(SUM(BW1164:BX1164)/2,0)</f>
        <v/>
      </c>
      <c r="CH1164">
        <f>IFERROR(SUM(CG1164:CG1164)/1,0)</f>
        <v/>
      </c>
      <c r="CI1164">
        <f>IFERROR(SUM(BY1164:BZ1164)/2,0)</f>
        <v/>
      </c>
      <c r="CJ1164">
        <f>IFERROR(SUM(CI1164:CI1164)/1,0)</f>
        <v/>
      </c>
      <c r="CK1164">
        <f>IFERROR(SUM(CA1164:CB1164)/2,0)</f>
        <v/>
      </c>
      <c r="CL1164">
        <f>IFERROR(SUM(CK1164:CK1164)/1,0)</f>
        <v/>
      </c>
      <c r="CM1164">
        <f>IFERROR(SUM(CC1164:CD1164)/2,0)</f>
        <v/>
      </c>
      <c r="CN1164">
        <f>IFERROR(SUM(CM1164:CM1164)/1,0)</f>
        <v/>
      </c>
      <c r="CO1164">
        <f>IFERROR(SUM(BS1164:BT1164)/2,0)</f>
        <v/>
      </c>
      <c r="CP1164">
        <f>IFERROR(SUM(CO1164:CO1164)/1,0)</f>
        <v/>
      </c>
    </row>
    <row r="1165">
      <c r="A1165" t="n">
        <v>1140</v>
      </c>
      <c r="D1165">
        <f>IF(AX1165="Listed","Yes","No")</f>
        <v/>
      </c>
      <c r="E1165">
        <f>IFERROR(IF(AE1165&lt;0,"Yes","No"),"No")</f>
        <v/>
      </c>
      <c r="F1165">
        <f>IF(BK1165="Unqualified","Yes","No")</f>
        <v/>
      </c>
      <c r="G1165">
        <f>IF(COUNTIF($D$1165:$F$1165,"Yes")=3,"Yes","No")</f>
        <v/>
      </c>
      <c r="U1165">
        <f>IFERROR(BQ1165/BL1165,0)</f>
        <v/>
      </c>
      <c r="V1165">
        <f>IFERROR(SUM(BQ1165:BQ1165)/SUM(BL1165:BL1165),0)</f>
        <v/>
      </c>
      <c r="W1165">
        <f>IFERROR(MAX(U1165:U1165)-MIN(U1165:U1165),0)</f>
        <v/>
      </c>
      <c r="X1165">
        <f>IFERROR(BQ1165/(BL1165-BQ1165),0)</f>
        <v/>
      </c>
      <c r="Y1165">
        <f>IFERROR(SUM(BQ1165:BQ1165)/(SUM(BL1165:BL1165)-SUM(BQ1165:BQ1165)),0)</f>
        <v/>
      </c>
      <c r="Z1165">
        <f>IFERROR(MAX(X1165:X1165)-MIN(X1165:X1165),0)</f>
        <v/>
      </c>
      <c r="AA1165">
        <f>IFERROR(BO1165/BP1165,0)</f>
        <v/>
      </c>
      <c r="AB1165">
        <f>IFERROR(SUM(BO1165:BO1165)/SUM(BP1165:BP1165),0)</f>
        <v/>
      </c>
      <c r="AC1165">
        <f>IFERROR(MAX(AA1165:AA1165)-MIN(AA1165:AA1165),0)</f>
        <v/>
      </c>
      <c r="AD1165">
        <f>IFERROR(SUM(BL1165:BL1165)/1,0)</f>
        <v/>
      </c>
      <c r="AE1165">
        <f>IFERROR(SUM(BQ1165:BQ1165)/1,0)</f>
        <v/>
      </c>
      <c r="AF1165">
        <f>IFERROR(SUM(BP1165:BP1165)/1,0)</f>
        <v/>
      </c>
      <c r="AG1165">
        <f>IFERROR(CJ1165,0)</f>
        <v/>
      </c>
      <c r="AH1165">
        <f>IFERROR(SUM(BR1165:BR1165)/1,0)</f>
        <v/>
      </c>
      <c r="AI1165">
        <f>IFERROR(CL1165,0)</f>
        <v/>
      </c>
      <c r="AJ1165">
        <f>IFERROR(CN1165,0)</f>
        <v/>
      </c>
      <c r="AK1165">
        <f>IFERROR(CP1165,0)</f>
        <v/>
      </c>
      <c r="AL1165">
        <f>IFERROR(SUM(BN1165:BN1165)/1,0)</f>
        <v/>
      </c>
      <c r="AM1165">
        <f>IFERROR(SUM(BJ1165:BJ1165)/1,0)</f>
        <v/>
      </c>
      <c r="AN1165">
        <f>IFERROR(AH1165/AD1165,0)</f>
        <v/>
      </c>
      <c r="AO1165">
        <f>IFERROR(AF1165/AD1165,0)</f>
        <v/>
      </c>
      <c r="AP1165">
        <f>IFERROR(AI1165/AK1165,0)</f>
        <v/>
      </c>
      <c r="AQ1165">
        <f>IFERROR(AJ1165/AK1165,0)</f>
        <v/>
      </c>
      <c r="AR1165">
        <f>IFERROR(AG1165/AK1165,0)</f>
        <v/>
      </c>
      <c r="AS1165">
        <f>IFERROR(365/(AL1165/AG1165), "")</f>
        <v/>
      </c>
      <c r="AT1165" t="inlineStr">
        <is>
          <t>CO170010553120</t>
        </is>
      </c>
      <c r="AU1165" t="inlineStr">
        <is>
          <t>Cdem &amp; Cdeb S A S</t>
        </is>
      </c>
      <c r="AV1165" t="inlineStr">
        <is>
          <t>U1</t>
        </is>
      </c>
      <c r="AW1165" t="inlineStr">
        <is>
          <t>B-</t>
        </is>
      </c>
      <c r="AX1165" t="inlineStr">
        <is>
          <t>Unlisted</t>
        </is>
      </c>
      <c r="AY1165" t="n">
        <v>5032</v>
      </c>
      <c r="AZ1165" t="inlineStr">
        <is>
          <t>Brick, stone, and related construction materials wholesale dealing in</t>
        </is>
      </c>
      <c r="BA1165" t="inlineStr">
        <is>
          <t>Colombia</t>
        </is>
      </c>
      <c r="BB1165" t="inlineStr">
        <is>
          <t>Medellin</t>
        </is>
      </c>
      <c r="BC1165" t="inlineStr">
        <is>
          <t>www.centraldemangueras.com.co</t>
        </is>
      </c>
      <c r="BD1165" s="6" t="n">
        <v>37418</v>
      </c>
      <c r="BE1165" t="inlineStr">
        <is>
          <t>This company is engaged in the import and marketing of products in fluid systems (hoses), transport (belts) and power transmission (belts). It was incorporated in 2002 and conducts business from its registered head office located in Medellin, Colombia.The company is dedicated to the marketing of products and business solutions for the transportation of fluids, materials and power transmission.</t>
        </is>
      </c>
      <c r="BF1165" t="inlineStr">
        <is>
          <t>Active</t>
        </is>
      </c>
      <c r="BG1165" t="inlineStr">
        <is>
          <t>Wholesale; Retail</t>
        </is>
      </c>
      <c r="BH1165" t="inlineStr">
        <is>
          <t>Engaged in the import and marketing of products in fluid systems (hoses), transport (belts) and power transmission (belts)</t>
        </is>
      </c>
      <c r="BI1165" t="inlineStr">
        <is>
          <t>Import and marketing of products in fluid systems (hoses), transport (belts) and power transmission (belts)</t>
        </is>
      </c>
      <c r="CE1165">
        <f>IFERROR(SUM(BU1165:BV1165)/2,0)</f>
        <v/>
      </c>
      <c r="CF1165">
        <f>IFERROR(SUM(CE1165:CE1165)/1,0)</f>
        <v/>
      </c>
      <c r="CG1165">
        <f>IFERROR(SUM(BW1165:BX1165)/2,0)</f>
        <v/>
      </c>
      <c r="CH1165">
        <f>IFERROR(SUM(CG1165:CG1165)/1,0)</f>
        <v/>
      </c>
      <c r="CI1165">
        <f>IFERROR(SUM(BY1165:BZ1165)/2,0)</f>
        <v/>
      </c>
      <c r="CJ1165">
        <f>IFERROR(SUM(CI1165:CI1165)/1,0)</f>
        <v/>
      </c>
      <c r="CK1165">
        <f>IFERROR(SUM(CA1165:CB1165)/2,0)</f>
        <v/>
      </c>
      <c r="CL1165">
        <f>IFERROR(SUM(CK1165:CK1165)/1,0)</f>
        <v/>
      </c>
      <c r="CM1165">
        <f>IFERROR(SUM(CC1165:CD1165)/2,0)</f>
        <v/>
      </c>
      <c r="CN1165">
        <f>IFERROR(SUM(CM1165:CM1165)/1,0)</f>
        <v/>
      </c>
      <c r="CO1165">
        <f>IFERROR(SUM(BS1165:BT1165)/2,0)</f>
        <v/>
      </c>
      <c r="CP1165">
        <f>IFERROR(SUM(CO1165:CO1165)/1,0)</f>
        <v/>
      </c>
    </row>
    <row r="1166">
      <c r="A1166" t="n">
        <v>1141</v>
      </c>
      <c r="D1166">
        <f>IF(AX1166="Listed","Yes","No")</f>
        <v/>
      </c>
      <c r="E1166">
        <f>IFERROR(IF(AE1166&lt;0,"Yes","No"),"No")</f>
        <v/>
      </c>
      <c r="F1166">
        <f>IF(BK1166="Unqualified","Yes","No")</f>
        <v/>
      </c>
      <c r="G1166">
        <f>IF(COUNTIF($D$1166:$F$1166,"Yes")=3,"Yes","No")</f>
        <v/>
      </c>
      <c r="U1166">
        <f>IFERROR(BQ1166/BL1166,0)</f>
        <v/>
      </c>
      <c r="V1166">
        <f>IFERROR(SUM(BQ1166:BQ1166)/SUM(BL1166:BL1166),0)</f>
        <v/>
      </c>
      <c r="W1166">
        <f>IFERROR(MAX(U1166:U1166)-MIN(U1166:U1166),0)</f>
        <v/>
      </c>
      <c r="X1166">
        <f>IFERROR(BQ1166/(BL1166-BQ1166),0)</f>
        <v/>
      </c>
      <c r="Y1166">
        <f>IFERROR(SUM(BQ1166:BQ1166)/(SUM(BL1166:BL1166)-SUM(BQ1166:BQ1166)),0)</f>
        <v/>
      </c>
      <c r="Z1166">
        <f>IFERROR(MAX(X1166:X1166)-MIN(X1166:X1166),0)</f>
        <v/>
      </c>
      <c r="AA1166">
        <f>IFERROR(BO1166/BP1166,0)</f>
        <v/>
      </c>
      <c r="AB1166">
        <f>IFERROR(SUM(BO1166:BO1166)/SUM(BP1166:BP1166),0)</f>
        <v/>
      </c>
      <c r="AC1166">
        <f>IFERROR(MAX(AA1166:AA1166)-MIN(AA1166:AA1166),0)</f>
        <v/>
      </c>
      <c r="AD1166">
        <f>IFERROR(SUM(BL1166:BL1166)/1,0)</f>
        <v/>
      </c>
      <c r="AE1166">
        <f>IFERROR(SUM(BQ1166:BQ1166)/1,0)</f>
        <v/>
      </c>
      <c r="AF1166">
        <f>IFERROR(SUM(BP1166:BP1166)/1,0)</f>
        <v/>
      </c>
      <c r="AG1166">
        <f>IFERROR(CJ1166,0)</f>
        <v/>
      </c>
      <c r="AH1166">
        <f>IFERROR(SUM(BR1166:BR1166)/1,0)</f>
        <v/>
      </c>
      <c r="AI1166">
        <f>IFERROR(CL1166,0)</f>
        <v/>
      </c>
      <c r="AJ1166">
        <f>IFERROR(CN1166,0)</f>
        <v/>
      </c>
      <c r="AK1166">
        <f>IFERROR(CP1166,0)</f>
        <v/>
      </c>
      <c r="AL1166">
        <f>IFERROR(SUM(BN1166:BN1166)/1,0)</f>
        <v/>
      </c>
      <c r="AM1166">
        <f>IFERROR(SUM(BJ1166:BJ1166)/1,0)</f>
        <v/>
      </c>
      <c r="AN1166">
        <f>IFERROR(AH1166/AD1166,0)</f>
        <v/>
      </c>
      <c r="AO1166">
        <f>IFERROR(AF1166/AD1166,0)</f>
        <v/>
      </c>
      <c r="AP1166">
        <f>IFERROR(AI1166/AK1166,0)</f>
        <v/>
      </c>
      <c r="AQ1166">
        <f>IFERROR(AJ1166/AK1166,0)</f>
        <v/>
      </c>
      <c r="AR1166">
        <f>IFERROR(AG1166/AK1166,0)</f>
        <v/>
      </c>
      <c r="AS1166">
        <f>IFERROR(365/(AL1166/AG1166), "")</f>
        <v/>
      </c>
      <c r="AT1166" t="inlineStr">
        <is>
          <t>MXLSI090130BR5</t>
        </is>
      </c>
      <c r="AU1166" t="inlineStr">
        <is>
          <t>LB Sistemas</t>
        </is>
      </c>
      <c r="AV1166" t="inlineStr">
        <is>
          <t>U1</t>
        </is>
      </c>
      <c r="AW1166" t="inlineStr">
        <is>
          <t>U</t>
        </is>
      </c>
      <c r="AX1166" t="inlineStr">
        <is>
          <t>Unlisted</t>
        </is>
      </c>
      <c r="AY1166" t="n">
        <v>5045</v>
      </c>
      <c r="AZ1166" t="inlineStr">
        <is>
          <t>Computers and computer peripheral equipment and software wholesale dealing in</t>
        </is>
      </c>
      <c r="BA1166" t="inlineStr">
        <is>
          <t>Mexico</t>
        </is>
      </c>
      <c r="BB1166" t="inlineStr">
        <is>
          <t>Naucalpan De Juarez</t>
        </is>
      </c>
      <c r="BC1166" t="inlineStr">
        <is>
          <t>lbsistemas.com.mx</t>
        </is>
      </c>
      <c r="BD1166" s="6" t="n">
        <v>39843</v>
      </c>
      <c r="BE1166" t="inlineStr">
        <is>
          <t>This company is engaged in the wholesale of professional and commercial equipment and supplies. It conducts business from its registered head office located in Naucalpan De Juarez, Mexico. The company was established in 2009.The company's business specialises in the wholesale of a wide range of professional equipment and supplies such as office computers, computer peripheral equipment and other related commercial and professional equipment and single line of new consumer-type electronic products. It has display equipment with a large inventory of commercial equipment and supplies. It also employs very professional staff who possess great knowledge in professional equipment being wholesale.</t>
        </is>
      </c>
      <c r="BF1166" t="inlineStr">
        <is>
          <t>Active</t>
        </is>
      </c>
      <c r="BG1166" t="inlineStr">
        <is>
          <t>Wholesale</t>
        </is>
      </c>
      <c r="BH1166" t="inlineStr">
        <is>
          <t>Engaged in the wholesale of professional and commercial equipment and supplies</t>
        </is>
      </c>
      <c r="BI1166" t="inlineStr">
        <is>
          <t>Professional and commercial equipment and supplies</t>
        </is>
      </c>
      <c r="CE1166">
        <f>IFERROR(SUM(BU1166:BV1166)/2,0)</f>
        <v/>
      </c>
      <c r="CF1166">
        <f>IFERROR(SUM(CE1166:CE1166)/1,0)</f>
        <v/>
      </c>
      <c r="CG1166">
        <f>IFERROR(SUM(BW1166:BX1166)/2,0)</f>
        <v/>
      </c>
      <c r="CH1166">
        <f>IFERROR(SUM(CG1166:CG1166)/1,0)</f>
        <v/>
      </c>
      <c r="CI1166">
        <f>IFERROR(SUM(BY1166:BZ1166)/2,0)</f>
        <v/>
      </c>
      <c r="CJ1166">
        <f>IFERROR(SUM(CI1166:CI1166)/1,0)</f>
        <v/>
      </c>
      <c r="CK1166">
        <f>IFERROR(SUM(CA1166:CB1166)/2,0)</f>
        <v/>
      </c>
      <c r="CL1166">
        <f>IFERROR(SUM(CK1166:CK1166)/1,0)</f>
        <v/>
      </c>
      <c r="CM1166">
        <f>IFERROR(SUM(CC1166:CD1166)/2,0)</f>
        <v/>
      </c>
      <c r="CN1166">
        <f>IFERROR(SUM(CM1166:CM1166)/1,0)</f>
        <v/>
      </c>
      <c r="CO1166">
        <f>IFERROR(SUM(BS1166:BT1166)/2,0)</f>
        <v/>
      </c>
      <c r="CP1166">
        <f>IFERROR(SUM(CO1166:CO1166)/1,0)</f>
        <v/>
      </c>
    </row>
    <row r="1167">
      <c r="A1167" t="n">
        <v>1142</v>
      </c>
      <c r="D1167">
        <f>IF(AX1167="Listed","Yes","No")</f>
        <v/>
      </c>
      <c r="E1167">
        <f>IFERROR(IF(AE1167&lt;0,"Yes","No"),"No")</f>
        <v/>
      </c>
      <c r="F1167">
        <f>IF(BK1167="Unqualified","Yes","No")</f>
        <v/>
      </c>
      <c r="G1167">
        <f>IF(COUNTIF($D$1167:$F$1167,"Yes")=3,"Yes","No")</f>
        <v/>
      </c>
      <c r="U1167">
        <f>IFERROR(BQ1167/BL1167,0)</f>
        <v/>
      </c>
      <c r="V1167">
        <f>IFERROR(SUM(BQ1167:BQ1167)/SUM(BL1167:BL1167),0)</f>
        <v/>
      </c>
      <c r="W1167">
        <f>IFERROR(MAX(U1167:U1167)-MIN(U1167:U1167),0)</f>
        <v/>
      </c>
      <c r="X1167">
        <f>IFERROR(BQ1167/(BL1167-BQ1167),0)</f>
        <v/>
      </c>
      <c r="Y1167">
        <f>IFERROR(SUM(BQ1167:BQ1167)/(SUM(BL1167:BL1167)-SUM(BQ1167:BQ1167)),0)</f>
        <v/>
      </c>
      <c r="Z1167">
        <f>IFERROR(MAX(X1167:X1167)-MIN(X1167:X1167),0)</f>
        <v/>
      </c>
      <c r="AA1167">
        <f>IFERROR(BO1167/BP1167,0)</f>
        <v/>
      </c>
      <c r="AB1167">
        <f>IFERROR(SUM(BO1167:BO1167)/SUM(BP1167:BP1167),0)</f>
        <v/>
      </c>
      <c r="AC1167">
        <f>IFERROR(MAX(AA1167:AA1167)-MIN(AA1167:AA1167),0)</f>
        <v/>
      </c>
      <c r="AD1167">
        <f>IFERROR(SUM(BL1167:BL1167)/1,0)</f>
        <v/>
      </c>
      <c r="AE1167">
        <f>IFERROR(SUM(BQ1167:BQ1167)/1,0)</f>
        <v/>
      </c>
      <c r="AF1167">
        <f>IFERROR(SUM(BP1167:BP1167)/1,0)</f>
        <v/>
      </c>
      <c r="AG1167">
        <f>IFERROR(CJ1167,0)</f>
        <v/>
      </c>
      <c r="AH1167">
        <f>IFERROR(SUM(BR1167:BR1167)/1,0)</f>
        <v/>
      </c>
      <c r="AI1167">
        <f>IFERROR(CL1167,0)</f>
        <v/>
      </c>
      <c r="AJ1167">
        <f>IFERROR(CN1167,0)</f>
        <v/>
      </c>
      <c r="AK1167">
        <f>IFERROR(CP1167,0)</f>
        <v/>
      </c>
      <c r="AL1167">
        <f>IFERROR(SUM(BN1167:BN1167)/1,0)</f>
        <v/>
      </c>
      <c r="AM1167">
        <f>IFERROR(SUM(BJ1167:BJ1167)/1,0)</f>
        <v/>
      </c>
      <c r="AN1167">
        <f>IFERROR(AH1167/AD1167,0)</f>
        <v/>
      </c>
      <c r="AO1167">
        <f>IFERROR(AF1167/AD1167,0)</f>
        <v/>
      </c>
      <c r="AP1167">
        <f>IFERROR(AI1167/AK1167,0)</f>
        <v/>
      </c>
      <c r="AQ1167">
        <f>IFERROR(AJ1167/AK1167,0)</f>
        <v/>
      </c>
      <c r="AR1167">
        <f>IFERROR(AG1167/AK1167,0)</f>
        <v/>
      </c>
      <c r="AS1167">
        <f>IFERROR(365/(AL1167/AG1167), "")</f>
        <v/>
      </c>
      <c r="AT1167" t="inlineStr">
        <is>
          <t>CO170034013990</t>
        </is>
      </c>
      <c r="AU1167" t="inlineStr">
        <is>
          <t>Organizacion Ladmedis S A S</t>
        </is>
      </c>
      <c r="AV1167" t="inlineStr">
        <is>
          <t>U1</t>
        </is>
      </c>
      <c r="AW1167" t="inlineStr">
        <is>
          <t>U</t>
        </is>
      </c>
      <c r="AX1167" t="inlineStr">
        <is>
          <t>Unlisted</t>
        </is>
      </c>
      <c r="AY1167" t="n">
        <v>5122</v>
      </c>
      <c r="AZ1167" t="inlineStr">
        <is>
          <t>Drugs, drug proprietaries, and druggists' sundries wholesale dealing in</t>
        </is>
      </c>
      <c r="BA1167" t="inlineStr">
        <is>
          <t>Colombia</t>
        </is>
      </c>
      <c r="BB1167" t="inlineStr">
        <is>
          <t>Los Patios</t>
        </is>
      </c>
      <c r="BC1167" t="inlineStr">
        <is>
          <t>www.ladmedis.com</t>
        </is>
      </c>
      <c r="BD1167" s="6" t="n">
        <v>40988</v>
      </c>
      <c r="BE1167" t="inlineStr">
        <is>
          <t>This company is engaged in the distribution and dispensing of medicines, along with logistics management in the pharmaceutical industry. It conducts business from its registered head office located in Los Patios, Colombia. The company was established in 2009. The company specializes in institutional, commercial, and generic medicines; logistics and distribution services; pharmacy management services; and IPS services. It focused on high standards of quality and reliability in logistics and distribution processes. It collaborates with pharmaceutical managers and IPS to enhance service delivery. This company aims to provide health solutions and enhance wellness through quality pharmaceutical services.</t>
        </is>
      </c>
      <c r="BF1167" t="inlineStr">
        <is>
          <t>Active</t>
        </is>
      </c>
      <c r="BG1167" t="inlineStr">
        <is>
          <t>Services</t>
        </is>
      </c>
      <c r="BH1167" t="inlineStr">
        <is>
          <t>Engaged in the distribution and dispensing of medicines, along with logistics management in the pharmaceutical industry</t>
        </is>
      </c>
      <c r="BI1167" t="inlineStr">
        <is>
          <t>Institutional, commercial, and generic medicines; logistics and distribution services; pharmacy management services; and IPS services</t>
        </is>
      </c>
      <c r="CE1167">
        <f>IFERROR(SUM(BU1167:BV1167)/2,0)</f>
        <v/>
      </c>
      <c r="CF1167">
        <f>IFERROR(SUM(CE1167:CE1167)/1,0)</f>
        <v/>
      </c>
      <c r="CG1167">
        <f>IFERROR(SUM(BW1167:BX1167)/2,0)</f>
        <v/>
      </c>
      <c r="CH1167">
        <f>IFERROR(SUM(CG1167:CG1167)/1,0)</f>
        <v/>
      </c>
      <c r="CI1167">
        <f>IFERROR(SUM(BY1167:BZ1167)/2,0)</f>
        <v/>
      </c>
      <c r="CJ1167">
        <f>IFERROR(SUM(CI1167:CI1167)/1,0)</f>
        <v/>
      </c>
      <c r="CK1167">
        <f>IFERROR(SUM(CA1167:CB1167)/2,0)</f>
        <v/>
      </c>
      <c r="CL1167">
        <f>IFERROR(SUM(CK1167:CK1167)/1,0)</f>
        <v/>
      </c>
      <c r="CM1167">
        <f>IFERROR(SUM(CC1167:CD1167)/2,0)</f>
        <v/>
      </c>
      <c r="CN1167">
        <f>IFERROR(SUM(CM1167:CM1167)/1,0)</f>
        <v/>
      </c>
      <c r="CO1167">
        <f>IFERROR(SUM(BS1167:BT1167)/2,0)</f>
        <v/>
      </c>
      <c r="CP1167">
        <f>IFERROR(SUM(CO1167:CO1167)/1,0)</f>
        <v/>
      </c>
    </row>
    <row r="1168">
      <c r="A1168" t="n">
        <v>1143</v>
      </c>
      <c r="D1168">
        <f>IF(AX1168="Listed","Yes","No")</f>
        <v/>
      </c>
      <c r="E1168">
        <f>IFERROR(IF(AE1168&lt;0,"Yes","No"),"No")</f>
        <v/>
      </c>
      <c r="F1168">
        <f>IF(BK1168="Unqualified","Yes","No")</f>
        <v/>
      </c>
      <c r="G1168">
        <f>IF(COUNTIF($D$1168:$F$1168,"Yes")=3,"Yes","No")</f>
        <v/>
      </c>
      <c r="U1168">
        <f>IFERROR(BQ1168/BL1168,0)</f>
        <v/>
      </c>
      <c r="V1168">
        <f>IFERROR(SUM(BQ1168:BQ1168)/SUM(BL1168:BL1168),0)</f>
        <v/>
      </c>
      <c r="W1168">
        <f>IFERROR(MAX(U1168:U1168)-MIN(U1168:U1168),0)</f>
        <v/>
      </c>
      <c r="X1168">
        <f>IFERROR(BQ1168/(BL1168-BQ1168),0)</f>
        <v/>
      </c>
      <c r="Y1168">
        <f>IFERROR(SUM(BQ1168:BQ1168)/(SUM(BL1168:BL1168)-SUM(BQ1168:BQ1168)),0)</f>
        <v/>
      </c>
      <c r="Z1168">
        <f>IFERROR(MAX(X1168:X1168)-MIN(X1168:X1168),0)</f>
        <v/>
      </c>
      <c r="AA1168">
        <f>IFERROR(BO1168/BP1168,0)</f>
        <v/>
      </c>
      <c r="AB1168">
        <f>IFERROR(SUM(BO1168:BO1168)/SUM(BP1168:BP1168),0)</f>
        <v/>
      </c>
      <c r="AC1168">
        <f>IFERROR(MAX(AA1168:AA1168)-MIN(AA1168:AA1168),0)</f>
        <v/>
      </c>
      <c r="AD1168">
        <f>IFERROR(SUM(BL1168:BL1168)/1,0)</f>
        <v/>
      </c>
      <c r="AE1168">
        <f>IFERROR(SUM(BQ1168:BQ1168)/1,0)</f>
        <v/>
      </c>
      <c r="AF1168">
        <f>IFERROR(SUM(BP1168:BP1168)/1,0)</f>
        <v/>
      </c>
      <c r="AG1168">
        <f>IFERROR(CJ1168,0)</f>
        <v/>
      </c>
      <c r="AH1168">
        <f>IFERROR(SUM(BR1168:BR1168)/1,0)</f>
        <v/>
      </c>
      <c r="AI1168">
        <f>IFERROR(CL1168,0)</f>
        <v/>
      </c>
      <c r="AJ1168">
        <f>IFERROR(CN1168,0)</f>
        <v/>
      </c>
      <c r="AK1168">
        <f>IFERROR(CP1168,0)</f>
        <v/>
      </c>
      <c r="AL1168">
        <f>IFERROR(SUM(BN1168:BN1168)/1,0)</f>
        <v/>
      </c>
      <c r="AM1168">
        <f>IFERROR(SUM(BJ1168:BJ1168)/1,0)</f>
        <v/>
      </c>
      <c r="AN1168">
        <f>IFERROR(AH1168/AD1168,0)</f>
        <v/>
      </c>
      <c r="AO1168">
        <f>IFERROR(AF1168/AD1168,0)</f>
        <v/>
      </c>
      <c r="AP1168">
        <f>IFERROR(AI1168/AK1168,0)</f>
        <v/>
      </c>
      <c r="AQ1168">
        <f>IFERROR(AJ1168/AK1168,0)</f>
        <v/>
      </c>
      <c r="AR1168">
        <f>IFERROR(AG1168/AK1168,0)</f>
        <v/>
      </c>
      <c r="AS1168">
        <f>IFERROR(365/(AL1168/AG1168), "")</f>
        <v/>
      </c>
      <c r="AT1168" t="inlineStr">
        <is>
          <t>MXBIO060602TK4</t>
        </is>
      </c>
      <c r="AU1168" t="inlineStr">
        <is>
          <t>Bioscents</t>
        </is>
      </c>
      <c r="AV1168" t="inlineStr">
        <is>
          <t>U1</t>
        </is>
      </c>
      <c r="AW1168" t="inlineStr">
        <is>
          <t>B+</t>
        </is>
      </c>
      <c r="AX1168" t="inlineStr">
        <is>
          <t>Unlisted</t>
        </is>
      </c>
      <c r="AY1168" t="n">
        <v>5122</v>
      </c>
      <c r="AZ1168" t="inlineStr">
        <is>
          <t>Drugs, drug proprietaries, and druggists' sundries wholesale dealing in</t>
        </is>
      </c>
      <c r="BA1168" t="inlineStr">
        <is>
          <t>Mexico</t>
        </is>
      </c>
      <c r="BB1168" t="inlineStr">
        <is>
          <t>Guadalajara</t>
        </is>
      </c>
      <c r="BC1168" t="inlineStr">
        <is>
          <t>www.bioscents.com.mx</t>
        </is>
      </c>
      <c r="BD1168" s="6" t="n">
        <v>38870</v>
      </c>
      <c r="BE1168" t="inlineStr">
        <is>
          <t>This company is engaged in wholesale distribution of biological and medical products. It conducts business from its registered head office located in Guadalajara, Mexico. The company was founded in 2006. The company specialises in the distribution of pharmaceuticals, medical products, and healthcare-related items such as antibiotics, endocrine substances, blood derivatives, diagnostics, drugs, botanicals, vaccines, cosmetics, vitamins, and veterinarians medicines. Overall, this company seeks to convey the brand's philosophy, highlight the importance of its products in personal care and promote the accessibility and enjoyment of beauty through its fragrances and skin care products.</t>
        </is>
      </c>
      <c r="BF1168" t="inlineStr">
        <is>
          <t>Active</t>
        </is>
      </c>
      <c r="BG1168" t="inlineStr">
        <is>
          <t>Wholesale</t>
        </is>
      </c>
      <c r="BH1168" t="inlineStr">
        <is>
          <t>Engaged in wholesale distribution of biological and medical products</t>
        </is>
      </c>
      <c r="BI1168" t="inlineStr">
        <is>
          <t>The distribution of pharmaceuticals, medical products, and healthcare-related items such as antibiotics, endocrine substances, blood derivatives, diagnostics, drugs, botanicals, vaccines, cosmetics, vitamins, and veterinarians medicines</t>
        </is>
      </c>
      <c r="CE1168">
        <f>IFERROR(SUM(BU1168:BV1168)/2,0)</f>
        <v/>
      </c>
      <c r="CF1168">
        <f>IFERROR(SUM(CE1168:CE1168)/1,0)</f>
        <v/>
      </c>
      <c r="CG1168">
        <f>IFERROR(SUM(BW1168:BX1168)/2,0)</f>
        <v/>
      </c>
      <c r="CH1168">
        <f>IFERROR(SUM(CG1168:CG1168)/1,0)</f>
        <v/>
      </c>
      <c r="CI1168">
        <f>IFERROR(SUM(BY1168:BZ1168)/2,0)</f>
        <v/>
      </c>
      <c r="CJ1168">
        <f>IFERROR(SUM(CI1168:CI1168)/1,0)</f>
        <v/>
      </c>
      <c r="CK1168">
        <f>IFERROR(SUM(CA1168:CB1168)/2,0)</f>
        <v/>
      </c>
      <c r="CL1168">
        <f>IFERROR(SUM(CK1168:CK1168)/1,0)</f>
        <v/>
      </c>
      <c r="CM1168">
        <f>IFERROR(SUM(CC1168:CD1168)/2,0)</f>
        <v/>
      </c>
      <c r="CN1168">
        <f>IFERROR(SUM(CM1168:CM1168)/1,0)</f>
        <v/>
      </c>
      <c r="CO1168">
        <f>IFERROR(SUM(BS1168:BT1168)/2,0)</f>
        <v/>
      </c>
      <c r="CP1168">
        <f>IFERROR(SUM(CO1168:CO1168)/1,0)</f>
        <v/>
      </c>
    </row>
    <row r="1169">
      <c r="A1169" t="n">
        <v>1144</v>
      </c>
      <c r="D1169">
        <f>IF(AX1169="Listed","Yes","No")</f>
        <v/>
      </c>
      <c r="E1169">
        <f>IFERROR(IF(AE1169&lt;0,"Yes","No"),"No")</f>
        <v/>
      </c>
      <c r="F1169">
        <f>IF(BK1169="Unqualified","Yes","No")</f>
        <v/>
      </c>
      <c r="G1169">
        <f>IF(COUNTIF($D$1169:$F$1169,"Yes")=3,"Yes","No")</f>
        <v/>
      </c>
      <c r="U1169">
        <f>IFERROR(BQ1169/BL1169,0)</f>
        <v/>
      </c>
      <c r="V1169">
        <f>IFERROR(SUM(BQ1169:BQ1169)/SUM(BL1169:BL1169),0)</f>
        <v/>
      </c>
      <c r="W1169">
        <f>IFERROR(MAX(U1169:U1169)-MIN(U1169:U1169),0)</f>
        <v/>
      </c>
      <c r="X1169">
        <f>IFERROR(BQ1169/(BL1169-BQ1169),0)</f>
        <v/>
      </c>
      <c r="Y1169">
        <f>IFERROR(SUM(BQ1169:BQ1169)/(SUM(BL1169:BL1169)-SUM(BQ1169:BQ1169)),0)</f>
        <v/>
      </c>
      <c r="Z1169">
        <f>IFERROR(MAX(X1169:X1169)-MIN(X1169:X1169),0)</f>
        <v/>
      </c>
      <c r="AA1169">
        <f>IFERROR(BO1169/BP1169,0)</f>
        <v/>
      </c>
      <c r="AB1169">
        <f>IFERROR(SUM(BO1169:BO1169)/SUM(BP1169:BP1169),0)</f>
        <v/>
      </c>
      <c r="AC1169">
        <f>IFERROR(MAX(AA1169:AA1169)-MIN(AA1169:AA1169),0)</f>
        <v/>
      </c>
      <c r="AD1169">
        <f>IFERROR(SUM(BL1169:BL1169)/1,0)</f>
        <v/>
      </c>
      <c r="AE1169">
        <f>IFERROR(SUM(BQ1169:BQ1169)/1,0)</f>
        <v/>
      </c>
      <c r="AF1169">
        <f>IFERROR(SUM(BP1169:BP1169)/1,0)</f>
        <v/>
      </c>
      <c r="AG1169">
        <f>IFERROR(CJ1169,0)</f>
        <v/>
      </c>
      <c r="AH1169">
        <f>IFERROR(SUM(BR1169:BR1169)/1,0)</f>
        <v/>
      </c>
      <c r="AI1169">
        <f>IFERROR(CL1169,0)</f>
        <v/>
      </c>
      <c r="AJ1169">
        <f>IFERROR(CN1169,0)</f>
        <v/>
      </c>
      <c r="AK1169">
        <f>IFERROR(CP1169,0)</f>
        <v/>
      </c>
      <c r="AL1169">
        <f>IFERROR(SUM(BN1169:BN1169)/1,0)</f>
        <v/>
      </c>
      <c r="AM1169">
        <f>IFERROR(SUM(BJ1169:BJ1169)/1,0)</f>
        <v/>
      </c>
      <c r="AN1169">
        <f>IFERROR(AH1169/AD1169,0)</f>
        <v/>
      </c>
      <c r="AO1169">
        <f>IFERROR(AF1169/AD1169,0)</f>
        <v/>
      </c>
      <c r="AP1169">
        <f>IFERROR(AI1169/AK1169,0)</f>
        <v/>
      </c>
      <c r="AQ1169">
        <f>IFERROR(AJ1169/AK1169,0)</f>
        <v/>
      </c>
      <c r="AR1169">
        <f>IFERROR(AG1169/AK1169,0)</f>
        <v/>
      </c>
      <c r="AS1169">
        <f>IFERROR(365/(AL1169/AG1169), "")</f>
        <v/>
      </c>
      <c r="AT1169" t="inlineStr">
        <is>
          <t>CO170026079130</t>
        </is>
      </c>
      <c r="AU1169" t="inlineStr">
        <is>
          <t>Comercializadora Internacional Global Services S A S C I Global Services S A S</t>
        </is>
      </c>
      <c r="AV1169" t="inlineStr">
        <is>
          <t>U1</t>
        </is>
      </c>
      <c r="AW1169" t="inlineStr">
        <is>
          <t>B+</t>
        </is>
      </c>
      <c r="AX1169" t="inlineStr">
        <is>
          <t>Unlisted</t>
        </is>
      </c>
      <c r="AY1169" t="n">
        <v>5093</v>
      </c>
      <c r="AZ1169" t="inlineStr">
        <is>
          <t>Scrap and waste materials wholesale dealing in</t>
        </is>
      </c>
      <c r="BA1169" t="inlineStr">
        <is>
          <t>Colombia</t>
        </is>
      </c>
      <c r="BB1169" t="inlineStr">
        <is>
          <t>Cartagena</t>
        </is>
      </c>
      <c r="BC1169" t="inlineStr">
        <is>
          <t>www.ciglobalservices.com</t>
        </is>
      </c>
      <c r="BD1169" s="6" t="n">
        <v>40157</v>
      </c>
      <c r="BE1169" t="inlineStr">
        <is>
          <t>This company is engaged in international trading specialized in buying and selling scrap metal and industrial surplus. It was incorporated in 2009 and has its registered business office based in Cartagena, Colombia. The company sells aluminum, copper, bronze, brass, stainless steel, among others in the international markets. Its process involves treating these metal waste and industrial surplus. It has special warehouses for material handling and storage, provided with the equipments for handling, loading and unloading, small and large volumes of recycled materials.</t>
        </is>
      </c>
      <c r="BF1169" t="inlineStr">
        <is>
          <t>Active</t>
        </is>
      </c>
      <c r="BG1169" t="inlineStr">
        <is>
          <t>Wholesale</t>
        </is>
      </c>
      <c r="BH1169" t="inlineStr">
        <is>
          <t>Engaged in international trading specialized in buying and selling scrap metal and industrial surplus</t>
        </is>
      </c>
      <c r="BI1169" t="inlineStr">
        <is>
          <t>Scrap metal and industrial surplus</t>
        </is>
      </c>
      <c r="CE1169">
        <f>IFERROR(SUM(BU1169:BV1169)/2,0)</f>
        <v/>
      </c>
      <c r="CF1169">
        <f>IFERROR(SUM(CE1169:CE1169)/1,0)</f>
        <v/>
      </c>
      <c r="CG1169">
        <f>IFERROR(SUM(BW1169:BX1169)/2,0)</f>
        <v/>
      </c>
      <c r="CH1169">
        <f>IFERROR(SUM(CG1169:CG1169)/1,0)</f>
        <v/>
      </c>
      <c r="CI1169">
        <f>IFERROR(SUM(BY1169:BZ1169)/2,0)</f>
        <v/>
      </c>
      <c r="CJ1169">
        <f>IFERROR(SUM(CI1169:CI1169)/1,0)</f>
        <v/>
      </c>
      <c r="CK1169">
        <f>IFERROR(SUM(CA1169:CB1169)/2,0)</f>
        <v/>
      </c>
      <c r="CL1169">
        <f>IFERROR(SUM(CK1169:CK1169)/1,0)</f>
        <v/>
      </c>
      <c r="CM1169">
        <f>IFERROR(SUM(CC1169:CD1169)/2,0)</f>
        <v/>
      </c>
      <c r="CN1169">
        <f>IFERROR(SUM(CM1169:CM1169)/1,0)</f>
        <v/>
      </c>
      <c r="CO1169">
        <f>IFERROR(SUM(BS1169:BT1169)/2,0)</f>
        <v/>
      </c>
      <c r="CP1169">
        <f>IFERROR(SUM(CO1169:CO1169)/1,0)</f>
        <v/>
      </c>
    </row>
    <row r="1170">
      <c r="A1170" t="n">
        <v>1145</v>
      </c>
      <c r="D1170">
        <f>IF(AX1170="Listed","Yes","No")</f>
        <v/>
      </c>
      <c r="E1170">
        <f>IFERROR(IF(AE1170&lt;0,"Yes","No"),"No")</f>
        <v/>
      </c>
      <c r="F1170">
        <f>IF(BK1170="Unqualified","Yes","No")</f>
        <v/>
      </c>
      <c r="G1170">
        <f>IF(COUNTIF($D$1170:$F$1170,"Yes")=3,"Yes","No")</f>
        <v/>
      </c>
      <c r="U1170">
        <f>IFERROR(BQ1170/BL1170,0)</f>
        <v/>
      </c>
      <c r="V1170">
        <f>IFERROR(SUM(BQ1170:BQ1170)/SUM(BL1170:BL1170),0)</f>
        <v/>
      </c>
      <c r="W1170">
        <f>IFERROR(MAX(U1170:U1170)-MIN(U1170:U1170),0)</f>
        <v/>
      </c>
      <c r="X1170">
        <f>IFERROR(BQ1170/(BL1170-BQ1170),0)</f>
        <v/>
      </c>
      <c r="Y1170">
        <f>IFERROR(SUM(BQ1170:BQ1170)/(SUM(BL1170:BL1170)-SUM(BQ1170:BQ1170)),0)</f>
        <v/>
      </c>
      <c r="Z1170">
        <f>IFERROR(MAX(X1170:X1170)-MIN(X1170:X1170),0)</f>
        <v/>
      </c>
      <c r="AA1170">
        <f>IFERROR(BO1170/BP1170,0)</f>
        <v/>
      </c>
      <c r="AB1170">
        <f>IFERROR(SUM(BO1170:BO1170)/SUM(BP1170:BP1170),0)</f>
        <v/>
      </c>
      <c r="AC1170">
        <f>IFERROR(MAX(AA1170:AA1170)-MIN(AA1170:AA1170),0)</f>
        <v/>
      </c>
      <c r="AD1170">
        <f>IFERROR(SUM(BL1170:BL1170)/1,0)</f>
        <v/>
      </c>
      <c r="AE1170">
        <f>IFERROR(SUM(BQ1170:BQ1170)/1,0)</f>
        <v/>
      </c>
      <c r="AF1170">
        <f>IFERROR(SUM(BP1170:BP1170)/1,0)</f>
        <v/>
      </c>
      <c r="AG1170">
        <f>IFERROR(CJ1170,0)</f>
        <v/>
      </c>
      <c r="AH1170">
        <f>IFERROR(SUM(BR1170:BR1170)/1,0)</f>
        <v/>
      </c>
      <c r="AI1170">
        <f>IFERROR(CL1170,0)</f>
        <v/>
      </c>
      <c r="AJ1170">
        <f>IFERROR(CN1170,0)</f>
        <v/>
      </c>
      <c r="AK1170">
        <f>IFERROR(CP1170,0)</f>
        <v/>
      </c>
      <c r="AL1170">
        <f>IFERROR(SUM(BN1170:BN1170)/1,0)</f>
        <v/>
      </c>
      <c r="AM1170">
        <f>IFERROR(SUM(BJ1170:BJ1170)/1,0)</f>
        <v/>
      </c>
      <c r="AN1170">
        <f>IFERROR(AH1170/AD1170,0)</f>
        <v/>
      </c>
      <c r="AO1170">
        <f>IFERROR(AF1170/AD1170,0)</f>
        <v/>
      </c>
      <c r="AP1170">
        <f>IFERROR(AI1170/AK1170,0)</f>
        <v/>
      </c>
      <c r="AQ1170">
        <f>IFERROR(AJ1170/AK1170,0)</f>
        <v/>
      </c>
      <c r="AR1170">
        <f>IFERROR(AG1170/AK1170,0)</f>
        <v/>
      </c>
      <c r="AS1170">
        <f>IFERROR(365/(AL1170/AG1170), "")</f>
        <v/>
      </c>
      <c r="AT1170" t="inlineStr">
        <is>
          <t>CO170001058370</t>
        </is>
      </c>
      <c r="AU1170" t="inlineStr">
        <is>
          <t>Cosmotextil S A S</t>
        </is>
      </c>
      <c r="AV1170" t="inlineStr">
        <is>
          <t>U1</t>
        </is>
      </c>
      <c r="AW1170" t="inlineStr">
        <is>
          <t>U</t>
        </is>
      </c>
      <c r="AX1170" t="inlineStr">
        <is>
          <t>Unlisted</t>
        </is>
      </c>
      <c r="AY1170" t="n">
        <v>5131</v>
      </c>
      <c r="AZ1170" t="inlineStr">
        <is>
          <t>Piece goods, notions, and other dry goods wholesale dealing in</t>
        </is>
      </c>
      <c r="BA1170" t="inlineStr">
        <is>
          <t>Colombia</t>
        </is>
      </c>
      <c r="BB1170" t="inlineStr">
        <is>
          <t>Bogota</t>
        </is>
      </c>
      <c r="BC1170" t="inlineStr">
        <is>
          <t>www.cosmotextilsas.com</t>
        </is>
      </c>
      <c r="BD1170" s="6" t="n">
        <v>32475</v>
      </c>
      <c r="BE1170" t="inlineStr">
        <is>
          <t>This company is engaged in the distribution of fashion fabrics. It conducts business from its registered head office located in Bogota, Colombia and was established in November 1988. The company is focused on selling cutting-edge fashion fabrics and prides itself on being a leader in the textile sector, with a solid portfolio of clients nationwide. Its success is based on the quality and wide variety of fabrics and textiles it offers to bring to life the dreams of thousands of fashion designers and dressmakers for men, women, and children. Every textile it sells is carefully selected and crafted to meet the most exacting standards. It offers textiles that not only dress but define the style of the moment. The company believes that fashion has no limits and it has a wide selection of textile references, from timeless classics to the latest trends that adapt to every style and preference.</t>
        </is>
      </c>
      <c r="BF1170" t="inlineStr">
        <is>
          <t>Active</t>
        </is>
      </c>
      <c r="BG1170" t="inlineStr">
        <is>
          <t>Retail</t>
        </is>
      </c>
      <c r="BH1170" t="inlineStr">
        <is>
          <t>Engaged in the distribution of fashion fabrics</t>
        </is>
      </c>
      <c r="BI1170" t="inlineStr">
        <is>
          <t>Focused on selling cutting-edge fashion fabrics and prides itself on being a leader in the textile sector, with a solid portfolio of clients nationwide; Success is based on the quality and wide variety of fabrics and textiles it offers to bring to life the dreams of thousands of fashion designers and dressmakers for men, women, and children; Every textile it sells is carefully selected and crafted to meet the most exacting standards; Offers textiles that not only dress but define the style of the momen; Believes that fashion has no limits and it has a wide selection of textile references, from timeless classics to the latest trends that adapt to every style and preference</t>
        </is>
      </c>
      <c r="CE1170">
        <f>IFERROR(SUM(BU1170:BV1170)/2,0)</f>
        <v/>
      </c>
      <c r="CF1170">
        <f>IFERROR(SUM(CE1170:CE1170)/1,0)</f>
        <v/>
      </c>
      <c r="CG1170">
        <f>IFERROR(SUM(BW1170:BX1170)/2,0)</f>
        <v/>
      </c>
      <c r="CH1170">
        <f>IFERROR(SUM(CG1170:CG1170)/1,0)</f>
        <v/>
      </c>
      <c r="CI1170">
        <f>IFERROR(SUM(BY1170:BZ1170)/2,0)</f>
        <v/>
      </c>
      <c r="CJ1170">
        <f>IFERROR(SUM(CI1170:CI1170)/1,0)</f>
        <v/>
      </c>
      <c r="CK1170">
        <f>IFERROR(SUM(CA1170:CB1170)/2,0)</f>
        <v/>
      </c>
      <c r="CL1170">
        <f>IFERROR(SUM(CK1170:CK1170)/1,0)</f>
        <v/>
      </c>
      <c r="CM1170">
        <f>IFERROR(SUM(CC1170:CD1170)/2,0)</f>
        <v/>
      </c>
      <c r="CN1170">
        <f>IFERROR(SUM(CM1170:CM1170)/1,0)</f>
        <v/>
      </c>
      <c r="CO1170">
        <f>IFERROR(SUM(BS1170:BT1170)/2,0)</f>
        <v/>
      </c>
      <c r="CP1170">
        <f>IFERROR(SUM(CO1170:CO1170)/1,0)</f>
        <v/>
      </c>
    </row>
    <row r="1171">
      <c r="A1171" t="n">
        <v>1146</v>
      </c>
      <c r="D1171">
        <f>IF(AX1171="Listed","Yes","No")</f>
        <v/>
      </c>
      <c r="E1171">
        <f>IFERROR(IF(AE1171&lt;0,"Yes","No"),"No")</f>
        <v/>
      </c>
      <c r="F1171">
        <f>IF(BK1171="Unqualified","Yes","No")</f>
        <v/>
      </c>
      <c r="G1171">
        <f>IF(COUNTIF($D$1171:$F$1171,"Yes")=3,"Yes","No")</f>
        <v/>
      </c>
      <c r="U1171">
        <f>IFERROR(BQ1171/BL1171,0)</f>
        <v/>
      </c>
      <c r="V1171">
        <f>IFERROR(SUM(BQ1171:BQ1171)/SUM(BL1171:BL1171),0)</f>
        <v/>
      </c>
      <c r="W1171">
        <f>IFERROR(MAX(U1171:U1171)-MIN(U1171:U1171),0)</f>
        <v/>
      </c>
      <c r="X1171">
        <f>IFERROR(BQ1171/(BL1171-BQ1171),0)</f>
        <v/>
      </c>
      <c r="Y1171">
        <f>IFERROR(SUM(BQ1171:BQ1171)/(SUM(BL1171:BL1171)-SUM(BQ1171:BQ1171)),0)</f>
        <v/>
      </c>
      <c r="Z1171">
        <f>IFERROR(MAX(X1171:X1171)-MIN(X1171:X1171),0)</f>
        <v/>
      </c>
      <c r="AA1171">
        <f>IFERROR(BO1171/BP1171,0)</f>
        <v/>
      </c>
      <c r="AB1171">
        <f>IFERROR(SUM(BO1171:BO1171)/SUM(BP1171:BP1171),0)</f>
        <v/>
      </c>
      <c r="AC1171">
        <f>IFERROR(MAX(AA1171:AA1171)-MIN(AA1171:AA1171),0)</f>
        <v/>
      </c>
      <c r="AD1171">
        <f>IFERROR(SUM(BL1171:BL1171)/1,0)</f>
        <v/>
      </c>
      <c r="AE1171">
        <f>IFERROR(SUM(BQ1171:BQ1171)/1,0)</f>
        <v/>
      </c>
      <c r="AF1171">
        <f>IFERROR(SUM(BP1171:BP1171)/1,0)</f>
        <v/>
      </c>
      <c r="AG1171">
        <f>IFERROR(CJ1171,0)</f>
        <v/>
      </c>
      <c r="AH1171">
        <f>IFERROR(SUM(BR1171:BR1171)/1,0)</f>
        <v/>
      </c>
      <c r="AI1171">
        <f>IFERROR(CL1171,0)</f>
        <v/>
      </c>
      <c r="AJ1171">
        <f>IFERROR(CN1171,0)</f>
        <v/>
      </c>
      <c r="AK1171">
        <f>IFERROR(CP1171,0)</f>
        <v/>
      </c>
      <c r="AL1171">
        <f>IFERROR(SUM(BN1171:BN1171)/1,0)</f>
        <v/>
      </c>
      <c r="AM1171">
        <f>IFERROR(SUM(BJ1171:BJ1171)/1,0)</f>
        <v/>
      </c>
      <c r="AN1171">
        <f>IFERROR(AH1171/AD1171,0)</f>
        <v/>
      </c>
      <c r="AO1171">
        <f>IFERROR(AF1171/AD1171,0)</f>
        <v/>
      </c>
      <c r="AP1171">
        <f>IFERROR(AI1171/AK1171,0)</f>
        <v/>
      </c>
      <c r="AQ1171">
        <f>IFERROR(AJ1171/AK1171,0)</f>
        <v/>
      </c>
      <c r="AR1171">
        <f>IFERROR(AG1171/AK1171,0)</f>
        <v/>
      </c>
      <c r="AS1171">
        <f>IFERROR(365/(AL1171/AG1171), "")</f>
        <v/>
      </c>
      <c r="AT1171" t="inlineStr">
        <is>
          <t>CO170000983770</t>
        </is>
      </c>
      <c r="AU1171" t="inlineStr">
        <is>
          <t>Japonesa de Repuestos Ltda</t>
        </is>
      </c>
      <c r="AV1171" t="inlineStr">
        <is>
          <t>U1</t>
        </is>
      </c>
      <c r="AW1171" t="inlineStr">
        <is>
          <t>B+</t>
        </is>
      </c>
      <c r="AX1171" t="inlineStr">
        <is>
          <t>Unlisted</t>
        </is>
      </c>
      <c r="AY1171" t="n">
        <v>5013</v>
      </c>
      <c r="AZ1171" t="inlineStr">
        <is>
          <t>Motor vehicle supplies and new parts wholesale dealing in</t>
        </is>
      </c>
      <c r="BA1171" t="inlineStr">
        <is>
          <t>Colombia</t>
        </is>
      </c>
      <c r="BB1171" t="inlineStr">
        <is>
          <t>Bogota</t>
        </is>
      </c>
      <c r="BC1171" t="inlineStr">
        <is>
          <t>www.japonesaderepuestos.com</t>
        </is>
      </c>
      <c r="BD1171" s="6" t="n">
        <v>30391</v>
      </c>
      <c r="BE1171" t="inlineStr">
        <is>
          <t>This company operates in the automotive industry. It conducts business from its registered head office located in Bogota, Colombia. The company was founded in 1987. The company specialises in automotive spare parts, offering 100% genuine and legal parts sourced both domestically and internationally. The company provide sales support and consultation services to help customers maximize sales and profits by offering the right parts for its businesses. The company offers a Customer Portal for easy product access, advisory services to help clients select the best spare parts, fast delivery to ensure timely order dispatch, and trust and quality assurance with products sourced from legal, genuine origins. Its focus is on building long-term relationships by ensuring the legitimacy and quality of its products, helping clients maximize profits while maintaining standards of service. Its mission is to be a reliable partner in the automotive industry by delivering genuine spare parts with unmatched service, trust, and efficiency, fostering long-term client relationships and mutual business success.</t>
        </is>
      </c>
      <c r="BF1171" t="inlineStr">
        <is>
          <t>Active</t>
        </is>
      </c>
      <c r="BG1171" t="inlineStr">
        <is>
          <t>Wholesale; Services</t>
        </is>
      </c>
      <c r="BH1171" t="inlineStr">
        <is>
          <t>Operates in the automotive industry</t>
        </is>
      </c>
      <c r="BI1171" t="inlineStr">
        <is>
          <t>Automotive spare parts, offering 100% genuine and legal parts sourced both domestically and internationally; Customer Portal for easy product access, advisory services to help clients select the best spare parts, fast delivery to ensure timely order dispatch, and trust and quality assurance with products sourced from legal, genuine origins</t>
        </is>
      </c>
      <c r="CE1171">
        <f>IFERROR(SUM(BU1171:BV1171)/2,0)</f>
        <v/>
      </c>
      <c r="CF1171">
        <f>IFERROR(SUM(CE1171:CE1171)/1,0)</f>
        <v/>
      </c>
      <c r="CG1171">
        <f>IFERROR(SUM(BW1171:BX1171)/2,0)</f>
        <v/>
      </c>
      <c r="CH1171">
        <f>IFERROR(SUM(CG1171:CG1171)/1,0)</f>
        <v/>
      </c>
      <c r="CI1171">
        <f>IFERROR(SUM(BY1171:BZ1171)/2,0)</f>
        <v/>
      </c>
      <c r="CJ1171">
        <f>IFERROR(SUM(CI1171:CI1171)/1,0)</f>
        <v/>
      </c>
      <c r="CK1171">
        <f>IFERROR(SUM(CA1171:CB1171)/2,0)</f>
        <v/>
      </c>
      <c r="CL1171">
        <f>IFERROR(SUM(CK1171:CK1171)/1,0)</f>
        <v/>
      </c>
      <c r="CM1171">
        <f>IFERROR(SUM(CC1171:CD1171)/2,0)</f>
        <v/>
      </c>
      <c r="CN1171">
        <f>IFERROR(SUM(CM1171:CM1171)/1,0)</f>
        <v/>
      </c>
      <c r="CO1171">
        <f>IFERROR(SUM(BS1171:BT1171)/2,0)</f>
        <v/>
      </c>
      <c r="CP1171">
        <f>IFERROR(SUM(CO1171:CO1171)/1,0)</f>
        <v/>
      </c>
    </row>
    <row r="1172">
      <c r="A1172" t="n">
        <v>1147</v>
      </c>
      <c r="D1172">
        <f>IF(AX1172="Listed","Yes","No")</f>
        <v/>
      </c>
      <c r="E1172">
        <f>IFERROR(IF(AE1172&lt;0,"Yes","No"),"No")</f>
        <v/>
      </c>
      <c r="F1172">
        <f>IF(BK1172="Unqualified","Yes","No")</f>
        <v/>
      </c>
      <c r="G1172">
        <f>IF(COUNTIF($D$1172:$F$1172,"Yes")=3,"Yes","No")</f>
        <v/>
      </c>
      <c r="U1172">
        <f>IFERROR(BQ1172/BL1172,0)</f>
        <v/>
      </c>
      <c r="V1172">
        <f>IFERROR(SUM(BQ1172:BQ1172)/SUM(BL1172:BL1172),0)</f>
        <v/>
      </c>
      <c r="W1172">
        <f>IFERROR(MAX(U1172:U1172)-MIN(U1172:U1172),0)</f>
        <v/>
      </c>
      <c r="X1172">
        <f>IFERROR(BQ1172/(BL1172-BQ1172),0)</f>
        <v/>
      </c>
      <c r="Y1172">
        <f>IFERROR(SUM(BQ1172:BQ1172)/(SUM(BL1172:BL1172)-SUM(BQ1172:BQ1172)),0)</f>
        <v/>
      </c>
      <c r="Z1172">
        <f>IFERROR(MAX(X1172:X1172)-MIN(X1172:X1172),0)</f>
        <v/>
      </c>
      <c r="AA1172">
        <f>IFERROR(BO1172/BP1172,0)</f>
        <v/>
      </c>
      <c r="AB1172">
        <f>IFERROR(SUM(BO1172:BO1172)/SUM(BP1172:BP1172),0)</f>
        <v/>
      </c>
      <c r="AC1172">
        <f>IFERROR(MAX(AA1172:AA1172)-MIN(AA1172:AA1172),0)</f>
        <v/>
      </c>
      <c r="AD1172">
        <f>IFERROR(SUM(BL1172:BL1172)/1,0)</f>
        <v/>
      </c>
      <c r="AE1172">
        <f>IFERROR(SUM(BQ1172:BQ1172)/1,0)</f>
        <v/>
      </c>
      <c r="AF1172">
        <f>IFERROR(SUM(BP1172:BP1172)/1,0)</f>
        <v/>
      </c>
      <c r="AG1172">
        <f>IFERROR(CJ1172,0)</f>
        <v/>
      </c>
      <c r="AH1172">
        <f>IFERROR(SUM(BR1172:BR1172)/1,0)</f>
        <v/>
      </c>
      <c r="AI1172">
        <f>IFERROR(CL1172,0)</f>
        <v/>
      </c>
      <c r="AJ1172">
        <f>IFERROR(CN1172,0)</f>
        <v/>
      </c>
      <c r="AK1172">
        <f>IFERROR(CP1172,0)</f>
        <v/>
      </c>
      <c r="AL1172">
        <f>IFERROR(SUM(BN1172:BN1172)/1,0)</f>
        <v/>
      </c>
      <c r="AM1172">
        <f>IFERROR(SUM(BJ1172:BJ1172)/1,0)</f>
        <v/>
      </c>
      <c r="AN1172">
        <f>IFERROR(AH1172/AD1172,0)</f>
        <v/>
      </c>
      <c r="AO1172">
        <f>IFERROR(AF1172/AD1172,0)</f>
        <v/>
      </c>
      <c r="AP1172">
        <f>IFERROR(AI1172/AK1172,0)</f>
        <v/>
      </c>
      <c r="AQ1172">
        <f>IFERROR(AJ1172/AK1172,0)</f>
        <v/>
      </c>
      <c r="AR1172">
        <f>IFERROR(AG1172/AK1172,0)</f>
        <v/>
      </c>
      <c r="AS1172">
        <f>IFERROR(365/(AL1172/AG1172), "")</f>
        <v/>
      </c>
      <c r="AT1172" t="inlineStr">
        <is>
          <t>CO170003233940</t>
        </is>
      </c>
      <c r="AU1172" t="inlineStr">
        <is>
          <t>C I Metales Y Metales de Occidente S A</t>
        </is>
      </c>
      <c r="AV1172" t="inlineStr">
        <is>
          <t>U1</t>
        </is>
      </c>
      <c r="AW1172" t="inlineStr">
        <is>
          <t>U</t>
        </is>
      </c>
      <c r="AX1172" t="inlineStr">
        <is>
          <t>Unlisted</t>
        </is>
      </c>
      <c r="AY1172" t="n">
        <v>5093</v>
      </c>
      <c r="AZ1172" t="inlineStr">
        <is>
          <t>Scrap and waste materials wholesale dealing in</t>
        </is>
      </c>
      <c r="BA1172" t="inlineStr">
        <is>
          <t>Colombia</t>
        </is>
      </c>
      <c r="BB1172" t="inlineStr">
        <is>
          <t>Cali</t>
        </is>
      </c>
      <c r="BC1172" t="inlineStr">
        <is>
          <t>www.metalesymetales.com</t>
        </is>
      </c>
      <c r="BD1172" s="6" t="n">
        <v>35108</v>
      </c>
      <c r="BE1172" t="inlineStr">
        <is>
          <t>This company, with registered head office located in Cali, Colombia, is engaged in the purchasing and sale of metals. Its products include alloy, aluminum, brass, copper, carbon steel, titanium, stainless steel and specialty steel products. The company also offers slabs, sheets, tin mill products, strip mill plates, rounds, and coke. It also sells sheet, strip mill plate, tin mill, and tubular products, as well as heating radiators and refractories. Other products include seamless and welded tubular products. The company serves contractors, engineering firms, manufacturers, and end users in various industries, including oil and gas and petrochemical, marine, construction, food processing and other industries. It was incorporated in 1980.</t>
        </is>
      </c>
      <c r="BF1172" t="inlineStr">
        <is>
          <t>Active</t>
        </is>
      </c>
      <c r="BG1172" t="inlineStr">
        <is>
          <t>Wholesale</t>
        </is>
      </c>
      <c r="BH1172" t="inlineStr">
        <is>
          <t>Engaged in the purchasing and sale of metals</t>
        </is>
      </c>
      <c r="BI1172" t="inlineStr">
        <is>
          <t>Metals</t>
        </is>
      </c>
      <c r="CE1172">
        <f>IFERROR(SUM(BU1172:BV1172)/2,0)</f>
        <v/>
      </c>
      <c r="CF1172">
        <f>IFERROR(SUM(CE1172:CE1172)/1,0)</f>
        <v/>
      </c>
      <c r="CG1172">
        <f>IFERROR(SUM(BW1172:BX1172)/2,0)</f>
        <v/>
      </c>
      <c r="CH1172">
        <f>IFERROR(SUM(CG1172:CG1172)/1,0)</f>
        <v/>
      </c>
      <c r="CI1172">
        <f>IFERROR(SUM(BY1172:BZ1172)/2,0)</f>
        <v/>
      </c>
      <c r="CJ1172">
        <f>IFERROR(SUM(CI1172:CI1172)/1,0)</f>
        <v/>
      </c>
      <c r="CK1172">
        <f>IFERROR(SUM(CA1172:CB1172)/2,0)</f>
        <v/>
      </c>
      <c r="CL1172">
        <f>IFERROR(SUM(CK1172:CK1172)/1,0)</f>
        <v/>
      </c>
      <c r="CM1172">
        <f>IFERROR(SUM(CC1172:CD1172)/2,0)</f>
        <v/>
      </c>
      <c r="CN1172">
        <f>IFERROR(SUM(CM1172:CM1172)/1,0)</f>
        <v/>
      </c>
      <c r="CO1172">
        <f>IFERROR(SUM(BS1172:BT1172)/2,0)</f>
        <v/>
      </c>
      <c r="CP1172">
        <f>IFERROR(SUM(CO1172:CO1172)/1,0)</f>
        <v/>
      </c>
    </row>
    <row r="1173">
      <c r="A1173" t="n">
        <v>1148</v>
      </c>
      <c r="D1173">
        <f>IF(AX1173="Listed","Yes","No")</f>
        <v/>
      </c>
      <c r="E1173">
        <f>IFERROR(IF(AE1173&lt;0,"Yes","No"),"No")</f>
        <v/>
      </c>
      <c r="F1173">
        <f>IF(BK1173="Unqualified","Yes","No")</f>
        <v/>
      </c>
      <c r="G1173">
        <f>IF(COUNTIF($D$1173:$F$1173,"Yes")=3,"Yes","No")</f>
        <v/>
      </c>
      <c r="U1173">
        <f>IFERROR(BQ1173/BL1173,0)</f>
        <v/>
      </c>
      <c r="V1173">
        <f>IFERROR(SUM(BQ1173:BQ1173)/SUM(BL1173:BL1173),0)</f>
        <v/>
      </c>
      <c r="W1173">
        <f>IFERROR(MAX(U1173:U1173)-MIN(U1173:U1173),0)</f>
        <v/>
      </c>
      <c r="X1173">
        <f>IFERROR(BQ1173/(BL1173-BQ1173),0)</f>
        <v/>
      </c>
      <c r="Y1173">
        <f>IFERROR(SUM(BQ1173:BQ1173)/(SUM(BL1173:BL1173)-SUM(BQ1173:BQ1173)),0)</f>
        <v/>
      </c>
      <c r="Z1173">
        <f>IFERROR(MAX(X1173:X1173)-MIN(X1173:X1173),0)</f>
        <v/>
      </c>
      <c r="AA1173">
        <f>IFERROR(BO1173/BP1173,0)</f>
        <v/>
      </c>
      <c r="AB1173">
        <f>IFERROR(SUM(BO1173:BO1173)/SUM(BP1173:BP1173),0)</f>
        <v/>
      </c>
      <c r="AC1173">
        <f>IFERROR(MAX(AA1173:AA1173)-MIN(AA1173:AA1173),0)</f>
        <v/>
      </c>
      <c r="AD1173">
        <f>IFERROR(SUM(BL1173:BL1173)/1,0)</f>
        <v/>
      </c>
      <c r="AE1173">
        <f>IFERROR(SUM(BQ1173:BQ1173)/1,0)</f>
        <v/>
      </c>
      <c r="AF1173">
        <f>IFERROR(SUM(BP1173:BP1173)/1,0)</f>
        <v/>
      </c>
      <c r="AG1173">
        <f>IFERROR(CJ1173,0)</f>
        <v/>
      </c>
      <c r="AH1173">
        <f>IFERROR(SUM(BR1173:BR1173)/1,0)</f>
        <v/>
      </c>
      <c r="AI1173">
        <f>IFERROR(CL1173,0)</f>
        <v/>
      </c>
      <c r="AJ1173">
        <f>IFERROR(CN1173,0)</f>
        <v/>
      </c>
      <c r="AK1173">
        <f>IFERROR(CP1173,0)</f>
        <v/>
      </c>
      <c r="AL1173">
        <f>IFERROR(SUM(BN1173:BN1173)/1,0)</f>
        <v/>
      </c>
      <c r="AM1173">
        <f>IFERROR(SUM(BJ1173:BJ1173)/1,0)</f>
        <v/>
      </c>
      <c r="AN1173">
        <f>IFERROR(AH1173/AD1173,0)</f>
        <v/>
      </c>
      <c r="AO1173">
        <f>IFERROR(AF1173/AD1173,0)</f>
        <v/>
      </c>
      <c r="AP1173">
        <f>IFERROR(AI1173/AK1173,0)</f>
        <v/>
      </c>
      <c r="AQ1173">
        <f>IFERROR(AJ1173/AK1173,0)</f>
        <v/>
      </c>
      <c r="AR1173">
        <f>IFERROR(AG1173/AK1173,0)</f>
        <v/>
      </c>
      <c r="AS1173">
        <f>IFERROR(365/(AL1173/AG1173), "")</f>
        <v/>
      </c>
      <c r="AT1173" t="inlineStr">
        <is>
          <t>CO170001030540</t>
        </is>
      </c>
      <c r="AU1173" t="inlineStr">
        <is>
          <t>Colsein SAS</t>
        </is>
      </c>
      <c r="AV1173" t="inlineStr">
        <is>
          <t>U1</t>
        </is>
      </c>
      <c r="AW1173" t="inlineStr">
        <is>
          <t>A-</t>
        </is>
      </c>
      <c r="AX1173" t="inlineStr">
        <is>
          <t>Unlisted</t>
        </is>
      </c>
      <c r="AY1173" t="n">
        <v>5084</v>
      </c>
      <c r="AZ1173" t="inlineStr">
        <is>
          <t>Industrial machinery and equipment wholesale dealing in</t>
        </is>
      </c>
      <c r="BA1173" t="inlineStr">
        <is>
          <t>Colombia</t>
        </is>
      </c>
      <c r="BB1173" t="inlineStr">
        <is>
          <t>Tocancipa</t>
        </is>
      </c>
      <c r="BC1173" t="inlineStr">
        <is>
          <t>www.colsein.com.co</t>
        </is>
      </c>
      <c r="BD1173" s="6" t="n">
        <v>31841</v>
      </c>
      <c r="BE1173" t="inlineStr">
        <is>
          <t>This company, with registered head office located in Tocancipa, Colombia, is engaged in the supply of measuring instruments, services, and automation solutions. Its products include sensors; instruments; and systems and services for level, flow, pressure, and temperature measurement, as well as liquid analysis and data acquisition. The company links field devices to control systems and support its customers with automation and logistics solutions. It also provides consultation, planning, training, maintenance, commissioning, calibration, calibration management, installed base audit, and software services. The company primarily serves the chemical, petrochemical, food and beverage, water and wastewater, life science, oil and gas, power and energy, primaries, pulp and paper, shipbuilding, renewable energy, and environmental industries. It was incorporated in 1987.</t>
        </is>
      </c>
      <c r="BF1173" t="inlineStr">
        <is>
          <t>Active</t>
        </is>
      </c>
      <c r="BG1173" t="inlineStr">
        <is>
          <t>Manufacturing; Services</t>
        </is>
      </c>
      <c r="BH1173" t="inlineStr">
        <is>
          <t>Engaged in the supply of measuring instruments, services, and automation solutions</t>
        </is>
      </c>
      <c r="BI1173" t="inlineStr">
        <is>
          <t>Measuring instruments, services, and automation solutions</t>
        </is>
      </c>
      <c r="CE1173">
        <f>IFERROR(SUM(BU1173:BV1173)/2,0)</f>
        <v/>
      </c>
      <c r="CF1173">
        <f>IFERROR(SUM(CE1173:CE1173)/1,0)</f>
        <v/>
      </c>
      <c r="CG1173">
        <f>IFERROR(SUM(BW1173:BX1173)/2,0)</f>
        <v/>
      </c>
      <c r="CH1173">
        <f>IFERROR(SUM(CG1173:CG1173)/1,0)</f>
        <v/>
      </c>
      <c r="CI1173">
        <f>IFERROR(SUM(BY1173:BZ1173)/2,0)</f>
        <v/>
      </c>
      <c r="CJ1173">
        <f>IFERROR(SUM(CI1173:CI1173)/1,0)</f>
        <v/>
      </c>
      <c r="CK1173">
        <f>IFERROR(SUM(CA1173:CB1173)/2,0)</f>
        <v/>
      </c>
      <c r="CL1173">
        <f>IFERROR(SUM(CK1173:CK1173)/1,0)</f>
        <v/>
      </c>
      <c r="CM1173">
        <f>IFERROR(SUM(CC1173:CD1173)/2,0)</f>
        <v/>
      </c>
      <c r="CN1173">
        <f>IFERROR(SUM(CM1173:CM1173)/1,0)</f>
        <v/>
      </c>
      <c r="CO1173">
        <f>IFERROR(SUM(BS1173:BT1173)/2,0)</f>
        <v/>
      </c>
      <c r="CP1173">
        <f>IFERROR(SUM(CO1173:CO1173)/1,0)</f>
        <v/>
      </c>
    </row>
    <row r="1174">
      <c r="A1174" t="n">
        <v>1149</v>
      </c>
      <c r="D1174">
        <f>IF(AX1174="Listed","Yes","No")</f>
        <v/>
      </c>
      <c r="E1174">
        <f>IFERROR(IF(AE1174&lt;0,"Yes","No"),"No")</f>
        <v/>
      </c>
      <c r="F1174">
        <f>IF(BK1174="Unqualified","Yes","No")</f>
        <v/>
      </c>
      <c r="G1174">
        <f>IF(COUNTIF($D$1174:$F$1174,"Yes")=3,"Yes","No")</f>
        <v/>
      </c>
      <c r="U1174">
        <f>IFERROR(BQ1174/BL1174,0)</f>
        <v/>
      </c>
      <c r="V1174">
        <f>IFERROR(SUM(BQ1174:BQ1174)/SUM(BL1174:BL1174),0)</f>
        <v/>
      </c>
      <c r="W1174">
        <f>IFERROR(MAX(U1174:U1174)-MIN(U1174:U1174),0)</f>
        <v/>
      </c>
      <c r="X1174">
        <f>IFERROR(BQ1174/(BL1174-BQ1174),0)</f>
        <v/>
      </c>
      <c r="Y1174">
        <f>IFERROR(SUM(BQ1174:BQ1174)/(SUM(BL1174:BL1174)-SUM(BQ1174:BQ1174)),0)</f>
        <v/>
      </c>
      <c r="Z1174">
        <f>IFERROR(MAX(X1174:X1174)-MIN(X1174:X1174),0)</f>
        <v/>
      </c>
      <c r="AA1174">
        <f>IFERROR(BO1174/BP1174,0)</f>
        <v/>
      </c>
      <c r="AB1174">
        <f>IFERROR(SUM(BO1174:BO1174)/SUM(BP1174:BP1174),0)</f>
        <v/>
      </c>
      <c r="AC1174">
        <f>IFERROR(MAX(AA1174:AA1174)-MIN(AA1174:AA1174),0)</f>
        <v/>
      </c>
      <c r="AD1174">
        <f>IFERROR(SUM(BL1174:BL1174)/1,0)</f>
        <v/>
      </c>
      <c r="AE1174">
        <f>IFERROR(SUM(BQ1174:BQ1174)/1,0)</f>
        <v/>
      </c>
      <c r="AF1174">
        <f>IFERROR(SUM(BP1174:BP1174)/1,0)</f>
        <v/>
      </c>
      <c r="AG1174">
        <f>IFERROR(CJ1174,0)</f>
        <v/>
      </c>
      <c r="AH1174">
        <f>IFERROR(SUM(BR1174:BR1174)/1,0)</f>
        <v/>
      </c>
      <c r="AI1174">
        <f>IFERROR(CL1174,0)</f>
        <v/>
      </c>
      <c r="AJ1174">
        <f>IFERROR(CN1174,0)</f>
        <v/>
      </c>
      <c r="AK1174">
        <f>IFERROR(CP1174,0)</f>
        <v/>
      </c>
      <c r="AL1174">
        <f>IFERROR(SUM(BN1174:BN1174)/1,0)</f>
        <v/>
      </c>
      <c r="AM1174">
        <f>IFERROR(SUM(BJ1174:BJ1174)/1,0)</f>
        <v/>
      </c>
      <c r="AN1174">
        <f>IFERROR(AH1174/AD1174,0)</f>
        <v/>
      </c>
      <c r="AO1174">
        <f>IFERROR(AF1174/AD1174,0)</f>
        <v/>
      </c>
      <c r="AP1174">
        <f>IFERROR(AI1174/AK1174,0)</f>
        <v/>
      </c>
      <c r="AQ1174">
        <f>IFERROR(AJ1174/AK1174,0)</f>
        <v/>
      </c>
      <c r="AR1174">
        <f>IFERROR(AG1174/AK1174,0)</f>
        <v/>
      </c>
      <c r="AS1174">
        <f>IFERROR(365/(AL1174/AG1174), "")</f>
        <v/>
      </c>
      <c r="AT1174" t="inlineStr">
        <is>
          <t>KY40919WB</t>
        </is>
      </c>
      <c r="AU1174" t="inlineStr">
        <is>
          <t>IAG Holdings Limited</t>
        </is>
      </c>
      <c r="AV1174" t="inlineStr">
        <is>
          <t>C1</t>
        </is>
      </c>
      <c r="AW1174" t="inlineStr">
        <is>
          <t>A+</t>
        </is>
      </c>
      <c r="AX1174" t="inlineStr">
        <is>
          <t>Listed</t>
        </is>
      </c>
      <c r="AY1174" t="n">
        <v>5047</v>
      </c>
      <c r="AZ1174" t="inlineStr">
        <is>
          <t>Medical, dental, and hospital equipment and supplies wholesale dealing in</t>
        </is>
      </c>
      <c r="BA1174" t="inlineStr">
        <is>
          <t>Cayman Islands</t>
        </is>
      </c>
      <c r="BB1174" t="inlineStr">
        <is>
          <t>George Town</t>
        </is>
      </c>
      <c r="BC1174" t="inlineStr">
        <is>
          <t>www.inzign.com</t>
        </is>
      </c>
      <c r="BD1174" t="inlineStr">
        <is>
          <t>2017</t>
        </is>
      </c>
      <c r="BE1174" t="inlineStr">
        <is>
          <t>This company is engaged in injection molded plastic parts for disposable medical devices and provides tooling services to multinational medical device companies across the United States, Europe and Japan.The company was incorporated in 2017, and has its registered head office in George Town, Cayman Islands. It provides group planning and strategy. In particular, the company also exercises financial control over its subsidiaries, settles their general policy and appoints their top managements, as well as provides central services.</t>
        </is>
      </c>
      <c r="BF1174" t="inlineStr">
        <is>
          <t>Active</t>
        </is>
      </c>
      <c r="BG1174" t="inlineStr">
        <is>
          <t>Services</t>
        </is>
      </c>
      <c r="BH1174" t="inlineStr">
        <is>
          <t>Engaged in injection molded plastic parts for disposable medical devices and provides tooling services to multinational medical device companies</t>
        </is>
      </c>
      <c r="BI1174" t="inlineStr">
        <is>
          <t>Injection molded plastic parts for disposable medical devices and provides tooling services to multinational medical device companies</t>
        </is>
      </c>
      <c r="CE1174">
        <f>IFERROR(SUM(BU1174:BV1174)/2,0)</f>
        <v/>
      </c>
      <c r="CF1174">
        <f>IFERROR(SUM(CE1174:CE1174)/1,0)</f>
        <v/>
      </c>
      <c r="CG1174">
        <f>IFERROR(SUM(BW1174:BX1174)/2,0)</f>
        <v/>
      </c>
      <c r="CH1174">
        <f>IFERROR(SUM(CG1174:CG1174)/1,0)</f>
        <v/>
      </c>
      <c r="CI1174">
        <f>IFERROR(SUM(BY1174:BZ1174)/2,0)</f>
        <v/>
      </c>
      <c r="CJ1174">
        <f>IFERROR(SUM(CI1174:CI1174)/1,0)</f>
        <v/>
      </c>
      <c r="CK1174">
        <f>IFERROR(SUM(CA1174:CB1174)/2,0)</f>
        <v/>
      </c>
      <c r="CL1174">
        <f>IFERROR(SUM(CK1174:CK1174)/1,0)</f>
        <v/>
      </c>
      <c r="CM1174">
        <f>IFERROR(SUM(CC1174:CD1174)/2,0)</f>
        <v/>
      </c>
      <c r="CN1174">
        <f>IFERROR(SUM(CM1174:CM1174)/1,0)</f>
        <v/>
      </c>
      <c r="CO1174">
        <f>IFERROR(SUM(BS1174:BT1174)/2,0)</f>
        <v/>
      </c>
      <c r="CP1174">
        <f>IFERROR(SUM(CO1174:CO1174)/1,0)</f>
        <v/>
      </c>
    </row>
    <row r="1175">
      <c r="A1175" t="n">
        <v>1150</v>
      </c>
      <c r="D1175">
        <f>IF(AX1175="Listed","Yes","No")</f>
        <v/>
      </c>
      <c r="E1175">
        <f>IFERROR(IF(AE1175&lt;0,"Yes","No"),"No")</f>
        <v/>
      </c>
      <c r="F1175">
        <f>IF(BK1175="Unqualified","Yes","No")</f>
        <v/>
      </c>
      <c r="G1175">
        <f>IF(COUNTIF($D$1175:$F$1175,"Yes")=3,"Yes","No")</f>
        <v/>
      </c>
      <c r="U1175">
        <f>IFERROR(BQ1175/BL1175,0)</f>
        <v/>
      </c>
      <c r="V1175">
        <f>IFERROR(SUM(BQ1175:BQ1175)/SUM(BL1175:BL1175),0)</f>
        <v/>
      </c>
      <c r="W1175">
        <f>IFERROR(MAX(U1175:U1175)-MIN(U1175:U1175),0)</f>
        <v/>
      </c>
      <c r="X1175">
        <f>IFERROR(BQ1175/(BL1175-BQ1175),0)</f>
        <v/>
      </c>
      <c r="Y1175">
        <f>IFERROR(SUM(BQ1175:BQ1175)/(SUM(BL1175:BL1175)-SUM(BQ1175:BQ1175)),0)</f>
        <v/>
      </c>
      <c r="Z1175">
        <f>IFERROR(MAX(X1175:X1175)-MIN(X1175:X1175),0)</f>
        <v/>
      </c>
      <c r="AA1175">
        <f>IFERROR(BO1175/BP1175,0)</f>
        <v/>
      </c>
      <c r="AB1175">
        <f>IFERROR(SUM(BO1175:BO1175)/SUM(BP1175:BP1175),0)</f>
        <v/>
      </c>
      <c r="AC1175">
        <f>IFERROR(MAX(AA1175:AA1175)-MIN(AA1175:AA1175),0)</f>
        <v/>
      </c>
      <c r="AD1175">
        <f>IFERROR(SUM(BL1175:BL1175)/1,0)</f>
        <v/>
      </c>
      <c r="AE1175">
        <f>IFERROR(SUM(BQ1175:BQ1175)/1,0)</f>
        <v/>
      </c>
      <c r="AF1175">
        <f>IFERROR(SUM(BP1175:BP1175)/1,0)</f>
        <v/>
      </c>
      <c r="AG1175">
        <f>IFERROR(CJ1175,0)</f>
        <v/>
      </c>
      <c r="AH1175">
        <f>IFERROR(SUM(BR1175:BR1175)/1,0)</f>
        <v/>
      </c>
      <c r="AI1175">
        <f>IFERROR(CL1175,0)</f>
        <v/>
      </c>
      <c r="AJ1175">
        <f>IFERROR(CN1175,0)</f>
        <v/>
      </c>
      <c r="AK1175">
        <f>IFERROR(CP1175,0)</f>
        <v/>
      </c>
      <c r="AL1175">
        <f>IFERROR(SUM(BN1175:BN1175)/1,0)</f>
        <v/>
      </c>
      <c r="AM1175">
        <f>IFERROR(SUM(BJ1175:BJ1175)/1,0)</f>
        <v/>
      </c>
      <c r="AN1175">
        <f>IFERROR(AH1175/AD1175,0)</f>
        <v/>
      </c>
      <c r="AO1175">
        <f>IFERROR(AF1175/AD1175,0)</f>
        <v/>
      </c>
      <c r="AP1175">
        <f>IFERROR(AI1175/AK1175,0)</f>
        <v/>
      </c>
      <c r="AQ1175">
        <f>IFERROR(AJ1175/AK1175,0)</f>
        <v/>
      </c>
      <c r="AR1175">
        <f>IFERROR(AG1175/AK1175,0)</f>
        <v/>
      </c>
      <c r="AS1175">
        <f>IFERROR(365/(AL1175/AG1175), "")</f>
        <v/>
      </c>
      <c r="AT1175" t="inlineStr">
        <is>
          <t>CO170001027370</t>
        </is>
      </c>
      <c r="AU1175" t="inlineStr">
        <is>
          <t>Interenzimas S A S</t>
        </is>
      </c>
      <c r="AV1175" t="inlineStr">
        <is>
          <t>U1</t>
        </is>
      </c>
      <c r="AW1175" t="inlineStr">
        <is>
          <t>B+</t>
        </is>
      </c>
      <c r="AX1175" t="inlineStr">
        <is>
          <t>Unlisted</t>
        </is>
      </c>
      <c r="AY1175" t="n">
        <v>5153</v>
      </c>
      <c r="AZ1175" t="inlineStr">
        <is>
          <t>Grain and field beans wholesale dealing in</t>
        </is>
      </c>
      <c r="BA1175" t="inlineStr">
        <is>
          <t>Colombia</t>
        </is>
      </c>
      <c r="BB1175" t="inlineStr">
        <is>
          <t>Bogota</t>
        </is>
      </c>
      <c r="BC1175" t="inlineStr">
        <is>
          <t>www.interenzimas.com</t>
        </is>
      </c>
      <c r="BD1175" s="6" t="n">
        <v>31765</v>
      </c>
      <c r="BE1175" t="inlineStr">
        <is>
          <t>This company is engaged in providing biotechnology solutions to improve the quality of life through food and environmental applications. It conducts business from its registered head office located in Bogota, Colombia. The company was founded in 1986. The company specializes in bakery and pastry ingredients and solutions, dairy products and solutions, drink formulations, solutions for agroindustry, and bioenergy. This company aims to be centered on expanding its technological offerings and maintaining leadership in the biotechnology space for food, beverage, and environmental sectors in the Latin American region.</t>
        </is>
      </c>
      <c r="BF1175" t="inlineStr">
        <is>
          <t>Active</t>
        </is>
      </c>
      <c r="BG1175" t="inlineStr">
        <is>
          <t>Services</t>
        </is>
      </c>
      <c r="BH1175" t="inlineStr">
        <is>
          <t>Engaged in providing biotechnology solutions to improve the quality of life through food and environmental applications</t>
        </is>
      </c>
      <c r="BI1175" t="inlineStr">
        <is>
          <t>Bakery and pastry ingredients and solutions, dairy products and solutions, drink formulations, solutions for agroindustry, and bioenergy</t>
        </is>
      </c>
      <c r="CE1175">
        <f>IFERROR(SUM(BU1175:BV1175)/2,0)</f>
        <v/>
      </c>
      <c r="CF1175">
        <f>IFERROR(SUM(CE1175:CE1175)/1,0)</f>
        <v/>
      </c>
      <c r="CG1175">
        <f>IFERROR(SUM(BW1175:BX1175)/2,0)</f>
        <v/>
      </c>
      <c r="CH1175">
        <f>IFERROR(SUM(CG1175:CG1175)/1,0)</f>
        <v/>
      </c>
      <c r="CI1175">
        <f>IFERROR(SUM(BY1175:BZ1175)/2,0)</f>
        <v/>
      </c>
      <c r="CJ1175">
        <f>IFERROR(SUM(CI1175:CI1175)/1,0)</f>
        <v/>
      </c>
      <c r="CK1175">
        <f>IFERROR(SUM(CA1175:CB1175)/2,0)</f>
        <v/>
      </c>
      <c r="CL1175">
        <f>IFERROR(SUM(CK1175:CK1175)/1,0)</f>
        <v/>
      </c>
      <c r="CM1175">
        <f>IFERROR(SUM(CC1175:CD1175)/2,0)</f>
        <v/>
      </c>
      <c r="CN1175">
        <f>IFERROR(SUM(CM1175:CM1175)/1,0)</f>
        <v/>
      </c>
      <c r="CO1175">
        <f>IFERROR(SUM(BS1175:BT1175)/2,0)</f>
        <v/>
      </c>
      <c r="CP1175">
        <f>IFERROR(SUM(CO1175:CO1175)/1,0)</f>
        <v/>
      </c>
    </row>
    <row r="1176">
      <c r="A1176" t="n">
        <v>1151</v>
      </c>
      <c r="D1176">
        <f>IF(AX1176="Listed","Yes","No")</f>
        <v/>
      </c>
      <c r="E1176">
        <f>IFERROR(IF(AE1176&lt;0,"Yes","No"),"No")</f>
        <v/>
      </c>
      <c r="F1176">
        <f>IF(BK1176="Unqualified","Yes","No")</f>
        <v/>
      </c>
      <c r="G1176">
        <f>IF(COUNTIF($D$1176:$F$1176,"Yes")=3,"Yes","No")</f>
        <v/>
      </c>
      <c r="U1176">
        <f>IFERROR(BQ1176/BL1176,0)</f>
        <v/>
      </c>
      <c r="V1176">
        <f>IFERROR(SUM(BQ1176:BQ1176)/SUM(BL1176:BL1176),0)</f>
        <v/>
      </c>
      <c r="W1176">
        <f>IFERROR(MAX(U1176:U1176)-MIN(U1176:U1176),0)</f>
        <v/>
      </c>
      <c r="X1176">
        <f>IFERROR(BQ1176/(BL1176-BQ1176),0)</f>
        <v/>
      </c>
      <c r="Y1176">
        <f>IFERROR(SUM(BQ1176:BQ1176)/(SUM(BL1176:BL1176)-SUM(BQ1176:BQ1176)),0)</f>
        <v/>
      </c>
      <c r="Z1176">
        <f>IFERROR(MAX(X1176:X1176)-MIN(X1176:X1176),0)</f>
        <v/>
      </c>
      <c r="AA1176">
        <f>IFERROR(BO1176/BP1176,0)</f>
        <v/>
      </c>
      <c r="AB1176">
        <f>IFERROR(SUM(BO1176:BO1176)/SUM(BP1176:BP1176),0)</f>
        <v/>
      </c>
      <c r="AC1176">
        <f>IFERROR(MAX(AA1176:AA1176)-MIN(AA1176:AA1176),0)</f>
        <v/>
      </c>
      <c r="AD1176">
        <f>IFERROR(SUM(BL1176:BL1176)/1,0)</f>
        <v/>
      </c>
      <c r="AE1176">
        <f>IFERROR(SUM(BQ1176:BQ1176)/1,0)</f>
        <v/>
      </c>
      <c r="AF1176">
        <f>IFERROR(SUM(BP1176:BP1176)/1,0)</f>
        <v/>
      </c>
      <c r="AG1176">
        <f>IFERROR(CJ1176,0)</f>
        <v/>
      </c>
      <c r="AH1176">
        <f>IFERROR(SUM(BR1176:BR1176)/1,0)</f>
        <v/>
      </c>
      <c r="AI1176">
        <f>IFERROR(CL1176,0)</f>
        <v/>
      </c>
      <c r="AJ1176">
        <f>IFERROR(CN1176,0)</f>
        <v/>
      </c>
      <c r="AK1176">
        <f>IFERROR(CP1176,0)</f>
        <v/>
      </c>
      <c r="AL1176">
        <f>IFERROR(SUM(BN1176:BN1176)/1,0)</f>
        <v/>
      </c>
      <c r="AM1176">
        <f>IFERROR(SUM(BJ1176:BJ1176)/1,0)</f>
        <v/>
      </c>
      <c r="AN1176">
        <f>IFERROR(AH1176/AD1176,0)</f>
        <v/>
      </c>
      <c r="AO1176">
        <f>IFERROR(AF1176/AD1176,0)</f>
        <v/>
      </c>
      <c r="AP1176">
        <f>IFERROR(AI1176/AK1176,0)</f>
        <v/>
      </c>
      <c r="AQ1176">
        <f>IFERROR(AJ1176/AK1176,0)</f>
        <v/>
      </c>
      <c r="AR1176">
        <f>IFERROR(AG1176/AK1176,0)</f>
        <v/>
      </c>
      <c r="AS1176">
        <f>IFERROR(365/(AL1176/AG1176), "")</f>
        <v/>
      </c>
      <c r="AT1176" t="inlineStr">
        <is>
          <t>CO170006723240</t>
        </is>
      </c>
      <c r="AU1176" t="inlineStr">
        <is>
          <t>Cooperativa Agropecuaria de Entrerrios</t>
        </is>
      </c>
      <c r="AV1176" t="inlineStr">
        <is>
          <t>U1</t>
        </is>
      </c>
      <c r="AW1176" t="inlineStr">
        <is>
          <t>U</t>
        </is>
      </c>
      <c r="AX1176" t="inlineStr">
        <is>
          <t>Unlisted</t>
        </is>
      </c>
      <c r="AY1176" t="n">
        <v>5153</v>
      </c>
      <c r="AZ1176" t="inlineStr">
        <is>
          <t>Grain and field beans wholesale dealing in</t>
        </is>
      </c>
      <c r="BA1176" t="inlineStr">
        <is>
          <t>Colombia</t>
        </is>
      </c>
      <c r="BB1176" t="inlineStr">
        <is>
          <t>Entrerrios</t>
        </is>
      </c>
      <c r="BC1176" t="inlineStr">
        <is>
          <t>www.cooagropecuaria.coop</t>
        </is>
      </c>
      <c r="BD1176" s="6" t="n">
        <v>28121</v>
      </c>
      <c r="BE1176" t="inlineStr">
        <is>
          <t>This company is engaged in providing agricultural industry services. It is located in Entrerrios, Colombia, and was founded in 1975. The company specialises in providing agricultural industry services, including distributing agricultural supplies (fertilisers, manures, and concentrates), operating a cooperative supermarket (a variety of family basket products, competitive prices, and high-quality service), and providing veterinary medical assistance (veterinary medications and personalised technical assistance). This company enhances local agriculture and community welfare by providing essential agricultural supplies, affordable family products, veterinary care, and fostering economic development, thereby supporting productivity, improving livestock health, and contributing to the region's social and economic well-being. This company aims to market agricultural and consumer products while acting as a price regulator for the benefit of its members and customers, and its vision is to become a financially solid cooperative and a national reference by 2025, supporting rural entrepreneurs through innovation and technology.</t>
        </is>
      </c>
      <c r="BF1176" t="inlineStr">
        <is>
          <t>Active</t>
        </is>
      </c>
      <c r="BG1176" t="inlineStr">
        <is>
          <t>Services</t>
        </is>
      </c>
      <c r="BH1176" t="inlineStr">
        <is>
          <t>Engaged in providing agricultural industry services</t>
        </is>
      </c>
      <c r="BI1176" t="inlineStr">
        <is>
          <t>Distributing agricultural supplies (fertilisers, manures, and concentrates), operating a cooperative supermarket (a variety of family basket products, competitive prices, and high-quality service), and providing veterinary medical assistance (veterinary medications and personalised technical assistance)</t>
        </is>
      </c>
      <c r="CE1176">
        <f>IFERROR(SUM(BU1176:BV1176)/2,0)</f>
        <v/>
      </c>
      <c r="CF1176">
        <f>IFERROR(SUM(CE1176:CE1176)/1,0)</f>
        <v/>
      </c>
      <c r="CG1176">
        <f>IFERROR(SUM(BW1176:BX1176)/2,0)</f>
        <v/>
      </c>
      <c r="CH1176">
        <f>IFERROR(SUM(CG1176:CG1176)/1,0)</f>
        <v/>
      </c>
      <c r="CI1176">
        <f>IFERROR(SUM(BY1176:BZ1176)/2,0)</f>
        <v/>
      </c>
      <c r="CJ1176">
        <f>IFERROR(SUM(CI1176:CI1176)/1,0)</f>
        <v/>
      </c>
      <c r="CK1176">
        <f>IFERROR(SUM(CA1176:CB1176)/2,0)</f>
        <v/>
      </c>
      <c r="CL1176">
        <f>IFERROR(SUM(CK1176:CK1176)/1,0)</f>
        <v/>
      </c>
      <c r="CM1176">
        <f>IFERROR(SUM(CC1176:CD1176)/2,0)</f>
        <v/>
      </c>
      <c r="CN1176">
        <f>IFERROR(SUM(CM1176:CM1176)/1,0)</f>
        <v/>
      </c>
      <c r="CO1176">
        <f>IFERROR(SUM(BS1176:BT1176)/2,0)</f>
        <v/>
      </c>
      <c r="CP1176">
        <f>IFERROR(SUM(CO1176:CO1176)/1,0)</f>
        <v/>
      </c>
    </row>
    <row r="1177">
      <c r="A1177" t="n">
        <v>1152</v>
      </c>
      <c r="D1177">
        <f>IF(AX1177="Listed","Yes","No")</f>
        <v/>
      </c>
      <c r="E1177">
        <f>IFERROR(IF(AE1177&lt;0,"Yes","No"),"No")</f>
        <v/>
      </c>
      <c r="F1177">
        <f>IF(BK1177="Unqualified","Yes","No")</f>
        <v/>
      </c>
      <c r="G1177">
        <f>IF(COUNTIF($D$1177:$F$1177,"Yes")=3,"Yes","No")</f>
        <v/>
      </c>
      <c r="U1177">
        <f>IFERROR(BQ1177/BL1177,0)</f>
        <v/>
      </c>
      <c r="V1177">
        <f>IFERROR(SUM(BQ1177:BQ1177)/SUM(BL1177:BL1177),0)</f>
        <v/>
      </c>
      <c r="W1177">
        <f>IFERROR(MAX(U1177:U1177)-MIN(U1177:U1177),0)</f>
        <v/>
      </c>
      <c r="X1177">
        <f>IFERROR(BQ1177/(BL1177-BQ1177),0)</f>
        <v/>
      </c>
      <c r="Y1177">
        <f>IFERROR(SUM(BQ1177:BQ1177)/(SUM(BL1177:BL1177)-SUM(BQ1177:BQ1177)),0)</f>
        <v/>
      </c>
      <c r="Z1177">
        <f>IFERROR(MAX(X1177:X1177)-MIN(X1177:X1177),0)</f>
        <v/>
      </c>
      <c r="AA1177">
        <f>IFERROR(BO1177/BP1177,0)</f>
        <v/>
      </c>
      <c r="AB1177">
        <f>IFERROR(SUM(BO1177:BO1177)/SUM(BP1177:BP1177),0)</f>
        <v/>
      </c>
      <c r="AC1177">
        <f>IFERROR(MAX(AA1177:AA1177)-MIN(AA1177:AA1177),0)</f>
        <v/>
      </c>
      <c r="AD1177">
        <f>IFERROR(SUM(BL1177:BL1177)/1,0)</f>
        <v/>
      </c>
      <c r="AE1177">
        <f>IFERROR(SUM(BQ1177:BQ1177)/1,0)</f>
        <v/>
      </c>
      <c r="AF1177">
        <f>IFERROR(SUM(BP1177:BP1177)/1,0)</f>
        <v/>
      </c>
      <c r="AG1177">
        <f>IFERROR(CJ1177,0)</f>
        <v/>
      </c>
      <c r="AH1177">
        <f>IFERROR(SUM(BR1177:BR1177)/1,0)</f>
        <v/>
      </c>
      <c r="AI1177">
        <f>IFERROR(CL1177,0)</f>
        <v/>
      </c>
      <c r="AJ1177">
        <f>IFERROR(CN1177,0)</f>
        <v/>
      </c>
      <c r="AK1177">
        <f>IFERROR(CP1177,0)</f>
        <v/>
      </c>
      <c r="AL1177">
        <f>IFERROR(SUM(BN1177:BN1177)/1,0)</f>
        <v/>
      </c>
      <c r="AM1177">
        <f>IFERROR(SUM(BJ1177:BJ1177)/1,0)</f>
        <v/>
      </c>
      <c r="AN1177">
        <f>IFERROR(AH1177/AD1177,0)</f>
        <v/>
      </c>
      <c r="AO1177">
        <f>IFERROR(AF1177/AD1177,0)</f>
        <v/>
      </c>
      <c r="AP1177">
        <f>IFERROR(AI1177/AK1177,0)</f>
        <v/>
      </c>
      <c r="AQ1177">
        <f>IFERROR(AJ1177/AK1177,0)</f>
        <v/>
      </c>
      <c r="AR1177">
        <f>IFERROR(AG1177/AK1177,0)</f>
        <v/>
      </c>
      <c r="AS1177">
        <f>IFERROR(365/(AL1177/AG1177), "")</f>
        <v/>
      </c>
      <c r="AT1177" t="inlineStr">
        <is>
          <t>CO170000958300</t>
        </is>
      </c>
      <c r="AU1177" t="inlineStr">
        <is>
          <t>Plastinorte SAS</t>
        </is>
      </c>
      <c r="AV1177" t="inlineStr">
        <is>
          <t>U1</t>
        </is>
      </c>
      <c r="AW1177" t="inlineStr">
        <is>
          <t>B+</t>
        </is>
      </c>
      <c r="AX1177" t="inlineStr">
        <is>
          <t>Unlisted</t>
        </is>
      </c>
      <c r="AY1177" t="n">
        <v>5085</v>
      </c>
      <c r="AZ1177" t="inlineStr">
        <is>
          <t>Industrial supplies wholesale dealing in</t>
        </is>
      </c>
      <c r="BA1177" t="inlineStr">
        <is>
          <t>Colombia</t>
        </is>
      </c>
      <c r="BB1177" t="inlineStr">
        <is>
          <t>Bogota</t>
        </is>
      </c>
      <c r="BC1177" t="inlineStr">
        <is>
          <t>www.plastinorte.com</t>
        </is>
      </c>
      <c r="BD1177" s="6" t="n">
        <v>29237</v>
      </c>
      <c r="BE1177" t="inlineStr">
        <is>
          <t>This company operates in the textile and upholstery supplies industry. It conducts business from its registered head office located in Bogota, Colombia. The company was founded in 1980. The company specialises in vinyl fabrics, antifluid canvas, waterproof materials, automotive upholstery, durable PVC tarps, linings, vinyl floors, surgical cloth, hospital mattresses with memory foam, and packaging materials such as tapes, kraft paper, corrugated cardboard, and stretch plastic. The company is dedicated to enhancing projects for clients across multiple sectors by offering products and excellent service. Its focus is on supporting national industries while maintaining a strong commitment to quality, variety, and customer satisfaction. The company is a leading Colombian company in the textile and upholstery supplies industry. With over 40 years of experience, the company focus on quality, variety, and supporting national industries while providing excellent customer service and tailored solutions.</t>
        </is>
      </c>
      <c r="BF1177" t="inlineStr">
        <is>
          <t>Active</t>
        </is>
      </c>
      <c r="BG1177" t="inlineStr">
        <is>
          <t>Retail; Wholesale; Services</t>
        </is>
      </c>
      <c r="BH1177" t="inlineStr">
        <is>
          <t>Operates in the textile and upholstery supplies industry</t>
        </is>
      </c>
      <c r="BI1177" t="inlineStr">
        <is>
          <t>Vinyl fabrics, antifluid canvas, waterproof materials, automotive upholstery, durable PVC tarps, linings, vinyl floors, surgical cloth, hospital mattresses with memory foam, and packaging materials such as tapes, kraft paper, corrugated cardboard, and stretch plastic</t>
        </is>
      </c>
      <c r="CE1177">
        <f>IFERROR(SUM(BU1177:BV1177)/2,0)</f>
        <v/>
      </c>
      <c r="CF1177">
        <f>IFERROR(SUM(CE1177:CE1177)/1,0)</f>
        <v/>
      </c>
      <c r="CG1177">
        <f>IFERROR(SUM(BW1177:BX1177)/2,0)</f>
        <v/>
      </c>
      <c r="CH1177">
        <f>IFERROR(SUM(CG1177:CG1177)/1,0)</f>
        <v/>
      </c>
      <c r="CI1177">
        <f>IFERROR(SUM(BY1177:BZ1177)/2,0)</f>
        <v/>
      </c>
      <c r="CJ1177">
        <f>IFERROR(SUM(CI1177:CI1177)/1,0)</f>
        <v/>
      </c>
      <c r="CK1177">
        <f>IFERROR(SUM(CA1177:CB1177)/2,0)</f>
        <v/>
      </c>
      <c r="CL1177">
        <f>IFERROR(SUM(CK1177:CK1177)/1,0)</f>
        <v/>
      </c>
      <c r="CM1177">
        <f>IFERROR(SUM(CC1177:CD1177)/2,0)</f>
        <v/>
      </c>
      <c r="CN1177">
        <f>IFERROR(SUM(CM1177:CM1177)/1,0)</f>
        <v/>
      </c>
      <c r="CO1177">
        <f>IFERROR(SUM(BS1177:BT1177)/2,0)</f>
        <v/>
      </c>
      <c r="CP1177">
        <f>IFERROR(SUM(CO1177:CO1177)/1,0)</f>
        <v/>
      </c>
    </row>
    <row r="1178">
      <c r="A1178" t="n">
        <v>1153</v>
      </c>
      <c r="D1178">
        <f>IF(AX1178="Listed","Yes","No")</f>
        <v/>
      </c>
      <c r="E1178">
        <f>IFERROR(IF(AE1178&lt;0,"Yes","No"),"No")</f>
        <v/>
      </c>
      <c r="F1178">
        <f>IF(BK1178="Unqualified","Yes","No")</f>
        <v/>
      </c>
      <c r="G1178">
        <f>IF(COUNTIF($D$1178:$F$1178,"Yes")=3,"Yes","No")</f>
        <v/>
      </c>
      <c r="U1178">
        <f>IFERROR(BQ1178/BL1178,0)</f>
        <v/>
      </c>
      <c r="V1178">
        <f>IFERROR(SUM(BQ1178:BQ1178)/SUM(BL1178:BL1178),0)</f>
        <v/>
      </c>
      <c r="W1178">
        <f>IFERROR(MAX(U1178:U1178)-MIN(U1178:U1178),0)</f>
        <v/>
      </c>
      <c r="X1178">
        <f>IFERROR(BQ1178/(BL1178-BQ1178),0)</f>
        <v/>
      </c>
      <c r="Y1178">
        <f>IFERROR(SUM(BQ1178:BQ1178)/(SUM(BL1178:BL1178)-SUM(BQ1178:BQ1178)),0)</f>
        <v/>
      </c>
      <c r="Z1178">
        <f>IFERROR(MAX(X1178:X1178)-MIN(X1178:X1178),0)</f>
        <v/>
      </c>
      <c r="AA1178">
        <f>IFERROR(BO1178/BP1178,0)</f>
        <v/>
      </c>
      <c r="AB1178">
        <f>IFERROR(SUM(BO1178:BO1178)/SUM(BP1178:BP1178),0)</f>
        <v/>
      </c>
      <c r="AC1178">
        <f>IFERROR(MAX(AA1178:AA1178)-MIN(AA1178:AA1178),0)</f>
        <v/>
      </c>
      <c r="AD1178">
        <f>IFERROR(SUM(BL1178:BL1178)/1,0)</f>
        <v/>
      </c>
      <c r="AE1178">
        <f>IFERROR(SUM(BQ1178:BQ1178)/1,0)</f>
        <v/>
      </c>
      <c r="AF1178">
        <f>IFERROR(SUM(BP1178:BP1178)/1,0)</f>
        <v/>
      </c>
      <c r="AG1178">
        <f>IFERROR(CJ1178,0)</f>
        <v/>
      </c>
      <c r="AH1178">
        <f>IFERROR(SUM(BR1178:BR1178)/1,0)</f>
        <v/>
      </c>
      <c r="AI1178">
        <f>IFERROR(CL1178,0)</f>
        <v/>
      </c>
      <c r="AJ1178">
        <f>IFERROR(CN1178,0)</f>
        <v/>
      </c>
      <c r="AK1178">
        <f>IFERROR(CP1178,0)</f>
        <v/>
      </c>
      <c r="AL1178">
        <f>IFERROR(SUM(BN1178:BN1178)/1,0)</f>
        <v/>
      </c>
      <c r="AM1178">
        <f>IFERROR(SUM(BJ1178:BJ1178)/1,0)</f>
        <v/>
      </c>
      <c r="AN1178">
        <f>IFERROR(AH1178/AD1178,0)</f>
        <v/>
      </c>
      <c r="AO1178">
        <f>IFERROR(AF1178/AD1178,0)</f>
        <v/>
      </c>
      <c r="AP1178">
        <f>IFERROR(AI1178/AK1178,0)</f>
        <v/>
      </c>
      <c r="AQ1178">
        <f>IFERROR(AJ1178/AK1178,0)</f>
        <v/>
      </c>
      <c r="AR1178">
        <f>IFERROR(AG1178/AK1178,0)</f>
        <v/>
      </c>
      <c r="AS1178">
        <f>IFERROR(365/(AL1178/AG1178), "")</f>
        <v/>
      </c>
      <c r="AT1178" t="inlineStr">
        <is>
          <t>CO170002456080</t>
        </is>
      </c>
      <c r="AU1178" t="inlineStr">
        <is>
          <t>Mercallantas S A S en Reorganizacion</t>
        </is>
      </c>
      <c r="AV1178" t="inlineStr">
        <is>
          <t>U1</t>
        </is>
      </c>
      <c r="AW1178" t="inlineStr">
        <is>
          <t>U</t>
        </is>
      </c>
      <c r="AX1178" t="inlineStr">
        <is>
          <t>Unlisted</t>
        </is>
      </c>
      <c r="AY1178" t="n">
        <v>5013</v>
      </c>
      <c r="AZ1178" t="inlineStr">
        <is>
          <t>Motor vehicle supplies and new parts wholesale dealing in</t>
        </is>
      </c>
      <c r="BA1178" t="inlineStr">
        <is>
          <t>Colombia</t>
        </is>
      </c>
      <c r="BB1178" t="inlineStr">
        <is>
          <t>La Estrella</t>
        </is>
      </c>
      <c r="BC1178" t="inlineStr">
        <is>
          <t>www.mercallantas.com.co</t>
        </is>
      </c>
      <c r="BD1178" s="6" t="n">
        <v>33156</v>
      </c>
      <c r="BE1178" t="inlineStr">
        <is>
          <t>The company is primarily engaged in the manufacture and trade of motor vehicle parts and accessories. Incorporated in the year 1990, the company has a registered office located in La Estrella, Colombia. The company is involved in manufacturing and marketing a wide range of 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 The company operates principally in Colombia.</t>
        </is>
      </c>
      <c r="BF1178" t="inlineStr">
        <is>
          <t>Active (reorganization)</t>
        </is>
      </c>
      <c r="BG1178" t="inlineStr">
        <is>
          <t>Manufacturing</t>
        </is>
      </c>
      <c r="BH1178" t="inlineStr">
        <is>
          <t>Engaged in the manufacture and trade of motor vehicle parts and accessories</t>
        </is>
      </c>
      <c r="BI1178" t="inlineStr">
        <is>
          <t>Motor vehicle parts and accessories, such as tires, tubes, gasoline engines, engine parts, wheels, batteries, hoists, steering wheels, mufflers, oil filters, pumps, carburetor, piston, piston rings, valves, radiators, seat covers, motor generators, and automotive glass as well as other related tools and equipment</t>
        </is>
      </c>
      <c r="CE1178">
        <f>IFERROR(SUM(BU1178:BV1178)/2,0)</f>
        <v/>
      </c>
      <c r="CF1178">
        <f>IFERROR(SUM(CE1178:CE1178)/1,0)</f>
        <v/>
      </c>
      <c r="CG1178">
        <f>IFERROR(SUM(BW1178:BX1178)/2,0)</f>
        <v/>
      </c>
      <c r="CH1178">
        <f>IFERROR(SUM(CG1178:CG1178)/1,0)</f>
        <v/>
      </c>
      <c r="CI1178">
        <f>IFERROR(SUM(BY1178:BZ1178)/2,0)</f>
        <v/>
      </c>
      <c r="CJ1178">
        <f>IFERROR(SUM(CI1178:CI1178)/1,0)</f>
        <v/>
      </c>
      <c r="CK1178">
        <f>IFERROR(SUM(CA1178:CB1178)/2,0)</f>
        <v/>
      </c>
      <c r="CL1178">
        <f>IFERROR(SUM(CK1178:CK1178)/1,0)</f>
        <v/>
      </c>
      <c r="CM1178">
        <f>IFERROR(SUM(CC1178:CD1178)/2,0)</f>
        <v/>
      </c>
      <c r="CN1178">
        <f>IFERROR(SUM(CM1178:CM1178)/1,0)</f>
        <v/>
      </c>
      <c r="CO1178">
        <f>IFERROR(SUM(BS1178:BT1178)/2,0)</f>
        <v/>
      </c>
      <c r="CP1178">
        <f>IFERROR(SUM(CO1178:CO1178)/1,0)</f>
        <v/>
      </c>
    </row>
    <row r="1179">
      <c r="A1179" t="n">
        <v>1154</v>
      </c>
      <c r="D1179">
        <f>IF(AX1179="Listed","Yes","No")</f>
        <v/>
      </c>
      <c r="E1179">
        <f>IFERROR(IF(AE1179&lt;0,"Yes","No"),"No")</f>
        <v/>
      </c>
      <c r="F1179">
        <f>IF(BK1179="Unqualified","Yes","No")</f>
        <v/>
      </c>
      <c r="G1179">
        <f>IF(COUNTIF($D$1179:$F$1179,"Yes")=3,"Yes","No")</f>
        <v/>
      </c>
      <c r="U1179">
        <f>IFERROR(BQ1179/BL1179,0)</f>
        <v/>
      </c>
      <c r="V1179">
        <f>IFERROR(SUM(BQ1179:BQ1179)/SUM(BL1179:BL1179),0)</f>
        <v/>
      </c>
      <c r="W1179">
        <f>IFERROR(MAX(U1179:U1179)-MIN(U1179:U1179),0)</f>
        <v/>
      </c>
      <c r="X1179">
        <f>IFERROR(BQ1179/(BL1179-BQ1179),0)</f>
        <v/>
      </c>
      <c r="Y1179">
        <f>IFERROR(SUM(BQ1179:BQ1179)/(SUM(BL1179:BL1179)-SUM(BQ1179:BQ1179)),0)</f>
        <v/>
      </c>
      <c r="Z1179">
        <f>IFERROR(MAX(X1179:X1179)-MIN(X1179:X1179),0)</f>
        <v/>
      </c>
      <c r="AA1179">
        <f>IFERROR(BO1179/BP1179,0)</f>
        <v/>
      </c>
      <c r="AB1179">
        <f>IFERROR(SUM(BO1179:BO1179)/SUM(BP1179:BP1179),0)</f>
        <v/>
      </c>
      <c r="AC1179">
        <f>IFERROR(MAX(AA1179:AA1179)-MIN(AA1179:AA1179),0)</f>
        <v/>
      </c>
      <c r="AD1179">
        <f>IFERROR(SUM(BL1179:BL1179)/1,0)</f>
        <v/>
      </c>
      <c r="AE1179">
        <f>IFERROR(SUM(BQ1179:BQ1179)/1,0)</f>
        <v/>
      </c>
      <c r="AF1179">
        <f>IFERROR(SUM(BP1179:BP1179)/1,0)</f>
        <v/>
      </c>
      <c r="AG1179">
        <f>IFERROR(CJ1179,0)</f>
        <v/>
      </c>
      <c r="AH1179">
        <f>IFERROR(SUM(BR1179:BR1179)/1,0)</f>
        <v/>
      </c>
      <c r="AI1179">
        <f>IFERROR(CL1179,0)</f>
        <v/>
      </c>
      <c r="AJ1179">
        <f>IFERROR(CN1179,0)</f>
        <v/>
      </c>
      <c r="AK1179">
        <f>IFERROR(CP1179,0)</f>
        <v/>
      </c>
      <c r="AL1179">
        <f>IFERROR(SUM(BN1179:BN1179)/1,0)</f>
        <v/>
      </c>
      <c r="AM1179">
        <f>IFERROR(SUM(BJ1179:BJ1179)/1,0)</f>
        <v/>
      </c>
      <c r="AN1179">
        <f>IFERROR(AH1179/AD1179,0)</f>
        <v/>
      </c>
      <c r="AO1179">
        <f>IFERROR(AF1179/AD1179,0)</f>
        <v/>
      </c>
      <c r="AP1179">
        <f>IFERROR(AI1179/AK1179,0)</f>
        <v/>
      </c>
      <c r="AQ1179">
        <f>IFERROR(AJ1179/AK1179,0)</f>
        <v/>
      </c>
      <c r="AR1179">
        <f>IFERROR(AG1179/AK1179,0)</f>
        <v/>
      </c>
      <c r="AS1179">
        <f>IFERROR(365/(AL1179/AG1179), "")</f>
        <v/>
      </c>
      <c r="AT1179" t="inlineStr">
        <is>
          <t>CO170001170700</t>
        </is>
      </c>
      <c r="AU1179" t="inlineStr">
        <is>
          <t>Cafe Colsuaves S A S</t>
        </is>
      </c>
      <c r="AV1179" t="inlineStr">
        <is>
          <t>U1</t>
        </is>
      </c>
      <c r="AW1179" t="inlineStr">
        <is>
          <t>A+</t>
        </is>
      </c>
      <c r="AX1179" t="inlineStr">
        <is>
          <t>Unlisted</t>
        </is>
      </c>
      <c r="AY1179" t="n">
        <v>5153</v>
      </c>
      <c r="AZ1179" t="inlineStr">
        <is>
          <t>Grain and field beans wholesale dealing in</t>
        </is>
      </c>
      <c r="BA1179" t="inlineStr">
        <is>
          <t>Colombia</t>
        </is>
      </c>
      <c r="BB1179" t="inlineStr">
        <is>
          <t>Bogota</t>
        </is>
      </c>
      <c r="BC1179" t="inlineStr">
        <is>
          <t>colsuaves.com</t>
        </is>
      </c>
      <c r="BD1179" s="6" t="n">
        <v>34024</v>
      </c>
      <c r="BE1179" t="inlineStr">
        <is>
          <t>The company is primarily engaged in the retail distribution of food and non-food products. It was incorporated in March of 1993. The registered business office of the company is located in Bogota, Colombia.The company provides grocery, frozen, health, and beauty products; fresh-baked pastry, cakes, pies, cheesecakes, and cupcakes; deli meats and salads; and cut flowers and potted plants. It also offers prepared foods and dinners; fruits and vegetables; meat products, including beef, meat, poultry, chicken, pork, veal, lamb, turkey, and sausage; and seafood, as well as catering services.This retailer of food and non-food products is active and operational in Colombia.</t>
        </is>
      </c>
      <c r="BF1179" t="inlineStr">
        <is>
          <t>Active</t>
        </is>
      </c>
      <c r="BG1179" t="inlineStr">
        <is>
          <t>Retail</t>
        </is>
      </c>
      <c r="BH1179" t="inlineStr">
        <is>
          <t>Primarily engaged in the retail distribution of food and non-food products</t>
        </is>
      </c>
      <c r="BI1179" t="inlineStr">
        <is>
          <t>Food and non-food products</t>
        </is>
      </c>
      <c r="CE1179">
        <f>IFERROR(SUM(BU1179:BV1179)/2,0)</f>
        <v/>
      </c>
      <c r="CF1179">
        <f>IFERROR(SUM(CE1179:CE1179)/1,0)</f>
        <v/>
      </c>
      <c r="CG1179">
        <f>IFERROR(SUM(BW1179:BX1179)/2,0)</f>
        <v/>
      </c>
      <c r="CH1179">
        <f>IFERROR(SUM(CG1179:CG1179)/1,0)</f>
        <v/>
      </c>
      <c r="CI1179">
        <f>IFERROR(SUM(BY1179:BZ1179)/2,0)</f>
        <v/>
      </c>
      <c r="CJ1179">
        <f>IFERROR(SUM(CI1179:CI1179)/1,0)</f>
        <v/>
      </c>
      <c r="CK1179">
        <f>IFERROR(SUM(CA1179:CB1179)/2,0)</f>
        <v/>
      </c>
      <c r="CL1179">
        <f>IFERROR(SUM(CK1179:CK1179)/1,0)</f>
        <v/>
      </c>
      <c r="CM1179">
        <f>IFERROR(SUM(CC1179:CD1179)/2,0)</f>
        <v/>
      </c>
      <c r="CN1179">
        <f>IFERROR(SUM(CM1179:CM1179)/1,0)</f>
        <v/>
      </c>
      <c r="CO1179">
        <f>IFERROR(SUM(BS1179:BT1179)/2,0)</f>
        <v/>
      </c>
      <c r="CP1179">
        <f>IFERROR(SUM(CO1179:CO1179)/1,0)</f>
        <v/>
      </c>
    </row>
    <row r="1180">
      <c r="A1180" t="n">
        <v>1155</v>
      </c>
      <c r="D1180">
        <f>IF(AX1180="Listed","Yes","No")</f>
        <v/>
      </c>
      <c r="E1180">
        <f>IFERROR(IF(AE1180&lt;0,"Yes","No"),"No")</f>
        <v/>
      </c>
      <c r="F1180">
        <f>IF(BK1180="Unqualified","Yes","No")</f>
        <v/>
      </c>
      <c r="G1180">
        <f>IF(COUNTIF($D$1180:$F$1180,"Yes")=3,"Yes","No")</f>
        <v/>
      </c>
      <c r="U1180">
        <f>IFERROR(BQ1180/BL1180,0)</f>
        <v/>
      </c>
      <c r="V1180">
        <f>IFERROR(SUM(BQ1180:BQ1180)/SUM(BL1180:BL1180),0)</f>
        <v/>
      </c>
      <c r="W1180">
        <f>IFERROR(MAX(U1180:U1180)-MIN(U1180:U1180),0)</f>
        <v/>
      </c>
      <c r="X1180">
        <f>IFERROR(BQ1180/(BL1180-BQ1180),0)</f>
        <v/>
      </c>
      <c r="Y1180">
        <f>IFERROR(SUM(BQ1180:BQ1180)/(SUM(BL1180:BL1180)-SUM(BQ1180:BQ1180)),0)</f>
        <v/>
      </c>
      <c r="Z1180">
        <f>IFERROR(MAX(X1180:X1180)-MIN(X1180:X1180),0)</f>
        <v/>
      </c>
      <c r="AA1180">
        <f>IFERROR(BO1180/BP1180,0)</f>
        <v/>
      </c>
      <c r="AB1180">
        <f>IFERROR(SUM(BO1180:BO1180)/SUM(BP1180:BP1180),0)</f>
        <v/>
      </c>
      <c r="AC1180">
        <f>IFERROR(MAX(AA1180:AA1180)-MIN(AA1180:AA1180),0)</f>
        <v/>
      </c>
      <c r="AD1180">
        <f>IFERROR(SUM(BL1180:BL1180)/1,0)</f>
        <v/>
      </c>
      <c r="AE1180">
        <f>IFERROR(SUM(BQ1180:BQ1180)/1,0)</f>
        <v/>
      </c>
      <c r="AF1180">
        <f>IFERROR(SUM(BP1180:BP1180)/1,0)</f>
        <v/>
      </c>
      <c r="AG1180">
        <f>IFERROR(CJ1180,0)</f>
        <v/>
      </c>
      <c r="AH1180">
        <f>IFERROR(SUM(BR1180:BR1180)/1,0)</f>
        <v/>
      </c>
      <c r="AI1180">
        <f>IFERROR(CL1180,0)</f>
        <v/>
      </c>
      <c r="AJ1180">
        <f>IFERROR(CN1180,0)</f>
        <v/>
      </c>
      <c r="AK1180">
        <f>IFERROR(CP1180,0)</f>
        <v/>
      </c>
      <c r="AL1180">
        <f>IFERROR(SUM(BN1180:BN1180)/1,0)</f>
        <v/>
      </c>
      <c r="AM1180">
        <f>IFERROR(SUM(BJ1180:BJ1180)/1,0)</f>
        <v/>
      </c>
      <c r="AN1180">
        <f>IFERROR(AH1180/AD1180,0)</f>
        <v/>
      </c>
      <c r="AO1180">
        <f>IFERROR(AF1180/AD1180,0)</f>
        <v/>
      </c>
      <c r="AP1180">
        <f>IFERROR(AI1180/AK1180,0)</f>
        <v/>
      </c>
      <c r="AQ1180">
        <f>IFERROR(AJ1180/AK1180,0)</f>
        <v/>
      </c>
      <c r="AR1180">
        <f>IFERROR(AG1180/AK1180,0)</f>
        <v/>
      </c>
      <c r="AS1180">
        <f>IFERROR(365/(AL1180/AG1180), "")</f>
        <v/>
      </c>
      <c r="AT1180" t="inlineStr">
        <is>
          <t>CO170001016900</t>
        </is>
      </c>
      <c r="AU1180" t="inlineStr">
        <is>
          <t>Fehrmann S A</t>
        </is>
      </c>
      <c r="AV1180" t="inlineStr">
        <is>
          <t>U1</t>
        </is>
      </c>
      <c r="AW1180" t="inlineStr">
        <is>
          <t>B+</t>
        </is>
      </c>
      <c r="AX1180" t="inlineStr">
        <is>
          <t>Unlisted</t>
        </is>
      </c>
      <c r="AY1180" t="n">
        <v>5122</v>
      </c>
      <c r="AZ1180" t="inlineStr">
        <is>
          <t>Drugs, drug proprietaries, and druggists' sundries wholesale dealing in</t>
        </is>
      </c>
      <c r="BA1180" t="inlineStr">
        <is>
          <t>Colombia</t>
        </is>
      </c>
      <c r="BB1180" t="inlineStr">
        <is>
          <t>Cota</t>
        </is>
      </c>
      <c r="BC1180" t="inlineStr">
        <is>
          <t>www.fehrmannltda.com</t>
        </is>
      </c>
      <c r="BD1180" s="6" t="n">
        <v>31484</v>
      </c>
      <c r="BE1180" t="inlineStr">
        <is>
          <t>This company operates in the specialty chemicals and raw materials distribution sector, with its registered headquarters situated in Cota, Colombia. Established in 1954, it has a long-standing history in the industry. The company specializes in providing personal care solutions, including specialty ingredients for skin and hair care like emulsifiers and rheology modifiers, as well as home care products, offering cleaning solutions such as stabilizers and surfactants. Its business strategy emphasizes fostering long-term partnerships with global clients and partners, with a strong focus on sustainable innovation, premium-quality products, and dedication to advancing industry benchmarks.</t>
        </is>
      </c>
      <c r="BF1180" t="inlineStr">
        <is>
          <t>Active</t>
        </is>
      </c>
      <c r="BG1180" t="inlineStr">
        <is>
          <t>Wholesale</t>
        </is>
      </c>
      <c r="BH1180" t="inlineStr">
        <is>
          <t>Operates in the specialty chemicals and raw materials distribution sector</t>
        </is>
      </c>
      <c r="BI1180" t="inlineStr">
        <is>
          <t>Providing personal care solutions, including specialty ingredients for skin and hair care like emulsifiers and rheology modifiers, as well as home care products, offering cleaning solutions such as stabilizers and surfactants</t>
        </is>
      </c>
      <c r="CE1180">
        <f>IFERROR(SUM(BU1180:BV1180)/2,0)</f>
        <v/>
      </c>
      <c r="CF1180">
        <f>IFERROR(SUM(CE1180:CE1180)/1,0)</f>
        <v/>
      </c>
      <c r="CG1180">
        <f>IFERROR(SUM(BW1180:BX1180)/2,0)</f>
        <v/>
      </c>
      <c r="CH1180">
        <f>IFERROR(SUM(CG1180:CG1180)/1,0)</f>
        <v/>
      </c>
      <c r="CI1180">
        <f>IFERROR(SUM(BY1180:BZ1180)/2,0)</f>
        <v/>
      </c>
      <c r="CJ1180">
        <f>IFERROR(SUM(CI1180:CI1180)/1,0)</f>
        <v/>
      </c>
      <c r="CK1180">
        <f>IFERROR(SUM(CA1180:CB1180)/2,0)</f>
        <v/>
      </c>
      <c r="CL1180">
        <f>IFERROR(SUM(CK1180:CK1180)/1,0)</f>
        <v/>
      </c>
      <c r="CM1180">
        <f>IFERROR(SUM(CC1180:CD1180)/2,0)</f>
        <v/>
      </c>
      <c r="CN1180">
        <f>IFERROR(SUM(CM1180:CM1180)/1,0)</f>
        <v/>
      </c>
      <c r="CO1180">
        <f>IFERROR(SUM(BS1180:BT1180)/2,0)</f>
        <v/>
      </c>
      <c r="CP1180">
        <f>IFERROR(SUM(CO1180:CO1180)/1,0)</f>
        <v/>
      </c>
    </row>
    <row r="1181">
      <c r="A1181" t="n">
        <v>1156</v>
      </c>
      <c r="D1181">
        <f>IF(AX1181="Listed","Yes","No")</f>
        <v/>
      </c>
      <c r="E1181">
        <f>IFERROR(IF(AE1181&lt;0,"Yes","No"),"No")</f>
        <v/>
      </c>
      <c r="F1181">
        <f>IF(BK1181="Unqualified","Yes","No")</f>
        <v/>
      </c>
      <c r="G1181">
        <f>IF(COUNTIF($D$1181:$F$1181,"Yes")=3,"Yes","No")</f>
        <v/>
      </c>
      <c r="U1181">
        <f>IFERROR(BQ1181/BL1181,0)</f>
        <v/>
      </c>
      <c r="V1181">
        <f>IFERROR(SUM(BQ1181:BQ1181)/SUM(BL1181:BL1181),0)</f>
        <v/>
      </c>
      <c r="W1181">
        <f>IFERROR(MAX(U1181:U1181)-MIN(U1181:U1181),0)</f>
        <v/>
      </c>
      <c r="X1181">
        <f>IFERROR(BQ1181/(BL1181-BQ1181),0)</f>
        <v/>
      </c>
      <c r="Y1181">
        <f>IFERROR(SUM(BQ1181:BQ1181)/(SUM(BL1181:BL1181)-SUM(BQ1181:BQ1181)),0)</f>
        <v/>
      </c>
      <c r="Z1181">
        <f>IFERROR(MAX(X1181:X1181)-MIN(X1181:X1181),0)</f>
        <v/>
      </c>
      <c r="AA1181">
        <f>IFERROR(BO1181/BP1181,0)</f>
        <v/>
      </c>
      <c r="AB1181">
        <f>IFERROR(SUM(BO1181:BO1181)/SUM(BP1181:BP1181),0)</f>
        <v/>
      </c>
      <c r="AC1181">
        <f>IFERROR(MAX(AA1181:AA1181)-MIN(AA1181:AA1181),0)</f>
        <v/>
      </c>
      <c r="AD1181">
        <f>IFERROR(SUM(BL1181:BL1181)/1,0)</f>
        <v/>
      </c>
      <c r="AE1181">
        <f>IFERROR(SUM(BQ1181:BQ1181)/1,0)</f>
        <v/>
      </c>
      <c r="AF1181">
        <f>IFERROR(SUM(BP1181:BP1181)/1,0)</f>
        <v/>
      </c>
      <c r="AG1181">
        <f>IFERROR(CJ1181,0)</f>
        <v/>
      </c>
      <c r="AH1181">
        <f>IFERROR(SUM(BR1181:BR1181)/1,0)</f>
        <v/>
      </c>
      <c r="AI1181">
        <f>IFERROR(CL1181,0)</f>
        <v/>
      </c>
      <c r="AJ1181">
        <f>IFERROR(CN1181,0)</f>
        <v/>
      </c>
      <c r="AK1181">
        <f>IFERROR(CP1181,0)</f>
        <v/>
      </c>
      <c r="AL1181">
        <f>IFERROR(SUM(BN1181:BN1181)/1,0)</f>
        <v/>
      </c>
      <c r="AM1181">
        <f>IFERROR(SUM(BJ1181:BJ1181)/1,0)</f>
        <v/>
      </c>
      <c r="AN1181">
        <f>IFERROR(AH1181/AD1181,0)</f>
        <v/>
      </c>
      <c r="AO1181">
        <f>IFERROR(AF1181/AD1181,0)</f>
        <v/>
      </c>
      <c r="AP1181">
        <f>IFERROR(AI1181/AK1181,0)</f>
        <v/>
      </c>
      <c r="AQ1181">
        <f>IFERROR(AJ1181/AK1181,0)</f>
        <v/>
      </c>
      <c r="AR1181">
        <f>IFERROR(AG1181/AK1181,0)</f>
        <v/>
      </c>
      <c r="AS1181">
        <f>IFERROR(365/(AL1181/AG1181), "")</f>
        <v/>
      </c>
      <c r="AT1181" t="inlineStr">
        <is>
          <t>CO170001069270</t>
        </is>
      </c>
      <c r="AU1181" t="inlineStr">
        <is>
          <t>Delcop Colombia S A S</t>
        </is>
      </c>
      <c r="AV1181" t="inlineStr">
        <is>
          <t>U1</t>
        </is>
      </c>
      <c r="AW1181" t="inlineStr">
        <is>
          <t>U</t>
        </is>
      </c>
      <c r="AX1181" t="inlineStr">
        <is>
          <t>Unlisted</t>
        </is>
      </c>
      <c r="AY1181" t="n">
        <v>5084</v>
      </c>
      <c r="AZ1181" t="inlineStr">
        <is>
          <t>Industrial machinery and equipment wholesale dealing in</t>
        </is>
      </c>
      <c r="BA1181" t="inlineStr">
        <is>
          <t>Colombia</t>
        </is>
      </c>
      <c r="BB1181" t="inlineStr">
        <is>
          <t>Bogota</t>
        </is>
      </c>
      <c r="BC1181" t="inlineStr">
        <is>
          <t>www.delcop.com.co</t>
        </is>
      </c>
      <c r="BD1181" s="6" t="n">
        <v>24184</v>
      </c>
      <c r="BE1181" t="inlineStr">
        <is>
          <t>This company, with registered head office located in Bogota, Colombia, is engaged in the wholesale trade of office machinery and equipment. It sells color, black and white, and wide-format printers, copiers, and multi-function copiers. The company also sells facsimile products; and document management, transactional and variable data, and cost recovery and account tracking software solutions. In addition, it offers typewriters, dictation/transcribing machines, telephones, presentation equipment, paper handling machines, shredders, cash registers, time clocks, dictating machines, projectors, labelers, surge protectors, office accessories, ribbons, and supplies. It was incorporated in 1966.</t>
        </is>
      </c>
      <c r="BF1181" t="inlineStr">
        <is>
          <t>Active</t>
        </is>
      </c>
      <c r="BG1181" t="inlineStr">
        <is>
          <t>Wholesale</t>
        </is>
      </c>
      <c r="BH1181" t="inlineStr">
        <is>
          <t>Engaged in the wholesale trade of office machinery and equipment</t>
        </is>
      </c>
      <c r="BI1181" t="inlineStr">
        <is>
          <t>Office machinery and equipment</t>
        </is>
      </c>
      <c r="CE1181">
        <f>IFERROR(SUM(BU1181:BV1181)/2,0)</f>
        <v/>
      </c>
      <c r="CF1181">
        <f>IFERROR(SUM(CE1181:CE1181)/1,0)</f>
        <v/>
      </c>
      <c r="CG1181">
        <f>IFERROR(SUM(BW1181:BX1181)/2,0)</f>
        <v/>
      </c>
      <c r="CH1181">
        <f>IFERROR(SUM(CG1181:CG1181)/1,0)</f>
        <v/>
      </c>
      <c r="CI1181">
        <f>IFERROR(SUM(BY1181:BZ1181)/2,0)</f>
        <v/>
      </c>
      <c r="CJ1181">
        <f>IFERROR(SUM(CI1181:CI1181)/1,0)</f>
        <v/>
      </c>
      <c r="CK1181">
        <f>IFERROR(SUM(CA1181:CB1181)/2,0)</f>
        <v/>
      </c>
      <c r="CL1181">
        <f>IFERROR(SUM(CK1181:CK1181)/1,0)</f>
        <v/>
      </c>
      <c r="CM1181">
        <f>IFERROR(SUM(CC1181:CD1181)/2,0)</f>
        <v/>
      </c>
      <c r="CN1181">
        <f>IFERROR(SUM(CM1181:CM1181)/1,0)</f>
        <v/>
      </c>
      <c r="CO1181">
        <f>IFERROR(SUM(BS1181:BT1181)/2,0)</f>
        <v/>
      </c>
      <c r="CP1181">
        <f>IFERROR(SUM(CO1181:CO1181)/1,0)</f>
        <v/>
      </c>
    </row>
    <row r="1182">
      <c r="A1182" t="n">
        <v>1157</v>
      </c>
      <c r="D1182">
        <f>IF(AX1182="Listed","Yes","No")</f>
        <v/>
      </c>
      <c r="E1182">
        <f>IFERROR(IF(AE1182&lt;0,"Yes","No"),"No")</f>
        <v/>
      </c>
      <c r="F1182">
        <f>IF(BK1182="Unqualified","Yes","No")</f>
        <v/>
      </c>
      <c r="G1182">
        <f>IF(COUNTIF($D$1182:$F$1182,"Yes")=3,"Yes","No")</f>
        <v/>
      </c>
      <c r="U1182">
        <f>IFERROR(BQ1182/BL1182,0)</f>
        <v/>
      </c>
      <c r="V1182">
        <f>IFERROR(SUM(BQ1182:BQ1182)/SUM(BL1182:BL1182),0)</f>
        <v/>
      </c>
      <c r="W1182">
        <f>IFERROR(MAX(U1182:U1182)-MIN(U1182:U1182),0)</f>
        <v/>
      </c>
      <c r="X1182">
        <f>IFERROR(BQ1182/(BL1182-BQ1182),0)</f>
        <v/>
      </c>
      <c r="Y1182">
        <f>IFERROR(SUM(BQ1182:BQ1182)/(SUM(BL1182:BL1182)-SUM(BQ1182:BQ1182)),0)</f>
        <v/>
      </c>
      <c r="Z1182">
        <f>IFERROR(MAX(X1182:X1182)-MIN(X1182:X1182),0)</f>
        <v/>
      </c>
      <c r="AA1182">
        <f>IFERROR(BO1182/BP1182,0)</f>
        <v/>
      </c>
      <c r="AB1182">
        <f>IFERROR(SUM(BO1182:BO1182)/SUM(BP1182:BP1182),0)</f>
        <v/>
      </c>
      <c r="AC1182">
        <f>IFERROR(MAX(AA1182:AA1182)-MIN(AA1182:AA1182),0)</f>
        <v/>
      </c>
      <c r="AD1182">
        <f>IFERROR(SUM(BL1182:BL1182)/1,0)</f>
        <v/>
      </c>
      <c r="AE1182">
        <f>IFERROR(SUM(BQ1182:BQ1182)/1,0)</f>
        <v/>
      </c>
      <c r="AF1182">
        <f>IFERROR(SUM(BP1182:BP1182)/1,0)</f>
        <v/>
      </c>
      <c r="AG1182">
        <f>IFERROR(CJ1182,0)</f>
        <v/>
      </c>
      <c r="AH1182">
        <f>IFERROR(SUM(BR1182:BR1182)/1,0)</f>
        <v/>
      </c>
      <c r="AI1182">
        <f>IFERROR(CL1182,0)</f>
        <v/>
      </c>
      <c r="AJ1182">
        <f>IFERROR(CN1182,0)</f>
        <v/>
      </c>
      <c r="AK1182">
        <f>IFERROR(CP1182,0)</f>
        <v/>
      </c>
      <c r="AL1182">
        <f>IFERROR(SUM(BN1182:BN1182)/1,0)</f>
        <v/>
      </c>
      <c r="AM1182">
        <f>IFERROR(SUM(BJ1182:BJ1182)/1,0)</f>
        <v/>
      </c>
      <c r="AN1182">
        <f>IFERROR(AH1182/AD1182,0)</f>
        <v/>
      </c>
      <c r="AO1182">
        <f>IFERROR(AF1182/AD1182,0)</f>
        <v/>
      </c>
      <c r="AP1182">
        <f>IFERROR(AI1182/AK1182,0)</f>
        <v/>
      </c>
      <c r="AQ1182">
        <f>IFERROR(AJ1182/AK1182,0)</f>
        <v/>
      </c>
      <c r="AR1182">
        <f>IFERROR(AG1182/AK1182,0)</f>
        <v/>
      </c>
      <c r="AS1182">
        <f>IFERROR(365/(AL1182/AG1182), "")</f>
        <v/>
      </c>
      <c r="AT1182" t="inlineStr">
        <is>
          <t>US833492907</t>
        </is>
      </c>
      <c r="AU1182" t="inlineStr">
        <is>
          <t>Kaival Brands Innovations Group, Inc.</t>
        </is>
      </c>
      <c r="AV1182" t="inlineStr">
        <is>
          <t>C1</t>
        </is>
      </c>
      <c r="AW1182" t="inlineStr">
        <is>
          <t>A+</t>
        </is>
      </c>
      <c r="AX1182" t="inlineStr">
        <is>
          <t>Listed</t>
        </is>
      </c>
      <c r="AY1182" t="n">
        <v>5194</v>
      </c>
      <c r="AZ1182" t="inlineStr">
        <is>
          <t>Tobacco and tobacco products wholesale dealing in</t>
        </is>
      </c>
      <c r="BA1182" t="inlineStr">
        <is>
          <t>United States of America</t>
        </is>
      </c>
      <c r="BB1182" t="inlineStr">
        <is>
          <t>Grant-Valkaria</t>
        </is>
      </c>
      <c r="BC1182" t="inlineStr">
        <is>
          <t>www.kaivalbrands.com</t>
        </is>
      </c>
      <c r="BD1182" s="6" t="n">
        <v>43347</v>
      </c>
      <c r="BE1182" t="inlineStr">
        <is>
          <t>This company operates as a global distributor of products manufactured by Bidi Vapor, LLC, including the BIDI Stick, a disposable electronic nicotine delivery system. It conducts business from its registered head office located in Melbourne, United States of America. The company was established in 2018.The company is on a mission to set the highest standard and elevate the adult consumer experience for vaping. It is an industry leader in eco-friendly companies with quality assurance and testing using innovative technologies. It is focused on growing and incubating innovative profitable products into dominant brands for their respective share markets. Its products are sold and distributed in domestic market through its comprehensive marketing network.</t>
        </is>
      </c>
      <c r="BF1182" t="inlineStr">
        <is>
          <t>Active</t>
        </is>
      </c>
      <c r="BG1182" t="inlineStr">
        <is>
          <t>Manufacturing</t>
        </is>
      </c>
      <c r="BH1182" t="inlineStr">
        <is>
          <t>Operates as a global distributor of products manufactured by Bidi Vapor, LLC, including the BIDI Stick, a disposable electronic nicotine delivery system</t>
        </is>
      </c>
      <c r="BI1182" t="inlineStr">
        <is>
          <t>BIDI Stick, a disposable electronic nicotine delivery system</t>
        </is>
      </c>
      <c r="CE1182">
        <f>IFERROR(SUM(BU1182:BV1182)/2,0)</f>
        <v/>
      </c>
      <c r="CF1182">
        <f>IFERROR(SUM(CE1182:CE1182)/1,0)</f>
        <v/>
      </c>
      <c r="CG1182">
        <f>IFERROR(SUM(BW1182:BX1182)/2,0)</f>
        <v/>
      </c>
      <c r="CH1182">
        <f>IFERROR(SUM(CG1182:CG1182)/1,0)</f>
        <v/>
      </c>
      <c r="CI1182">
        <f>IFERROR(SUM(BY1182:BZ1182)/2,0)</f>
        <v/>
      </c>
      <c r="CJ1182">
        <f>IFERROR(SUM(CI1182:CI1182)/1,0)</f>
        <v/>
      </c>
      <c r="CK1182">
        <f>IFERROR(SUM(CA1182:CB1182)/2,0)</f>
        <v/>
      </c>
      <c r="CL1182">
        <f>IFERROR(SUM(CK1182:CK1182)/1,0)</f>
        <v/>
      </c>
      <c r="CM1182">
        <f>IFERROR(SUM(CC1182:CD1182)/2,0)</f>
        <v/>
      </c>
      <c r="CN1182">
        <f>IFERROR(SUM(CM1182:CM1182)/1,0)</f>
        <v/>
      </c>
      <c r="CO1182">
        <f>IFERROR(SUM(BS1182:BT1182)/2,0)</f>
        <v/>
      </c>
      <c r="CP1182">
        <f>IFERROR(SUM(CO1182:CO1182)/1,0)</f>
        <v/>
      </c>
    </row>
    <row r="1183">
      <c r="A1183" t="n">
        <v>1158</v>
      </c>
      <c r="D1183">
        <f>IF(AX1183="Listed","Yes","No")</f>
        <v/>
      </c>
      <c r="E1183">
        <f>IFERROR(IF(AE1183&lt;0,"Yes","No"),"No")</f>
        <v/>
      </c>
      <c r="F1183">
        <f>IF(BK1183="Unqualified","Yes","No")</f>
        <v/>
      </c>
      <c r="G1183">
        <f>IF(COUNTIF($D$1183:$F$1183,"Yes")=3,"Yes","No")</f>
        <v/>
      </c>
      <c r="U1183">
        <f>IFERROR(BQ1183/BL1183,0)</f>
        <v/>
      </c>
      <c r="V1183">
        <f>IFERROR(SUM(BQ1183:BQ1183)/SUM(BL1183:BL1183),0)</f>
        <v/>
      </c>
      <c r="W1183">
        <f>IFERROR(MAX(U1183:U1183)-MIN(U1183:U1183),0)</f>
        <v/>
      </c>
      <c r="X1183">
        <f>IFERROR(BQ1183/(BL1183-BQ1183),0)</f>
        <v/>
      </c>
      <c r="Y1183">
        <f>IFERROR(SUM(BQ1183:BQ1183)/(SUM(BL1183:BL1183)-SUM(BQ1183:BQ1183)),0)</f>
        <v/>
      </c>
      <c r="Z1183">
        <f>IFERROR(MAX(X1183:X1183)-MIN(X1183:X1183),0)</f>
        <v/>
      </c>
      <c r="AA1183">
        <f>IFERROR(BO1183/BP1183,0)</f>
        <v/>
      </c>
      <c r="AB1183">
        <f>IFERROR(SUM(BO1183:BO1183)/SUM(BP1183:BP1183),0)</f>
        <v/>
      </c>
      <c r="AC1183">
        <f>IFERROR(MAX(AA1183:AA1183)-MIN(AA1183:AA1183),0)</f>
        <v/>
      </c>
      <c r="AD1183">
        <f>IFERROR(SUM(BL1183:BL1183)/1,0)</f>
        <v/>
      </c>
      <c r="AE1183">
        <f>IFERROR(SUM(BQ1183:BQ1183)/1,0)</f>
        <v/>
      </c>
      <c r="AF1183">
        <f>IFERROR(SUM(BP1183:BP1183)/1,0)</f>
        <v/>
      </c>
      <c r="AG1183">
        <f>IFERROR(CJ1183,0)</f>
        <v/>
      </c>
      <c r="AH1183">
        <f>IFERROR(SUM(BR1183:BR1183)/1,0)</f>
        <v/>
      </c>
      <c r="AI1183">
        <f>IFERROR(CL1183,0)</f>
        <v/>
      </c>
      <c r="AJ1183">
        <f>IFERROR(CN1183,0)</f>
        <v/>
      </c>
      <c r="AK1183">
        <f>IFERROR(CP1183,0)</f>
        <v/>
      </c>
      <c r="AL1183">
        <f>IFERROR(SUM(BN1183:BN1183)/1,0)</f>
        <v/>
      </c>
      <c r="AM1183">
        <f>IFERROR(SUM(BJ1183:BJ1183)/1,0)</f>
        <v/>
      </c>
      <c r="AN1183">
        <f>IFERROR(AH1183/AD1183,0)</f>
        <v/>
      </c>
      <c r="AO1183">
        <f>IFERROR(AF1183/AD1183,0)</f>
        <v/>
      </c>
      <c r="AP1183">
        <f>IFERROR(AI1183/AK1183,0)</f>
        <v/>
      </c>
      <c r="AQ1183">
        <f>IFERROR(AJ1183/AK1183,0)</f>
        <v/>
      </c>
      <c r="AR1183">
        <f>IFERROR(AG1183/AK1183,0)</f>
        <v/>
      </c>
      <c r="AS1183">
        <f>IFERROR(365/(AL1183/AG1183), "")</f>
        <v/>
      </c>
      <c r="AT1183" t="inlineStr">
        <is>
          <t>CO170032857610</t>
        </is>
      </c>
      <c r="AU1183" t="inlineStr">
        <is>
          <t>CI Fish Colombian S A S</t>
        </is>
      </c>
      <c r="AV1183" t="inlineStr">
        <is>
          <t>U1</t>
        </is>
      </c>
      <c r="AW1183" t="inlineStr">
        <is>
          <t>U</t>
        </is>
      </c>
      <c r="AX1183" t="inlineStr">
        <is>
          <t>Unlisted</t>
        </is>
      </c>
      <c r="AY1183" t="n">
        <v>5141</v>
      </c>
      <c r="AZ1183" t="inlineStr">
        <is>
          <t>Groceries, general line wholesale dealing in</t>
        </is>
      </c>
      <c r="BA1183" t="inlineStr">
        <is>
          <t>Colombia</t>
        </is>
      </c>
      <c r="BB1183" t="inlineStr">
        <is>
          <t>Neiva</t>
        </is>
      </c>
      <c r="BC1183" t="inlineStr">
        <is>
          <t>www.fishco.com.co</t>
        </is>
      </c>
      <c r="BD1183" s="6" t="n">
        <v>40219</v>
      </c>
      <c r="BE1183" t="inlineStr">
        <is>
          <t>This company is engaged in the commercialization of black and red tilapia in fresh and frozen presentations, as well as the production of fresh tilapia fillets. It conducts business from its registered head office located in Neiva, Colombia. The company was founded in 2010. It was formed by a group of associates who have received international recognition, such as the BAP certification, in the production phases. The company specializes in Nile tilapia, red tilapia, tilapia fillets, tilapia heads, and vacuum-packed fillets. It also operates a processing facility called ALFAPEZ SAS, in which they own 50 percent stake, serving the national market and export line with HACCP certification and BAP certification. Its products are sold and distributed in the domestic market as well as overseas. Its mission is to provide high-quality tilapia products to customers. The company serves customers including companies in the food and hospitality sector. It specializes in tilapia products under the brand name Fish CO.</t>
        </is>
      </c>
      <c r="BF1183" t="inlineStr">
        <is>
          <t>Active</t>
        </is>
      </c>
      <c r="BG1183" t="inlineStr">
        <is>
          <t>Manufacturing</t>
        </is>
      </c>
      <c r="BH1183" t="inlineStr">
        <is>
          <t>Engaged in the commercialization of black and red tilapia in fresh and frozen presentations, as well as the production of fresh tilapia fillets</t>
        </is>
      </c>
      <c r="BI1183" t="inlineStr">
        <is>
          <t>Commercialization of black and red tilapia in fresh and frozen presentations, as well as the production of fresh tilapia fillets</t>
        </is>
      </c>
      <c r="CE1183">
        <f>IFERROR(SUM(BU1183:BV1183)/2,0)</f>
        <v/>
      </c>
      <c r="CF1183">
        <f>IFERROR(SUM(CE1183:CE1183)/1,0)</f>
        <v/>
      </c>
      <c r="CG1183">
        <f>IFERROR(SUM(BW1183:BX1183)/2,0)</f>
        <v/>
      </c>
      <c r="CH1183">
        <f>IFERROR(SUM(CG1183:CG1183)/1,0)</f>
        <v/>
      </c>
      <c r="CI1183">
        <f>IFERROR(SUM(BY1183:BZ1183)/2,0)</f>
        <v/>
      </c>
      <c r="CJ1183">
        <f>IFERROR(SUM(CI1183:CI1183)/1,0)</f>
        <v/>
      </c>
      <c r="CK1183">
        <f>IFERROR(SUM(CA1183:CB1183)/2,0)</f>
        <v/>
      </c>
      <c r="CL1183">
        <f>IFERROR(SUM(CK1183:CK1183)/1,0)</f>
        <v/>
      </c>
      <c r="CM1183">
        <f>IFERROR(SUM(CC1183:CD1183)/2,0)</f>
        <v/>
      </c>
      <c r="CN1183">
        <f>IFERROR(SUM(CM1183:CM1183)/1,0)</f>
        <v/>
      </c>
      <c r="CO1183">
        <f>IFERROR(SUM(BS1183:BT1183)/2,0)</f>
        <v/>
      </c>
      <c r="CP1183">
        <f>IFERROR(SUM(CO1183:CO1183)/1,0)</f>
        <v/>
      </c>
    </row>
    <row r="1184">
      <c r="A1184" t="n">
        <v>1159</v>
      </c>
      <c r="D1184">
        <f>IF(AX1184="Listed","Yes","No")</f>
        <v/>
      </c>
      <c r="E1184">
        <f>IFERROR(IF(AE1184&lt;0,"Yes","No"),"No")</f>
        <v/>
      </c>
      <c r="F1184">
        <f>IF(BK1184="Unqualified","Yes","No")</f>
        <v/>
      </c>
      <c r="G1184">
        <f>IF(COUNTIF($D$1184:$F$1184,"Yes")=3,"Yes","No")</f>
        <v/>
      </c>
      <c r="U1184">
        <f>IFERROR(BQ1184/BL1184,0)</f>
        <v/>
      </c>
      <c r="V1184">
        <f>IFERROR(SUM(BQ1184:BQ1184)/SUM(BL1184:BL1184),0)</f>
        <v/>
      </c>
      <c r="W1184">
        <f>IFERROR(MAX(U1184:U1184)-MIN(U1184:U1184),0)</f>
        <v/>
      </c>
      <c r="X1184">
        <f>IFERROR(BQ1184/(BL1184-BQ1184),0)</f>
        <v/>
      </c>
      <c r="Y1184">
        <f>IFERROR(SUM(BQ1184:BQ1184)/(SUM(BL1184:BL1184)-SUM(BQ1184:BQ1184)),0)</f>
        <v/>
      </c>
      <c r="Z1184">
        <f>IFERROR(MAX(X1184:X1184)-MIN(X1184:X1184),0)</f>
        <v/>
      </c>
      <c r="AA1184">
        <f>IFERROR(BO1184/BP1184,0)</f>
        <v/>
      </c>
      <c r="AB1184">
        <f>IFERROR(SUM(BO1184:BO1184)/SUM(BP1184:BP1184),0)</f>
        <v/>
      </c>
      <c r="AC1184">
        <f>IFERROR(MAX(AA1184:AA1184)-MIN(AA1184:AA1184),0)</f>
        <v/>
      </c>
      <c r="AD1184">
        <f>IFERROR(SUM(BL1184:BL1184)/1,0)</f>
        <v/>
      </c>
      <c r="AE1184">
        <f>IFERROR(SUM(BQ1184:BQ1184)/1,0)</f>
        <v/>
      </c>
      <c r="AF1184">
        <f>IFERROR(SUM(BP1184:BP1184)/1,0)</f>
        <v/>
      </c>
      <c r="AG1184">
        <f>IFERROR(CJ1184,0)</f>
        <v/>
      </c>
      <c r="AH1184">
        <f>IFERROR(SUM(BR1184:BR1184)/1,0)</f>
        <v/>
      </c>
      <c r="AI1184">
        <f>IFERROR(CL1184,0)</f>
        <v/>
      </c>
      <c r="AJ1184">
        <f>IFERROR(CN1184,0)</f>
        <v/>
      </c>
      <c r="AK1184">
        <f>IFERROR(CP1184,0)</f>
        <v/>
      </c>
      <c r="AL1184">
        <f>IFERROR(SUM(BN1184:BN1184)/1,0)</f>
        <v/>
      </c>
      <c r="AM1184">
        <f>IFERROR(SUM(BJ1184:BJ1184)/1,0)</f>
        <v/>
      </c>
      <c r="AN1184">
        <f>IFERROR(AH1184/AD1184,0)</f>
        <v/>
      </c>
      <c r="AO1184">
        <f>IFERROR(AF1184/AD1184,0)</f>
        <v/>
      </c>
      <c r="AP1184">
        <f>IFERROR(AI1184/AK1184,0)</f>
        <v/>
      </c>
      <c r="AQ1184">
        <f>IFERROR(AJ1184/AK1184,0)</f>
        <v/>
      </c>
      <c r="AR1184">
        <f>IFERROR(AG1184/AK1184,0)</f>
        <v/>
      </c>
      <c r="AS1184">
        <f>IFERROR(365/(AL1184/AG1184), "")</f>
        <v/>
      </c>
      <c r="AT1184" t="inlineStr">
        <is>
          <t>CO170045091270</t>
        </is>
      </c>
      <c r="AU1184" t="inlineStr">
        <is>
          <t>Sunset Llantas Colombiana S A S</t>
        </is>
      </c>
      <c r="AV1184" t="inlineStr">
        <is>
          <t>U1</t>
        </is>
      </c>
      <c r="AW1184" t="inlineStr">
        <is>
          <t>U</t>
        </is>
      </c>
      <c r="AX1184" t="inlineStr">
        <is>
          <t>Unlisted</t>
        </is>
      </c>
      <c r="AY1184" t="n">
        <v>5013</v>
      </c>
      <c r="AZ1184" t="inlineStr">
        <is>
          <t>Motor vehicle supplies and new parts wholesale dealing in</t>
        </is>
      </c>
      <c r="BA1184" t="inlineStr">
        <is>
          <t>Colombia</t>
        </is>
      </c>
      <c r="BB1184" t="inlineStr">
        <is>
          <t>Bogota</t>
        </is>
      </c>
      <c r="BC1184" t="inlineStr">
        <is>
          <t>www.llantamotor.com</t>
        </is>
      </c>
      <c r="BD1184" s="6" t="n">
        <v>42836</v>
      </c>
      <c r="BE1184" t="inlineStr">
        <is>
          <t>This company is engaged in local distribution of motor vehicles at the retail level, based on a dealership contract with an automaker or its sales subsidiary. It conducts business from its registered head office located in Bogota, Colombia. The company is a specialist in the retail of automobiles. It also employs automobile salespeople to do the selling. In addition, it offers car services such as repairs and maintenance, lube oil and filter change, inspection and emission, transmission service, cooling system service, 4 wheel alignment, fuel injection service, battery replacement, tune-up, muffler exhaust repair, car brake repair, transmission replacement, wheel alignment, shock or strut replacement, air conditioning maintenance or engine management service. The company employs automobile mechanics with specialised technical skills to diagnose and repair the mechanical and electrical systems for automotive vehicles, repair automotive interiors, and paint or repair automotive exteriors.</t>
        </is>
      </c>
      <c r="BF1184" t="inlineStr">
        <is>
          <t>Active</t>
        </is>
      </c>
      <c r="BG1184" t="inlineStr">
        <is>
          <t>Retail</t>
        </is>
      </c>
      <c r="BH1184" t="inlineStr">
        <is>
          <t>Engaged in local distribution of motor vehicles at the retail level, based on a dealership contract with an automaker or its sales subsidiar</t>
        </is>
      </c>
      <c r="BI1184" t="inlineStr">
        <is>
          <t>Specialist in the retail of automobiles. It also employs automobile salespeople to do the selling</t>
        </is>
      </c>
      <c r="CE1184">
        <f>IFERROR(SUM(BU1184:BV1184)/2,0)</f>
        <v/>
      </c>
      <c r="CF1184">
        <f>IFERROR(SUM(CE1184:CE1184)/1,0)</f>
        <v/>
      </c>
      <c r="CG1184">
        <f>IFERROR(SUM(BW1184:BX1184)/2,0)</f>
        <v/>
      </c>
      <c r="CH1184">
        <f>IFERROR(SUM(CG1184:CG1184)/1,0)</f>
        <v/>
      </c>
      <c r="CI1184">
        <f>IFERROR(SUM(BY1184:BZ1184)/2,0)</f>
        <v/>
      </c>
      <c r="CJ1184">
        <f>IFERROR(SUM(CI1184:CI1184)/1,0)</f>
        <v/>
      </c>
      <c r="CK1184">
        <f>IFERROR(SUM(CA1184:CB1184)/2,0)</f>
        <v/>
      </c>
      <c r="CL1184">
        <f>IFERROR(SUM(CK1184:CK1184)/1,0)</f>
        <v/>
      </c>
      <c r="CM1184">
        <f>IFERROR(SUM(CC1184:CD1184)/2,0)</f>
        <v/>
      </c>
      <c r="CN1184">
        <f>IFERROR(SUM(CM1184:CM1184)/1,0)</f>
        <v/>
      </c>
      <c r="CO1184">
        <f>IFERROR(SUM(BS1184:BT1184)/2,0)</f>
        <v/>
      </c>
      <c r="CP1184">
        <f>IFERROR(SUM(CO1184:CO1184)/1,0)</f>
        <v/>
      </c>
    </row>
    <row r="1185">
      <c r="A1185" t="n">
        <v>1160</v>
      </c>
      <c r="D1185">
        <f>IF(AX1185="Listed","Yes","No")</f>
        <v/>
      </c>
      <c r="E1185">
        <f>IFERROR(IF(AE1185&lt;0,"Yes","No"),"No")</f>
        <v/>
      </c>
      <c r="F1185">
        <f>IF(BK1185="Unqualified","Yes","No")</f>
        <v/>
      </c>
      <c r="G1185">
        <f>IF(COUNTIF($D$1185:$F$1185,"Yes")=3,"Yes","No")</f>
        <v/>
      </c>
      <c r="U1185">
        <f>IFERROR(BQ1185/BL1185,0)</f>
        <v/>
      </c>
      <c r="V1185">
        <f>IFERROR(SUM(BQ1185:BQ1185)/SUM(BL1185:BL1185),0)</f>
        <v/>
      </c>
      <c r="W1185">
        <f>IFERROR(MAX(U1185:U1185)-MIN(U1185:U1185),0)</f>
        <v/>
      </c>
      <c r="X1185">
        <f>IFERROR(BQ1185/(BL1185-BQ1185),0)</f>
        <v/>
      </c>
      <c r="Y1185">
        <f>IFERROR(SUM(BQ1185:BQ1185)/(SUM(BL1185:BL1185)-SUM(BQ1185:BQ1185)),0)</f>
        <v/>
      </c>
      <c r="Z1185">
        <f>IFERROR(MAX(X1185:X1185)-MIN(X1185:X1185),0)</f>
        <v/>
      </c>
      <c r="AA1185">
        <f>IFERROR(BO1185/BP1185,0)</f>
        <v/>
      </c>
      <c r="AB1185">
        <f>IFERROR(SUM(BO1185:BO1185)/SUM(BP1185:BP1185),0)</f>
        <v/>
      </c>
      <c r="AC1185">
        <f>IFERROR(MAX(AA1185:AA1185)-MIN(AA1185:AA1185),0)</f>
        <v/>
      </c>
      <c r="AD1185">
        <f>IFERROR(SUM(BL1185:BL1185)/1,0)</f>
        <v/>
      </c>
      <c r="AE1185">
        <f>IFERROR(SUM(BQ1185:BQ1185)/1,0)</f>
        <v/>
      </c>
      <c r="AF1185">
        <f>IFERROR(SUM(BP1185:BP1185)/1,0)</f>
        <v/>
      </c>
      <c r="AG1185">
        <f>IFERROR(CJ1185,0)</f>
        <v/>
      </c>
      <c r="AH1185">
        <f>IFERROR(SUM(BR1185:BR1185)/1,0)</f>
        <v/>
      </c>
      <c r="AI1185">
        <f>IFERROR(CL1185,0)</f>
        <v/>
      </c>
      <c r="AJ1185">
        <f>IFERROR(CN1185,0)</f>
        <v/>
      </c>
      <c r="AK1185">
        <f>IFERROR(CP1185,0)</f>
        <v/>
      </c>
      <c r="AL1185">
        <f>IFERROR(SUM(BN1185:BN1185)/1,0)</f>
        <v/>
      </c>
      <c r="AM1185">
        <f>IFERROR(SUM(BJ1185:BJ1185)/1,0)</f>
        <v/>
      </c>
      <c r="AN1185">
        <f>IFERROR(AH1185/AD1185,0)</f>
        <v/>
      </c>
      <c r="AO1185">
        <f>IFERROR(AF1185/AD1185,0)</f>
        <v/>
      </c>
      <c r="AP1185">
        <f>IFERROR(AI1185/AK1185,0)</f>
        <v/>
      </c>
      <c r="AQ1185">
        <f>IFERROR(AJ1185/AK1185,0)</f>
        <v/>
      </c>
      <c r="AR1185">
        <f>IFERROR(AG1185/AK1185,0)</f>
        <v/>
      </c>
      <c r="AS1185">
        <f>IFERROR(365/(AL1185/AG1185), "")</f>
        <v/>
      </c>
      <c r="AT1185" t="inlineStr">
        <is>
          <t>CO170000972940</t>
        </is>
      </c>
      <c r="AU1185" t="inlineStr">
        <is>
          <t>C I Dismecol S A S</t>
        </is>
      </c>
      <c r="AV1185" t="inlineStr">
        <is>
          <t>U1</t>
        </is>
      </c>
      <c r="AW1185" t="inlineStr">
        <is>
          <t>U</t>
        </is>
      </c>
      <c r="AX1185" t="inlineStr">
        <is>
          <t>Unlisted</t>
        </is>
      </c>
      <c r="AY1185" t="n">
        <v>5084</v>
      </c>
      <c r="AZ1185" t="inlineStr">
        <is>
          <t>Industrial machinery and equipment wholesale dealing in</t>
        </is>
      </c>
      <c r="BA1185" t="inlineStr">
        <is>
          <t>Colombia</t>
        </is>
      </c>
      <c r="BB1185" t="inlineStr">
        <is>
          <t>Bogota</t>
        </is>
      </c>
      <c r="BC1185" t="inlineStr">
        <is>
          <t>dismecol.com</t>
        </is>
      </c>
      <c r="BD1185" s="6" t="n">
        <v>29910</v>
      </c>
      <c r="BE1185" t="inlineStr">
        <is>
          <t>This company is engaged in the wholesale distribution and commercialization of specialized medical devices. It conducts business from its registered head office located in Bogota, Colombia. The company was founded in 1981. The company specialises in The Sailwire Guide Pod, Bonbon Distail Balloon Occlusion Microcatheter, Distal Microcatheter for peripheral embolization, Angiopointer Angiographic Catheter, UNITY-B Biodegradable Biliary Stent, DISCOGEL for herniated discs, Thora-Vent for pneumothorax treatment, NEPHRO-CATH Drainage Catheter, ORIGIN-MPL, ORIGIN-KDL, and ORIGIN General Purpose Drainage Catheters, Cole Cath Drainage Catheter for biliary and abscess drainage, UreSil TRU-CLOSE Suction Drainage Bag, TRU-FIX Catheter Fixation Device, and UreSil TC-600 Drainage Bag, supporting healthcare professionals with high-precision access, embolization, and drainage solutions.</t>
        </is>
      </c>
      <c r="BF1185" t="inlineStr">
        <is>
          <t>Active</t>
        </is>
      </c>
      <c r="BG1185" t="inlineStr">
        <is>
          <t>Wholesale</t>
        </is>
      </c>
      <c r="BH1185" t="inlineStr">
        <is>
          <t>Engaged in the wholesale distribution and commercialization of specialized medical devices</t>
        </is>
      </c>
      <c r="BI1185" t="inlineStr">
        <is>
          <t>The Sailwire Guide Pod, Bonbon Distail Balloon Occlusion Microcatheter, Distal Microcatheter for peripheral embolization, Angiopointer Angiographic Catheter, UNITY-B Biodegradable Biliary Stent, DISCOGEL for herniated discs, Thora-Vent for pneumothorax treatment, NEPHRO-CATH Drainage Catheter, ORIGIN-MPL, ORIGIN-KDL, and ORIGIN General Purpose Drainage Catheters, Cole Cath Drainage Catheter for biliary and abscess drainage, UreSil TRU-CLOSE Suction Drainage Bag, TRU-FIX Catheter Fixation Device, and UreSil TC-600 Drainage Bag, supporting healthcare professionals with high-precision access, embolization, and drainage solutions</t>
        </is>
      </c>
      <c r="CE1185">
        <f>IFERROR(SUM(BU1185:BV1185)/2,0)</f>
        <v/>
      </c>
      <c r="CF1185">
        <f>IFERROR(SUM(CE1185:CE1185)/1,0)</f>
        <v/>
      </c>
      <c r="CG1185">
        <f>IFERROR(SUM(BW1185:BX1185)/2,0)</f>
        <v/>
      </c>
      <c r="CH1185">
        <f>IFERROR(SUM(CG1185:CG1185)/1,0)</f>
        <v/>
      </c>
      <c r="CI1185">
        <f>IFERROR(SUM(BY1185:BZ1185)/2,0)</f>
        <v/>
      </c>
      <c r="CJ1185">
        <f>IFERROR(SUM(CI1185:CI1185)/1,0)</f>
        <v/>
      </c>
      <c r="CK1185">
        <f>IFERROR(SUM(CA1185:CB1185)/2,0)</f>
        <v/>
      </c>
      <c r="CL1185">
        <f>IFERROR(SUM(CK1185:CK1185)/1,0)</f>
        <v/>
      </c>
      <c r="CM1185">
        <f>IFERROR(SUM(CC1185:CD1185)/2,0)</f>
        <v/>
      </c>
      <c r="CN1185">
        <f>IFERROR(SUM(CM1185:CM1185)/1,0)</f>
        <v/>
      </c>
      <c r="CO1185">
        <f>IFERROR(SUM(BS1185:BT1185)/2,0)</f>
        <v/>
      </c>
      <c r="CP1185">
        <f>IFERROR(SUM(CO1185:CO1185)/1,0)</f>
        <v/>
      </c>
    </row>
    <row r="1186">
      <c r="A1186" t="n">
        <v>1161</v>
      </c>
      <c r="D1186">
        <f>IF(AX1186="Listed","Yes","No")</f>
        <v/>
      </c>
      <c r="E1186">
        <f>IFERROR(IF(AE1186&lt;0,"Yes","No"),"No")</f>
        <v/>
      </c>
      <c r="F1186">
        <f>IF(BK1186="Unqualified","Yes","No")</f>
        <v/>
      </c>
      <c r="G1186">
        <f>IF(COUNTIF($D$1186:$F$1186,"Yes")=3,"Yes","No")</f>
        <v/>
      </c>
      <c r="U1186">
        <f>IFERROR(BQ1186/BL1186,0)</f>
        <v/>
      </c>
      <c r="V1186">
        <f>IFERROR(SUM(BQ1186:BQ1186)/SUM(BL1186:BL1186),0)</f>
        <v/>
      </c>
      <c r="W1186">
        <f>IFERROR(MAX(U1186:U1186)-MIN(U1186:U1186),0)</f>
        <v/>
      </c>
      <c r="X1186">
        <f>IFERROR(BQ1186/(BL1186-BQ1186),0)</f>
        <v/>
      </c>
      <c r="Y1186">
        <f>IFERROR(SUM(BQ1186:BQ1186)/(SUM(BL1186:BL1186)-SUM(BQ1186:BQ1186)),0)</f>
        <v/>
      </c>
      <c r="Z1186">
        <f>IFERROR(MAX(X1186:X1186)-MIN(X1186:X1186),0)</f>
        <v/>
      </c>
      <c r="AA1186">
        <f>IFERROR(BO1186/BP1186,0)</f>
        <v/>
      </c>
      <c r="AB1186">
        <f>IFERROR(SUM(BO1186:BO1186)/SUM(BP1186:BP1186),0)</f>
        <v/>
      </c>
      <c r="AC1186">
        <f>IFERROR(MAX(AA1186:AA1186)-MIN(AA1186:AA1186),0)</f>
        <v/>
      </c>
      <c r="AD1186">
        <f>IFERROR(SUM(BL1186:BL1186)/1,0)</f>
        <v/>
      </c>
      <c r="AE1186">
        <f>IFERROR(SUM(BQ1186:BQ1186)/1,0)</f>
        <v/>
      </c>
      <c r="AF1186">
        <f>IFERROR(SUM(BP1186:BP1186)/1,0)</f>
        <v/>
      </c>
      <c r="AG1186">
        <f>IFERROR(CJ1186,0)</f>
        <v/>
      </c>
      <c r="AH1186">
        <f>IFERROR(SUM(BR1186:BR1186)/1,0)</f>
        <v/>
      </c>
      <c r="AI1186">
        <f>IFERROR(CL1186,0)</f>
        <v/>
      </c>
      <c r="AJ1186">
        <f>IFERROR(CN1186,0)</f>
        <v/>
      </c>
      <c r="AK1186">
        <f>IFERROR(CP1186,0)</f>
        <v/>
      </c>
      <c r="AL1186">
        <f>IFERROR(SUM(BN1186:BN1186)/1,0)</f>
        <v/>
      </c>
      <c r="AM1186">
        <f>IFERROR(SUM(BJ1186:BJ1186)/1,0)</f>
        <v/>
      </c>
      <c r="AN1186">
        <f>IFERROR(AH1186/AD1186,0)</f>
        <v/>
      </c>
      <c r="AO1186">
        <f>IFERROR(AF1186/AD1186,0)</f>
        <v/>
      </c>
      <c r="AP1186">
        <f>IFERROR(AI1186/AK1186,0)</f>
        <v/>
      </c>
      <c r="AQ1186">
        <f>IFERROR(AJ1186/AK1186,0)</f>
        <v/>
      </c>
      <c r="AR1186">
        <f>IFERROR(AG1186/AK1186,0)</f>
        <v/>
      </c>
      <c r="AS1186">
        <f>IFERROR(365/(AL1186/AG1186), "")</f>
        <v/>
      </c>
      <c r="AT1186" t="inlineStr">
        <is>
          <t>CO170029627910</t>
        </is>
      </c>
      <c r="AU1186" t="inlineStr">
        <is>
          <t>BYD Motor Colombia S A S</t>
        </is>
      </c>
      <c r="AV1186" t="inlineStr">
        <is>
          <t>U1</t>
        </is>
      </c>
      <c r="AW1186" t="inlineStr">
        <is>
          <t>U</t>
        </is>
      </c>
      <c r="AX1186" t="inlineStr">
        <is>
          <t>Unlisted</t>
        </is>
      </c>
      <c r="AY1186" t="n">
        <v>5012</v>
      </c>
      <c r="AZ1186" t="inlineStr">
        <is>
          <t>Automobiles and Other Motor Vehicles wholesale dealing in</t>
        </is>
      </c>
      <c r="BA1186" t="inlineStr">
        <is>
          <t>Colombia</t>
        </is>
      </c>
      <c r="BB1186" t="inlineStr">
        <is>
          <t>Bogota</t>
        </is>
      </c>
      <c r="BC1186" t="inlineStr">
        <is>
          <t>www.bydcolombia.com</t>
        </is>
      </c>
      <c r="BD1186" s="6" t="n">
        <v>41262</v>
      </c>
      <c r="BE1186" t="inlineStr">
        <is>
          <t>This company is engaged in the wholesale and retail of automobiles and other motor vehicles. It was founded in 2012 and has its registered business office in Bogota, Colombia.The company offers a large inventory of new, used, pre-owned and certified pre-owned branded motor vehicles. It also offers financing solutions, car leasing, insurance products, motor vehicle accessories and replacement parts, after-sales service, and other related products and services. It is also capable of undertaking services, such as automotive repairs and maintenance, lube oil and filter change, inspection and emission, transmission service, cooling system service, four wheel alignment, fuel injection service, battery replacement, and brake service/inspection. In addition, the company is active and operational within Colombia.</t>
        </is>
      </c>
      <c r="BF1186" t="inlineStr">
        <is>
          <t>Active</t>
        </is>
      </c>
      <c r="BG1186" t="inlineStr">
        <is>
          <t>Wholesale; Retail</t>
        </is>
      </c>
      <c r="BH1186" t="inlineStr">
        <is>
          <t>Engaged in the wholesale and retail of automobiles and other motor vehicles</t>
        </is>
      </c>
      <c r="BI1186" t="inlineStr">
        <is>
          <t>Automobiles; Other motor vehicles</t>
        </is>
      </c>
      <c r="CE1186">
        <f>IFERROR(SUM(BU1186:BV1186)/2,0)</f>
        <v/>
      </c>
      <c r="CF1186">
        <f>IFERROR(SUM(CE1186:CE1186)/1,0)</f>
        <v/>
      </c>
      <c r="CG1186">
        <f>IFERROR(SUM(BW1186:BX1186)/2,0)</f>
        <v/>
      </c>
      <c r="CH1186">
        <f>IFERROR(SUM(CG1186:CG1186)/1,0)</f>
        <v/>
      </c>
      <c r="CI1186">
        <f>IFERROR(SUM(BY1186:BZ1186)/2,0)</f>
        <v/>
      </c>
      <c r="CJ1186">
        <f>IFERROR(SUM(CI1186:CI1186)/1,0)</f>
        <v/>
      </c>
      <c r="CK1186">
        <f>IFERROR(SUM(CA1186:CB1186)/2,0)</f>
        <v/>
      </c>
      <c r="CL1186">
        <f>IFERROR(SUM(CK1186:CK1186)/1,0)</f>
        <v/>
      </c>
      <c r="CM1186">
        <f>IFERROR(SUM(CC1186:CD1186)/2,0)</f>
        <v/>
      </c>
      <c r="CN1186">
        <f>IFERROR(SUM(CM1186:CM1186)/1,0)</f>
        <v/>
      </c>
      <c r="CO1186">
        <f>IFERROR(SUM(BS1186:BT1186)/2,0)</f>
        <v/>
      </c>
      <c r="CP1186">
        <f>IFERROR(SUM(CO1186:CO1186)/1,0)</f>
        <v/>
      </c>
    </row>
    <row r="1187">
      <c r="A1187" t="n">
        <v>1162</v>
      </c>
      <c r="D1187">
        <f>IF(AX1187="Listed","Yes","No")</f>
        <v/>
      </c>
      <c r="E1187">
        <f>IFERROR(IF(AE1187&lt;0,"Yes","No"),"No")</f>
        <v/>
      </c>
      <c r="F1187">
        <f>IF(BK1187="Unqualified","Yes","No")</f>
        <v/>
      </c>
      <c r="G1187">
        <f>IF(COUNTIF($D$1187:$F$1187,"Yes")=3,"Yes","No")</f>
        <v/>
      </c>
      <c r="U1187">
        <f>IFERROR(BQ1187/BL1187,0)</f>
        <v/>
      </c>
      <c r="V1187">
        <f>IFERROR(SUM(BQ1187:BQ1187)/SUM(BL1187:BL1187),0)</f>
        <v/>
      </c>
      <c r="W1187">
        <f>IFERROR(MAX(U1187:U1187)-MIN(U1187:U1187),0)</f>
        <v/>
      </c>
      <c r="X1187">
        <f>IFERROR(BQ1187/(BL1187-BQ1187),0)</f>
        <v/>
      </c>
      <c r="Y1187">
        <f>IFERROR(SUM(BQ1187:BQ1187)/(SUM(BL1187:BL1187)-SUM(BQ1187:BQ1187)),0)</f>
        <v/>
      </c>
      <c r="Z1187">
        <f>IFERROR(MAX(X1187:X1187)-MIN(X1187:X1187),0)</f>
        <v/>
      </c>
      <c r="AA1187">
        <f>IFERROR(BO1187/BP1187,0)</f>
        <v/>
      </c>
      <c r="AB1187">
        <f>IFERROR(SUM(BO1187:BO1187)/SUM(BP1187:BP1187),0)</f>
        <v/>
      </c>
      <c r="AC1187">
        <f>IFERROR(MAX(AA1187:AA1187)-MIN(AA1187:AA1187),0)</f>
        <v/>
      </c>
      <c r="AD1187">
        <f>IFERROR(SUM(BL1187:BL1187)/1,0)</f>
        <v/>
      </c>
      <c r="AE1187">
        <f>IFERROR(SUM(BQ1187:BQ1187)/1,0)</f>
        <v/>
      </c>
      <c r="AF1187">
        <f>IFERROR(SUM(BP1187:BP1187)/1,0)</f>
        <v/>
      </c>
      <c r="AG1187">
        <f>IFERROR(CJ1187,0)</f>
        <v/>
      </c>
      <c r="AH1187">
        <f>IFERROR(SUM(BR1187:BR1187)/1,0)</f>
        <v/>
      </c>
      <c r="AI1187">
        <f>IFERROR(CL1187,0)</f>
        <v/>
      </c>
      <c r="AJ1187">
        <f>IFERROR(CN1187,0)</f>
        <v/>
      </c>
      <c r="AK1187">
        <f>IFERROR(CP1187,0)</f>
        <v/>
      </c>
      <c r="AL1187">
        <f>IFERROR(SUM(BN1187:BN1187)/1,0)</f>
        <v/>
      </c>
      <c r="AM1187">
        <f>IFERROR(SUM(BJ1187:BJ1187)/1,0)</f>
        <v/>
      </c>
      <c r="AN1187">
        <f>IFERROR(AH1187/AD1187,0)</f>
        <v/>
      </c>
      <c r="AO1187">
        <f>IFERROR(AF1187/AD1187,0)</f>
        <v/>
      </c>
      <c r="AP1187">
        <f>IFERROR(AI1187/AK1187,0)</f>
        <v/>
      </c>
      <c r="AQ1187">
        <f>IFERROR(AJ1187/AK1187,0)</f>
        <v/>
      </c>
      <c r="AR1187">
        <f>IFERROR(AG1187/AK1187,0)</f>
        <v/>
      </c>
      <c r="AS1187">
        <f>IFERROR(365/(AL1187/AG1187), "")</f>
        <v/>
      </c>
      <c r="AT1187" t="inlineStr">
        <is>
          <t>CO170000984810</t>
        </is>
      </c>
      <c r="AU1187" t="inlineStr">
        <is>
          <t>Importadora Y Distribuidora de Colombia S A S Imdicol S A S</t>
        </is>
      </c>
      <c r="AV1187" t="inlineStr">
        <is>
          <t>U1</t>
        </is>
      </c>
      <c r="AW1187" t="inlineStr">
        <is>
          <t>B+</t>
        </is>
      </c>
      <c r="AX1187" t="inlineStr">
        <is>
          <t>Unlisted</t>
        </is>
      </c>
      <c r="AY1187" t="n">
        <v>5085</v>
      </c>
      <c r="AZ1187" t="inlineStr">
        <is>
          <t>Industrial supplies wholesale dealing in</t>
        </is>
      </c>
      <c r="BA1187" t="inlineStr">
        <is>
          <t>Colombia</t>
        </is>
      </c>
      <c r="BB1187" t="inlineStr">
        <is>
          <t>Bogota</t>
        </is>
      </c>
      <c r="BC1187" t="inlineStr">
        <is>
          <t>www.imdicol.com</t>
        </is>
      </c>
      <c r="BD1187" s="6" t="n">
        <v>30435</v>
      </c>
      <c r="BE1187" t="inlineStr">
        <is>
          <t>The company is engaged in the wholesale distribution of beverages. It was incorporated in April of 1983 and is based in the city of Bogota, Colombia. The company primarily distributes alcoholic beverages, non-alcoholic beverages, soft drinks, and hot beverages. Some of the products it distributes include: wine, beer, liquor, ale, vodka, low alcohol beer, non-alcoholic wine, sparkling cider, cola, sparkling water, iced tea, lemonade, fruit punch, cappuccino, coffee, espresso, cafe au lait, flavored coffees (such as mocha), latte, hot chocolate, hot cider, mulled cider, flavored teas (including chai), green tea, pearl milk tea, tea, herbal teas, and roasted grain beverages. The company principally distributes these products within the country.</t>
        </is>
      </c>
      <c r="BF1187" t="inlineStr">
        <is>
          <t>Active</t>
        </is>
      </c>
      <c r="BG1187" t="inlineStr">
        <is>
          <t>Wholesale</t>
        </is>
      </c>
      <c r="BH1187" t="inlineStr">
        <is>
          <t>Engaged in the wholesale distribution of beverages</t>
        </is>
      </c>
      <c r="BI1187" t="inlineStr">
        <is>
          <t>Wine, beer, liquor, ale, vodka, low alcohol beer, non-alcoholic wine, sparkling cider, cola, sparkling water, iced tea, lemonade, fruit punch, cappuccino, coffee, espresso, cafe au lait, flavored coffees (such as mocha), latte, hot chocolate, hot cider, mulled cider, flavored teas (including chai), green tea, pearl milk tea, tea, herbal teas, and roasted grain beverages</t>
        </is>
      </c>
      <c r="CE1187">
        <f>IFERROR(SUM(BU1187:BV1187)/2,0)</f>
        <v/>
      </c>
      <c r="CF1187">
        <f>IFERROR(SUM(CE1187:CE1187)/1,0)</f>
        <v/>
      </c>
      <c r="CG1187">
        <f>IFERROR(SUM(BW1187:BX1187)/2,0)</f>
        <v/>
      </c>
      <c r="CH1187">
        <f>IFERROR(SUM(CG1187:CG1187)/1,0)</f>
        <v/>
      </c>
      <c r="CI1187">
        <f>IFERROR(SUM(BY1187:BZ1187)/2,0)</f>
        <v/>
      </c>
      <c r="CJ1187">
        <f>IFERROR(SUM(CI1187:CI1187)/1,0)</f>
        <v/>
      </c>
      <c r="CK1187">
        <f>IFERROR(SUM(CA1187:CB1187)/2,0)</f>
        <v/>
      </c>
      <c r="CL1187">
        <f>IFERROR(SUM(CK1187:CK1187)/1,0)</f>
        <v/>
      </c>
      <c r="CM1187">
        <f>IFERROR(SUM(CC1187:CD1187)/2,0)</f>
        <v/>
      </c>
      <c r="CN1187">
        <f>IFERROR(SUM(CM1187:CM1187)/1,0)</f>
        <v/>
      </c>
      <c r="CO1187">
        <f>IFERROR(SUM(BS1187:BT1187)/2,0)</f>
        <v/>
      </c>
      <c r="CP1187">
        <f>IFERROR(SUM(CO1187:CO1187)/1,0)</f>
        <v/>
      </c>
    </row>
    <row r="1188">
      <c r="A1188" t="n">
        <v>1163</v>
      </c>
      <c r="D1188">
        <f>IF(AX1188="Listed","Yes","No")</f>
        <v/>
      </c>
      <c r="E1188">
        <f>IFERROR(IF(AE1188&lt;0,"Yes","No"),"No")</f>
        <v/>
      </c>
      <c r="F1188">
        <f>IF(BK1188="Unqualified","Yes","No")</f>
        <v/>
      </c>
      <c r="G1188">
        <f>IF(COUNTIF($D$1188:$F$1188,"Yes")=3,"Yes","No")</f>
        <v/>
      </c>
      <c r="U1188">
        <f>IFERROR(BQ1188/BL1188,0)</f>
        <v/>
      </c>
      <c r="V1188">
        <f>IFERROR(SUM(BQ1188:BQ1188)/SUM(BL1188:BL1188),0)</f>
        <v/>
      </c>
      <c r="W1188">
        <f>IFERROR(MAX(U1188:U1188)-MIN(U1188:U1188),0)</f>
        <v/>
      </c>
      <c r="X1188">
        <f>IFERROR(BQ1188/(BL1188-BQ1188),0)</f>
        <v/>
      </c>
      <c r="Y1188">
        <f>IFERROR(SUM(BQ1188:BQ1188)/(SUM(BL1188:BL1188)-SUM(BQ1188:BQ1188)),0)</f>
        <v/>
      </c>
      <c r="Z1188">
        <f>IFERROR(MAX(X1188:X1188)-MIN(X1188:X1188),0)</f>
        <v/>
      </c>
      <c r="AA1188">
        <f>IFERROR(BO1188/BP1188,0)</f>
        <v/>
      </c>
      <c r="AB1188">
        <f>IFERROR(SUM(BO1188:BO1188)/SUM(BP1188:BP1188),0)</f>
        <v/>
      </c>
      <c r="AC1188">
        <f>IFERROR(MAX(AA1188:AA1188)-MIN(AA1188:AA1188),0)</f>
        <v/>
      </c>
      <c r="AD1188">
        <f>IFERROR(SUM(BL1188:BL1188)/1,0)</f>
        <v/>
      </c>
      <c r="AE1188">
        <f>IFERROR(SUM(BQ1188:BQ1188)/1,0)</f>
        <v/>
      </c>
      <c r="AF1188">
        <f>IFERROR(SUM(BP1188:BP1188)/1,0)</f>
        <v/>
      </c>
      <c r="AG1188">
        <f>IFERROR(CJ1188,0)</f>
        <v/>
      </c>
      <c r="AH1188">
        <f>IFERROR(SUM(BR1188:BR1188)/1,0)</f>
        <v/>
      </c>
      <c r="AI1188">
        <f>IFERROR(CL1188,0)</f>
        <v/>
      </c>
      <c r="AJ1188">
        <f>IFERROR(CN1188,0)</f>
        <v/>
      </c>
      <c r="AK1188">
        <f>IFERROR(CP1188,0)</f>
        <v/>
      </c>
      <c r="AL1188">
        <f>IFERROR(SUM(BN1188:BN1188)/1,0)</f>
        <v/>
      </c>
      <c r="AM1188">
        <f>IFERROR(SUM(BJ1188:BJ1188)/1,0)</f>
        <v/>
      </c>
      <c r="AN1188">
        <f>IFERROR(AH1188/AD1188,0)</f>
        <v/>
      </c>
      <c r="AO1188">
        <f>IFERROR(AF1188/AD1188,0)</f>
        <v/>
      </c>
      <c r="AP1188">
        <f>IFERROR(AI1188/AK1188,0)</f>
        <v/>
      </c>
      <c r="AQ1188">
        <f>IFERROR(AJ1188/AK1188,0)</f>
        <v/>
      </c>
      <c r="AR1188">
        <f>IFERROR(AG1188/AK1188,0)</f>
        <v/>
      </c>
      <c r="AS1188">
        <f>IFERROR(365/(AL1188/AG1188), "")</f>
        <v/>
      </c>
      <c r="AT1188" t="inlineStr">
        <is>
          <t>CO170000976260</t>
        </is>
      </c>
      <c r="AU1188" t="inlineStr">
        <is>
          <t>LA RES SAS</t>
        </is>
      </c>
      <c r="AV1188" t="inlineStr">
        <is>
          <t>U1</t>
        </is>
      </c>
      <c r="AW1188" t="inlineStr">
        <is>
          <t>U</t>
        </is>
      </c>
      <c r="AX1188" t="inlineStr">
        <is>
          <t>Unlisted</t>
        </is>
      </c>
      <c r="AY1188" t="n">
        <v>5162</v>
      </c>
      <c r="AZ1188" t="inlineStr">
        <is>
          <t>Plastics materials and basic forms and shapes wholesale dealing in</t>
        </is>
      </c>
      <c r="BA1188" t="inlineStr">
        <is>
          <t>Colombia</t>
        </is>
      </c>
      <c r="BB1188" t="inlineStr">
        <is>
          <t>Bogota</t>
        </is>
      </c>
      <c r="BC1188" t="inlineStr">
        <is>
          <t>www.lares.com.co</t>
        </is>
      </c>
      <c r="BD1188" s="6" t="n">
        <v>29934</v>
      </c>
      <c r="BE1188" t="inlineStr">
        <is>
          <t>This company is engaged in the retail sale and distribution of pet products, veterinary supplies, and agricultural goods. It conducts business from its registered head office located in Bogota, Colombia. The company was founded in 1981. The company specializes in pet food from brands like Pro Plan, Nutra Nuggets, Taste of the Wild, Hill's, Royal Canin, Monello, Agility Gold, and more; pet toys; veterinary drugstore products for pet health and care; farm animal care products to enhance livestock well-being and productivity; and other pet supplies from trusted brands such as Nexgard, Bravecto, Zoetis, and Virbac.</t>
        </is>
      </c>
      <c r="BF1188" t="inlineStr">
        <is>
          <t>Active</t>
        </is>
      </c>
      <c r="BG1188" t="inlineStr">
        <is>
          <t>Retail; Services</t>
        </is>
      </c>
      <c r="BH1188" t="inlineStr">
        <is>
          <t>Engaged in the retail sale and distribution of pet products, veterinary supplies, and agricultural goods</t>
        </is>
      </c>
      <c r="BI1188" t="inlineStr">
        <is>
          <t>Pet food, pet toys, veterinary drugstore products, farm animal care products and other pet supplies</t>
        </is>
      </c>
      <c r="CE1188">
        <f>IFERROR(SUM(BU1188:BV1188)/2,0)</f>
        <v/>
      </c>
      <c r="CF1188">
        <f>IFERROR(SUM(CE1188:CE1188)/1,0)</f>
        <v/>
      </c>
      <c r="CG1188">
        <f>IFERROR(SUM(BW1188:BX1188)/2,0)</f>
        <v/>
      </c>
      <c r="CH1188">
        <f>IFERROR(SUM(CG1188:CG1188)/1,0)</f>
        <v/>
      </c>
      <c r="CI1188">
        <f>IFERROR(SUM(BY1188:BZ1188)/2,0)</f>
        <v/>
      </c>
      <c r="CJ1188">
        <f>IFERROR(SUM(CI1188:CI1188)/1,0)</f>
        <v/>
      </c>
      <c r="CK1188">
        <f>IFERROR(SUM(CA1188:CB1188)/2,0)</f>
        <v/>
      </c>
      <c r="CL1188">
        <f>IFERROR(SUM(CK1188:CK1188)/1,0)</f>
        <v/>
      </c>
      <c r="CM1188">
        <f>IFERROR(SUM(CC1188:CD1188)/2,0)</f>
        <v/>
      </c>
      <c r="CN1188">
        <f>IFERROR(SUM(CM1188:CM1188)/1,0)</f>
        <v/>
      </c>
      <c r="CO1188">
        <f>IFERROR(SUM(BS1188:BT1188)/2,0)</f>
        <v/>
      </c>
      <c r="CP1188">
        <f>IFERROR(SUM(CO1188:CO1188)/1,0)</f>
        <v/>
      </c>
    </row>
    <row r="1189">
      <c r="A1189" t="n">
        <v>1164</v>
      </c>
      <c r="D1189">
        <f>IF(AX1189="Listed","Yes","No")</f>
        <v/>
      </c>
      <c r="E1189">
        <f>IFERROR(IF(AE1189&lt;0,"Yes","No"),"No")</f>
        <v/>
      </c>
      <c r="F1189">
        <f>IF(BK1189="Unqualified","Yes","No")</f>
        <v/>
      </c>
      <c r="G1189">
        <f>IF(COUNTIF($D$1189:$F$1189,"Yes")=3,"Yes","No")</f>
        <v/>
      </c>
      <c r="U1189">
        <f>IFERROR(BQ1189/BL1189,0)</f>
        <v/>
      </c>
      <c r="V1189">
        <f>IFERROR(SUM(BQ1189:BQ1189)/SUM(BL1189:BL1189),0)</f>
        <v/>
      </c>
      <c r="W1189">
        <f>IFERROR(MAX(U1189:U1189)-MIN(U1189:U1189),0)</f>
        <v/>
      </c>
      <c r="X1189">
        <f>IFERROR(BQ1189/(BL1189-BQ1189),0)</f>
        <v/>
      </c>
      <c r="Y1189">
        <f>IFERROR(SUM(BQ1189:BQ1189)/(SUM(BL1189:BL1189)-SUM(BQ1189:BQ1189)),0)</f>
        <v/>
      </c>
      <c r="Z1189">
        <f>IFERROR(MAX(X1189:X1189)-MIN(X1189:X1189),0)</f>
        <v/>
      </c>
      <c r="AA1189">
        <f>IFERROR(BO1189/BP1189,0)</f>
        <v/>
      </c>
      <c r="AB1189">
        <f>IFERROR(SUM(BO1189:BO1189)/SUM(BP1189:BP1189),0)</f>
        <v/>
      </c>
      <c r="AC1189">
        <f>IFERROR(MAX(AA1189:AA1189)-MIN(AA1189:AA1189),0)</f>
        <v/>
      </c>
      <c r="AD1189">
        <f>IFERROR(SUM(BL1189:BL1189)/1,0)</f>
        <v/>
      </c>
      <c r="AE1189">
        <f>IFERROR(SUM(BQ1189:BQ1189)/1,0)</f>
        <v/>
      </c>
      <c r="AF1189">
        <f>IFERROR(SUM(BP1189:BP1189)/1,0)</f>
        <v/>
      </c>
      <c r="AG1189">
        <f>IFERROR(CJ1189,0)</f>
        <v/>
      </c>
      <c r="AH1189">
        <f>IFERROR(SUM(BR1189:BR1189)/1,0)</f>
        <v/>
      </c>
      <c r="AI1189">
        <f>IFERROR(CL1189,0)</f>
        <v/>
      </c>
      <c r="AJ1189">
        <f>IFERROR(CN1189,0)</f>
        <v/>
      </c>
      <c r="AK1189">
        <f>IFERROR(CP1189,0)</f>
        <v/>
      </c>
      <c r="AL1189">
        <f>IFERROR(SUM(BN1189:BN1189)/1,0)</f>
        <v/>
      </c>
      <c r="AM1189">
        <f>IFERROR(SUM(BJ1189:BJ1189)/1,0)</f>
        <v/>
      </c>
      <c r="AN1189">
        <f>IFERROR(AH1189/AD1189,0)</f>
        <v/>
      </c>
      <c r="AO1189">
        <f>IFERROR(AF1189/AD1189,0)</f>
        <v/>
      </c>
      <c r="AP1189">
        <f>IFERROR(AI1189/AK1189,0)</f>
        <v/>
      </c>
      <c r="AQ1189">
        <f>IFERROR(AJ1189/AK1189,0)</f>
        <v/>
      </c>
      <c r="AR1189">
        <f>IFERROR(AG1189/AK1189,0)</f>
        <v/>
      </c>
      <c r="AS1189">
        <f>IFERROR(365/(AL1189/AG1189), "")</f>
        <v/>
      </c>
      <c r="AT1189" t="inlineStr">
        <is>
          <t>CO170003216210</t>
        </is>
      </c>
      <c r="AU1189" t="inlineStr">
        <is>
          <t>Frigocargo Internacional S A S</t>
        </is>
      </c>
      <c r="AV1189" t="inlineStr">
        <is>
          <t>U1</t>
        </is>
      </c>
      <c r="AW1189" t="inlineStr">
        <is>
          <t>U</t>
        </is>
      </c>
      <c r="AX1189" t="inlineStr">
        <is>
          <t>Unlisted</t>
        </is>
      </c>
      <c r="AY1189" t="n">
        <v>5141</v>
      </c>
      <c r="AZ1189" t="inlineStr">
        <is>
          <t>Groceries, general line wholesale dealing in</t>
        </is>
      </c>
      <c r="BA1189" t="inlineStr">
        <is>
          <t>Colombia</t>
        </is>
      </c>
      <c r="BB1189" t="inlineStr">
        <is>
          <t>Yumbo</t>
        </is>
      </c>
      <c r="BC1189" t="inlineStr">
        <is>
          <t>frigocargo.com</t>
        </is>
      </c>
      <c r="BD1189" s="6" t="n">
        <v>34816</v>
      </c>
      <c r="BE1189" t="inlineStr">
        <is>
          <t>This company is engaged in the wholesale distribution of meat products. It was incorporated in 1995 and conducts its business from its corporate head office strategically located in Yumbo, Colombia.The company primarily undertakes several activities such as animal slaughtering, preparing processed meats and meat byproducts, and rendering and refining animal fat, bones, and meat scraps. The firm offers a wide variety of products such as bacon, hams, hot dogs, luncheon meat, pork carcasses, sausages, veal carcasses, corned meats, dried meats, cured meats, pastrami, and beef stew. The company primarily conducts its business operations within the domestic market, serving the interest of the city's general public as well as the surrounding areas.</t>
        </is>
      </c>
      <c r="BF1189" t="inlineStr">
        <is>
          <t>Active</t>
        </is>
      </c>
      <c r="BG1189" t="inlineStr">
        <is>
          <t>Wholesale</t>
        </is>
      </c>
      <c r="BH1189" t="inlineStr">
        <is>
          <t>Engaged in the wholesale distribution of meat products</t>
        </is>
      </c>
      <c r="BI1189" t="inlineStr">
        <is>
          <t>Meat products</t>
        </is>
      </c>
      <c r="CE1189">
        <f>IFERROR(SUM(BU1189:BV1189)/2,0)</f>
        <v/>
      </c>
      <c r="CF1189">
        <f>IFERROR(SUM(CE1189:CE1189)/1,0)</f>
        <v/>
      </c>
      <c r="CG1189">
        <f>IFERROR(SUM(BW1189:BX1189)/2,0)</f>
        <v/>
      </c>
      <c r="CH1189">
        <f>IFERROR(SUM(CG1189:CG1189)/1,0)</f>
        <v/>
      </c>
      <c r="CI1189">
        <f>IFERROR(SUM(BY1189:BZ1189)/2,0)</f>
        <v/>
      </c>
      <c r="CJ1189">
        <f>IFERROR(SUM(CI1189:CI1189)/1,0)</f>
        <v/>
      </c>
      <c r="CK1189">
        <f>IFERROR(SUM(CA1189:CB1189)/2,0)</f>
        <v/>
      </c>
      <c r="CL1189">
        <f>IFERROR(SUM(CK1189:CK1189)/1,0)</f>
        <v/>
      </c>
      <c r="CM1189">
        <f>IFERROR(SUM(CC1189:CD1189)/2,0)</f>
        <v/>
      </c>
      <c r="CN1189">
        <f>IFERROR(SUM(CM1189:CM1189)/1,0)</f>
        <v/>
      </c>
      <c r="CO1189">
        <f>IFERROR(SUM(BS1189:BT1189)/2,0)</f>
        <v/>
      </c>
      <c r="CP1189">
        <f>IFERROR(SUM(CO1189:CO1189)/1,0)</f>
        <v/>
      </c>
    </row>
    <row r="1190">
      <c r="A1190" t="n">
        <v>1165</v>
      </c>
      <c r="D1190">
        <f>IF(AX1190="Listed","Yes","No")</f>
        <v/>
      </c>
      <c r="E1190">
        <f>IFERROR(IF(AE1190&lt;0,"Yes","No"),"No")</f>
        <v/>
      </c>
      <c r="F1190">
        <f>IF(BK1190="Unqualified","Yes","No")</f>
        <v/>
      </c>
      <c r="G1190">
        <f>IF(COUNTIF($D$1190:$F$1190,"Yes")=3,"Yes","No")</f>
        <v/>
      </c>
      <c r="U1190">
        <f>IFERROR(BQ1190/BL1190,0)</f>
        <v/>
      </c>
      <c r="V1190">
        <f>IFERROR(SUM(BQ1190:BQ1190)/SUM(BL1190:BL1190),0)</f>
        <v/>
      </c>
      <c r="W1190">
        <f>IFERROR(MAX(U1190:U1190)-MIN(U1190:U1190),0)</f>
        <v/>
      </c>
      <c r="X1190">
        <f>IFERROR(BQ1190/(BL1190-BQ1190),0)</f>
        <v/>
      </c>
      <c r="Y1190">
        <f>IFERROR(SUM(BQ1190:BQ1190)/(SUM(BL1190:BL1190)-SUM(BQ1190:BQ1190)),0)</f>
        <v/>
      </c>
      <c r="Z1190">
        <f>IFERROR(MAX(X1190:X1190)-MIN(X1190:X1190),0)</f>
        <v/>
      </c>
      <c r="AA1190">
        <f>IFERROR(BO1190/BP1190,0)</f>
        <v/>
      </c>
      <c r="AB1190">
        <f>IFERROR(SUM(BO1190:BO1190)/SUM(BP1190:BP1190),0)</f>
        <v/>
      </c>
      <c r="AC1190">
        <f>IFERROR(MAX(AA1190:AA1190)-MIN(AA1190:AA1190),0)</f>
        <v/>
      </c>
      <c r="AD1190">
        <f>IFERROR(SUM(BL1190:BL1190)/1,0)</f>
        <v/>
      </c>
      <c r="AE1190">
        <f>IFERROR(SUM(BQ1190:BQ1190)/1,0)</f>
        <v/>
      </c>
      <c r="AF1190">
        <f>IFERROR(SUM(BP1190:BP1190)/1,0)</f>
        <v/>
      </c>
      <c r="AG1190">
        <f>IFERROR(CJ1190,0)</f>
        <v/>
      </c>
      <c r="AH1190">
        <f>IFERROR(SUM(BR1190:BR1190)/1,0)</f>
        <v/>
      </c>
      <c r="AI1190">
        <f>IFERROR(CL1190,0)</f>
        <v/>
      </c>
      <c r="AJ1190">
        <f>IFERROR(CN1190,0)</f>
        <v/>
      </c>
      <c r="AK1190">
        <f>IFERROR(CP1190,0)</f>
        <v/>
      </c>
      <c r="AL1190">
        <f>IFERROR(SUM(BN1190:BN1190)/1,0)</f>
        <v/>
      </c>
      <c r="AM1190">
        <f>IFERROR(SUM(BJ1190:BJ1190)/1,0)</f>
        <v/>
      </c>
      <c r="AN1190">
        <f>IFERROR(AH1190/AD1190,0)</f>
        <v/>
      </c>
      <c r="AO1190">
        <f>IFERROR(AF1190/AD1190,0)</f>
        <v/>
      </c>
      <c r="AP1190">
        <f>IFERROR(AI1190/AK1190,0)</f>
        <v/>
      </c>
      <c r="AQ1190">
        <f>IFERROR(AJ1190/AK1190,0)</f>
        <v/>
      </c>
      <c r="AR1190">
        <f>IFERROR(AG1190/AK1190,0)</f>
        <v/>
      </c>
      <c r="AS1190">
        <f>IFERROR(365/(AL1190/AG1190), "")</f>
        <v/>
      </c>
      <c r="AT1190" t="inlineStr">
        <is>
          <t>CO170015449380</t>
        </is>
      </c>
      <c r="AU1190" t="inlineStr">
        <is>
          <t>Motoreste Autos S A</t>
        </is>
      </c>
      <c r="AV1190" t="inlineStr">
        <is>
          <t>U1</t>
        </is>
      </c>
      <c r="AW1190" t="inlineStr">
        <is>
          <t>U</t>
        </is>
      </c>
      <c r="AX1190" t="inlineStr">
        <is>
          <t>Unlisted</t>
        </is>
      </c>
      <c r="AY1190" t="n">
        <v>5012</v>
      </c>
      <c r="AZ1190" t="inlineStr">
        <is>
          <t>Automobiles and Other Motor Vehicles wholesale dealing in</t>
        </is>
      </c>
      <c r="BA1190" t="inlineStr">
        <is>
          <t>Colombia</t>
        </is>
      </c>
      <c r="BB1190" t="inlineStr">
        <is>
          <t>Bucaramanga</t>
        </is>
      </c>
      <c r="BC1190" t="inlineStr">
        <is>
          <t>www.motoreste.com.co</t>
        </is>
      </c>
      <c r="BD1190" s="6" t="n">
        <v>39318</v>
      </c>
      <c r="BE1190" t="inlineStr">
        <is>
          <t>This company is an entity based in Colombia that is engaged in the wholesale distribution of motor vehicle parts and accessories. It started its operations in 2007. The registered business office of the company is located in Bucaramanga, Colombia. The company offers a wide range of products that include: body panels and other body components such as safety glass, weather strips and mouldings engine parts such as filters, radiators, radiator hoses, housing for air filters, spark plugs, and pistons; drive transmission and steering parts such as gearshift components, drive shafts, wheel rims, wheel nuts and studs, brakes, shock absorber, brake drums, discs and pads; electrical parts such as batteries, horns, wiring harnesses, alternators, starter motors, clocks, fuse boxes, headlights and other lights; and parts such as tires and inner tubes, air conditioners, radios, fuel tanks, exhaust systems, control cables and mirrors. The company has its active operations within the country.</t>
        </is>
      </c>
      <c r="BF1190" t="inlineStr">
        <is>
          <t>Active</t>
        </is>
      </c>
      <c r="BG1190" t="inlineStr">
        <is>
          <t>Wholesale</t>
        </is>
      </c>
      <c r="BH1190" t="inlineStr">
        <is>
          <t>Engaged in the wholesale distribution of motor vehicle parts and accessories</t>
        </is>
      </c>
      <c r="BI1190" t="inlineStr">
        <is>
          <t>Motor vehicle parts and accessories</t>
        </is>
      </c>
      <c r="CE1190">
        <f>IFERROR(SUM(BU1190:BV1190)/2,0)</f>
        <v/>
      </c>
      <c r="CF1190">
        <f>IFERROR(SUM(CE1190:CE1190)/1,0)</f>
        <v/>
      </c>
      <c r="CG1190">
        <f>IFERROR(SUM(BW1190:BX1190)/2,0)</f>
        <v/>
      </c>
      <c r="CH1190">
        <f>IFERROR(SUM(CG1190:CG1190)/1,0)</f>
        <v/>
      </c>
      <c r="CI1190">
        <f>IFERROR(SUM(BY1190:BZ1190)/2,0)</f>
        <v/>
      </c>
      <c r="CJ1190">
        <f>IFERROR(SUM(CI1190:CI1190)/1,0)</f>
        <v/>
      </c>
      <c r="CK1190">
        <f>IFERROR(SUM(CA1190:CB1190)/2,0)</f>
        <v/>
      </c>
      <c r="CL1190">
        <f>IFERROR(SUM(CK1190:CK1190)/1,0)</f>
        <v/>
      </c>
      <c r="CM1190">
        <f>IFERROR(SUM(CC1190:CD1190)/2,0)</f>
        <v/>
      </c>
      <c r="CN1190">
        <f>IFERROR(SUM(CM1190:CM1190)/1,0)</f>
        <v/>
      </c>
      <c r="CO1190">
        <f>IFERROR(SUM(BS1190:BT1190)/2,0)</f>
        <v/>
      </c>
      <c r="CP1190">
        <f>IFERROR(SUM(CO1190:CO1190)/1,0)</f>
        <v/>
      </c>
    </row>
    <row r="1191">
      <c r="A1191" t="n">
        <v>1166</v>
      </c>
      <c r="D1191">
        <f>IF(AX1191="Listed","Yes","No")</f>
        <v/>
      </c>
      <c r="E1191">
        <f>IFERROR(IF(AE1191&lt;0,"Yes","No"),"No")</f>
        <v/>
      </c>
      <c r="F1191">
        <f>IF(BK1191="Unqualified","Yes","No")</f>
        <v/>
      </c>
      <c r="G1191">
        <f>IF(COUNTIF($D$1191:$F$1191,"Yes")=3,"Yes","No")</f>
        <v/>
      </c>
      <c r="U1191">
        <f>IFERROR(BQ1191/BL1191,0)</f>
        <v/>
      </c>
      <c r="V1191">
        <f>IFERROR(SUM(BQ1191:BQ1191)/SUM(BL1191:BL1191),0)</f>
        <v/>
      </c>
      <c r="W1191">
        <f>IFERROR(MAX(U1191:U1191)-MIN(U1191:U1191),0)</f>
        <v/>
      </c>
      <c r="X1191">
        <f>IFERROR(BQ1191/(BL1191-BQ1191),0)</f>
        <v/>
      </c>
      <c r="Y1191">
        <f>IFERROR(SUM(BQ1191:BQ1191)/(SUM(BL1191:BL1191)-SUM(BQ1191:BQ1191)),0)</f>
        <v/>
      </c>
      <c r="Z1191">
        <f>IFERROR(MAX(X1191:X1191)-MIN(X1191:X1191),0)</f>
        <v/>
      </c>
      <c r="AA1191">
        <f>IFERROR(BO1191/BP1191,0)</f>
        <v/>
      </c>
      <c r="AB1191">
        <f>IFERROR(SUM(BO1191:BO1191)/SUM(BP1191:BP1191),0)</f>
        <v/>
      </c>
      <c r="AC1191">
        <f>IFERROR(MAX(AA1191:AA1191)-MIN(AA1191:AA1191),0)</f>
        <v/>
      </c>
      <c r="AD1191">
        <f>IFERROR(SUM(BL1191:BL1191)/1,0)</f>
        <v/>
      </c>
      <c r="AE1191">
        <f>IFERROR(SUM(BQ1191:BQ1191)/1,0)</f>
        <v/>
      </c>
      <c r="AF1191">
        <f>IFERROR(SUM(BP1191:BP1191)/1,0)</f>
        <v/>
      </c>
      <c r="AG1191">
        <f>IFERROR(CJ1191,0)</f>
        <v/>
      </c>
      <c r="AH1191">
        <f>IFERROR(SUM(BR1191:BR1191)/1,0)</f>
        <v/>
      </c>
      <c r="AI1191">
        <f>IFERROR(CL1191,0)</f>
        <v/>
      </c>
      <c r="AJ1191">
        <f>IFERROR(CN1191,0)</f>
        <v/>
      </c>
      <c r="AK1191">
        <f>IFERROR(CP1191,0)</f>
        <v/>
      </c>
      <c r="AL1191">
        <f>IFERROR(SUM(BN1191:BN1191)/1,0)</f>
        <v/>
      </c>
      <c r="AM1191">
        <f>IFERROR(SUM(BJ1191:BJ1191)/1,0)</f>
        <v/>
      </c>
      <c r="AN1191">
        <f>IFERROR(AH1191/AD1191,0)</f>
        <v/>
      </c>
      <c r="AO1191">
        <f>IFERROR(AF1191/AD1191,0)</f>
        <v/>
      </c>
      <c r="AP1191">
        <f>IFERROR(AI1191/AK1191,0)</f>
        <v/>
      </c>
      <c r="AQ1191">
        <f>IFERROR(AJ1191/AK1191,0)</f>
        <v/>
      </c>
      <c r="AR1191">
        <f>IFERROR(AG1191/AK1191,0)</f>
        <v/>
      </c>
      <c r="AS1191">
        <f>IFERROR(365/(AL1191/AG1191), "")</f>
        <v/>
      </c>
      <c r="AT1191" t="inlineStr">
        <is>
          <t>CO170025647880</t>
        </is>
      </c>
      <c r="AU1191" t="inlineStr">
        <is>
          <t>TU Cassa S A S</t>
        </is>
      </c>
      <c r="AV1191" t="inlineStr">
        <is>
          <t>U1</t>
        </is>
      </c>
      <c r="AW1191" t="inlineStr">
        <is>
          <t>U</t>
        </is>
      </c>
      <c r="AX1191" t="inlineStr">
        <is>
          <t>Unlisted</t>
        </is>
      </c>
      <c r="AY1191" t="n">
        <v>5032</v>
      </c>
      <c r="AZ1191" t="inlineStr">
        <is>
          <t>Brick, stone, and related construction materials wholesale dealing in</t>
        </is>
      </c>
      <c r="BA1191" t="inlineStr">
        <is>
          <t>Colombia</t>
        </is>
      </c>
      <c r="BB1191" t="inlineStr">
        <is>
          <t>Funza</t>
        </is>
      </c>
      <c r="BC1191" t="inlineStr">
        <is>
          <t>www.tucassa.com</t>
        </is>
      </c>
      <c r="BD1191" s="6" t="n">
        <v>40561</v>
      </c>
      <c r="BE1191" t="inlineStr">
        <is>
          <t>This company is engaged in offering a variety of products for bathrooms, kitchens, and other areas of the home. It conducts business from its registered head office located in Funza, Colombia. The company specializes in decorative tiles, mosaics, and accessories for bathrooms, as well as porcelain floors and wall tiles. It also operates branches in Colombia, including Bogotá, Cali, and Barranquilla. Its products are sold and distributed in the domestic market as well as overseas. The company is one of the leading distributors of bathroom and kitchen products in the domestic market and overseas. Its mission is to provide high-quality products and excellent customer service. The company establishes partnerships with various suppliers and manufacturers. It serves customers including individuals and businesses.</t>
        </is>
      </c>
      <c r="BF1191" t="inlineStr">
        <is>
          <t>Active</t>
        </is>
      </c>
      <c r="BG1191" t="inlineStr">
        <is>
          <t>Manufacturing</t>
        </is>
      </c>
      <c r="BH1191" t="inlineStr">
        <is>
          <t>Engaged in offering a variety of products for bathrooms, kitchens, and other areas of the home</t>
        </is>
      </c>
      <c r="BI1191" t="inlineStr">
        <is>
          <t>Products for bathrooms, kitchens, and other areas of the home</t>
        </is>
      </c>
      <c r="CE1191">
        <f>IFERROR(SUM(BU1191:BV1191)/2,0)</f>
        <v/>
      </c>
      <c r="CF1191">
        <f>IFERROR(SUM(CE1191:CE1191)/1,0)</f>
        <v/>
      </c>
      <c r="CG1191">
        <f>IFERROR(SUM(BW1191:BX1191)/2,0)</f>
        <v/>
      </c>
      <c r="CH1191">
        <f>IFERROR(SUM(CG1191:CG1191)/1,0)</f>
        <v/>
      </c>
      <c r="CI1191">
        <f>IFERROR(SUM(BY1191:BZ1191)/2,0)</f>
        <v/>
      </c>
      <c r="CJ1191">
        <f>IFERROR(SUM(CI1191:CI1191)/1,0)</f>
        <v/>
      </c>
      <c r="CK1191">
        <f>IFERROR(SUM(CA1191:CB1191)/2,0)</f>
        <v/>
      </c>
      <c r="CL1191">
        <f>IFERROR(SUM(CK1191:CK1191)/1,0)</f>
        <v/>
      </c>
      <c r="CM1191">
        <f>IFERROR(SUM(CC1191:CD1191)/2,0)</f>
        <v/>
      </c>
      <c r="CN1191">
        <f>IFERROR(SUM(CM1191:CM1191)/1,0)</f>
        <v/>
      </c>
      <c r="CO1191">
        <f>IFERROR(SUM(BS1191:BT1191)/2,0)</f>
        <v/>
      </c>
      <c r="CP1191">
        <f>IFERROR(SUM(CO1191:CO1191)/1,0)</f>
        <v/>
      </c>
    </row>
    <row r="1192">
      <c r="A1192" t="n">
        <v>1167</v>
      </c>
      <c r="D1192">
        <f>IF(AX1192="Listed","Yes","No")</f>
        <v/>
      </c>
      <c r="E1192">
        <f>IFERROR(IF(AE1192&lt;0,"Yes","No"),"No")</f>
        <v/>
      </c>
      <c r="F1192">
        <f>IF(BK1192="Unqualified","Yes","No")</f>
        <v/>
      </c>
      <c r="G1192">
        <f>IF(COUNTIF($D$1192:$F$1192,"Yes")=3,"Yes","No")</f>
        <v/>
      </c>
      <c r="U1192">
        <f>IFERROR(BQ1192/BL1192,0)</f>
        <v/>
      </c>
      <c r="V1192">
        <f>IFERROR(SUM(BQ1192:BQ1192)/SUM(BL1192:BL1192),0)</f>
        <v/>
      </c>
      <c r="W1192">
        <f>IFERROR(MAX(U1192:U1192)-MIN(U1192:U1192),0)</f>
        <v/>
      </c>
      <c r="X1192">
        <f>IFERROR(BQ1192/(BL1192-BQ1192),0)</f>
        <v/>
      </c>
      <c r="Y1192">
        <f>IFERROR(SUM(BQ1192:BQ1192)/(SUM(BL1192:BL1192)-SUM(BQ1192:BQ1192)),0)</f>
        <v/>
      </c>
      <c r="Z1192">
        <f>IFERROR(MAX(X1192:X1192)-MIN(X1192:X1192),0)</f>
        <v/>
      </c>
      <c r="AA1192">
        <f>IFERROR(BO1192/BP1192,0)</f>
        <v/>
      </c>
      <c r="AB1192">
        <f>IFERROR(SUM(BO1192:BO1192)/SUM(BP1192:BP1192),0)</f>
        <v/>
      </c>
      <c r="AC1192">
        <f>IFERROR(MAX(AA1192:AA1192)-MIN(AA1192:AA1192),0)</f>
        <v/>
      </c>
      <c r="AD1192">
        <f>IFERROR(SUM(BL1192:BL1192)/1,0)</f>
        <v/>
      </c>
      <c r="AE1192">
        <f>IFERROR(SUM(BQ1192:BQ1192)/1,0)</f>
        <v/>
      </c>
      <c r="AF1192">
        <f>IFERROR(SUM(BP1192:BP1192)/1,0)</f>
        <v/>
      </c>
      <c r="AG1192">
        <f>IFERROR(CJ1192,0)</f>
        <v/>
      </c>
      <c r="AH1192">
        <f>IFERROR(SUM(BR1192:BR1192)/1,0)</f>
        <v/>
      </c>
      <c r="AI1192">
        <f>IFERROR(CL1192,0)</f>
        <v/>
      </c>
      <c r="AJ1192">
        <f>IFERROR(CN1192,0)</f>
        <v/>
      </c>
      <c r="AK1192">
        <f>IFERROR(CP1192,0)</f>
        <v/>
      </c>
      <c r="AL1192">
        <f>IFERROR(SUM(BN1192:BN1192)/1,0)</f>
        <v/>
      </c>
      <c r="AM1192">
        <f>IFERROR(SUM(BJ1192:BJ1192)/1,0)</f>
        <v/>
      </c>
      <c r="AN1192">
        <f>IFERROR(AH1192/AD1192,0)</f>
        <v/>
      </c>
      <c r="AO1192">
        <f>IFERROR(AF1192/AD1192,0)</f>
        <v/>
      </c>
      <c r="AP1192">
        <f>IFERROR(AI1192/AK1192,0)</f>
        <v/>
      </c>
      <c r="AQ1192">
        <f>IFERROR(AJ1192/AK1192,0)</f>
        <v/>
      </c>
      <c r="AR1192">
        <f>IFERROR(AG1192/AK1192,0)</f>
        <v/>
      </c>
      <c r="AS1192">
        <f>IFERROR(365/(AL1192/AG1192), "")</f>
        <v/>
      </c>
      <c r="AT1192" t="inlineStr">
        <is>
          <t>CO170000944400</t>
        </is>
      </c>
      <c r="AU1192" t="inlineStr">
        <is>
          <t>Pizantex S A</t>
        </is>
      </c>
      <c r="AV1192" t="inlineStr">
        <is>
          <t>U1</t>
        </is>
      </c>
      <c r="AW1192" t="inlineStr">
        <is>
          <t>U</t>
        </is>
      </c>
      <c r="AX1192" t="inlineStr">
        <is>
          <t>Unlisted</t>
        </is>
      </c>
      <c r="AY1192" t="n">
        <v>5131</v>
      </c>
      <c r="AZ1192" t="inlineStr">
        <is>
          <t>Piece goods, notions, and other dry goods wholesale dealing in</t>
        </is>
      </c>
      <c r="BA1192" t="inlineStr">
        <is>
          <t>Colombia</t>
        </is>
      </c>
      <c r="BB1192" t="inlineStr">
        <is>
          <t>Bogota</t>
        </is>
      </c>
      <c r="BC1192" t="inlineStr">
        <is>
          <t>www.pizantex.com</t>
        </is>
      </c>
      <c r="BD1192" s="6" t="n">
        <v>28559</v>
      </c>
      <c r="BE1192" t="inlineStr">
        <is>
          <t>This company is primarily engaged in the production and wholesale distribution of textiles and textile products. It was incorporated in March 1978 and has its registered business office located in Bogota, Colombia.The company offers a wide range of cotton and poly-cotton mixed fiber fabrics and products such as poplin, cretonne, batiste, sponge fabric, industrial fabric, towels, as well as sheets, bedspreads, tablecloths, and other related textile products. It also provides cotton yarn, cotton waste, garments, and mill made fabrics.This producer and wholesaler of textiles and textile products is active and operational in Colombia.</t>
        </is>
      </c>
      <c r="BF1192" t="inlineStr">
        <is>
          <t>Active (reorganization)</t>
        </is>
      </c>
      <c r="BG1192" t="inlineStr">
        <is>
          <t>Manufacturing; Wholesale</t>
        </is>
      </c>
      <c r="BH1192" t="inlineStr">
        <is>
          <t>Primarily engaged in the production and wholesale distribution of textiles and textile products</t>
        </is>
      </c>
      <c r="BI1192" t="inlineStr">
        <is>
          <t>Cotton and poly-cotton mixed fiber fabrics and products such as poplin, cretonne, batiste, sponge fabric, industrial fabric, towels, as well as sheets, bedspreads, tablecloths, and other related textile products; Cotton yarn, cotton waste, garments, and mill made fabrics</t>
        </is>
      </c>
      <c r="CE1192">
        <f>IFERROR(SUM(BU1192:BV1192)/2,0)</f>
        <v/>
      </c>
      <c r="CF1192">
        <f>IFERROR(SUM(CE1192:CE1192)/1,0)</f>
        <v/>
      </c>
      <c r="CG1192">
        <f>IFERROR(SUM(BW1192:BX1192)/2,0)</f>
        <v/>
      </c>
      <c r="CH1192">
        <f>IFERROR(SUM(CG1192:CG1192)/1,0)</f>
        <v/>
      </c>
      <c r="CI1192">
        <f>IFERROR(SUM(BY1192:BZ1192)/2,0)</f>
        <v/>
      </c>
      <c r="CJ1192">
        <f>IFERROR(SUM(CI1192:CI1192)/1,0)</f>
        <v/>
      </c>
      <c r="CK1192">
        <f>IFERROR(SUM(CA1192:CB1192)/2,0)</f>
        <v/>
      </c>
      <c r="CL1192">
        <f>IFERROR(SUM(CK1192:CK1192)/1,0)</f>
        <v/>
      </c>
      <c r="CM1192">
        <f>IFERROR(SUM(CC1192:CD1192)/2,0)</f>
        <v/>
      </c>
      <c r="CN1192">
        <f>IFERROR(SUM(CM1192:CM1192)/1,0)</f>
        <v/>
      </c>
      <c r="CO1192">
        <f>IFERROR(SUM(BS1192:BT1192)/2,0)</f>
        <v/>
      </c>
      <c r="CP1192">
        <f>IFERROR(SUM(CO1192:CO1192)/1,0)</f>
        <v/>
      </c>
    </row>
    <row r="1193">
      <c r="A1193" t="n">
        <v>1168</v>
      </c>
      <c r="D1193">
        <f>IF(AX1193="Listed","Yes","No")</f>
        <v/>
      </c>
      <c r="E1193">
        <f>IFERROR(IF(AE1193&lt;0,"Yes","No"),"No")</f>
        <v/>
      </c>
      <c r="F1193">
        <f>IF(BK1193="Unqualified","Yes","No")</f>
        <v/>
      </c>
      <c r="G1193">
        <f>IF(COUNTIF($D$1193:$F$1193,"Yes")=3,"Yes","No")</f>
        <v/>
      </c>
      <c r="U1193">
        <f>IFERROR(BQ1193/BL1193,0)</f>
        <v/>
      </c>
      <c r="V1193">
        <f>IFERROR(SUM(BQ1193:BQ1193)/SUM(BL1193:BL1193),0)</f>
        <v/>
      </c>
      <c r="W1193">
        <f>IFERROR(MAX(U1193:U1193)-MIN(U1193:U1193),0)</f>
        <v/>
      </c>
      <c r="X1193">
        <f>IFERROR(BQ1193/(BL1193-BQ1193),0)</f>
        <v/>
      </c>
      <c r="Y1193">
        <f>IFERROR(SUM(BQ1193:BQ1193)/(SUM(BL1193:BL1193)-SUM(BQ1193:BQ1193)),0)</f>
        <v/>
      </c>
      <c r="Z1193">
        <f>IFERROR(MAX(X1193:X1193)-MIN(X1193:X1193),0)</f>
        <v/>
      </c>
      <c r="AA1193">
        <f>IFERROR(BO1193/BP1193,0)</f>
        <v/>
      </c>
      <c r="AB1193">
        <f>IFERROR(SUM(BO1193:BO1193)/SUM(BP1193:BP1193),0)</f>
        <v/>
      </c>
      <c r="AC1193">
        <f>IFERROR(MAX(AA1193:AA1193)-MIN(AA1193:AA1193),0)</f>
        <v/>
      </c>
      <c r="AD1193">
        <f>IFERROR(SUM(BL1193:BL1193)/1,0)</f>
        <v/>
      </c>
      <c r="AE1193">
        <f>IFERROR(SUM(BQ1193:BQ1193)/1,0)</f>
        <v/>
      </c>
      <c r="AF1193">
        <f>IFERROR(SUM(BP1193:BP1193)/1,0)</f>
        <v/>
      </c>
      <c r="AG1193">
        <f>IFERROR(CJ1193,0)</f>
        <v/>
      </c>
      <c r="AH1193">
        <f>IFERROR(SUM(BR1193:BR1193)/1,0)</f>
        <v/>
      </c>
      <c r="AI1193">
        <f>IFERROR(CL1193,0)</f>
        <v/>
      </c>
      <c r="AJ1193">
        <f>IFERROR(CN1193,0)</f>
        <v/>
      </c>
      <c r="AK1193">
        <f>IFERROR(CP1193,0)</f>
        <v/>
      </c>
      <c r="AL1193">
        <f>IFERROR(SUM(BN1193:BN1193)/1,0)</f>
        <v/>
      </c>
      <c r="AM1193">
        <f>IFERROR(SUM(BJ1193:BJ1193)/1,0)</f>
        <v/>
      </c>
      <c r="AN1193">
        <f>IFERROR(AH1193/AD1193,0)</f>
        <v/>
      </c>
      <c r="AO1193">
        <f>IFERROR(AF1193/AD1193,0)</f>
        <v/>
      </c>
      <c r="AP1193">
        <f>IFERROR(AI1193/AK1193,0)</f>
        <v/>
      </c>
      <c r="AQ1193">
        <f>IFERROR(AJ1193/AK1193,0)</f>
        <v/>
      </c>
      <c r="AR1193">
        <f>IFERROR(AG1193/AK1193,0)</f>
        <v/>
      </c>
      <c r="AS1193">
        <f>IFERROR(365/(AL1193/AG1193), "")</f>
        <v/>
      </c>
      <c r="AT1193" t="inlineStr">
        <is>
          <t>CO170000937750</t>
        </is>
      </c>
      <c r="AU1193" t="inlineStr">
        <is>
          <t>Ingenieria Contra Incendio Y Seguridad Industrial Incoldext SAS</t>
        </is>
      </c>
      <c r="AV1193" t="inlineStr">
        <is>
          <t>U1</t>
        </is>
      </c>
      <c r="AW1193" t="inlineStr">
        <is>
          <t>A-</t>
        </is>
      </c>
      <c r="AX1193" t="inlineStr">
        <is>
          <t>Unlisted</t>
        </is>
      </c>
      <c r="AY1193" t="n">
        <v>5085</v>
      </c>
      <c r="AZ1193" t="inlineStr">
        <is>
          <t>Industrial supplies wholesale dealing in</t>
        </is>
      </c>
      <c r="BA1193" t="inlineStr">
        <is>
          <t>Colombia</t>
        </is>
      </c>
      <c r="BB1193" t="inlineStr">
        <is>
          <t>Bogota</t>
        </is>
      </c>
      <c r="BC1193" t="inlineStr">
        <is>
          <t>www.incoldext.com</t>
        </is>
      </c>
      <c r="BD1193" s="6" t="n">
        <v>28110</v>
      </c>
      <c r="BE1193" t="inlineStr">
        <is>
          <t>This company is engaged in providing engineering and industrial safety solutions. It conducts business from its registered head office located in Bogota, Colombia. The company was founded in 1976. The company specializes in firefighting equipment and vehicles, including firefighting and emergency vehicles, protective suits, equipment for firefighters, and firefighting tools; industrial safety products such as personal protective equipment (PPE) and other industrial safety items; fire engineering products like fire detection systems, fire extinguishing systems, and fixed automatic fire detection and extinguishing systems, along with services in fire engineering (design, supply, installation, and maintenance of fire protection systems), industrial safety (consulting and supply of personal protection solutions), firefighting equipment services (supply and maintenance of tools and vehicles), fire protection consultancy (human safety and fire protection advice), inspection, testing, and maintenance of fire protection systems, and engineering services (basic, conceptual, and detailed engineering for fire protection systems).</t>
        </is>
      </c>
      <c r="BF1193" t="inlineStr">
        <is>
          <t>Active</t>
        </is>
      </c>
      <c r="BG1193" t="inlineStr">
        <is>
          <t>Services</t>
        </is>
      </c>
      <c r="BH1193" t="inlineStr">
        <is>
          <t>Engaged in providing engineering and industrial safety solutions</t>
        </is>
      </c>
      <c r="BI1193" t="inlineStr">
        <is>
          <t>Firefighting equipment and vehicles, including firefighting and emergency vehicles, protective suits, equipment for firefighters, and firefighting tools; industrial safety products; fire engineering products, along with services in fire engineering, industrial safety, firefighting equipment services, fire protection consultancy, inspection, testing, and maintenance of fire protection systems, and engineering services</t>
        </is>
      </c>
      <c r="CE1193">
        <f>IFERROR(SUM(BU1193:BV1193)/2,0)</f>
        <v/>
      </c>
      <c r="CF1193">
        <f>IFERROR(SUM(CE1193:CE1193)/1,0)</f>
        <v/>
      </c>
      <c r="CG1193">
        <f>IFERROR(SUM(BW1193:BX1193)/2,0)</f>
        <v/>
      </c>
      <c r="CH1193">
        <f>IFERROR(SUM(CG1193:CG1193)/1,0)</f>
        <v/>
      </c>
      <c r="CI1193">
        <f>IFERROR(SUM(BY1193:BZ1193)/2,0)</f>
        <v/>
      </c>
      <c r="CJ1193">
        <f>IFERROR(SUM(CI1193:CI1193)/1,0)</f>
        <v/>
      </c>
      <c r="CK1193">
        <f>IFERROR(SUM(CA1193:CB1193)/2,0)</f>
        <v/>
      </c>
      <c r="CL1193">
        <f>IFERROR(SUM(CK1193:CK1193)/1,0)</f>
        <v/>
      </c>
      <c r="CM1193">
        <f>IFERROR(SUM(CC1193:CD1193)/2,0)</f>
        <v/>
      </c>
      <c r="CN1193">
        <f>IFERROR(SUM(CM1193:CM1193)/1,0)</f>
        <v/>
      </c>
      <c r="CO1193">
        <f>IFERROR(SUM(BS1193:BT1193)/2,0)</f>
        <v/>
      </c>
      <c r="CP1193">
        <f>IFERROR(SUM(CO1193:CO1193)/1,0)</f>
        <v/>
      </c>
    </row>
    <row r="1194">
      <c r="A1194" t="n">
        <v>1169</v>
      </c>
      <c r="D1194">
        <f>IF(AX1194="Listed","Yes","No")</f>
        <v/>
      </c>
      <c r="E1194">
        <f>IFERROR(IF(AE1194&lt;0,"Yes","No"),"No")</f>
        <v/>
      </c>
      <c r="F1194">
        <f>IF(BK1194="Unqualified","Yes","No")</f>
        <v/>
      </c>
      <c r="G1194">
        <f>IF(COUNTIF($D$1194:$F$1194,"Yes")=3,"Yes","No")</f>
        <v/>
      </c>
      <c r="U1194">
        <f>IFERROR(BQ1194/BL1194,0)</f>
        <v/>
      </c>
      <c r="V1194">
        <f>IFERROR(SUM(BQ1194:BQ1194)/SUM(BL1194:BL1194),0)</f>
        <v/>
      </c>
      <c r="W1194">
        <f>IFERROR(MAX(U1194:U1194)-MIN(U1194:U1194),0)</f>
        <v/>
      </c>
      <c r="X1194">
        <f>IFERROR(BQ1194/(BL1194-BQ1194),0)</f>
        <v/>
      </c>
      <c r="Y1194">
        <f>IFERROR(SUM(BQ1194:BQ1194)/(SUM(BL1194:BL1194)-SUM(BQ1194:BQ1194)),0)</f>
        <v/>
      </c>
      <c r="Z1194">
        <f>IFERROR(MAX(X1194:X1194)-MIN(X1194:X1194),0)</f>
        <v/>
      </c>
      <c r="AA1194">
        <f>IFERROR(BO1194/BP1194,0)</f>
        <v/>
      </c>
      <c r="AB1194">
        <f>IFERROR(SUM(BO1194:BO1194)/SUM(BP1194:BP1194),0)</f>
        <v/>
      </c>
      <c r="AC1194">
        <f>IFERROR(MAX(AA1194:AA1194)-MIN(AA1194:AA1194),0)</f>
        <v/>
      </c>
      <c r="AD1194">
        <f>IFERROR(SUM(BL1194:BL1194)/1,0)</f>
        <v/>
      </c>
      <c r="AE1194">
        <f>IFERROR(SUM(BQ1194:BQ1194)/1,0)</f>
        <v/>
      </c>
      <c r="AF1194">
        <f>IFERROR(SUM(BP1194:BP1194)/1,0)</f>
        <v/>
      </c>
      <c r="AG1194">
        <f>IFERROR(CJ1194,0)</f>
        <v/>
      </c>
      <c r="AH1194">
        <f>IFERROR(SUM(BR1194:BR1194)/1,0)</f>
        <v/>
      </c>
      <c r="AI1194">
        <f>IFERROR(CL1194,0)</f>
        <v/>
      </c>
      <c r="AJ1194">
        <f>IFERROR(CN1194,0)</f>
        <v/>
      </c>
      <c r="AK1194">
        <f>IFERROR(CP1194,0)</f>
        <v/>
      </c>
      <c r="AL1194">
        <f>IFERROR(SUM(BN1194:BN1194)/1,0)</f>
        <v/>
      </c>
      <c r="AM1194">
        <f>IFERROR(SUM(BJ1194:BJ1194)/1,0)</f>
        <v/>
      </c>
      <c r="AN1194">
        <f>IFERROR(AH1194/AD1194,0)</f>
        <v/>
      </c>
      <c r="AO1194">
        <f>IFERROR(AF1194/AD1194,0)</f>
        <v/>
      </c>
      <c r="AP1194">
        <f>IFERROR(AI1194/AK1194,0)</f>
        <v/>
      </c>
      <c r="AQ1194">
        <f>IFERROR(AJ1194/AK1194,0)</f>
        <v/>
      </c>
      <c r="AR1194">
        <f>IFERROR(AG1194/AK1194,0)</f>
        <v/>
      </c>
      <c r="AS1194">
        <f>IFERROR(365/(AL1194/AG1194), "")</f>
        <v/>
      </c>
      <c r="AT1194" t="inlineStr">
        <is>
          <t>EC0992233761001</t>
        </is>
      </c>
      <c r="AU1194" t="inlineStr">
        <is>
          <t>Ainsa S.A.</t>
        </is>
      </c>
      <c r="AV1194" t="inlineStr">
        <is>
          <t>C1</t>
        </is>
      </c>
      <c r="AW1194" t="inlineStr">
        <is>
          <t>B+</t>
        </is>
      </c>
      <c r="AX1194" t="inlineStr">
        <is>
          <t>Listed</t>
        </is>
      </c>
      <c r="AY1194" t="n">
        <v>5084</v>
      </c>
      <c r="AZ1194" t="inlineStr">
        <is>
          <t>Industrial machinery and equipment wholesale dealing in</t>
        </is>
      </c>
      <c r="BA1194" t="inlineStr">
        <is>
          <t>Ecuador</t>
        </is>
      </c>
      <c r="BB1194" t="inlineStr">
        <is>
          <t>Guayaquil, Guayas</t>
        </is>
      </c>
      <c r="BC1194" t="inlineStr">
        <is>
          <t>ainsa.com.sv</t>
        </is>
      </c>
      <c r="BD1194" t="inlineStr">
        <is>
          <t>2002</t>
        </is>
      </c>
      <c r="BE1194" t="inlineStr">
        <is>
          <t>This company operates in the chemical and agricultural production industry. It conducts business from its registered head office located in Guayaquil, Guayas, Ecuador. The company was founded in 2002. The company specialises in crop production such as services related to planting, cultivating, and harvesting crops, livestock production such as services for the breeding, feeding, and management of livestock for meat, dairy, agrochemical supply such as distribution of fertilizers, pesticides, and herbicides, irrigation and water management such as implementing irrigation systems and water conservation practices, soil testing and analysis such as assessing soil health and nutrient content to optimize fertilizer application, precision agriculture, farm management services such as financial planning and resource management, sustainability practices such as organic farming and integrated pest management, research and development, market access and distribution.</t>
        </is>
      </c>
      <c r="BF1194" t="inlineStr">
        <is>
          <t>Active</t>
        </is>
      </c>
      <c r="BG1194" t="inlineStr">
        <is>
          <t>Services</t>
        </is>
      </c>
      <c r="BH1194" t="inlineStr">
        <is>
          <t>Operates in the chemical and agricultural production industry</t>
        </is>
      </c>
      <c r="BI1194" t="inlineStr">
        <is>
          <t>Crop production such as services related to planting, cultivating, and harvesting crops, livestock production such as services for the breeding, feeding, and management of livestock for meat, dairy, agrochemical supply such as distribution of fertilizers, pesticides, and herbicides, irrigation and water management such as implementing irrigation systems and water conservation practices, soil testing and analysis such as assessing soil health and nutrient content to optimize fertilizer application, precision agriculture, farm management services such as financial planning and resource management, sustainability practices such as organic farming and integrated pest management, research and development, market access and distribution</t>
        </is>
      </c>
      <c r="CE1194">
        <f>IFERROR(SUM(BU1194:BV1194)/2,0)</f>
        <v/>
      </c>
      <c r="CF1194">
        <f>IFERROR(SUM(CE1194:CE1194)/1,0)</f>
        <v/>
      </c>
      <c r="CG1194">
        <f>IFERROR(SUM(BW1194:BX1194)/2,0)</f>
        <v/>
      </c>
      <c r="CH1194">
        <f>IFERROR(SUM(CG1194:CG1194)/1,0)</f>
        <v/>
      </c>
      <c r="CI1194">
        <f>IFERROR(SUM(BY1194:BZ1194)/2,0)</f>
        <v/>
      </c>
      <c r="CJ1194">
        <f>IFERROR(SUM(CI1194:CI1194)/1,0)</f>
        <v/>
      </c>
      <c r="CK1194">
        <f>IFERROR(SUM(CA1194:CB1194)/2,0)</f>
        <v/>
      </c>
      <c r="CL1194">
        <f>IFERROR(SUM(CK1194:CK1194)/1,0)</f>
        <v/>
      </c>
      <c r="CM1194">
        <f>IFERROR(SUM(CC1194:CD1194)/2,0)</f>
        <v/>
      </c>
      <c r="CN1194">
        <f>IFERROR(SUM(CM1194:CM1194)/1,0)</f>
        <v/>
      </c>
      <c r="CO1194">
        <f>IFERROR(SUM(BS1194:BT1194)/2,0)</f>
        <v/>
      </c>
      <c r="CP1194">
        <f>IFERROR(SUM(CO1194:CO1194)/1,0)</f>
        <v/>
      </c>
    </row>
    <row r="1195">
      <c r="A1195" t="n">
        <v>1170</v>
      </c>
      <c r="D1195">
        <f>IF(AX1195="Listed","Yes","No")</f>
        <v/>
      </c>
      <c r="E1195">
        <f>IFERROR(IF(AE1195&lt;0,"Yes","No"),"No")</f>
        <v/>
      </c>
      <c r="F1195">
        <f>IF(BK1195="Unqualified","Yes","No")</f>
        <v/>
      </c>
      <c r="G1195">
        <f>IF(COUNTIF($D$1195:$F$1195,"Yes")=3,"Yes","No")</f>
        <v/>
      </c>
      <c r="U1195">
        <f>IFERROR(BQ1195/BL1195,0)</f>
        <v/>
      </c>
      <c r="V1195">
        <f>IFERROR(SUM(BQ1195:BQ1195)/SUM(BL1195:BL1195),0)</f>
        <v/>
      </c>
      <c r="W1195">
        <f>IFERROR(MAX(U1195:U1195)-MIN(U1195:U1195),0)</f>
        <v/>
      </c>
      <c r="X1195">
        <f>IFERROR(BQ1195/(BL1195-BQ1195),0)</f>
        <v/>
      </c>
      <c r="Y1195">
        <f>IFERROR(SUM(BQ1195:BQ1195)/(SUM(BL1195:BL1195)-SUM(BQ1195:BQ1195)),0)</f>
        <v/>
      </c>
      <c r="Z1195">
        <f>IFERROR(MAX(X1195:X1195)-MIN(X1195:X1195),0)</f>
        <v/>
      </c>
      <c r="AA1195">
        <f>IFERROR(BO1195/BP1195,0)</f>
        <v/>
      </c>
      <c r="AB1195">
        <f>IFERROR(SUM(BO1195:BO1195)/SUM(BP1195:BP1195),0)</f>
        <v/>
      </c>
      <c r="AC1195">
        <f>IFERROR(MAX(AA1195:AA1195)-MIN(AA1195:AA1195),0)</f>
        <v/>
      </c>
      <c r="AD1195">
        <f>IFERROR(SUM(BL1195:BL1195)/1,0)</f>
        <v/>
      </c>
      <c r="AE1195">
        <f>IFERROR(SUM(BQ1195:BQ1195)/1,0)</f>
        <v/>
      </c>
      <c r="AF1195">
        <f>IFERROR(SUM(BP1195:BP1195)/1,0)</f>
        <v/>
      </c>
      <c r="AG1195">
        <f>IFERROR(CJ1195,0)</f>
        <v/>
      </c>
      <c r="AH1195">
        <f>IFERROR(SUM(BR1195:BR1195)/1,0)</f>
        <v/>
      </c>
      <c r="AI1195">
        <f>IFERROR(CL1195,0)</f>
        <v/>
      </c>
      <c r="AJ1195">
        <f>IFERROR(CN1195,0)</f>
        <v/>
      </c>
      <c r="AK1195">
        <f>IFERROR(CP1195,0)</f>
        <v/>
      </c>
      <c r="AL1195">
        <f>IFERROR(SUM(BN1195:BN1195)/1,0)</f>
        <v/>
      </c>
      <c r="AM1195">
        <f>IFERROR(SUM(BJ1195:BJ1195)/1,0)</f>
        <v/>
      </c>
      <c r="AN1195">
        <f>IFERROR(AH1195/AD1195,0)</f>
        <v/>
      </c>
      <c r="AO1195">
        <f>IFERROR(AF1195/AD1195,0)</f>
        <v/>
      </c>
      <c r="AP1195">
        <f>IFERROR(AI1195/AK1195,0)</f>
        <v/>
      </c>
      <c r="AQ1195">
        <f>IFERROR(AJ1195/AK1195,0)</f>
        <v/>
      </c>
      <c r="AR1195">
        <f>IFERROR(AG1195/AK1195,0)</f>
        <v/>
      </c>
      <c r="AS1195">
        <f>IFERROR(365/(AL1195/AG1195), "")</f>
        <v/>
      </c>
      <c r="AT1195" t="inlineStr">
        <is>
          <t>CO170000930890</t>
        </is>
      </c>
      <c r="AU1195" t="inlineStr">
        <is>
          <t>Vidrieria Universal Avella Riveros &amp; CIA SAS</t>
        </is>
      </c>
      <c r="AV1195" t="inlineStr">
        <is>
          <t>U1</t>
        </is>
      </c>
      <c r="AW1195" t="inlineStr">
        <is>
          <t>B-</t>
        </is>
      </c>
      <c r="AX1195" t="inlineStr">
        <is>
          <t>Unlisted</t>
        </is>
      </c>
      <c r="AY1195" t="n">
        <v>5032</v>
      </c>
      <c r="AZ1195" t="inlineStr">
        <is>
          <t>Brick, stone, and related construction materials wholesale dealing in</t>
        </is>
      </c>
      <c r="BA1195" t="inlineStr">
        <is>
          <t>Colombia</t>
        </is>
      </c>
      <c r="BB1195" t="inlineStr">
        <is>
          <t>Bogota</t>
        </is>
      </c>
      <c r="BC1195" t="inlineStr">
        <is>
          <t>vidrieriauniversal.com.co</t>
        </is>
      </c>
      <c r="BD1195" s="6" t="n">
        <v>27169</v>
      </c>
      <c r="BE1195" t="inlineStr">
        <is>
          <t>This company is engaged in the glass and mirror distribution industry, specializing in flat glass, mirrors, and related products, including customized cutting, laser cutting, and transportation services across Colombia. It conducts business from its registered head office located in Bogota, Colombia. The company was founded in 1974. The company specialises in offering a diverse product range, including custom engravings, floated, colorless, and reflective glass, mirrors, laminates, and various glass accessories, alongside services such as custom glass and laser cutting, nationwide transport, and expert customer support to meet the needs of residential, commercial, and construction projects across Colombia. It has maintained a consistent track record of providing quality glass and mirror solutions for both residential and commercial projects. The company aims to provide quality flat glass and mirror products, ensuring precision, reliability, and innovation while contributing to the advancement of the construction and design sectors in Colombia through a commitment to craftsmanship and customer satisfaction.</t>
        </is>
      </c>
      <c r="BF1195" t="inlineStr">
        <is>
          <t>Active</t>
        </is>
      </c>
      <c r="BG1195" t="inlineStr">
        <is>
          <t>Services</t>
        </is>
      </c>
      <c r="BH1195" t="inlineStr">
        <is>
          <t>Engaged in the glass and mirror distribution industry, specializing in flat glass, mirrors, and related products, including customized cutting, laser cutting, and transportation services across Colombia</t>
        </is>
      </c>
      <c r="BI1195" t="inlineStr">
        <is>
          <t>Offering a diverse product range, including custom engravings, floated, colorless, and reflective glass, mirrors, laminates, and various glass accessories, alongside services such as custom glass and laser cutting, nationwide transport, and expert customer support to meet the needs of residential, commercial, and construction projects across Colombia</t>
        </is>
      </c>
      <c r="CE1195">
        <f>IFERROR(SUM(BU1195:BV1195)/2,0)</f>
        <v/>
      </c>
      <c r="CF1195">
        <f>IFERROR(SUM(CE1195:CE1195)/1,0)</f>
        <v/>
      </c>
      <c r="CG1195">
        <f>IFERROR(SUM(BW1195:BX1195)/2,0)</f>
        <v/>
      </c>
      <c r="CH1195">
        <f>IFERROR(SUM(CG1195:CG1195)/1,0)</f>
        <v/>
      </c>
      <c r="CI1195">
        <f>IFERROR(SUM(BY1195:BZ1195)/2,0)</f>
        <v/>
      </c>
      <c r="CJ1195">
        <f>IFERROR(SUM(CI1195:CI1195)/1,0)</f>
        <v/>
      </c>
      <c r="CK1195">
        <f>IFERROR(SUM(CA1195:CB1195)/2,0)</f>
        <v/>
      </c>
      <c r="CL1195">
        <f>IFERROR(SUM(CK1195:CK1195)/1,0)</f>
        <v/>
      </c>
      <c r="CM1195">
        <f>IFERROR(SUM(CC1195:CD1195)/2,0)</f>
        <v/>
      </c>
      <c r="CN1195">
        <f>IFERROR(SUM(CM1195:CM1195)/1,0)</f>
        <v/>
      </c>
      <c r="CO1195">
        <f>IFERROR(SUM(BS1195:BT1195)/2,0)</f>
        <v/>
      </c>
      <c r="CP1195">
        <f>IFERROR(SUM(CO1195:CO1195)/1,0)</f>
        <v/>
      </c>
    </row>
    <row r="1196">
      <c r="A1196" t="n">
        <v>1171</v>
      </c>
      <c r="D1196">
        <f>IF(AX1196="Listed","Yes","No")</f>
        <v/>
      </c>
      <c r="E1196">
        <f>IFERROR(IF(AE1196&lt;0,"Yes","No"),"No")</f>
        <v/>
      </c>
      <c r="F1196">
        <f>IF(BK1196="Unqualified","Yes","No")</f>
        <v/>
      </c>
      <c r="G1196">
        <f>IF(COUNTIF($D$1196:$F$1196,"Yes")=3,"Yes","No")</f>
        <v/>
      </c>
      <c r="U1196">
        <f>IFERROR(BQ1196/BL1196,0)</f>
        <v/>
      </c>
      <c r="V1196">
        <f>IFERROR(SUM(BQ1196:BQ1196)/SUM(BL1196:BL1196),0)</f>
        <v/>
      </c>
      <c r="W1196">
        <f>IFERROR(MAX(U1196:U1196)-MIN(U1196:U1196),0)</f>
        <v/>
      </c>
      <c r="X1196">
        <f>IFERROR(BQ1196/(BL1196-BQ1196),0)</f>
        <v/>
      </c>
      <c r="Y1196">
        <f>IFERROR(SUM(BQ1196:BQ1196)/(SUM(BL1196:BL1196)-SUM(BQ1196:BQ1196)),0)</f>
        <v/>
      </c>
      <c r="Z1196">
        <f>IFERROR(MAX(X1196:X1196)-MIN(X1196:X1196),0)</f>
        <v/>
      </c>
      <c r="AA1196">
        <f>IFERROR(BO1196/BP1196,0)</f>
        <v/>
      </c>
      <c r="AB1196">
        <f>IFERROR(SUM(BO1196:BO1196)/SUM(BP1196:BP1196),0)</f>
        <v/>
      </c>
      <c r="AC1196">
        <f>IFERROR(MAX(AA1196:AA1196)-MIN(AA1196:AA1196),0)</f>
        <v/>
      </c>
      <c r="AD1196">
        <f>IFERROR(SUM(BL1196:BL1196)/1,0)</f>
        <v/>
      </c>
      <c r="AE1196">
        <f>IFERROR(SUM(BQ1196:BQ1196)/1,0)</f>
        <v/>
      </c>
      <c r="AF1196">
        <f>IFERROR(SUM(BP1196:BP1196)/1,0)</f>
        <v/>
      </c>
      <c r="AG1196">
        <f>IFERROR(CJ1196,0)</f>
        <v/>
      </c>
      <c r="AH1196">
        <f>IFERROR(SUM(BR1196:BR1196)/1,0)</f>
        <v/>
      </c>
      <c r="AI1196">
        <f>IFERROR(CL1196,0)</f>
        <v/>
      </c>
      <c r="AJ1196">
        <f>IFERROR(CN1196,0)</f>
        <v/>
      </c>
      <c r="AK1196">
        <f>IFERROR(CP1196,0)</f>
        <v/>
      </c>
      <c r="AL1196">
        <f>IFERROR(SUM(BN1196:BN1196)/1,0)</f>
        <v/>
      </c>
      <c r="AM1196">
        <f>IFERROR(SUM(BJ1196:BJ1196)/1,0)</f>
        <v/>
      </c>
      <c r="AN1196">
        <f>IFERROR(AH1196/AD1196,0)</f>
        <v/>
      </c>
      <c r="AO1196">
        <f>IFERROR(AF1196/AD1196,0)</f>
        <v/>
      </c>
      <c r="AP1196">
        <f>IFERROR(AI1196/AK1196,0)</f>
        <v/>
      </c>
      <c r="AQ1196">
        <f>IFERROR(AJ1196/AK1196,0)</f>
        <v/>
      </c>
      <c r="AR1196">
        <f>IFERROR(AG1196/AK1196,0)</f>
        <v/>
      </c>
      <c r="AS1196">
        <f>IFERROR(365/(AL1196/AG1196), "")</f>
        <v/>
      </c>
      <c r="AT1196" t="inlineStr">
        <is>
          <t>CO170014497450</t>
        </is>
      </c>
      <c r="AU1196" t="inlineStr">
        <is>
          <t>Tubomar S A</t>
        </is>
      </c>
      <c r="AV1196" t="inlineStr">
        <is>
          <t>U1</t>
        </is>
      </c>
      <c r="AW1196" t="inlineStr">
        <is>
          <t>U</t>
        </is>
      </c>
      <c r="AX1196" t="inlineStr">
        <is>
          <t>Unlisted</t>
        </is>
      </c>
      <c r="AY1196" t="n">
        <v>5032</v>
      </c>
      <c r="AZ1196" t="inlineStr">
        <is>
          <t>Brick, stone, and related construction materials wholesale dealing in</t>
        </is>
      </c>
      <c r="BA1196" t="inlineStr">
        <is>
          <t>Colombia</t>
        </is>
      </c>
      <c r="BB1196" t="inlineStr">
        <is>
          <t>Bogota</t>
        </is>
      </c>
      <c r="BC1196" t="inlineStr">
        <is>
          <t>www.tubomar.com</t>
        </is>
      </c>
      <c r="BD1196" s="6" t="n">
        <v>39128</v>
      </c>
      <c r="BE1196" t="inlineStr">
        <is>
          <t>The company is a Colombia based enterprise engaged in the wholesale distribution of metals and metal products. It was incorporated in the year 2007. Its registered business office is based in Bogota, Colombia.The company's products include stainless steel, cold rolled stainless steel, high temperature, nickel based alloys, titanium alloys in sheet, strip, coil, plate and bar. It serves customers in diverse markets including aerospace, aircraft, automotive, medical, food service, and house-wares, among others. The company's quality management system is certified according to ISO 9001:2000 standard.</t>
        </is>
      </c>
      <c r="BF1196" t="inlineStr">
        <is>
          <t>Active</t>
        </is>
      </c>
      <c r="BG1196" t="inlineStr">
        <is>
          <t>Wholesale</t>
        </is>
      </c>
      <c r="BH1196" t="inlineStr">
        <is>
          <t>A Colombia based enterprise engaged in the wholesale distribution of metals and metal products</t>
        </is>
      </c>
      <c r="BI1196" t="inlineStr">
        <is>
          <t>Stainless steel, cold rolled stainless steel, high temperature, nickel based alloys, titanium alloys in sheet, strip, coil, plate and bar</t>
        </is>
      </c>
      <c r="CE1196">
        <f>IFERROR(SUM(BU1196:BV1196)/2,0)</f>
        <v/>
      </c>
      <c r="CF1196">
        <f>IFERROR(SUM(CE1196:CE1196)/1,0)</f>
        <v/>
      </c>
      <c r="CG1196">
        <f>IFERROR(SUM(BW1196:BX1196)/2,0)</f>
        <v/>
      </c>
      <c r="CH1196">
        <f>IFERROR(SUM(CG1196:CG1196)/1,0)</f>
        <v/>
      </c>
      <c r="CI1196">
        <f>IFERROR(SUM(BY1196:BZ1196)/2,0)</f>
        <v/>
      </c>
      <c r="CJ1196">
        <f>IFERROR(SUM(CI1196:CI1196)/1,0)</f>
        <v/>
      </c>
      <c r="CK1196">
        <f>IFERROR(SUM(CA1196:CB1196)/2,0)</f>
        <v/>
      </c>
      <c r="CL1196">
        <f>IFERROR(SUM(CK1196:CK1196)/1,0)</f>
        <v/>
      </c>
      <c r="CM1196">
        <f>IFERROR(SUM(CC1196:CD1196)/2,0)</f>
        <v/>
      </c>
      <c r="CN1196">
        <f>IFERROR(SUM(CM1196:CM1196)/1,0)</f>
        <v/>
      </c>
      <c r="CO1196">
        <f>IFERROR(SUM(BS1196:BT1196)/2,0)</f>
        <v/>
      </c>
      <c r="CP1196">
        <f>IFERROR(SUM(CO1196:CO1196)/1,0)</f>
        <v/>
      </c>
    </row>
    <row r="1197">
      <c r="A1197" t="n">
        <v>1172</v>
      </c>
      <c r="D1197">
        <f>IF(AX1197="Listed","Yes","No")</f>
        <v/>
      </c>
      <c r="E1197">
        <f>IFERROR(IF(AE1197&lt;0,"Yes","No"),"No")</f>
        <v/>
      </c>
      <c r="F1197">
        <f>IF(BK1197="Unqualified","Yes","No")</f>
        <v/>
      </c>
      <c r="G1197">
        <f>IF(COUNTIF($D$1197:$F$1197,"Yes")=3,"Yes","No")</f>
        <v/>
      </c>
      <c r="U1197">
        <f>IFERROR(BQ1197/BL1197,0)</f>
        <v/>
      </c>
      <c r="V1197">
        <f>IFERROR(SUM(BQ1197:BQ1197)/SUM(BL1197:BL1197),0)</f>
        <v/>
      </c>
      <c r="W1197">
        <f>IFERROR(MAX(U1197:U1197)-MIN(U1197:U1197),0)</f>
        <v/>
      </c>
      <c r="X1197">
        <f>IFERROR(BQ1197/(BL1197-BQ1197),0)</f>
        <v/>
      </c>
      <c r="Y1197">
        <f>IFERROR(SUM(BQ1197:BQ1197)/(SUM(BL1197:BL1197)-SUM(BQ1197:BQ1197)),0)</f>
        <v/>
      </c>
      <c r="Z1197">
        <f>IFERROR(MAX(X1197:X1197)-MIN(X1197:X1197),0)</f>
        <v/>
      </c>
      <c r="AA1197">
        <f>IFERROR(BO1197/BP1197,0)</f>
        <v/>
      </c>
      <c r="AB1197">
        <f>IFERROR(SUM(BO1197:BO1197)/SUM(BP1197:BP1197),0)</f>
        <v/>
      </c>
      <c r="AC1197">
        <f>IFERROR(MAX(AA1197:AA1197)-MIN(AA1197:AA1197),0)</f>
        <v/>
      </c>
      <c r="AD1197">
        <f>IFERROR(SUM(BL1197:BL1197)/1,0)</f>
        <v/>
      </c>
      <c r="AE1197">
        <f>IFERROR(SUM(BQ1197:BQ1197)/1,0)</f>
        <v/>
      </c>
      <c r="AF1197">
        <f>IFERROR(SUM(BP1197:BP1197)/1,0)</f>
        <v/>
      </c>
      <c r="AG1197">
        <f>IFERROR(CJ1197,0)</f>
        <v/>
      </c>
      <c r="AH1197">
        <f>IFERROR(SUM(BR1197:BR1197)/1,0)</f>
        <v/>
      </c>
      <c r="AI1197">
        <f>IFERROR(CL1197,0)</f>
        <v/>
      </c>
      <c r="AJ1197">
        <f>IFERROR(CN1197,0)</f>
        <v/>
      </c>
      <c r="AK1197">
        <f>IFERROR(CP1197,0)</f>
        <v/>
      </c>
      <c r="AL1197">
        <f>IFERROR(SUM(BN1197:BN1197)/1,0)</f>
        <v/>
      </c>
      <c r="AM1197">
        <f>IFERROR(SUM(BJ1197:BJ1197)/1,0)</f>
        <v/>
      </c>
      <c r="AN1197">
        <f>IFERROR(AH1197/AD1197,0)</f>
        <v/>
      </c>
      <c r="AO1197">
        <f>IFERROR(AF1197/AD1197,0)</f>
        <v/>
      </c>
      <c r="AP1197">
        <f>IFERROR(AI1197/AK1197,0)</f>
        <v/>
      </c>
      <c r="AQ1197">
        <f>IFERROR(AJ1197/AK1197,0)</f>
        <v/>
      </c>
      <c r="AR1197">
        <f>IFERROR(AG1197/AK1197,0)</f>
        <v/>
      </c>
      <c r="AS1197">
        <f>IFERROR(365/(AL1197/AG1197), "")</f>
        <v/>
      </c>
      <c r="AT1197" t="inlineStr">
        <is>
          <t>CO170001434970</t>
        </is>
      </c>
      <c r="AU1197" t="inlineStr">
        <is>
          <t>Medihumana Colombia S A</t>
        </is>
      </c>
      <c r="AV1197" t="inlineStr">
        <is>
          <t>U1</t>
        </is>
      </c>
      <c r="AW1197" t="inlineStr">
        <is>
          <t>U</t>
        </is>
      </c>
      <c r="AX1197" t="inlineStr">
        <is>
          <t>Unlisted</t>
        </is>
      </c>
      <c r="AY1197" t="n">
        <v>5122</v>
      </c>
      <c r="AZ1197" t="inlineStr">
        <is>
          <t>Drugs, drug proprietaries, and druggists' sundries wholesale dealing in</t>
        </is>
      </c>
      <c r="BA1197" t="inlineStr">
        <is>
          <t>Colombia</t>
        </is>
      </c>
      <c r="BB1197" t="inlineStr">
        <is>
          <t>Bogota</t>
        </is>
      </c>
      <c r="BC1197" t="inlineStr">
        <is>
          <t>medihumana.com</t>
        </is>
      </c>
      <c r="BD1197" s="6" t="n">
        <v>36222</v>
      </c>
      <c r="BE1197" t="inlineStr">
        <is>
          <t>The company is a Polish based enterprise engaged in the manufacture of medical devices and biomedical equipment. The company was established in 1999. Its registered business office is based in Bogota, Colombia. It is registered as a joint stock company.The company's vision is to be a benchmark in the biomedical technology sector through a diversified portfolio that contributes to people's health and quality of life. Its mission is to represent and market in Colombia leading brands of medical devices and high technology biomedical equipment, adding value through a comprehensive service offering with the best human talent.</t>
        </is>
      </c>
      <c r="BF1197" t="inlineStr">
        <is>
          <t>Active</t>
        </is>
      </c>
      <c r="BG1197" t="inlineStr">
        <is>
          <t>Manufacturing</t>
        </is>
      </c>
      <c r="BH1197" t="inlineStr">
        <is>
          <t>Engaged in the manufacture of medical devices and biomedical equipment</t>
        </is>
      </c>
      <c r="BI1197" t="inlineStr">
        <is>
          <t>Medical devices and biomedical equipment</t>
        </is>
      </c>
      <c r="CE1197">
        <f>IFERROR(SUM(BU1197:BV1197)/2,0)</f>
        <v/>
      </c>
      <c r="CF1197">
        <f>IFERROR(SUM(CE1197:CE1197)/1,0)</f>
        <v/>
      </c>
      <c r="CG1197">
        <f>IFERROR(SUM(BW1197:BX1197)/2,0)</f>
        <v/>
      </c>
      <c r="CH1197">
        <f>IFERROR(SUM(CG1197:CG1197)/1,0)</f>
        <v/>
      </c>
      <c r="CI1197">
        <f>IFERROR(SUM(BY1197:BZ1197)/2,0)</f>
        <v/>
      </c>
      <c r="CJ1197">
        <f>IFERROR(SUM(CI1197:CI1197)/1,0)</f>
        <v/>
      </c>
      <c r="CK1197">
        <f>IFERROR(SUM(CA1197:CB1197)/2,0)</f>
        <v/>
      </c>
      <c r="CL1197">
        <f>IFERROR(SUM(CK1197:CK1197)/1,0)</f>
        <v/>
      </c>
      <c r="CM1197">
        <f>IFERROR(SUM(CC1197:CD1197)/2,0)</f>
        <v/>
      </c>
      <c r="CN1197">
        <f>IFERROR(SUM(CM1197:CM1197)/1,0)</f>
        <v/>
      </c>
      <c r="CO1197">
        <f>IFERROR(SUM(BS1197:BT1197)/2,0)</f>
        <v/>
      </c>
      <c r="CP1197">
        <f>IFERROR(SUM(CO1197:CO1197)/1,0)</f>
        <v/>
      </c>
    </row>
    <row r="1198">
      <c r="A1198" t="n">
        <v>1173</v>
      </c>
      <c r="D1198">
        <f>IF(AX1198="Listed","Yes","No")</f>
        <v/>
      </c>
      <c r="E1198">
        <f>IFERROR(IF(AE1198&lt;0,"Yes","No"),"No")</f>
        <v/>
      </c>
      <c r="F1198">
        <f>IF(BK1198="Unqualified","Yes","No")</f>
        <v/>
      </c>
      <c r="G1198">
        <f>IF(COUNTIF($D$1198:$F$1198,"Yes")=3,"Yes","No")</f>
        <v/>
      </c>
      <c r="U1198">
        <f>IFERROR(BQ1198/BL1198,0)</f>
        <v/>
      </c>
      <c r="V1198">
        <f>IFERROR(SUM(BQ1198:BQ1198)/SUM(BL1198:BL1198),0)</f>
        <v/>
      </c>
      <c r="W1198">
        <f>IFERROR(MAX(U1198:U1198)-MIN(U1198:U1198),0)</f>
        <v/>
      </c>
      <c r="X1198">
        <f>IFERROR(BQ1198/(BL1198-BQ1198),0)</f>
        <v/>
      </c>
      <c r="Y1198">
        <f>IFERROR(SUM(BQ1198:BQ1198)/(SUM(BL1198:BL1198)-SUM(BQ1198:BQ1198)),0)</f>
        <v/>
      </c>
      <c r="Z1198">
        <f>IFERROR(MAX(X1198:X1198)-MIN(X1198:X1198),0)</f>
        <v/>
      </c>
      <c r="AA1198">
        <f>IFERROR(BO1198/BP1198,0)</f>
        <v/>
      </c>
      <c r="AB1198">
        <f>IFERROR(SUM(BO1198:BO1198)/SUM(BP1198:BP1198),0)</f>
        <v/>
      </c>
      <c r="AC1198">
        <f>IFERROR(MAX(AA1198:AA1198)-MIN(AA1198:AA1198),0)</f>
        <v/>
      </c>
      <c r="AD1198">
        <f>IFERROR(SUM(BL1198:BL1198)/1,0)</f>
        <v/>
      </c>
      <c r="AE1198">
        <f>IFERROR(SUM(BQ1198:BQ1198)/1,0)</f>
        <v/>
      </c>
      <c r="AF1198">
        <f>IFERROR(SUM(BP1198:BP1198)/1,0)</f>
        <v/>
      </c>
      <c r="AG1198">
        <f>IFERROR(CJ1198,0)</f>
        <v/>
      </c>
      <c r="AH1198">
        <f>IFERROR(SUM(BR1198:BR1198)/1,0)</f>
        <v/>
      </c>
      <c r="AI1198">
        <f>IFERROR(CL1198,0)</f>
        <v/>
      </c>
      <c r="AJ1198">
        <f>IFERROR(CN1198,0)</f>
        <v/>
      </c>
      <c r="AK1198">
        <f>IFERROR(CP1198,0)</f>
        <v/>
      </c>
      <c r="AL1198">
        <f>IFERROR(SUM(BN1198:BN1198)/1,0)</f>
        <v/>
      </c>
      <c r="AM1198">
        <f>IFERROR(SUM(BJ1198:BJ1198)/1,0)</f>
        <v/>
      </c>
      <c r="AN1198">
        <f>IFERROR(AH1198/AD1198,0)</f>
        <v/>
      </c>
      <c r="AO1198">
        <f>IFERROR(AF1198/AD1198,0)</f>
        <v/>
      </c>
      <c r="AP1198">
        <f>IFERROR(AI1198/AK1198,0)</f>
        <v/>
      </c>
      <c r="AQ1198">
        <f>IFERROR(AJ1198/AK1198,0)</f>
        <v/>
      </c>
      <c r="AR1198">
        <f>IFERROR(AG1198/AK1198,0)</f>
        <v/>
      </c>
      <c r="AS1198">
        <f>IFERROR(365/(AL1198/AG1198), "")</f>
        <v/>
      </c>
      <c r="AT1198" t="inlineStr">
        <is>
          <t>CO170004385620</t>
        </is>
      </c>
      <c r="AU1198" t="inlineStr">
        <is>
          <t>Quirurgil S A S</t>
        </is>
      </c>
      <c r="AV1198" t="inlineStr">
        <is>
          <t>U1</t>
        </is>
      </c>
      <c r="AW1198" t="inlineStr">
        <is>
          <t>U</t>
        </is>
      </c>
      <c r="AX1198" t="inlineStr">
        <is>
          <t>Unlisted</t>
        </is>
      </c>
      <c r="AY1198" t="n">
        <v>5084</v>
      </c>
      <c r="AZ1198" t="inlineStr">
        <is>
          <t>Industrial machinery and equipment wholesale dealing in</t>
        </is>
      </c>
      <c r="BA1198" t="inlineStr">
        <is>
          <t>Colombia</t>
        </is>
      </c>
      <c r="BB1198" t="inlineStr">
        <is>
          <t>Medellin</t>
        </is>
      </c>
      <c r="BC1198" t="inlineStr">
        <is>
          <t>www.quirurgil.com</t>
        </is>
      </c>
      <c r="BD1198" s="6" t="n">
        <v>31762</v>
      </c>
      <c r="BE1198" t="inlineStr">
        <is>
          <t>This company is engaged in the marketing through sale, rental, installation and maintenance of medical equipment for the health sector. It conducts business from its registered head office located in Medellin, Colombia. The company was incorporated in December 1986.The company offers its customers a wide range of products including anesthesia apparatus, biopsy instruments and equipment, blood pressure apparatus, blood transfusion equipment, bone drills, bone plates and screws, bon rongeurs, cannulae, catheters, corneal microscopes, cystoscopes, fixation appliances, hemodialysis apparatus, hypodermic needles and syringes, inhalation therapy equipment, operating tables, and physiotherapy equipment. These products are distributed in the local and international marketplace.</t>
        </is>
      </c>
      <c r="BF1198" t="inlineStr">
        <is>
          <t>Active</t>
        </is>
      </c>
      <c r="BG1198" t="inlineStr">
        <is>
          <t>Wholesale; Services</t>
        </is>
      </c>
      <c r="BH1198" t="inlineStr">
        <is>
          <t>Engaged in the marketing through sale, rental, installation and maintenance of medical equipment for the health sector</t>
        </is>
      </c>
      <c r="BI1198" t="inlineStr">
        <is>
          <t>Anesthesia apparatus, biopsy instruments and equipment, blood pressure apparatus, blood transfusion equipment, bone drills, bone plates and screws, bon rongeurs, cannulae, catheters, corneal microscopes, cystoscopes, fixation appliances, hemodialysis apparatus, hypodermic needles and syringes, inhalation therapy equipment, operating tables, and physiotherapy equipment</t>
        </is>
      </c>
      <c r="CE1198">
        <f>IFERROR(SUM(BU1198:BV1198)/2,0)</f>
        <v/>
      </c>
      <c r="CF1198">
        <f>IFERROR(SUM(CE1198:CE1198)/1,0)</f>
        <v/>
      </c>
      <c r="CG1198">
        <f>IFERROR(SUM(BW1198:BX1198)/2,0)</f>
        <v/>
      </c>
      <c r="CH1198">
        <f>IFERROR(SUM(CG1198:CG1198)/1,0)</f>
        <v/>
      </c>
      <c r="CI1198">
        <f>IFERROR(SUM(BY1198:BZ1198)/2,0)</f>
        <v/>
      </c>
      <c r="CJ1198">
        <f>IFERROR(SUM(CI1198:CI1198)/1,0)</f>
        <v/>
      </c>
      <c r="CK1198">
        <f>IFERROR(SUM(CA1198:CB1198)/2,0)</f>
        <v/>
      </c>
      <c r="CL1198">
        <f>IFERROR(SUM(CK1198:CK1198)/1,0)</f>
        <v/>
      </c>
      <c r="CM1198">
        <f>IFERROR(SUM(CC1198:CD1198)/2,0)</f>
        <v/>
      </c>
      <c r="CN1198">
        <f>IFERROR(SUM(CM1198:CM1198)/1,0)</f>
        <v/>
      </c>
      <c r="CO1198">
        <f>IFERROR(SUM(BS1198:BT1198)/2,0)</f>
        <v/>
      </c>
      <c r="CP1198">
        <f>IFERROR(SUM(CO1198:CO1198)/1,0)</f>
        <v/>
      </c>
    </row>
    <row r="1199">
      <c r="A1199" t="n">
        <v>1174</v>
      </c>
      <c r="D1199">
        <f>IF(AX1199="Listed","Yes","No")</f>
        <v/>
      </c>
      <c r="E1199">
        <f>IFERROR(IF(AE1199&lt;0,"Yes","No"),"No")</f>
        <v/>
      </c>
      <c r="F1199">
        <f>IF(BK1199="Unqualified","Yes","No")</f>
        <v/>
      </c>
      <c r="G1199">
        <f>IF(COUNTIF($D$1199:$F$1199,"Yes")=3,"Yes","No")</f>
        <v/>
      </c>
      <c r="U1199">
        <f>IFERROR(BQ1199/BL1199,0)</f>
        <v/>
      </c>
      <c r="V1199">
        <f>IFERROR(SUM(BQ1199:BQ1199)/SUM(BL1199:BL1199),0)</f>
        <v/>
      </c>
      <c r="W1199">
        <f>IFERROR(MAX(U1199:U1199)-MIN(U1199:U1199),0)</f>
        <v/>
      </c>
      <c r="X1199">
        <f>IFERROR(BQ1199/(BL1199-BQ1199),0)</f>
        <v/>
      </c>
      <c r="Y1199">
        <f>IFERROR(SUM(BQ1199:BQ1199)/(SUM(BL1199:BL1199)-SUM(BQ1199:BQ1199)),0)</f>
        <v/>
      </c>
      <c r="Z1199">
        <f>IFERROR(MAX(X1199:X1199)-MIN(X1199:X1199),0)</f>
        <v/>
      </c>
      <c r="AA1199">
        <f>IFERROR(BO1199/BP1199,0)</f>
        <v/>
      </c>
      <c r="AB1199">
        <f>IFERROR(SUM(BO1199:BO1199)/SUM(BP1199:BP1199),0)</f>
        <v/>
      </c>
      <c r="AC1199">
        <f>IFERROR(MAX(AA1199:AA1199)-MIN(AA1199:AA1199),0)</f>
        <v/>
      </c>
      <c r="AD1199">
        <f>IFERROR(SUM(BL1199:BL1199)/1,0)</f>
        <v/>
      </c>
      <c r="AE1199">
        <f>IFERROR(SUM(BQ1199:BQ1199)/1,0)</f>
        <v/>
      </c>
      <c r="AF1199">
        <f>IFERROR(SUM(BP1199:BP1199)/1,0)</f>
        <v/>
      </c>
      <c r="AG1199">
        <f>IFERROR(CJ1199,0)</f>
        <v/>
      </c>
      <c r="AH1199">
        <f>IFERROR(SUM(BR1199:BR1199)/1,0)</f>
        <v/>
      </c>
      <c r="AI1199">
        <f>IFERROR(CL1199,0)</f>
        <v/>
      </c>
      <c r="AJ1199">
        <f>IFERROR(CN1199,0)</f>
        <v/>
      </c>
      <c r="AK1199">
        <f>IFERROR(CP1199,0)</f>
        <v/>
      </c>
      <c r="AL1199">
        <f>IFERROR(SUM(BN1199:BN1199)/1,0)</f>
        <v/>
      </c>
      <c r="AM1199">
        <f>IFERROR(SUM(BJ1199:BJ1199)/1,0)</f>
        <v/>
      </c>
      <c r="AN1199">
        <f>IFERROR(AH1199/AD1199,0)</f>
        <v/>
      </c>
      <c r="AO1199">
        <f>IFERROR(AF1199/AD1199,0)</f>
        <v/>
      </c>
      <c r="AP1199">
        <f>IFERROR(AI1199/AK1199,0)</f>
        <v/>
      </c>
      <c r="AQ1199">
        <f>IFERROR(AJ1199/AK1199,0)</f>
        <v/>
      </c>
      <c r="AR1199">
        <f>IFERROR(AG1199/AK1199,0)</f>
        <v/>
      </c>
      <c r="AS1199">
        <f>IFERROR(365/(AL1199/AG1199), "")</f>
        <v/>
      </c>
      <c r="AT1199" t="inlineStr">
        <is>
          <t>CO170018511620</t>
        </is>
      </c>
      <c r="AU1199" t="inlineStr">
        <is>
          <t>Baru Motors S A S</t>
        </is>
      </c>
      <c r="AV1199" t="inlineStr">
        <is>
          <t>U1</t>
        </is>
      </c>
      <c r="AW1199" t="inlineStr">
        <is>
          <t>B+</t>
        </is>
      </c>
      <c r="AX1199" t="inlineStr">
        <is>
          <t>Unlisted</t>
        </is>
      </c>
      <c r="AY1199" t="n">
        <v>5012</v>
      </c>
      <c r="AZ1199" t="inlineStr">
        <is>
          <t>Automobiles and Other Motor Vehicles wholesale dealing in</t>
        </is>
      </c>
      <c r="BA1199" t="inlineStr">
        <is>
          <t>Colombia</t>
        </is>
      </c>
      <c r="BB1199" t="inlineStr">
        <is>
          <t>Cartagena</t>
        </is>
      </c>
      <c r="BC1199" t="inlineStr">
        <is>
          <t>barumotors.co</t>
        </is>
      </c>
      <c r="BD1199" s="6" t="n">
        <v>29203</v>
      </c>
      <c r="BE1199" t="inlineStr">
        <is>
          <t>This company is primarily engaged in the retail sale of cars and light motor vehicles. The company was incorporated in January 1980. The registered head office of the company is located in Cartagena,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t>
        </is>
      </c>
      <c r="BF1199" t="inlineStr">
        <is>
          <t>Active</t>
        </is>
      </c>
      <c r="BG1199" t="inlineStr">
        <is>
          <t>Retail; Services</t>
        </is>
      </c>
      <c r="BH1199" t="inlineStr">
        <is>
          <t>Primarily engaged in the retail sale of cars and light motor vehicles</t>
        </is>
      </c>
      <c r="BI1199" t="inlineStr">
        <is>
          <t>Cars and light motor vehicles</t>
        </is>
      </c>
      <c r="CE1199">
        <f>IFERROR(SUM(BU1199:BV1199)/2,0)</f>
        <v/>
      </c>
      <c r="CF1199">
        <f>IFERROR(SUM(CE1199:CE1199)/1,0)</f>
        <v/>
      </c>
      <c r="CG1199">
        <f>IFERROR(SUM(BW1199:BX1199)/2,0)</f>
        <v/>
      </c>
      <c r="CH1199">
        <f>IFERROR(SUM(CG1199:CG1199)/1,0)</f>
        <v/>
      </c>
      <c r="CI1199">
        <f>IFERROR(SUM(BY1199:BZ1199)/2,0)</f>
        <v/>
      </c>
      <c r="CJ1199">
        <f>IFERROR(SUM(CI1199:CI1199)/1,0)</f>
        <v/>
      </c>
      <c r="CK1199">
        <f>IFERROR(SUM(CA1199:CB1199)/2,0)</f>
        <v/>
      </c>
      <c r="CL1199">
        <f>IFERROR(SUM(CK1199:CK1199)/1,0)</f>
        <v/>
      </c>
      <c r="CM1199">
        <f>IFERROR(SUM(CC1199:CD1199)/2,0)</f>
        <v/>
      </c>
      <c r="CN1199">
        <f>IFERROR(SUM(CM1199:CM1199)/1,0)</f>
        <v/>
      </c>
      <c r="CO1199">
        <f>IFERROR(SUM(BS1199:BT1199)/2,0)</f>
        <v/>
      </c>
      <c r="CP1199">
        <f>IFERROR(SUM(CO1199:CO1199)/1,0)</f>
        <v/>
      </c>
    </row>
    <row r="1200">
      <c r="A1200" t="n">
        <v>1175</v>
      </c>
      <c r="D1200">
        <f>IF(AX1200="Listed","Yes","No")</f>
        <v/>
      </c>
      <c r="E1200">
        <f>IFERROR(IF(AE1200&lt;0,"Yes","No"),"No")</f>
        <v/>
      </c>
      <c r="F1200">
        <f>IF(BK1200="Unqualified","Yes","No")</f>
        <v/>
      </c>
      <c r="G1200">
        <f>IF(COUNTIF($D$1200:$F$1200,"Yes")=3,"Yes","No")</f>
        <v/>
      </c>
      <c r="U1200">
        <f>IFERROR(BQ1200/BL1200,0)</f>
        <v/>
      </c>
      <c r="V1200">
        <f>IFERROR(SUM(BQ1200:BQ1200)/SUM(BL1200:BL1200),0)</f>
        <v/>
      </c>
      <c r="W1200">
        <f>IFERROR(MAX(U1200:U1200)-MIN(U1200:U1200),0)</f>
        <v/>
      </c>
      <c r="X1200">
        <f>IFERROR(BQ1200/(BL1200-BQ1200),0)</f>
        <v/>
      </c>
      <c r="Y1200">
        <f>IFERROR(SUM(BQ1200:BQ1200)/(SUM(BL1200:BL1200)-SUM(BQ1200:BQ1200)),0)</f>
        <v/>
      </c>
      <c r="Z1200">
        <f>IFERROR(MAX(X1200:X1200)-MIN(X1200:X1200),0)</f>
        <v/>
      </c>
      <c r="AA1200">
        <f>IFERROR(BO1200/BP1200,0)</f>
        <v/>
      </c>
      <c r="AB1200">
        <f>IFERROR(SUM(BO1200:BO1200)/SUM(BP1200:BP1200),0)</f>
        <v/>
      </c>
      <c r="AC1200">
        <f>IFERROR(MAX(AA1200:AA1200)-MIN(AA1200:AA1200),0)</f>
        <v/>
      </c>
      <c r="AD1200">
        <f>IFERROR(SUM(BL1200:BL1200)/1,0)</f>
        <v/>
      </c>
      <c r="AE1200">
        <f>IFERROR(SUM(BQ1200:BQ1200)/1,0)</f>
        <v/>
      </c>
      <c r="AF1200">
        <f>IFERROR(SUM(BP1200:BP1200)/1,0)</f>
        <v/>
      </c>
      <c r="AG1200">
        <f>IFERROR(CJ1200,0)</f>
        <v/>
      </c>
      <c r="AH1200">
        <f>IFERROR(SUM(BR1200:BR1200)/1,0)</f>
        <v/>
      </c>
      <c r="AI1200">
        <f>IFERROR(CL1200,0)</f>
        <v/>
      </c>
      <c r="AJ1200">
        <f>IFERROR(CN1200,0)</f>
        <v/>
      </c>
      <c r="AK1200">
        <f>IFERROR(CP1200,0)</f>
        <v/>
      </c>
      <c r="AL1200">
        <f>IFERROR(SUM(BN1200:BN1200)/1,0)</f>
        <v/>
      </c>
      <c r="AM1200">
        <f>IFERROR(SUM(BJ1200:BJ1200)/1,0)</f>
        <v/>
      </c>
      <c r="AN1200">
        <f>IFERROR(AH1200/AD1200,0)</f>
        <v/>
      </c>
      <c r="AO1200">
        <f>IFERROR(AF1200/AD1200,0)</f>
        <v/>
      </c>
      <c r="AP1200">
        <f>IFERROR(AI1200/AK1200,0)</f>
        <v/>
      </c>
      <c r="AQ1200">
        <f>IFERROR(AJ1200/AK1200,0)</f>
        <v/>
      </c>
      <c r="AR1200">
        <f>IFERROR(AG1200/AK1200,0)</f>
        <v/>
      </c>
      <c r="AS1200">
        <f>IFERROR(365/(AL1200/AG1200), "")</f>
        <v/>
      </c>
      <c r="AT1200" t="inlineStr">
        <is>
          <t>CO170004408060</t>
        </is>
      </c>
      <c r="AU1200" t="inlineStr">
        <is>
          <t>Automotriz DEL SUR SAS</t>
        </is>
      </c>
      <c r="AV1200" t="inlineStr">
        <is>
          <t>U1</t>
        </is>
      </c>
      <c r="AW1200" t="inlineStr">
        <is>
          <t>U</t>
        </is>
      </c>
      <c r="AX1200" t="inlineStr">
        <is>
          <t>Unlisted</t>
        </is>
      </c>
      <c r="AY1200" t="n">
        <v>5012</v>
      </c>
      <c r="AZ1200" t="inlineStr">
        <is>
          <t>Automobiles and Other Motor Vehicles wholesale dealing in</t>
        </is>
      </c>
      <c r="BA1200" t="inlineStr">
        <is>
          <t>Colombia</t>
        </is>
      </c>
      <c r="BB1200" t="inlineStr">
        <is>
          <t>Pasto</t>
        </is>
      </c>
      <c r="BC1200" t="inlineStr">
        <is>
          <t>www.automotrizdelsur.com</t>
        </is>
      </c>
      <c r="BD1200" s="6" t="n">
        <v>28698</v>
      </c>
      <c r="BE1200" t="inlineStr">
        <is>
          <t>This company is engaged in the marketing of high-quality vehicles, parts, accessories and automotive mechanics, sheet metal and paint services, from the Mazda and Ford brands. It conducts business from its registered head office located in Pasto, Colombia. The company was incorporated in July of 1978. It seeks to establish and maintain a mutually beneficial business relationship with globally recognised vehicle manufacturers. It also relies on competent human talent and is based on the continuous improvement of business processes, the strengthening of a culture of quality and customer service, client and in the optimisation of resources, identifying and applying the best business, safety and health practices at work, within a framework of ethics, transparency and social responsibility.</t>
        </is>
      </c>
      <c r="BF1200" t="inlineStr">
        <is>
          <t>Active</t>
        </is>
      </c>
      <c r="BG1200" t="inlineStr">
        <is>
          <t>Services</t>
        </is>
      </c>
      <c r="BH1200" t="inlineStr">
        <is>
          <t>Engaged in the marketing of high-quality vehicles, parts, accessories and automotive mechanics, sheet metal and paint services, from the Mazda and Ford brands</t>
        </is>
      </c>
      <c r="BI1200" t="inlineStr">
        <is>
          <t>Marketing of high-quality vehicles, parts, accessories and automotive mechanics, sheet metal and paint services, from the Mazda and Ford brands</t>
        </is>
      </c>
      <c r="CE1200">
        <f>IFERROR(SUM(BU1200:BV1200)/2,0)</f>
        <v/>
      </c>
      <c r="CF1200">
        <f>IFERROR(SUM(CE1200:CE1200)/1,0)</f>
        <v/>
      </c>
      <c r="CG1200">
        <f>IFERROR(SUM(BW1200:BX1200)/2,0)</f>
        <v/>
      </c>
      <c r="CH1200">
        <f>IFERROR(SUM(CG1200:CG1200)/1,0)</f>
        <v/>
      </c>
      <c r="CI1200">
        <f>IFERROR(SUM(BY1200:BZ1200)/2,0)</f>
        <v/>
      </c>
      <c r="CJ1200">
        <f>IFERROR(SUM(CI1200:CI1200)/1,0)</f>
        <v/>
      </c>
      <c r="CK1200">
        <f>IFERROR(SUM(CA1200:CB1200)/2,0)</f>
        <v/>
      </c>
      <c r="CL1200">
        <f>IFERROR(SUM(CK1200:CK1200)/1,0)</f>
        <v/>
      </c>
      <c r="CM1200">
        <f>IFERROR(SUM(CC1200:CD1200)/2,0)</f>
        <v/>
      </c>
      <c r="CN1200">
        <f>IFERROR(SUM(CM1200:CM1200)/1,0)</f>
        <v/>
      </c>
      <c r="CO1200">
        <f>IFERROR(SUM(BS1200:BT1200)/2,0)</f>
        <v/>
      </c>
      <c r="CP1200">
        <f>IFERROR(SUM(CO1200:CO1200)/1,0)</f>
        <v/>
      </c>
    </row>
    <row r="1201">
      <c r="A1201" t="n">
        <v>1176</v>
      </c>
      <c r="D1201">
        <f>IF(AX1201="Listed","Yes","No")</f>
        <v/>
      </c>
      <c r="E1201">
        <f>IFERROR(IF(AE1201&lt;0,"Yes","No"),"No")</f>
        <v/>
      </c>
      <c r="F1201">
        <f>IF(BK1201="Unqualified","Yes","No")</f>
        <v/>
      </c>
      <c r="G1201">
        <f>IF(COUNTIF($D$1201:$F$1201,"Yes")=3,"Yes","No")</f>
        <v/>
      </c>
      <c r="U1201">
        <f>IFERROR(BQ1201/BL1201,0)</f>
        <v/>
      </c>
      <c r="V1201">
        <f>IFERROR(SUM(BQ1201:BQ1201)/SUM(BL1201:BL1201),0)</f>
        <v/>
      </c>
      <c r="W1201">
        <f>IFERROR(MAX(U1201:U1201)-MIN(U1201:U1201),0)</f>
        <v/>
      </c>
      <c r="X1201">
        <f>IFERROR(BQ1201/(BL1201-BQ1201),0)</f>
        <v/>
      </c>
      <c r="Y1201">
        <f>IFERROR(SUM(BQ1201:BQ1201)/(SUM(BL1201:BL1201)-SUM(BQ1201:BQ1201)),0)</f>
        <v/>
      </c>
      <c r="Z1201">
        <f>IFERROR(MAX(X1201:X1201)-MIN(X1201:X1201),0)</f>
        <v/>
      </c>
      <c r="AA1201">
        <f>IFERROR(BO1201/BP1201,0)</f>
        <v/>
      </c>
      <c r="AB1201">
        <f>IFERROR(SUM(BO1201:BO1201)/SUM(BP1201:BP1201),0)</f>
        <v/>
      </c>
      <c r="AC1201">
        <f>IFERROR(MAX(AA1201:AA1201)-MIN(AA1201:AA1201),0)</f>
        <v/>
      </c>
      <c r="AD1201">
        <f>IFERROR(SUM(BL1201:BL1201)/1,0)</f>
        <v/>
      </c>
      <c r="AE1201">
        <f>IFERROR(SUM(BQ1201:BQ1201)/1,0)</f>
        <v/>
      </c>
      <c r="AF1201">
        <f>IFERROR(SUM(BP1201:BP1201)/1,0)</f>
        <v/>
      </c>
      <c r="AG1201">
        <f>IFERROR(CJ1201,0)</f>
        <v/>
      </c>
      <c r="AH1201">
        <f>IFERROR(SUM(BR1201:BR1201)/1,0)</f>
        <v/>
      </c>
      <c r="AI1201">
        <f>IFERROR(CL1201,0)</f>
        <v/>
      </c>
      <c r="AJ1201">
        <f>IFERROR(CN1201,0)</f>
        <v/>
      </c>
      <c r="AK1201">
        <f>IFERROR(CP1201,0)</f>
        <v/>
      </c>
      <c r="AL1201">
        <f>IFERROR(SUM(BN1201:BN1201)/1,0)</f>
        <v/>
      </c>
      <c r="AM1201">
        <f>IFERROR(SUM(BJ1201:BJ1201)/1,0)</f>
        <v/>
      </c>
      <c r="AN1201">
        <f>IFERROR(AH1201/AD1201,0)</f>
        <v/>
      </c>
      <c r="AO1201">
        <f>IFERROR(AF1201/AD1201,0)</f>
        <v/>
      </c>
      <c r="AP1201">
        <f>IFERROR(AI1201/AK1201,0)</f>
        <v/>
      </c>
      <c r="AQ1201">
        <f>IFERROR(AJ1201/AK1201,0)</f>
        <v/>
      </c>
      <c r="AR1201">
        <f>IFERROR(AG1201/AK1201,0)</f>
        <v/>
      </c>
      <c r="AS1201">
        <f>IFERROR(365/(AL1201/AG1201), "")</f>
        <v/>
      </c>
      <c r="AT1201" t="inlineStr">
        <is>
          <t>CO170003992490</t>
        </is>
      </c>
      <c r="AU1201" t="inlineStr">
        <is>
          <t>Fercon S A</t>
        </is>
      </c>
      <c r="AV1201" t="inlineStr">
        <is>
          <t>U1</t>
        </is>
      </c>
      <c r="AW1201" t="inlineStr">
        <is>
          <t>U</t>
        </is>
      </c>
      <c r="AX1201" t="inlineStr">
        <is>
          <t>Unlisted</t>
        </is>
      </c>
      <c r="AY1201" t="n">
        <v>5153</v>
      </c>
      <c r="AZ1201" t="inlineStr">
        <is>
          <t>Grain and field beans wholesale dealing in</t>
        </is>
      </c>
      <c r="BA1201" t="inlineStr">
        <is>
          <t>Colombia</t>
        </is>
      </c>
      <c r="BB1201" t="inlineStr">
        <is>
          <t>Yumbo</t>
        </is>
      </c>
      <c r="BC1201" t="inlineStr">
        <is>
          <t>www.fercon.com.co</t>
        </is>
      </c>
      <c r="BD1201" s="6" t="n">
        <v>28956</v>
      </c>
      <c r="BE1201" t="inlineStr">
        <is>
          <t>This company is engaged in the supply and sale of gardening and horticultural products. It conducts business from its registered head office located in Yumbo, Colombia. The company specialises in gardening supplies, including seeds, pots, fertilisers, substrates, fumigators, pest control, tools, and irrigation, including woven baskets and pots, which suggests a focus on decorative and functional plant containers. The company offers products directly through its online catalogue and potentially provides support related to gardening through a blog and contact information for customer enquiries. Its aim is to enhance gardening experiences by providing a diverse range of quality products to meet both functional and aesthetic needs.</t>
        </is>
      </c>
      <c r="BF1201" t="inlineStr">
        <is>
          <t>Active</t>
        </is>
      </c>
      <c r="BG1201" t="inlineStr">
        <is>
          <t>Retail</t>
        </is>
      </c>
      <c r="BH1201" t="inlineStr">
        <is>
          <t>Engaged in the supply and sale of gardening and horticultural products</t>
        </is>
      </c>
      <c r="BI1201" t="inlineStr">
        <is>
          <t>Gardening supplies, including seeds, pots, fertilisers, substrates, fumigators, pest control, tools, and irrigation, including woven baskets and pots, which suggests a focus on decorative and functional plant containers</t>
        </is>
      </c>
      <c r="CE1201">
        <f>IFERROR(SUM(BU1201:BV1201)/2,0)</f>
        <v/>
      </c>
      <c r="CF1201">
        <f>IFERROR(SUM(CE1201:CE1201)/1,0)</f>
        <v/>
      </c>
      <c r="CG1201">
        <f>IFERROR(SUM(BW1201:BX1201)/2,0)</f>
        <v/>
      </c>
      <c r="CH1201">
        <f>IFERROR(SUM(CG1201:CG1201)/1,0)</f>
        <v/>
      </c>
      <c r="CI1201">
        <f>IFERROR(SUM(BY1201:BZ1201)/2,0)</f>
        <v/>
      </c>
      <c r="CJ1201">
        <f>IFERROR(SUM(CI1201:CI1201)/1,0)</f>
        <v/>
      </c>
      <c r="CK1201">
        <f>IFERROR(SUM(CA1201:CB1201)/2,0)</f>
        <v/>
      </c>
      <c r="CL1201">
        <f>IFERROR(SUM(CK1201:CK1201)/1,0)</f>
        <v/>
      </c>
      <c r="CM1201">
        <f>IFERROR(SUM(CC1201:CD1201)/2,0)</f>
        <v/>
      </c>
      <c r="CN1201">
        <f>IFERROR(SUM(CM1201:CM1201)/1,0)</f>
        <v/>
      </c>
      <c r="CO1201">
        <f>IFERROR(SUM(BS1201:BT1201)/2,0)</f>
        <v/>
      </c>
      <c r="CP1201">
        <f>IFERROR(SUM(CO1201:CO1201)/1,0)</f>
        <v/>
      </c>
    </row>
    <row r="1202">
      <c r="A1202" t="n">
        <v>1177</v>
      </c>
      <c r="D1202">
        <f>IF(AX1202="Listed","Yes","No")</f>
        <v/>
      </c>
      <c r="E1202">
        <f>IFERROR(IF(AE1202&lt;0,"Yes","No"),"No")</f>
        <v/>
      </c>
      <c r="F1202">
        <f>IF(BK1202="Unqualified","Yes","No")</f>
        <v/>
      </c>
      <c r="G1202">
        <f>IF(COUNTIF($D$1202:$F$1202,"Yes")=3,"Yes","No")</f>
        <v/>
      </c>
      <c r="U1202">
        <f>IFERROR(BQ1202/BL1202,0)</f>
        <v/>
      </c>
      <c r="V1202">
        <f>IFERROR(SUM(BQ1202:BQ1202)/SUM(BL1202:BL1202),0)</f>
        <v/>
      </c>
      <c r="W1202">
        <f>IFERROR(MAX(U1202:U1202)-MIN(U1202:U1202),0)</f>
        <v/>
      </c>
      <c r="X1202">
        <f>IFERROR(BQ1202/(BL1202-BQ1202),0)</f>
        <v/>
      </c>
      <c r="Y1202">
        <f>IFERROR(SUM(BQ1202:BQ1202)/(SUM(BL1202:BL1202)-SUM(BQ1202:BQ1202)),0)</f>
        <v/>
      </c>
      <c r="Z1202">
        <f>IFERROR(MAX(X1202:X1202)-MIN(X1202:X1202),0)</f>
        <v/>
      </c>
      <c r="AA1202">
        <f>IFERROR(BO1202/BP1202,0)</f>
        <v/>
      </c>
      <c r="AB1202">
        <f>IFERROR(SUM(BO1202:BO1202)/SUM(BP1202:BP1202),0)</f>
        <v/>
      </c>
      <c r="AC1202">
        <f>IFERROR(MAX(AA1202:AA1202)-MIN(AA1202:AA1202),0)</f>
        <v/>
      </c>
      <c r="AD1202">
        <f>IFERROR(SUM(BL1202:BL1202)/1,0)</f>
        <v/>
      </c>
      <c r="AE1202">
        <f>IFERROR(SUM(BQ1202:BQ1202)/1,0)</f>
        <v/>
      </c>
      <c r="AF1202">
        <f>IFERROR(SUM(BP1202:BP1202)/1,0)</f>
        <v/>
      </c>
      <c r="AG1202">
        <f>IFERROR(CJ1202,0)</f>
        <v/>
      </c>
      <c r="AH1202">
        <f>IFERROR(SUM(BR1202:BR1202)/1,0)</f>
        <v/>
      </c>
      <c r="AI1202">
        <f>IFERROR(CL1202,0)</f>
        <v/>
      </c>
      <c r="AJ1202">
        <f>IFERROR(CN1202,0)</f>
        <v/>
      </c>
      <c r="AK1202">
        <f>IFERROR(CP1202,0)</f>
        <v/>
      </c>
      <c r="AL1202">
        <f>IFERROR(SUM(BN1202:BN1202)/1,0)</f>
        <v/>
      </c>
      <c r="AM1202">
        <f>IFERROR(SUM(BJ1202:BJ1202)/1,0)</f>
        <v/>
      </c>
      <c r="AN1202">
        <f>IFERROR(AH1202/AD1202,0)</f>
        <v/>
      </c>
      <c r="AO1202">
        <f>IFERROR(AF1202/AD1202,0)</f>
        <v/>
      </c>
      <c r="AP1202">
        <f>IFERROR(AI1202/AK1202,0)</f>
        <v/>
      </c>
      <c r="AQ1202">
        <f>IFERROR(AJ1202/AK1202,0)</f>
        <v/>
      </c>
      <c r="AR1202">
        <f>IFERROR(AG1202/AK1202,0)</f>
        <v/>
      </c>
      <c r="AS1202">
        <f>IFERROR(365/(AL1202/AG1202), "")</f>
        <v/>
      </c>
      <c r="AT1202" t="inlineStr">
        <is>
          <t>BM15182R</t>
        </is>
      </c>
      <c r="AU1202" t="inlineStr">
        <is>
          <t>Auto Italia Holdings Limited</t>
        </is>
      </c>
      <c r="AV1202" t="inlineStr">
        <is>
          <t>C1</t>
        </is>
      </c>
      <c r="AW1202" t="inlineStr">
        <is>
          <t>A+</t>
        </is>
      </c>
      <c r="AX1202" t="inlineStr">
        <is>
          <t>Listed</t>
        </is>
      </c>
      <c r="AY1202" t="n">
        <v>5075</v>
      </c>
      <c r="AZ1202" t="inlineStr">
        <is>
          <t>Warm air heating and air-conditioning equipment and supplies wholesale dealing in</t>
        </is>
      </c>
      <c r="BA1202" t="inlineStr">
        <is>
          <t>Bermuda</t>
        </is>
      </c>
      <c r="BB1202" t="inlineStr">
        <is>
          <t>Hamilton</t>
        </is>
      </c>
      <c r="BC1202" t="inlineStr">
        <is>
          <t>www.autoitalia.com.hk</t>
        </is>
      </c>
      <c r="BD1202" t="inlineStr">
        <is>
          <t>1909</t>
        </is>
      </c>
      <c r="BE1202" t="inlineStr">
        <is>
          <t>This company is engaged in providing investment holdings and automotive distribution. It conducts business from its registered head office located in Hamilton, Bermuda. The company was founded in 1989. The company specializes in branded cars, electric vehicles, after-sales services, and investment services in property and life sciences. It focuses on expanding its automotive and electric vehicle segments while also diversifying through investments in property and life sciences. The company aims to enhance its competitive edge through strategic partnerships and investments in complementary sectors, such as property and life sciences.</t>
        </is>
      </c>
      <c r="BF1202" t="inlineStr">
        <is>
          <t>Active</t>
        </is>
      </c>
      <c r="BG1202" t="inlineStr">
        <is>
          <t>Services</t>
        </is>
      </c>
      <c r="BH1202" t="inlineStr">
        <is>
          <t>Engaged in providing investment holdings and automotive distribution</t>
        </is>
      </c>
      <c r="BI1202" t="inlineStr">
        <is>
          <t>Branded cars, electric vehicles, after-sales services, and investment services in property and life sciences</t>
        </is>
      </c>
      <c r="CE1202">
        <f>IFERROR(SUM(BU1202:BV1202)/2,0)</f>
        <v/>
      </c>
      <c r="CF1202">
        <f>IFERROR(SUM(CE1202:CE1202)/1,0)</f>
        <v/>
      </c>
      <c r="CG1202">
        <f>IFERROR(SUM(BW1202:BX1202)/2,0)</f>
        <v/>
      </c>
      <c r="CH1202">
        <f>IFERROR(SUM(CG1202:CG1202)/1,0)</f>
        <v/>
      </c>
      <c r="CI1202">
        <f>IFERROR(SUM(BY1202:BZ1202)/2,0)</f>
        <v/>
      </c>
      <c r="CJ1202">
        <f>IFERROR(SUM(CI1202:CI1202)/1,0)</f>
        <v/>
      </c>
      <c r="CK1202">
        <f>IFERROR(SUM(CA1202:CB1202)/2,0)</f>
        <v/>
      </c>
      <c r="CL1202">
        <f>IFERROR(SUM(CK1202:CK1202)/1,0)</f>
        <v/>
      </c>
      <c r="CM1202">
        <f>IFERROR(SUM(CC1202:CD1202)/2,0)</f>
        <v/>
      </c>
      <c r="CN1202">
        <f>IFERROR(SUM(CM1202:CM1202)/1,0)</f>
        <v/>
      </c>
      <c r="CO1202">
        <f>IFERROR(SUM(BS1202:BT1202)/2,0)</f>
        <v/>
      </c>
      <c r="CP1202">
        <f>IFERROR(SUM(CO1202:CO1202)/1,0)</f>
        <v/>
      </c>
    </row>
    <row r="1203">
      <c r="A1203" t="n">
        <v>1178</v>
      </c>
      <c r="D1203">
        <f>IF(AX1203="Listed","Yes","No")</f>
        <v/>
      </c>
      <c r="E1203">
        <f>IFERROR(IF(AE1203&lt;0,"Yes","No"),"No")</f>
        <v/>
      </c>
      <c r="F1203">
        <f>IF(BK1203="Unqualified","Yes","No")</f>
        <v/>
      </c>
      <c r="G1203">
        <f>IF(COUNTIF($D$1203:$F$1203,"Yes")=3,"Yes","No")</f>
        <v/>
      </c>
      <c r="U1203">
        <f>IFERROR(BQ1203/BL1203,0)</f>
        <v/>
      </c>
      <c r="V1203">
        <f>IFERROR(SUM(BQ1203:BQ1203)/SUM(BL1203:BL1203),0)</f>
        <v/>
      </c>
      <c r="W1203">
        <f>IFERROR(MAX(U1203:U1203)-MIN(U1203:U1203),0)</f>
        <v/>
      </c>
      <c r="X1203">
        <f>IFERROR(BQ1203/(BL1203-BQ1203),0)</f>
        <v/>
      </c>
      <c r="Y1203">
        <f>IFERROR(SUM(BQ1203:BQ1203)/(SUM(BL1203:BL1203)-SUM(BQ1203:BQ1203)),0)</f>
        <v/>
      </c>
      <c r="Z1203">
        <f>IFERROR(MAX(X1203:X1203)-MIN(X1203:X1203),0)</f>
        <v/>
      </c>
      <c r="AA1203">
        <f>IFERROR(BO1203/BP1203,0)</f>
        <v/>
      </c>
      <c r="AB1203">
        <f>IFERROR(SUM(BO1203:BO1203)/SUM(BP1203:BP1203),0)</f>
        <v/>
      </c>
      <c r="AC1203">
        <f>IFERROR(MAX(AA1203:AA1203)-MIN(AA1203:AA1203),0)</f>
        <v/>
      </c>
      <c r="AD1203">
        <f>IFERROR(SUM(BL1203:BL1203)/1,0)</f>
        <v/>
      </c>
      <c r="AE1203">
        <f>IFERROR(SUM(BQ1203:BQ1203)/1,0)</f>
        <v/>
      </c>
      <c r="AF1203">
        <f>IFERROR(SUM(BP1203:BP1203)/1,0)</f>
        <v/>
      </c>
      <c r="AG1203">
        <f>IFERROR(CJ1203,0)</f>
        <v/>
      </c>
      <c r="AH1203">
        <f>IFERROR(SUM(BR1203:BR1203)/1,0)</f>
        <v/>
      </c>
      <c r="AI1203">
        <f>IFERROR(CL1203,0)</f>
        <v/>
      </c>
      <c r="AJ1203">
        <f>IFERROR(CN1203,0)</f>
        <v/>
      </c>
      <c r="AK1203">
        <f>IFERROR(CP1203,0)</f>
        <v/>
      </c>
      <c r="AL1203">
        <f>IFERROR(SUM(BN1203:BN1203)/1,0)</f>
        <v/>
      </c>
      <c r="AM1203">
        <f>IFERROR(SUM(BJ1203:BJ1203)/1,0)</f>
        <v/>
      </c>
      <c r="AN1203">
        <f>IFERROR(AH1203/AD1203,0)</f>
        <v/>
      </c>
      <c r="AO1203">
        <f>IFERROR(AF1203/AD1203,0)</f>
        <v/>
      </c>
      <c r="AP1203">
        <f>IFERROR(AI1203/AK1203,0)</f>
        <v/>
      </c>
      <c r="AQ1203">
        <f>IFERROR(AJ1203/AK1203,0)</f>
        <v/>
      </c>
      <c r="AR1203">
        <f>IFERROR(AG1203/AK1203,0)</f>
        <v/>
      </c>
      <c r="AS1203">
        <f>IFERROR(365/(AL1203/AG1203), "")</f>
        <v/>
      </c>
      <c r="AT1203" t="inlineStr">
        <is>
          <t>CO170000977410</t>
        </is>
      </c>
      <c r="AU1203" t="inlineStr">
        <is>
          <t>Compania de Almacenamiento de GAS S A</t>
        </is>
      </c>
      <c r="AV1203" t="inlineStr">
        <is>
          <t>U1</t>
        </is>
      </c>
      <c r="AW1203" t="inlineStr">
        <is>
          <t>A+</t>
        </is>
      </c>
      <c r="AX1203" t="inlineStr">
        <is>
          <t>Unlisted</t>
        </is>
      </c>
      <c r="AY1203" t="n">
        <v>5052</v>
      </c>
      <c r="AZ1203" t="inlineStr">
        <is>
          <t>Coal and other minerals and ores wholesale dealing in</t>
        </is>
      </c>
      <c r="BA1203" t="inlineStr">
        <is>
          <t>Colombia</t>
        </is>
      </c>
      <c r="BB1203" t="inlineStr">
        <is>
          <t>Soacha</t>
        </is>
      </c>
      <c r="BC1203" t="inlineStr">
        <is>
          <t>www.almagas.com.co</t>
        </is>
      </c>
      <c r="BD1203" s="6" t="n">
        <v>30127</v>
      </c>
      <c r="BE1203" t="inlineStr">
        <is>
          <t>The company is primarily engaged in the distribution of gaseous fuels through mains. It offers transportation fuels, heating oil, petrochemical feedstocks, and other petroleum products. The company’s principal products include gasoline, on and non-road diesel fuel, jet fuel, liquefied petroleum gas, petroleum coke, and residual oil. It also produces unfinished petrochemical feedstocks for industrial uses. In addition, the company is also involved in the construction and operation of pipelines, the production, exploitation and trade of renewable sources of energy, and the import, storage and distribution of natural gas. The company was incorporated in June of 1982. The registered head office of the company is located in Bogota, Colombia.</t>
        </is>
      </c>
      <c r="BF1203" t="inlineStr">
        <is>
          <t>Active</t>
        </is>
      </c>
      <c r="BG1203" t="inlineStr">
        <is>
          <t>Wholesale</t>
        </is>
      </c>
      <c r="BH1203" t="inlineStr">
        <is>
          <t>Primarily engaged in the distribution of gaseous fuels through mains</t>
        </is>
      </c>
      <c r="BI1203" t="inlineStr">
        <is>
          <t>Gaseous fuels</t>
        </is>
      </c>
      <c r="CE1203">
        <f>IFERROR(SUM(BU1203:BV1203)/2,0)</f>
        <v/>
      </c>
      <c r="CF1203">
        <f>IFERROR(SUM(CE1203:CE1203)/1,0)</f>
        <v/>
      </c>
      <c r="CG1203">
        <f>IFERROR(SUM(BW1203:BX1203)/2,0)</f>
        <v/>
      </c>
      <c r="CH1203">
        <f>IFERROR(SUM(CG1203:CG1203)/1,0)</f>
        <v/>
      </c>
      <c r="CI1203">
        <f>IFERROR(SUM(BY1203:BZ1203)/2,0)</f>
        <v/>
      </c>
      <c r="CJ1203">
        <f>IFERROR(SUM(CI1203:CI1203)/1,0)</f>
        <v/>
      </c>
      <c r="CK1203">
        <f>IFERROR(SUM(CA1203:CB1203)/2,0)</f>
        <v/>
      </c>
      <c r="CL1203">
        <f>IFERROR(SUM(CK1203:CK1203)/1,0)</f>
        <v/>
      </c>
      <c r="CM1203">
        <f>IFERROR(SUM(CC1203:CD1203)/2,0)</f>
        <v/>
      </c>
      <c r="CN1203">
        <f>IFERROR(SUM(CM1203:CM1203)/1,0)</f>
        <v/>
      </c>
      <c r="CO1203">
        <f>IFERROR(SUM(BS1203:BT1203)/2,0)</f>
        <v/>
      </c>
      <c r="CP1203">
        <f>IFERROR(SUM(CO1203:CO1203)/1,0)</f>
        <v/>
      </c>
    </row>
    <row r="1204">
      <c r="A1204" t="n">
        <v>1179</v>
      </c>
      <c r="D1204">
        <f>IF(AX1204="Listed","Yes","No")</f>
        <v/>
      </c>
      <c r="E1204">
        <f>IFERROR(IF(AE1204&lt;0,"Yes","No"),"No")</f>
        <v/>
      </c>
      <c r="F1204">
        <f>IF(BK1204="Unqualified","Yes","No")</f>
        <v/>
      </c>
      <c r="G1204">
        <f>IF(COUNTIF($D$1204:$F$1204,"Yes")=3,"Yes","No")</f>
        <v/>
      </c>
      <c r="U1204">
        <f>IFERROR(BQ1204/BL1204,0)</f>
        <v/>
      </c>
      <c r="V1204">
        <f>IFERROR(SUM(BQ1204:BQ1204)/SUM(BL1204:BL1204),0)</f>
        <v/>
      </c>
      <c r="W1204">
        <f>IFERROR(MAX(U1204:U1204)-MIN(U1204:U1204),0)</f>
        <v/>
      </c>
      <c r="X1204">
        <f>IFERROR(BQ1204/(BL1204-BQ1204),0)</f>
        <v/>
      </c>
      <c r="Y1204">
        <f>IFERROR(SUM(BQ1204:BQ1204)/(SUM(BL1204:BL1204)-SUM(BQ1204:BQ1204)),0)</f>
        <v/>
      </c>
      <c r="Z1204">
        <f>IFERROR(MAX(X1204:X1204)-MIN(X1204:X1204),0)</f>
        <v/>
      </c>
      <c r="AA1204">
        <f>IFERROR(BO1204/BP1204,0)</f>
        <v/>
      </c>
      <c r="AB1204">
        <f>IFERROR(SUM(BO1204:BO1204)/SUM(BP1204:BP1204),0)</f>
        <v/>
      </c>
      <c r="AC1204">
        <f>IFERROR(MAX(AA1204:AA1204)-MIN(AA1204:AA1204),0)</f>
        <v/>
      </c>
      <c r="AD1204">
        <f>IFERROR(SUM(BL1204:BL1204)/1,0)</f>
        <v/>
      </c>
      <c r="AE1204">
        <f>IFERROR(SUM(BQ1204:BQ1204)/1,0)</f>
        <v/>
      </c>
      <c r="AF1204">
        <f>IFERROR(SUM(BP1204:BP1204)/1,0)</f>
        <v/>
      </c>
      <c r="AG1204">
        <f>IFERROR(CJ1204,0)</f>
        <v/>
      </c>
      <c r="AH1204">
        <f>IFERROR(SUM(BR1204:BR1204)/1,0)</f>
        <v/>
      </c>
      <c r="AI1204">
        <f>IFERROR(CL1204,0)</f>
        <v/>
      </c>
      <c r="AJ1204">
        <f>IFERROR(CN1204,0)</f>
        <v/>
      </c>
      <c r="AK1204">
        <f>IFERROR(CP1204,0)</f>
        <v/>
      </c>
      <c r="AL1204">
        <f>IFERROR(SUM(BN1204:BN1204)/1,0)</f>
        <v/>
      </c>
      <c r="AM1204">
        <f>IFERROR(SUM(BJ1204:BJ1204)/1,0)</f>
        <v/>
      </c>
      <c r="AN1204">
        <f>IFERROR(AH1204/AD1204,0)</f>
        <v/>
      </c>
      <c r="AO1204">
        <f>IFERROR(AF1204/AD1204,0)</f>
        <v/>
      </c>
      <c r="AP1204">
        <f>IFERROR(AI1204/AK1204,0)</f>
        <v/>
      </c>
      <c r="AQ1204">
        <f>IFERROR(AJ1204/AK1204,0)</f>
        <v/>
      </c>
      <c r="AR1204">
        <f>IFERROR(AG1204/AK1204,0)</f>
        <v/>
      </c>
      <c r="AS1204">
        <f>IFERROR(365/(AL1204/AG1204), "")</f>
        <v/>
      </c>
      <c r="AT1204" t="inlineStr">
        <is>
          <t>CO170009154110</t>
        </is>
      </c>
      <c r="AU1204" t="inlineStr">
        <is>
          <t>Cooperativa de Impresores de Bogota Coimpresores Bogota</t>
        </is>
      </c>
      <c r="AV1204" t="inlineStr">
        <is>
          <t>U1</t>
        </is>
      </c>
      <c r="AW1204" t="inlineStr">
        <is>
          <t>U</t>
        </is>
      </c>
      <c r="AX1204" t="inlineStr">
        <is>
          <t>Unlisted</t>
        </is>
      </c>
      <c r="AY1204" t="n">
        <v>5085</v>
      </c>
      <c r="AZ1204" t="inlineStr">
        <is>
          <t>Industrial supplies wholesale dealing in</t>
        </is>
      </c>
      <c r="BA1204" t="inlineStr">
        <is>
          <t>Colombia</t>
        </is>
      </c>
      <c r="BB1204" t="inlineStr">
        <is>
          <t>Bogota</t>
        </is>
      </c>
      <c r="BC1204" t="inlineStr">
        <is>
          <t>www.cipb.net</t>
        </is>
      </c>
      <c r="BD1204" s="6" t="n">
        <v>27796</v>
      </c>
      <c r="BE1204" t="inlineStr">
        <is>
          <t>The company is engaged in the wholesale of paper and paper products. It was incorporated in March of 1976 and has its registered head office located in Bogota, Colombia.The company's wide range of paper products &amp; services include the following: papers, cartons and cardboard, adhesives, inks, inputs, software, point of sale, integrated quality systems, CTP, among others. These products are distributed in the local and international marketplace.</t>
        </is>
      </c>
      <c r="BF1204" t="inlineStr">
        <is>
          <t>Active</t>
        </is>
      </c>
      <c r="BG1204" t="inlineStr">
        <is>
          <t>Wholesale; Services</t>
        </is>
      </c>
      <c r="BH1204" t="inlineStr">
        <is>
          <t>Engaged in the wholesale of paper and paper products</t>
        </is>
      </c>
      <c r="BI1204" t="inlineStr">
        <is>
          <t>Papers, cartons and cardboard, adhesives, inks, inputs, software, point of sale, integrated quality systems, CTP</t>
        </is>
      </c>
      <c r="CE1204">
        <f>IFERROR(SUM(BU1204:BV1204)/2,0)</f>
        <v/>
      </c>
      <c r="CF1204">
        <f>IFERROR(SUM(CE1204:CE1204)/1,0)</f>
        <v/>
      </c>
      <c r="CG1204">
        <f>IFERROR(SUM(BW1204:BX1204)/2,0)</f>
        <v/>
      </c>
      <c r="CH1204">
        <f>IFERROR(SUM(CG1204:CG1204)/1,0)</f>
        <v/>
      </c>
      <c r="CI1204">
        <f>IFERROR(SUM(BY1204:BZ1204)/2,0)</f>
        <v/>
      </c>
      <c r="CJ1204">
        <f>IFERROR(SUM(CI1204:CI1204)/1,0)</f>
        <v/>
      </c>
      <c r="CK1204">
        <f>IFERROR(SUM(CA1204:CB1204)/2,0)</f>
        <v/>
      </c>
      <c r="CL1204">
        <f>IFERROR(SUM(CK1204:CK1204)/1,0)</f>
        <v/>
      </c>
      <c r="CM1204">
        <f>IFERROR(SUM(CC1204:CD1204)/2,0)</f>
        <v/>
      </c>
      <c r="CN1204">
        <f>IFERROR(SUM(CM1204:CM1204)/1,0)</f>
        <v/>
      </c>
      <c r="CO1204">
        <f>IFERROR(SUM(BS1204:BT1204)/2,0)</f>
        <v/>
      </c>
      <c r="CP1204">
        <f>IFERROR(SUM(CO1204:CO1204)/1,0)</f>
        <v/>
      </c>
    </row>
    <row r="1205">
      <c r="A1205" t="n">
        <v>1180</v>
      </c>
      <c r="D1205">
        <f>IF(AX1205="Listed","Yes","No")</f>
        <v/>
      </c>
      <c r="E1205">
        <f>IFERROR(IF(AE1205&lt;0,"Yes","No"),"No")</f>
        <v/>
      </c>
      <c r="F1205">
        <f>IF(BK1205="Unqualified","Yes","No")</f>
        <v/>
      </c>
      <c r="G1205">
        <f>IF(COUNTIF($D$1205:$F$1205,"Yes")=3,"Yes","No")</f>
        <v/>
      </c>
      <c r="U1205">
        <f>IFERROR(BQ1205/BL1205,0)</f>
        <v/>
      </c>
      <c r="V1205">
        <f>IFERROR(SUM(BQ1205:BQ1205)/SUM(BL1205:BL1205),0)</f>
        <v/>
      </c>
      <c r="W1205">
        <f>IFERROR(MAX(U1205:U1205)-MIN(U1205:U1205),0)</f>
        <v/>
      </c>
      <c r="X1205">
        <f>IFERROR(BQ1205/(BL1205-BQ1205),0)</f>
        <v/>
      </c>
      <c r="Y1205">
        <f>IFERROR(SUM(BQ1205:BQ1205)/(SUM(BL1205:BL1205)-SUM(BQ1205:BQ1205)),0)</f>
        <v/>
      </c>
      <c r="Z1205">
        <f>IFERROR(MAX(X1205:X1205)-MIN(X1205:X1205),0)</f>
        <v/>
      </c>
      <c r="AA1205">
        <f>IFERROR(BO1205/BP1205,0)</f>
        <v/>
      </c>
      <c r="AB1205">
        <f>IFERROR(SUM(BO1205:BO1205)/SUM(BP1205:BP1205),0)</f>
        <v/>
      </c>
      <c r="AC1205">
        <f>IFERROR(MAX(AA1205:AA1205)-MIN(AA1205:AA1205),0)</f>
        <v/>
      </c>
      <c r="AD1205">
        <f>IFERROR(SUM(BL1205:BL1205)/1,0)</f>
        <v/>
      </c>
      <c r="AE1205">
        <f>IFERROR(SUM(BQ1205:BQ1205)/1,0)</f>
        <v/>
      </c>
      <c r="AF1205">
        <f>IFERROR(SUM(BP1205:BP1205)/1,0)</f>
        <v/>
      </c>
      <c r="AG1205">
        <f>IFERROR(CJ1205,0)</f>
        <v/>
      </c>
      <c r="AH1205">
        <f>IFERROR(SUM(BR1205:BR1205)/1,0)</f>
        <v/>
      </c>
      <c r="AI1205">
        <f>IFERROR(CL1205,0)</f>
        <v/>
      </c>
      <c r="AJ1205">
        <f>IFERROR(CN1205,0)</f>
        <v/>
      </c>
      <c r="AK1205">
        <f>IFERROR(CP1205,0)</f>
        <v/>
      </c>
      <c r="AL1205">
        <f>IFERROR(SUM(BN1205:BN1205)/1,0)</f>
        <v/>
      </c>
      <c r="AM1205">
        <f>IFERROR(SUM(BJ1205:BJ1205)/1,0)</f>
        <v/>
      </c>
      <c r="AN1205">
        <f>IFERROR(AH1205/AD1205,0)</f>
        <v/>
      </c>
      <c r="AO1205">
        <f>IFERROR(AF1205/AD1205,0)</f>
        <v/>
      </c>
      <c r="AP1205">
        <f>IFERROR(AI1205/AK1205,0)</f>
        <v/>
      </c>
      <c r="AQ1205">
        <f>IFERROR(AJ1205/AK1205,0)</f>
        <v/>
      </c>
      <c r="AR1205">
        <f>IFERROR(AG1205/AK1205,0)</f>
        <v/>
      </c>
      <c r="AS1205">
        <f>IFERROR(365/(AL1205/AG1205), "")</f>
        <v/>
      </c>
      <c r="AT1205" t="inlineStr">
        <is>
          <t>CO170000967130</t>
        </is>
      </c>
      <c r="AU1205" t="inlineStr">
        <is>
          <t>Alfrio S A S</t>
        </is>
      </c>
      <c r="AV1205" t="inlineStr">
        <is>
          <t>U1</t>
        </is>
      </c>
      <c r="AW1205" t="inlineStr">
        <is>
          <t>U</t>
        </is>
      </c>
      <c r="AX1205" t="inlineStr">
        <is>
          <t>Unlisted</t>
        </is>
      </c>
      <c r="AY1205" t="n">
        <v>5084</v>
      </c>
      <c r="AZ1205" t="inlineStr">
        <is>
          <t>Industrial machinery and equipment wholesale dealing in</t>
        </is>
      </c>
      <c r="BA1205" t="inlineStr">
        <is>
          <t>Colombia</t>
        </is>
      </c>
      <c r="BB1205" t="inlineStr">
        <is>
          <t>Bogota</t>
        </is>
      </c>
      <c r="BC1205" t="inlineStr">
        <is>
          <t>alfrio.com</t>
        </is>
      </c>
      <c r="BD1205" s="6" t="n">
        <v>29657</v>
      </c>
      <c r="BE1205" t="inlineStr">
        <is>
          <t>This company is engaged in the provision of industrial refrigeration services. It was incorporated in 1981. The company is headquartered in Bogota, Colombia.It has a team of engineers specialized in industrial refrigeration, who calculate, select and design cooling, conservation and freezing systems according to the particular needs of each client.The company designs, installs and starts up important cooling, conservation and freezing projects for various products, using ammonia as the main refrigerant.It is committed to the professional growth of refrigeration system users, which is why it has training plans both inside and outside the country that allow operators to better understand their cooling systems and how to maintain them.</t>
        </is>
      </c>
      <c r="BF1205" t="inlineStr">
        <is>
          <t>Active</t>
        </is>
      </c>
      <c r="BG1205" t="inlineStr">
        <is>
          <t>Services</t>
        </is>
      </c>
      <c r="BH1205" t="inlineStr">
        <is>
          <t>Engaged in the provision of industrial refrigeration services</t>
        </is>
      </c>
      <c r="BI1205" t="inlineStr">
        <is>
          <t>Industrial refrigeration services</t>
        </is>
      </c>
      <c r="CE1205">
        <f>IFERROR(SUM(BU1205:BV1205)/2,0)</f>
        <v/>
      </c>
      <c r="CF1205">
        <f>IFERROR(SUM(CE1205:CE1205)/1,0)</f>
        <v/>
      </c>
      <c r="CG1205">
        <f>IFERROR(SUM(BW1205:BX1205)/2,0)</f>
        <v/>
      </c>
      <c r="CH1205">
        <f>IFERROR(SUM(CG1205:CG1205)/1,0)</f>
        <v/>
      </c>
      <c r="CI1205">
        <f>IFERROR(SUM(BY1205:BZ1205)/2,0)</f>
        <v/>
      </c>
      <c r="CJ1205">
        <f>IFERROR(SUM(CI1205:CI1205)/1,0)</f>
        <v/>
      </c>
      <c r="CK1205">
        <f>IFERROR(SUM(CA1205:CB1205)/2,0)</f>
        <v/>
      </c>
      <c r="CL1205">
        <f>IFERROR(SUM(CK1205:CK1205)/1,0)</f>
        <v/>
      </c>
      <c r="CM1205">
        <f>IFERROR(SUM(CC1205:CD1205)/2,0)</f>
        <v/>
      </c>
      <c r="CN1205">
        <f>IFERROR(SUM(CM1205:CM1205)/1,0)</f>
        <v/>
      </c>
      <c r="CO1205">
        <f>IFERROR(SUM(BS1205:BT1205)/2,0)</f>
        <v/>
      </c>
      <c r="CP1205">
        <f>IFERROR(SUM(CO1205:CO1205)/1,0)</f>
        <v/>
      </c>
    </row>
    <row r="1206">
      <c r="A1206" t="n">
        <v>1181</v>
      </c>
      <c r="D1206">
        <f>IF(AX1206="Listed","Yes","No")</f>
        <v/>
      </c>
      <c r="E1206">
        <f>IFERROR(IF(AE1206&lt;0,"Yes","No"),"No")</f>
        <v/>
      </c>
      <c r="F1206">
        <f>IF(BK1206="Unqualified","Yes","No")</f>
        <v/>
      </c>
      <c r="G1206">
        <f>IF(COUNTIF($D$1206:$F$1206,"Yes")=3,"Yes","No")</f>
        <v/>
      </c>
      <c r="U1206">
        <f>IFERROR(BQ1206/BL1206,0)</f>
        <v/>
      </c>
      <c r="V1206">
        <f>IFERROR(SUM(BQ1206:BQ1206)/SUM(BL1206:BL1206),0)</f>
        <v/>
      </c>
      <c r="W1206">
        <f>IFERROR(MAX(U1206:U1206)-MIN(U1206:U1206),0)</f>
        <v/>
      </c>
      <c r="X1206">
        <f>IFERROR(BQ1206/(BL1206-BQ1206),0)</f>
        <v/>
      </c>
      <c r="Y1206">
        <f>IFERROR(SUM(BQ1206:BQ1206)/(SUM(BL1206:BL1206)-SUM(BQ1206:BQ1206)),0)</f>
        <v/>
      </c>
      <c r="Z1206">
        <f>IFERROR(MAX(X1206:X1206)-MIN(X1206:X1206),0)</f>
        <v/>
      </c>
      <c r="AA1206">
        <f>IFERROR(BO1206/BP1206,0)</f>
        <v/>
      </c>
      <c r="AB1206">
        <f>IFERROR(SUM(BO1206:BO1206)/SUM(BP1206:BP1206),0)</f>
        <v/>
      </c>
      <c r="AC1206">
        <f>IFERROR(MAX(AA1206:AA1206)-MIN(AA1206:AA1206),0)</f>
        <v/>
      </c>
      <c r="AD1206">
        <f>IFERROR(SUM(BL1206:BL1206)/1,0)</f>
        <v/>
      </c>
      <c r="AE1206">
        <f>IFERROR(SUM(BQ1206:BQ1206)/1,0)</f>
        <v/>
      </c>
      <c r="AF1206">
        <f>IFERROR(SUM(BP1206:BP1206)/1,0)</f>
        <v/>
      </c>
      <c r="AG1206">
        <f>IFERROR(CJ1206,0)</f>
        <v/>
      </c>
      <c r="AH1206">
        <f>IFERROR(SUM(BR1206:BR1206)/1,0)</f>
        <v/>
      </c>
      <c r="AI1206">
        <f>IFERROR(CL1206,0)</f>
        <v/>
      </c>
      <c r="AJ1206">
        <f>IFERROR(CN1206,0)</f>
        <v/>
      </c>
      <c r="AK1206">
        <f>IFERROR(CP1206,0)</f>
        <v/>
      </c>
      <c r="AL1206">
        <f>IFERROR(SUM(BN1206:BN1206)/1,0)</f>
        <v/>
      </c>
      <c r="AM1206">
        <f>IFERROR(SUM(BJ1206:BJ1206)/1,0)</f>
        <v/>
      </c>
      <c r="AN1206">
        <f>IFERROR(AH1206/AD1206,0)</f>
        <v/>
      </c>
      <c r="AO1206">
        <f>IFERROR(AF1206/AD1206,0)</f>
        <v/>
      </c>
      <c r="AP1206">
        <f>IFERROR(AI1206/AK1206,0)</f>
        <v/>
      </c>
      <c r="AQ1206">
        <f>IFERROR(AJ1206/AK1206,0)</f>
        <v/>
      </c>
      <c r="AR1206">
        <f>IFERROR(AG1206/AK1206,0)</f>
        <v/>
      </c>
      <c r="AS1206">
        <f>IFERROR(365/(AL1206/AG1206), "")</f>
        <v/>
      </c>
      <c r="AT1206" t="inlineStr">
        <is>
          <t>CO170015615660</t>
        </is>
      </c>
      <c r="AU1206" t="inlineStr">
        <is>
          <t>Mundo KIA S A</t>
        </is>
      </c>
      <c r="AV1206" t="inlineStr">
        <is>
          <t>U1</t>
        </is>
      </c>
      <c r="AW1206" t="inlineStr">
        <is>
          <t>B+</t>
        </is>
      </c>
      <c r="AX1206" t="inlineStr">
        <is>
          <t>Unlisted</t>
        </is>
      </c>
      <c r="AY1206" t="n">
        <v>5012</v>
      </c>
      <c r="AZ1206" t="inlineStr">
        <is>
          <t>Automobiles and Other Motor Vehicles wholesale dealing in</t>
        </is>
      </c>
      <c r="BA1206" t="inlineStr">
        <is>
          <t>Colombia</t>
        </is>
      </c>
      <c r="BB1206" t="inlineStr">
        <is>
          <t>Medellin</t>
        </is>
      </c>
      <c r="BC1206" t="inlineStr">
        <is>
          <t>distrikia.com.co</t>
        </is>
      </c>
      <c r="BD1206" s="6" t="n">
        <v>39414</v>
      </c>
      <c r="BE1206" t="inlineStr">
        <is>
          <t>This company is engaged as a motor vehicle dealer in Colombia. It was incorporated in 2007 and conducts its business from its registered headquarters located in Medellin. The company offers a complete line of new and used motor vehicles from a variety of brands. It also sells motor vehicle parts and accessories, including brakes and chassis, chemicals and oils, engines, exhausts, fuel systems, heating and cooling systems, ignition and emission systems, lighting, paints and body, and tools and equipment. In addition, it provides services such as maintenance and repair, rental, insurance, air conditioning servicing, and parts replacement.</t>
        </is>
      </c>
      <c r="BF1206" t="inlineStr">
        <is>
          <t>Active</t>
        </is>
      </c>
      <c r="BG1206" t="inlineStr">
        <is>
          <t>Retail</t>
        </is>
      </c>
      <c r="BH1206" t="inlineStr">
        <is>
          <t>Engaged as a motor vehicle dealer in Colombia</t>
        </is>
      </c>
      <c r="BI1206" t="inlineStr">
        <is>
          <t>Motor vehicle dealer</t>
        </is>
      </c>
      <c r="CE1206">
        <f>IFERROR(SUM(BU1206:BV1206)/2,0)</f>
        <v/>
      </c>
      <c r="CF1206">
        <f>IFERROR(SUM(CE1206:CE1206)/1,0)</f>
        <v/>
      </c>
      <c r="CG1206">
        <f>IFERROR(SUM(BW1206:BX1206)/2,0)</f>
        <v/>
      </c>
      <c r="CH1206">
        <f>IFERROR(SUM(CG1206:CG1206)/1,0)</f>
        <v/>
      </c>
      <c r="CI1206">
        <f>IFERROR(SUM(BY1206:BZ1206)/2,0)</f>
        <v/>
      </c>
      <c r="CJ1206">
        <f>IFERROR(SUM(CI1206:CI1206)/1,0)</f>
        <v/>
      </c>
      <c r="CK1206">
        <f>IFERROR(SUM(CA1206:CB1206)/2,0)</f>
        <v/>
      </c>
      <c r="CL1206">
        <f>IFERROR(SUM(CK1206:CK1206)/1,0)</f>
        <v/>
      </c>
      <c r="CM1206">
        <f>IFERROR(SUM(CC1206:CD1206)/2,0)</f>
        <v/>
      </c>
      <c r="CN1206">
        <f>IFERROR(SUM(CM1206:CM1206)/1,0)</f>
        <v/>
      </c>
      <c r="CO1206">
        <f>IFERROR(SUM(BS1206:BT1206)/2,0)</f>
        <v/>
      </c>
      <c r="CP1206">
        <f>IFERROR(SUM(CO1206:CO1206)/1,0)</f>
        <v/>
      </c>
    </row>
    <row r="1207">
      <c r="A1207" t="n">
        <v>1182</v>
      </c>
      <c r="D1207">
        <f>IF(AX1207="Listed","Yes","No")</f>
        <v/>
      </c>
      <c r="E1207">
        <f>IFERROR(IF(AE1207&lt;0,"Yes","No"),"No")</f>
        <v/>
      </c>
      <c r="F1207">
        <f>IF(BK1207="Unqualified","Yes","No")</f>
        <v/>
      </c>
      <c r="G1207">
        <f>IF(COUNTIF($D$1207:$F$1207,"Yes")=3,"Yes","No")</f>
        <v/>
      </c>
      <c r="U1207">
        <f>IFERROR(BQ1207/BL1207,0)</f>
        <v/>
      </c>
      <c r="V1207">
        <f>IFERROR(SUM(BQ1207:BQ1207)/SUM(BL1207:BL1207),0)</f>
        <v/>
      </c>
      <c r="W1207">
        <f>IFERROR(MAX(U1207:U1207)-MIN(U1207:U1207),0)</f>
        <v/>
      </c>
      <c r="X1207">
        <f>IFERROR(BQ1207/(BL1207-BQ1207),0)</f>
        <v/>
      </c>
      <c r="Y1207">
        <f>IFERROR(SUM(BQ1207:BQ1207)/(SUM(BL1207:BL1207)-SUM(BQ1207:BQ1207)),0)</f>
        <v/>
      </c>
      <c r="Z1207">
        <f>IFERROR(MAX(X1207:X1207)-MIN(X1207:X1207),0)</f>
        <v/>
      </c>
      <c r="AA1207">
        <f>IFERROR(BO1207/BP1207,0)</f>
        <v/>
      </c>
      <c r="AB1207">
        <f>IFERROR(SUM(BO1207:BO1207)/SUM(BP1207:BP1207),0)</f>
        <v/>
      </c>
      <c r="AC1207">
        <f>IFERROR(MAX(AA1207:AA1207)-MIN(AA1207:AA1207),0)</f>
        <v/>
      </c>
      <c r="AD1207">
        <f>IFERROR(SUM(BL1207:BL1207)/1,0)</f>
        <v/>
      </c>
      <c r="AE1207">
        <f>IFERROR(SUM(BQ1207:BQ1207)/1,0)</f>
        <v/>
      </c>
      <c r="AF1207">
        <f>IFERROR(SUM(BP1207:BP1207)/1,0)</f>
        <v/>
      </c>
      <c r="AG1207">
        <f>IFERROR(CJ1207,0)</f>
        <v/>
      </c>
      <c r="AH1207">
        <f>IFERROR(SUM(BR1207:BR1207)/1,0)</f>
        <v/>
      </c>
      <c r="AI1207">
        <f>IFERROR(CL1207,0)</f>
        <v/>
      </c>
      <c r="AJ1207">
        <f>IFERROR(CN1207,0)</f>
        <v/>
      </c>
      <c r="AK1207">
        <f>IFERROR(CP1207,0)</f>
        <v/>
      </c>
      <c r="AL1207">
        <f>IFERROR(SUM(BN1207:BN1207)/1,0)</f>
        <v/>
      </c>
      <c r="AM1207">
        <f>IFERROR(SUM(BJ1207:BJ1207)/1,0)</f>
        <v/>
      </c>
      <c r="AN1207">
        <f>IFERROR(AH1207/AD1207,0)</f>
        <v/>
      </c>
      <c r="AO1207">
        <f>IFERROR(AF1207/AD1207,0)</f>
        <v/>
      </c>
      <c r="AP1207">
        <f>IFERROR(AI1207/AK1207,0)</f>
        <v/>
      </c>
      <c r="AQ1207">
        <f>IFERROR(AJ1207/AK1207,0)</f>
        <v/>
      </c>
      <c r="AR1207">
        <f>IFERROR(AG1207/AK1207,0)</f>
        <v/>
      </c>
      <c r="AS1207">
        <f>IFERROR(365/(AL1207/AG1207), "")</f>
        <v/>
      </c>
      <c r="AT1207" t="inlineStr">
        <is>
          <t>CO170042789250</t>
        </is>
      </c>
      <c r="AU1207" t="inlineStr">
        <is>
          <t>Marcazsalud R C SAS</t>
        </is>
      </c>
      <c r="AV1207" t="inlineStr">
        <is>
          <t>U1</t>
        </is>
      </c>
      <c r="AW1207" t="inlineStr">
        <is>
          <t>U</t>
        </is>
      </c>
      <c r="AX1207" t="inlineStr">
        <is>
          <t>Unlisted</t>
        </is>
      </c>
      <c r="AY1207" t="n">
        <v>5122</v>
      </c>
      <c r="AZ1207" t="inlineStr">
        <is>
          <t>Drugs, drug proprietaries, and druggists' sundries wholesale dealing in</t>
        </is>
      </c>
      <c r="BA1207" t="inlineStr">
        <is>
          <t>Colombia</t>
        </is>
      </c>
      <c r="BB1207" t="inlineStr">
        <is>
          <t>Bogota</t>
        </is>
      </c>
      <c r="BC1207" t="inlineStr">
        <is>
          <t>marcazsalud.com.co</t>
        </is>
      </c>
      <c r="BD1207" s="6" t="n">
        <v>42388</v>
      </c>
      <c r="BE1207" t="inlineStr">
        <is>
          <t>This company is engaged in the distribution and supply chain of generic and branded pharmaceutical products in Colombia. It conducts business from its registered head office located in Bogota, Colombia. The company was founded in 2016. The company specializes in the distribution and commercialization of pharmaceutical products. It also operates nationally with different dispensation models. Its products are sold and distributed in the domestic market. The company establishes partnerships with different entities in the pharmaceutical industry. It specializes in high-quality pharmaceutical products under undisclosed brand names or trademarks.</t>
        </is>
      </c>
      <c r="BF1207" t="inlineStr">
        <is>
          <t>Active</t>
        </is>
      </c>
      <c r="BG1207" t="inlineStr">
        <is>
          <t>Wholesale</t>
        </is>
      </c>
      <c r="BH1207" t="inlineStr">
        <is>
          <t>Engaged in the distribution and supply chain of generic and branded pharmaceutical products in Colombia</t>
        </is>
      </c>
      <c r="BI1207" t="inlineStr">
        <is>
          <t>Generic and branded pharmaceutical products</t>
        </is>
      </c>
      <c r="CE1207">
        <f>IFERROR(SUM(BU1207:BV1207)/2,0)</f>
        <v/>
      </c>
      <c r="CF1207">
        <f>IFERROR(SUM(CE1207:CE1207)/1,0)</f>
        <v/>
      </c>
      <c r="CG1207">
        <f>IFERROR(SUM(BW1207:BX1207)/2,0)</f>
        <v/>
      </c>
      <c r="CH1207">
        <f>IFERROR(SUM(CG1207:CG1207)/1,0)</f>
        <v/>
      </c>
      <c r="CI1207">
        <f>IFERROR(SUM(BY1207:BZ1207)/2,0)</f>
        <v/>
      </c>
      <c r="CJ1207">
        <f>IFERROR(SUM(CI1207:CI1207)/1,0)</f>
        <v/>
      </c>
      <c r="CK1207">
        <f>IFERROR(SUM(CA1207:CB1207)/2,0)</f>
        <v/>
      </c>
      <c r="CL1207">
        <f>IFERROR(SUM(CK1207:CK1207)/1,0)</f>
        <v/>
      </c>
      <c r="CM1207">
        <f>IFERROR(SUM(CC1207:CD1207)/2,0)</f>
        <v/>
      </c>
      <c r="CN1207">
        <f>IFERROR(SUM(CM1207:CM1207)/1,0)</f>
        <v/>
      </c>
      <c r="CO1207">
        <f>IFERROR(SUM(BS1207:BT1207)/2,0)</f>
        <v/>
      </c>
      <c r="CP1207">
        <f>IFERROR(SUM(CO1207:CO1207)/1,0)</f>
        <v/>
      </c>
    </row>
    <row r="1208">
      <c r="A1208" t="n">
        <v>1183</v>
      </c>
      <c r="D1208">
        <f>IF(AX1208="Listed","Yes","No")</f>
        <v/>
      </c>
      <c r="E1208">
        <f>IFERROR(IF(AE1208&lt;0,"Yes","No"),"No")</f>
        <v/>
      </c>
      <c r="F1208">
        <f>IF(BK1208="Unqualified","Yes","No")</f>
        <v/>
      </c>
      <c r="G1208">
        <f>IF(COUNTIF($D$1208:$F$1208,"Yes")=3,"Yes","No")</f>
        <v/>
      </c>
      <c r="U1208">
        <f>IFERROR(BQ1208/BL1208,0)</f>
        <v/>
      </c>
      <c r="V1208">
        <f>IFERROR(SUM(BQ1208:BQ1208)/SUM(BL1208:BL1208),0)</f>
        <v/>
      </c>
      <c r="W1208">
        <f>IFERROR(MAX(U1208:U1208)-MIN(U1208:U1208),0)</f>
        <v/>
      </c>
      <c r="X1208">
        <f>IFERROR(BQ1208/(BL1208-BQ1208),0)</f>
        <v/>
      </c>
      <c r="Y1208">
        <f>IFERROR(SUM(BQ1208:BQ1208)/(SUM(BL1208:BL1208)-SUM(BQ1208:BQ1208)),0)</f>
        <v/>
      </c>
      <c r="Z1208">
        <f>IFERROR(MAX(X1208:X1208)-MIN(X1208:X1208),0)</f>
        <v/>
      </c>
      <c r="AA1208">
        <f>IFERROR(BO1208/BP1208,0)</f>
        <v/>
      </c>
      <c r="AB1208">
        <f>IFERROR(SUM(BO1208:BO1208)/SUM(BP1208:BP1208),0)</f>
        <v/>
      </c>
      <c r="AC1208">
        <f>IFERROR(MAX(AA1208:AA1208)-MIN(AA1208:AA1208),0)</f>
        <v/>
      </c>
      <c r="AD1208">
        <f>IFERROR(SUM(BL1208:BL1208)/1,0)</f>
        <v/>
      </c>
      <c r="AE1208">
        <f>IFERROR(SUM(BQ1208:BQ1208)/1,0)</f>
        <v/>
      </c>
      <c r="AF1208">
        <f>IFERROR(SUM(BP1208:BP1208)/1,0)</f>
        <v/>
      </c>
      <c r="AG1208">
        <f>IFERROR(CJ1208,0)</f>
        <v/>
      </c>
      <c r="AH1208">
        <f>IFERROR(SUM(BR1208:BR1208)/1,0)</f>
        <v/>
      </c>
      <c r="AI1208">
        <f>IFERROR(CL1208,0)</f>
        <v/>
      </c>
      <c r="AJ1208">
        <f>IFERROR(CN1208,0)</f>
        <v/>
      </c>
      <c r="AK1208">
        <f>IFERROR(CP1208,0)</f>
        <v/>
      </c>
      <c r="AL1208">
        <f>IFERROR(SUM(BN1208:BN1208)/1,0)</f>
        <v/>
      </c>
      <c r="AM1208">
        <f>IFERROR(SUM(BJ1208:BJ1208)/1,0)</f>
        <v/>
      </c>
      <c r="AN1208">
        <f>IFERROR(AH1208/AD1208,0)</f>
        <v/>
      </c>
      <c r="AO1208">
        <f>IFERROR(AF1208/AD1208,0)</f>
        <v/>
      </c>
      <c r="AP1208">
        <f>IFERROR(AI1208/AK1208,0)</f>
        <v/>
      </c>
      <c r="AQ1208">
        <f>IFERROR(AJ1208/AK1208,0)</f>
        <v/>
      </c>
      <c r="AR1208">
        <f>IFERROR(AG1208/AK1208,0)</f>
        <v/>
      </c>
      <c r="AS1208">
        <f>IFERROR(365/(AL1208/AG1208), "")</f>
        <v/>
      </c>
      <c r="AT1208" t="inlineStr">
        <is>
          <t>CO170001005280</t>
        </is>
      </c>
      <c r="AU1208" t="inlineStr">
        <is>
          <t>Valrex S A S</t>
        </is>
      </c>
      <c r="AV1208" t="inlineStr">
        <is>
          <t>U1</t>
        </is>
      </c>
      <c r="AW1208" t="inlineStr">
        <is>
          <t>U</t>
        </is>
      </c>
      <c r="AX1208" t="inlineStr">
        <is>
          <t>Unlisted</t>
        </is>
      </c>
      <c r="AY1208" t="n">
        <v>5162</v>
      </c>
      <c r="AZ1208" t="inlineStr">
        <is>
          <t>Plastics materials and basic forms and shapes wholesale dealing in</t>
        </is>
      </c>
      <c r="BA1208" t="inlineStr">
        <is>
          <t>Colombia</t>
        </is>
      </c>
      <c r="BB1208" t="inlineStr">
        <is>
          <t>Bogota</t>
        </is>
      </c>
      <c r="BC1208" t="inlineStr">
        <is>
          <t>www.valrex.com</t>
        </is>
      </c>
      <c r="BD1208" s="6" t="n">
        <v>31112</v>
      </c>
      <c r="BE1208" t="inlineStr">
        <is>
          <t>This company is engaged in the production of general purpose machinery. It conducts business from its registered head office located in Bogota, Colombia. The company was established in 1985.The company produces machinery, equipment, and related parts generally used in manufacturing, oil well, and warehousing activities. It offers a wide variety of machinery such as conveying equipment, compressors, conveying equipment, hand tools, hydraulic power transmission equipment, packing machinery and equipment, and electrical tooling and accessories. In addition, the company sells its machinery through wholesalers and retailers, as well as other network distributors.</t>
        </is>
      </c>
      <c r="BF1208" t="inlineStr">
        <is>
          <t>Active</t>
        </is>
      </c>
      <c r="BG1208" t="inlineStr">
        <is>
          <t>Manufacturing</t>
        </is>
      </c>
      <c r="BH1208" t="inlineStr">
        <is>
          <t>Engaged in the production of general purpose machinery</t>
        </is>
      </c>
      <c r="BI1208" t="inlineStr">
        <is>
          <t>General purpose machinery</t>
        </is>
      </c>
      <c r="CE1208">
        <f>IFERROR(SUM(BU1208:BV1208)/2,0)</f>
        <v/>
      </c>
      <c r="CF1208">
        <f>IFERROR(SUM(CE1208:CE1208)/1,0)</f>
        <v/>
      </c>
      <c r="CG1208">
        <f>IFERROR(SUM(BW1208:BX1208)/2,0)</f>
        <v/>
      </c>
      <c r="CH1208">
        <f>IFERROR(SUM(CG1208:CG1208)/1,0)</f>
        <v/>
      </c>
      <c r="CI1208">
        <f>IFERROR(SUM(BY1208:BZ1208)/2,0)</f>
        <v/>
      </c>
      <c r="CJ1208">
        <f>IFERROR(SUM(CI1208:CI1208)/1,0)</f>
        <v/>
      </c>
      <c r="CK1208">
        <f>IFERROR(SUM(CA1208:CB1208)/2,0)</f>
        <v/>
      </c>
      <c r="CL1208">
        <f>IFERROR(SUM(CK1208:CK1208)/1,0)</f>
        <v/>
      </c>
      <c r="CM1208">
        <f>IFERROR(SUM(CC1208:CD1208)/2,0)</f>
        <v/>
      </c>
      <c r="CN1208">
        <f>IFERROR(SUM(CM1208:CM1208)/1,0)</f>
        <v/>
      </c>
      <c r="CO1208">
        <f>IFERROR(SUM(BS1208:BT1208)/2,0)</f>
        <v/>
      </c>
      <c r="CP1208">
        <f>IFERROR(SUM(CO1208:CO1208)/1,0)</f>
        <v/>
      </c>
    </row>
    <row r="1209">
      <c r="A1209" t="n">
        <v>1184</v>
      </c>
      <c r="D1209">
        <f>IF(AX1209="Listed","Yes","No")</f>
        <v/>
      </c>
      <c r="E1209">
        <f>IFERROR(IF(AE1209&lt;0,"Yes","No"),"No")</f>
        <v/>
      </c>
      <c r="F1209">
        <f>IF(BK1209="Unqualified","Yes","No")</f>
        <v/>
      </c>
      <c r="G1209">
        <f>IF(COUNTIF($D$1209:$F$1209,"Yes")=3,"Yes","No")</f>
        <v/>
      </c>
      <c r="U1209">
        <f>IFERROR(BQ1209/BL1209,0)</f>
        <v/>
      </c>
      <c r="V1209">
        <f>IFERROR(SUM(BQ1209:BQ1209)/SUM(BL1209:BL1209),0)</f>
        <v/>
      </c>
      <c r="W1209">
        <f>IFERROR(MAX(U1209:U1209)-MIN(U1209:U1209),0)</f>
        <v/>
      </c>
      <c r="X1209">
        <f>IFERROR(BQ1209/(BL1209-BQ1209),0)</f>
        <v/>
      </c>
      <c r="Y1209">
        <f>IFERROR(SUM(BQ1209:BQ1209)/(SUM(BL1209:BL1209)-SUM(BQ1209:BQ1209)),0)</f>
        <v/>
      </c>
      <c r="Z1209">
        <f>IFERROR(MAX(X1209:X1209)-MIN(X1209:X1209),0)</f>
        <v/>
      </c>
      <c r="AA1209">
        <f>IFERROR(BO1209/BP1209,0)</f>
        <v/>
      </c>
      <c r="AB1209">
        <f>IFERROR(SUM(BO1209:BO1209)/SUM(BP1209:BP1209),0)</f>
        <v/>
      </c>
      <c r="AC1209">
        <f>IFERROR(MAX(AA1209:AA1209)-MIN(AA1209:AA1209),0)</f>
        <v/>
      </c>
      <c r="AD1209">
        <f>IFERROR(SUM(BL1209:BL1209)/1,0)</f>
        <v/>
      </c>
      <c r="AE1209">
        <f>IFERROR(SUM(BQ1209:BQ1209)/1,0)</f>
        <v/>
      </c>
      <c r="AF1209">
        <f>IFERROR(SUM(BP1209:BP1209)/1,0)</f>
        <v/>
      </c>
      <c r="AG1209">
        <f>IFERROR(CJ1209,0)</f>
        <v/>
      </c>
      <c r="AH1209">
        <f>IFERROR(SUM(BR1209:BR1209)/1,0)</f>
        <v/>
      </c>
      <c r="AI1209">
        <f>IFERROR(CL1209,0)</f>
        <v/>
      </c>
      <c r="AJ1209">
        <f>IFERROR(CN1209,0)</f>
        <v/>
      </c>
      <c r="AK1209">
        <f>IFERROR(CP1209,0)</f>
        <v/>
      </c>
      <c r="AL1209">
        <f>IFERROR(SUM(BN1209:BN1209)/1,0)</f>
        <v/>
      </c>
      <c r="AM1209">
        <f>IFERROR(SUM(BJ1209:BJ1209)/1,0)</f>
        <v/>
      </c>
      <c r="AN1209">
        <f>IFERROR(AH1209/AD1209,0)</f>
        <v/>
      </c>
      <c r="AO1209">
        <f>IFERROR(AF1209/AD1209,0)</f>
        <v/>
      </c>
      <c r="AP1209">
        <f>IFERROR(AI1209/AK1209,0)</f>
        <v/>
      </c>
      <c r="AQ1209">
        <f>IFERROR(AJ1209/AK1209,0)</f>
        <v/>
      </c>
      <c r="AR1209">
        <f>IFERROR(AG1209/AK1209,0)</f>
        <v/>
      </c>
      <c r="AS1209">
        <f>IFERROR(365/(AL1209/AG1209), "")</f>
        <v/>
      </c>
      <c r="AT1209" t="inlineStr">
        <is>
          <t>CO170001064480</t>
        </is>
      </c>
      <c r="AU1209" t="inlineStr">
        <is>
          <t>Basic Farm S A S</t>
        </is>
      </c>
      <c r="AV1209" t="inlineStr">
        <is>
          <t>U1</t>
        </is>
      </c>
      <c r="AW1209" t="inlineStr">
        <is>
          <t>U</t>
        </is>
      </c>
      <c r="AX1209" t="inlineStr">
        <is>
          <t>Unlisted</t>
        </is>
      </c>
      <c r="AY1209" t="n">
        <v>5122</v>
      </c>
      <c r="AZ1209" t="inlineStr">
        <is>
          <t>Drugs, drug proprietaries, and druggists' sundries wholesale dealing in</t>
        </is>
      </c>
      <c r="BA1209" t="inlineStr">
        <is>
          <t>Colombia</t>
        </is>
      </c>
      <c r="BB1209" t="inlineStr">
        <is>
          <t>Bogota</t>
        </is>
      </c>
      <c r="BC1209" t="inlineStr">
        <is>
          <t>www.basicfarm.com</t>
        </is>
      </c>
      <c r="BD1209" s="6" t="n">
        <v>32518</v>
      </c>
      <c r="BE1209" t="inlineStr">
        <is>
          <t>This company is engaged in wholesale distribution of pharmaceutical, medicinal, cosmetic, and toiletry products. It conducts business from its registered head office located in Bogota, Colombia. The company was incorporated in 1989. The company specializes in providing a wide range of specialized products, including prescription medications, over-the-counter drugs, cosmetics, and personal care items. The company aims to serve retail pharmacies, beauty stores, and medical institutions by ensuring the availability of high-quality products, while adhering to regulatory standards and promoting customer satisfaction.</t>
        </is>
      </c>
      <c r="BF1209" t="inlineStr">
        <is>
          <t>Active</t>
        </is>
      </c>
      <c r="BG1209" t="inlineStr">
        <is>
          <t>Wholesale</t>
        </is>
      </c>
      <c r="BH1209" t="inlineStr">
        <is>
          <t>Engaged in wholesale distribution of pharmaceutical, medicinal, cosmetic, and toiletry products</t>
        </is>
      </c>
      <c r="BI1209" t="inlineStr">
        <is>
          <t>Providing a wide range of specialized products, including prescription medications, over-the-counter drugs, cosmetics, and personal care items</t>
        </is>
      </c>
      <c r="CE1209">
        <f>IFERROR(SUM(BU1209:BV1209)/2,0)</f>
        <v/>
      </c>
      <c r="CF1209">
        <f>IFERROR(SUM(CE1209:CE1209)/1,0)</f>
        <v/>
      </c>
      <c r="CG1209">
        <f>IFERROR(SUM(BW1209:BX1209)/2,0)</f>
        <v/>
      </c>
      <c r="CH1209">
        <f>IFERROR(SUM(CG1209:CG1209)/1,0)</f>
        <v/>
      </c>
      <c r="CI1209">
        <f>IFERROR(SUM(BY1209:BZ1209)/2,0)</f>
        <v/>
      </c>
      <c r="CJ1209">
        <f>IFERROR(SUM(CI1209:CI1209)/1,0)</f>
        <v/>
      </c>
      <c r="CK1209">
        <f>IFERROR(SUM(CA1209:CB1209)/2,0)</f>
        <v/>
      </c>
      <c r="CL1209">
        <f>IFERROR(SUM(CK1209:CK1209)/1,0)</f>
        <v/>
      </c>
      <c r="CM1209">
        <f>IFERROR(SUM(CC1209:CD1209)/2,0)</f>
        <v/>
      </c>
      <c r="CN1209">
        <f>IFERROR(SUM(CM1209:CM1209)/1,0)</f>
        <v/>
      </c>
      <c r="CO1209">
        <f>IFERROR(SUM(BS1209:BT1209)/2,0)</f>
        <v/>
      </c>
      <c r="CP1209">
        <f>IFERROR(SUM(CO1209:CO1209)/1,0)</f>
        <v/>
      </c>
    </row>
    <row r="1210">
      <c r="A1210" t="n">
        <v>1185</v>
      </c>
      <c r="D1210">
        <f>IF(AX1210="Listed","Yes","No")</f>
        <v/>
      </c>
      <c r="E1210">
        <f>IFERROR(IF(AE1210&lt;0,"Yes","No"),"No")</f>
        <v/>
      </c>
      <c r="F1210">
        <f>IF(BK1210="Unqualified","Yes","No")</f>
        <v/>
      </c>
      <c r="G1210">
        <f>IF(COUNTIF($D$1210:$F$1210,"Yes")=3,"Yes","No")</f>
        <v/>
      </c>
      <c r="U1210">
        <f>IFERROR(BQ1210/BL1210,0)</f>
        <v/>
      </c>
      <c r="V1210">
        <f>IFERROR(SUM(BQ1210:BQ1210)/SUM(BL1210:BL1210),0)</f>
        <v/>
      </c>
      <c r="W1210">
        <f>IFERROR(MAX(U1210:U1210)-MIN(U1210:U1210),0)</f>
        <v/>
      </c>
      <c r="X1210">
        <f>IFERROR(BQ1210/(BL1210-BQ1210),0)</f>
        <v/>
      </c>
      <c r="Y1210">
        <f>IFERROR(SUM(BQ1210:BQ1210)/(SUM(BL1210:BL1210)-SUM(BQ1210:BQ1210)),0)</f>
        <v/>
      </c>
      <c r="Z1210">
        <f>IFERROR(MAX(X1210:X1210)-MIN(X1210:X1210),0)</f>
        <v/>
      </c>
      <c r="AA1210">
        <f>IFERROR(BO1210/BP1210,0)</f>
        <v/>
      </c>
      <c r="AB1210">
        <f>IFERROR(SUM(BO1210:BO1210)/SUM(BP1210:BP1210),0)</f>
        <v/>
      </c>
      <c r="AC1210">
        <f>IFERROR(MAX(AA1210:AA1210)-MIN(AA1210:AA1210),0)</f>
        <v/>
      </c>
      <c r="AD1210">
        <f>IFERROR(SUM(BL1210:BL1210)/1,0)</f>
        <v/>
      </c>
      <c r="AE1210">
        <f>IFERROR(SUM(BQ1210:BQ1210)/1,0)</f>
        <v/>
      </c>
      <c r="AF1210">
        <f>IFERROR(SUM(BP1210:BP1210)/1,0)</f>
        <v/>
      </c>
      <c r="AG1210">
        <f>IFERROR(CJ1210,0)</f>
        <v/>
      </c>
      <c r="AH1210">
        <f>IFERROR(SUM(BR1210:BR1210)/1,0)</f>
        <v/>
      </c>
      <c r="AI1210">
        <f>IFERROR(CL1210,0)</f>
        <v/>
      </c>
      <c r="AJ1210">
        <f>IFERROR(CN1210,0)</f>
        <v/>
      </c>
      <c r="AK1210">
        <f>IFERROR(CP1210,0)</f>
        <v/>
      </c>
      <c r="AL1210">
        <f>IFERROR(SUM(BN1210:BN1210)/1,0)</f>
        <v/>
      </c>
      <c r="AM1210">
        <f>IFERROR(SUM(BJ1210:BJ1210)/1,0)</f>
        <v/>
      </c>
      <c r="AN1210">
        <f>IFERROR(AH1210/AD1210,0)</f>
        <v/>
      </c>
      <c r="AO1210">
        <f>IFERROR(AF1210/AD1210,0)</f>
        <v/>
      </c>
      <c r="AP1210">
        <f>IFERROR(AI1210/AK1210,0)</f>
        <v/>
      </c>
      <c r="AQ1210">
        <f>IFERROR(AJ1210/AK1210,0)</f>
        <v/>
      </c>
      <c r="AR1210">
        <f>IFERROR(AG1210/AK1210,0)</f>
        <v/>
      </c>
      <c r="AS1210">
        <f>IFERROR(365/(AL1210/AG1210), "")</f>
        <v/>
      </c>
      <c r="AT1210" t="inlineStr">
        <is>
          <t>CO170001078140</t>
        </is>
      </c>
      <c r="AU1210" t="inlineStr">
        <is>
          <t>Chaim Peisach Y Compania Hilanderia Fontibon S A S</t>
        </is>
      </c>
      <c r="AV1210" t="inlineStr">
        <is>
          <t>U1</t>
        </is>
      </c>
      <c r="AW1210" t="inlineStr">
        <is>
          <t>U</t>
        </is>
      </c>
      <c r="AX1210" t="inlineStr">
        <is>
          <t>Unlisted</t>
        </is>
      </c>
      <c r="AY1210" t="n">
        <v>5085</v>
      </c>
      <c r="AZ1210" t="inlineStr">
        <is>
          <t>Industrial supplies wholesale dealing in</t>
        </is>
      </c>
      <c r="BA1210" t="inlineStr">
        <is>
          <t>Colombia</t>
        </is>
      </c>
      <c r="BB1210" t="inlineStr">
        <is>
          <t>Bogota</t>
        </is>
      </c>
      <c r="BC1210" t="inlineStr">
        <is>
          <t>www.hilanderiafontibon.com</t>
        </is>
      </c>
      <c r="BD1210" s="6" t="n">
        <v>20669</v>
      </c>
      <c r="BE1210" t="inlineStr">
        <is>
          <t>This company, based in Colombia, is primarily engaged in manufacture and distribution of fiber products. Its major products include colored polyester fibers, colored yarns and polyester chips. The company distributes its products in domestic and overseas markets. Incorporated in 1956, the company has its registered head office and manufacturing facility located in Bogota, Colombia. The company also offers the preparation, weaving, knitting, finishing and fabrication of fabric products. These offerings also encompass basic alterations, hemming, taking in or letting out of fabrics, as well as lengthening or shortening services. In addition, the company employs staff knowledgeable in fashion trends and the proper match of styles, colors, and combinations of fiber, yarn, and thread to the characteristics and tastes of the customer.</t>
        </is>
      </c>
      <c r="BF1210" t="inlineStr">
        <is>
          <t>Active</t>
        </is>
      </c>
      <c r="BG1210" t="inlineStr">
        <is>
          <t>Manufacturing; Wholesale</t>
        </is>
      </c>
      <c r="BH1210" t="inlineStr">
        <is>
          <t>Engaged in manufacture and distribution of fiber products</t>
        </is>
      </c>
      <c r="BI1210" t="inlineStr">
        <is>
          <t>Colored polyester fibers, colored yarns and polyester chips</t>
        </is>
      </c>
      <c r="CE1210">
        <f>IFERROR(SUM(BU1210:BV1210)/2,0)</f>
        <v/>
      </c>
      <c r="CF1210">
        <f>IFERROR(SUM(CE1210:CE1210)/1,0)</f>
        <v/>
      </c>
      <c r="CG1210">
        <f>IFERROR(SUM(BW1210:BX1210)/2,0)</f>
        <v/>
      </c>
      <c r="CH1210">
        <f>IFERROR(SUM(CG1210:CG1210)/1,0)</f>
        <v/>
      </c>
      <c r="CI1210">
        <f>IFERROR(SUM(BY1210:BZ1210)/2,0)</f>
        <v/>
      </c>
      <c r="CJ1210">
        <f>IFERROR(SUM(CI1210:CI1210)/1,0)</f>
        <v/>
      </c>
      <c r="CK1210">
        <f>IFERROR(SUM(CA1210:CB1210)/2,0)</f>
        <v/>
      </c>
      <c r="CL1210">
        <f>IFERROR(SUM(CK1210:CK1210)/1,0)</f>
        <v/>
      </c>
      <c r="CM1210">
        <f>IFERROR(SUM(CC1210:CD1210)/2,0)</f>
        <v/>
      </c>
      <c r="CN1210">
        <f>IFERROR(SUM(CM1210:CM1210)/1,0)</f>
        <v/>
      </c>
      <c r="CO1210">
        <f>IFERROR(SUM(BS1210:BT1210)/2,0)</f>
        <v/>
      </c>
      <c r="CP1210">
        <f>IFERROR(SUM(CO1210:CO1210)/1,0)</f>
        <v/>
      </c>
    </row>
    <row r="1211">
      <c r="A1211" t="n">
        <v>1186</v>
      </c>
      <c r="D1211">
        <f>IF(AX1211="Listed","Yes","No")</f>
        <v/>
      </c>
      <c r="E1211">
        <f>IFERROR(IF(AE1211&lt;0,"Yes","No"),"No")</f>
        <v/>
      </c>
      <c r="F1211">
        <f>IF(BK1211="Unqualified","Yes","No")</f>
        <v/>
      </c>
      <c r="G1211">
        <f>IF(COUNTIF($D$1211:$F$1211,"Yes")=3,"Yes","No")</f>
        <v/>
      </c>
      <c r="U1211">
        <f>IFERROR(BQ1211/BL1211,0)</f>
        <v/>
      </c>
      <c r="V1211">
        <f>IFERROR(SUM(BQ1211:BQ1211)/SUM(BL1211:BL1211),0)</f>
        <v/>
      </c>
      <c r="W1211">
        <f>IFERROR(MAX(U1211:U1211)-MIN(U1211:U1211),0)</f>
        <v/>
      </c>
      <c r="X1211">
        <f>IFERROR(BQ1211/(BL1211-BQ1211),0)</f>
        <v/>
      </c>
      <c r="Y1211">
        <f>IFERROR(SUM(BQ1211:BQ1211)/(SUM(BL1211:BL1211)-SUM(BQ1211:BQ1211)),0)</f>
        <v/>
      </c>
      <c r="Z1211">
        <f>IFERROR(MAX(X1211:X1211)-MIN(X1211:X1211),0)</f>
        <v/>
      </c>
      <c r="AA1211">
        <f>IFERROR(BO1211/BP1211,0)</f>
        <v/>
      </c>
      <c r="AB1211">
        <f>IFERROR(SUM(BO1211:BO1211)/SUM(BP1211:BP1211),0)</f>
        <v/>
      </c>
      <c r="AC1211">
        <f>IFERROR(MAX(AA1211:AA1211)-MIN(AA1211:AA1211),0)</f>
        <v/>
      </c>
      <c r="AD1211">
        <f>IFERROR(SUM(BL1211:BL1211)/1,0)</f>
        <v/>
      </c>
      <c r="AE1211">
        <f>IFERROR(SUM(BQ1211:BQ1211)/1,0)</f>
        <v/>
      </c>
      <c r="AF1211">
        <f>IFERROR(SUM(BP1211:BP1211)/1,0)</f>
        <v/>
      </c>
      <c r="AG1211">
        <f>IFERROR(CJ1211,0)</f>
        <v/>
      </c>
      <c r="AH1211">
        <f>IFERROR(SUM(BR1211:BR1211)/1,0)</f>
        <v/>
      </c>
      <c r="AI1211">
        <f>IFERROR(CL1211,0)</f>
        <v/>
      </c>
      <c r="AJ1211">
        <f>IFERROR(CN1211,0)</f>
        <v/>
      </c>
      <c r="AK1211">
        <f>IFERROR(CP1211,0)</f>
        <v/>
      </c>
      <c r="AL1211">
        <f>IFERROR(SUM(BN1211:BN1211)/1,0)</f>
        <v/>
      </c>
      <c r="AM1211">
        <f>IFERROR(SUM(BJ1211:BJ1211)/1,0)</f>
        <v/>
      </c>
      <c r="AN1211">
        <f>IFERROR(AH1211/AD1211,0)</f>
        <v/>
      </c>
      <c r="AO1211">
        <f>IFERROR(AF1211/AD1211,0)</f>
        <v/>
      </c>
      <c r="AP1211">
        <f>IFERROR(AI1211/AK1211,0)</f>
        <v/>
      </c>
      <c r="AQ1211">
        <f>IFERROR(AJ1211/AK1211,0)</f>
        <v/>
      </c>
      <c r="AR1211">
        <f>IFERROR(AG1211/AK1211,0)</f>
        <v/>
      </c>
      <c r="AS1211">
        <f>IFERROR(365/(AL1211/AG1211), "")</f>
        <v/>
      </c>
      <c r="AT1211" t="inlineStr">
        <is>
          <t>CO170001363300</t>
        </is>
      </c>
      <c r="AU1211" t="inlineStr">
        <is>
          <t>VCO S A</t>
        </is>
      </c>
      <c r="AV1211" t="inlineStr">
        <is>
          <t>U1</t>
        </is>
      </c>
      <c r="AW1211" t="inlineStr">
        <is>
          <t>B+</t>
        </is>
      </c>
      <c r="AX1211" t="inlineStr">
        <is>
          <t>Unlisted</t>
        </is>
      </c>
      <c r="AY1211" t="n">
        <v>5131</v>
      </c>
      <c r="AZ1211" t="inlineStr">
        <is>
          <t>Piece goods, notions, and other dry goods wholesale dealing in</t>
        </is>
      </c>
      <c r="BA1211" t="inlineStr">
        <is>
          <t>Colombia</t>
        </is>
      </c>
      <c r="BB1211" t="inlineStr">
        <is>
          <t>Bogota</t>
        </is>
      </c>
      <c r="BC1211" t="inlineStr">
        <is>
          <t>www.vco.com.co</t>
        </is>
      </c>
      <c r="BD1211" s="6" t="n">
        <v>35793</v>
      </c>
      <c r="BE1211" t="inlineStr">
        <is>
          <t>This company is engaged in the provision of medical auditing services, administrative outsourcing and supervision in the social security sector in health and other social sectors. It is headquartered in Bogota, Colombia.A company created in 1997 as a requirement of the social security sector in health to contribute to ensuring the quality of health services, their cost effectiveness and the issuance of comprehensive audit concepts applying regulations, indications and scientific evidence.The company's approach is based on high quality standards in its products and accredits an experience that positions the company as a leading firm in auditing and consulting in the health sector for Colombia with international projection.It aims to offer auditing, supervision, consulting and administrative outsourcing services to companies in the social sector, with an emphasis on the health area, with the purpose of contributing to the operational efficiency of its clients; consolidating the constant progress of the company, appropriate and fair compensation for shareholders, employees, their families and society.</t>
        </is>
      </c>
      <c r="BF1211" t="inlineStr">
        <is>
          <t>Active</t>
        </is>
      </c>
      <c r="BG1211" t="inlineStr">
        <is>
          <t>Services</t>
        </is>
      </c>
      <c r="BH1211" t="inlineStr">
        <is>
          <t>Engaged in the provision of medical auditing services, administrative outsourcing and supervision in the social security sector in health and other social sectors</t>
        </is>
      </c>
      <c r="BI1211" t="inlineStr">
        <is>
          <t>Medical auditing services, administrative outsourcing and supervision</t>
        </is>
      </c>
      <c r="CE1211">
        <f>IFERROR(SUM(BU1211:BV1211)/2,0)</f>
        <v/>
      </c>
      <c r="CF1211">
        <f>IFERROR(SUM(CE1211:CE1211)/1,0)</f>
        <v/>
      </c>
      <c r="CG1211">
        <f>IFERROR(SUM(BW1211:BX1211)/2,0)</f>
        <v/>
      </c>
      <c r="CH1211">
        <f>IFERROR(SUM(CG1211:CG1211)/1,0)</f>
        <v/>
      </c>
      <c r="CI1211">
        <f>IFERROR(SUM(BY1211:BZ1211)/2,0)</f>
        <v/>
      </c>
      <c r="CJ1211">
        <f>IFERROR(SUM(CI1211:CI1211)/1,0)</f>
        <v/>
      </c>
      <c r="CK1211">
        <f>IFERROR(SUM(CA1211:CB1211)/2,0)</f>
        <v/>
      </c>
      <c r="CL1211">
        <f>IFERROR(SUM(CK1211:CK1211)/1,0)</f>
        <v/>
      </c>
      <c r="CM1211">
        <f>IFERROR(SUM(CC1211:CD1211)/2,0)</f>
        <v/>
      </c>
      <c r="CN1211">
        <f>IFERROR(SUM(CM1211:CM1211)/1,0)</f>
        <v/>
      </c>
      <c r="CO1211">
        <f>IFERROR(SUM(BS1211:BT1211)/2,0)</f>
        <v/>
      </c>
      <c r="CP1211">
        <f>IFERROR(SUM(CO1211:CO1211)/1,0)</f>
        <v/>
      </c>
    </row>
    <row r="1212">
      <c r="A1212" t="n">
        <v>1187</v>
      </c>
      <c r="D1212">
        <f>IF(AX1212="Listed","Yes","No")</f>
        <v/>
      </c>
      <c r="E1212">
        <f>IFERROR(IF(AE1212&lt;0,"Yes","No"),"No")</f>
        <v/>
      </c>
      <c r="F1212">
        <f>IF(BK1212="Unqualified","Yes","No")</f>
        <v/>
      </c>
      <c r="G1212">
        <f>IF(COUNTIF($D$1212:$F$1212,"Yes")=3,"Yes","No")</f>
        <v/>
      </c>
      <c r="U1212">
        <f>IFERROR(BQ1212/BL1212,0)</f>
        <v/>
      </c>
      <c r="V1212">
        <f>IFERROR(SUM(BQ1212:BQ1212)/SUM(BL1212:BL1212),0)</f>
        <v/>
      </c>
      <c r="W1212">
        <f>IFERROR(MAX(U1212:U1212)-MIN(U1212:U1212),0)</f>
        <v/>
      </c>
      <c r="X1212">
        <f>IFERROR(BQ1212/(BL1212-BQ1212),0)</f>
        <v/>
      </c>
      <c r="Y1212">
        <f>IFERROR(SUM(BQ1212:BQ1212)/(SUM(BL1212:BL1212)-SUM(BQ1212:BQ1212)),0)</f>
        <v/>
      </c>
      <c r="Z1212">
        <f>IFERROR(MAX(X1212:X1212)-MIN(X1212:X1212),0)</f>
        <v/>
      </c>
      <c r="AA1212">
        <f>IFERROR(BO1212/BP1212,0)</f>
        <v/>
      </c>
      <c r="AB1212">
        <f>IFERROR(SUM(BO1212:BO1212)/SUM(BP1212:BP1212),0)</f>
        <v/>
      </c>
      <c r="AC1212">
        <f>IFERROR(MAX(AA1212:AA1212)-MIN(AA1212:AA1212),0)</f>
        <v/>
      </c>
      <c r="AD1212">
        <f>IFERROR(SUM(BL1212:BL1212)/1,0)</f>
        <v/>
      </c>
      <c r="AE1212">
        <f>IFERROR(SUM(BQ1212:BQ1212)/1,0)</f>
        <v/>
      </c>
      <c r="AF1212">
        <f>IFERROR(SUM(BP1212:BP1212)/1,0)</f>
        <v/>
      </c>
      <c r="AG1212">
        <f>IFERROR(CJ1212,0)</f>
        <v/>
      </c>
      <c r="AH1212">
        <f>IFERROR(SUM(BR1212:BR1212)/1,0)</f>
        <v/>
      </c>
      <c r="AI1212">
        <f>IFERROR(CL1212,0)</f>
        <v/>
      </c>
      <c r="AJ1212">
        <f>IFERROR(CN1212,0)</f>
        <v/>
      </c>
      <c r="AK1212">
        <f>IFERROR(CP1212,0)</f>
        <v/>
      </c>
      <c r="AL1212">
        <f>IFERROR(SUM(BN1212:BN1212)/1,0)</f>
        <v/>
      </c>
      <c r="AM1212">
        <f>IFERROR(SUM(BJ1212:BJ1212)/1,0)</f>
        <v/>
      </c>
      <c r="AN1212">
        <f>IFERROR(AH1212/AD1212,0)</f>
        <v/>
      </c>
      <c r="AO1212">
        <f>IFERROR(AF1212/AD1212,0)</f>
        <v/>
      </c>
      <c r="AP1212">
        <f>IFERROR(AI1212/AK1212,0)</f>
        <v/>
      </c>
      <c r="AQ1212">
        <f>IFERROR(AJ1212/AK1212,0)</f>
        <v/>
      </c>
      <c r="AR1212">
        <f>IFERROR(AG1212/AK1212,0)</f>
        <v/>
      </c>
      <c r="AS1212">
        <f>IFERROR(365/(AL1212/AG1212), "")</f>
        <v/>
      </c>
      <c r="AT1212" t="inlineStr">
        <is>
          <t>CO170009160930</t>
        </is>
      </c>
      <c r="AU1212" t="inlineStr">
        <is>
          <t>Cooperativa Multiactiva de Productores de Carbon Y Otros Minerales de Colombia</t>
        </is>
      </c>
      <c r="AV1212" t="inlineStr">
        <is>
          <t>U1</t>
        </is>
      </c>
      <c r="AW1212" t="inlineStr">
        <is>
          <t>A</t>
        </is>
      </c>
      <c r="AX1212" t="inlineStr">
        <is>
          <t>Unlisted</t>
        </is>
      </c>
      <c r="AY1212" t="n">
        <v>5052</v>
      </c>
      <c r="AZ1212" t="inlineStr">
        <is>
          <t>Coal and other minerals and ores wholesale dealing in</t>
        </is>
      </c>
      <c r="BA1212" t="inlineStr">
        <is>
          <t>Colombia</t>
        </is>
      </c>
      <c r="BB1212" t="inlineStr">
        <is>
          <t>Ubate</t>
        </is>
      </c>
      <c r="BC1212" t="inlineStr">
        <is>
          <t>www.coocarbon.com</t>
        </is>
      </c>
      <c r="BD1212" s="6" t="n">
        <v>35478</v>
      </c>
      <c r="BE1212" t="inlineStr">
        <is>
          <t>The company is engaged in the operation of a financial cooperative. It was incorporated in 1997 and has its registered business office strategically located in Ubate, Colombia.The company is owned and operated by individuals who hold membership in the institutions.The company offers a full line of services such as banking services, including checking and savings accounts, as well as loans that carry a rate of interest. In addition, the company also offers a range of above-average service along with competitive rates in the areas of insurance, lending and investment dealings. The company has its active operations within the country.</t>
        </is>
      </c>
      <c r="BF1212" t="inlineStr">
        <is>
          <t>Active</t>
        </is>
      </c>
      <c r="BG1212" t="inlineStr">
        <is>
          <t>Services</t>
        </is>
      </c>
      <c r="BH1212" t="inlineStr">
        <is>
          <t>Engaged in the operation of a financial cooperative</t>
        </is>
      </c>
      <c r="BI1212" t="inlineStr">
        <is>
          <t>Financial cooperative</t>
        </is>
      </c>
      <c r="CE1212">
        <f>IFERROR(SUM(BU1212:BV1212)/2,0)</f>
        <v/>
      </c>
      <c r="CF1212">
        <f>IFERROR(SUM(CE1212:CE1212)/1,0)</f>
        <v/>
      </c>
      <c r="CG1212">
        <f>IFERROR(SUM(BW1212:BX1212)/2,0)</f>
        <v/>
      </c>
      <c r="CH1212">
        <f>IFERROR(SUM(CG1212:CG1212)/1,0)</f>
        <v/>
      </c>
      <c r="CI1212">
        <f>IFERROR(SUM(BY1212:BZ1212)/2,0)</f>
        <v/>
      </c>
      <c r="CJ1212">
        <f>IFERROR(SUM(CI1212:CI1212)/1,0)</f>
        <v/>
      </c>
      <c r="CK1212">
        <f>IFERROR(SUM(CA1212:CB1212)/2,0)</f>
        <v/>
      </c>
      <c r="CL1212">
        <f>IFERROR(SUM(CK1212:CK1212)/1,0)</f>
        <v/>
      </c>
      <c r="CM1212">
        <f>IFERROR(SUM(CC1212:CD1212)/2,0)</f>
        <v/>
      </c>
      <c r="CN1212">
        <f>IFERROR(SUM(CM1212:CM1212)/1,0)</f>
        <v/>
      </c>
      <c r="CO1212">
        <f>IFERROR(SUM(BS1212:BT1212)/2,0)</f>
        <v/>
      </c>
      <c r="CP1212">
        <f>IFERROR(SUM(CO1212:CO1212)/1,0)</f>
        <v/>
      </c>
    </row>
    <row r="1213">
      <c r="A1213" t="n">
        <v>1188</v>
      </c>
      <c r="D1213">
        <f>IF(AX1213="Listed","Yes","No")</f>
        <v/>
      </c>
      <c r="E1213">
        <f>IFERROR(IF(AE1213&lt;0,"Yes","No"),"No")</f>
        <v/>
      </c>
      <c r="F1213">
        <f>IF(BK1213="Unqualified","Yes","No")</f>
        <v/>
      </c>
      <c r="G1213">
        <f>IF(COUNTIF($D$1213:$F$1213,"Yes")=3,"Yes","No")</f>
        <v/>
      </c>
      <c r="U1213">
        <f>IFERROR(BQ1213/BL1213,0)</f>
        <v/>
      </c>
      <c r="V1213">
        <f>IFERROR(SUM(BQ1213:BQ1213)/SUM(BL1213:BL1213),0)</f>
        <v/>
      </c>
      <c r="W1213">
        <f>IFERROR(MAX(U1213:U1213)-MIN(U1213:U1213),0)</f>
        <v/>
      </c>
      <c r="X1213">
        <f>IFERROR(BQ1213/(BL1213-BQ1213),0)</f>
        <v/>
      </c>
      <c r="Y1213">
        <f>IFERROR(SUM(BQ1213:BQ1213)/(SUM(BL1213:BL1213)-SUM(BQ1213:BQ1213)),0)</f>
        <v/>
      </c>
      <c r="Z1213">
        <f>IFERROR(MAX(X1213:X1213)-MIN(X1213:X1213),0)</f>
        <v/>
      </c>
      <c r="AA1213">
        <f>IFERROR(BO1213/BP1213,0)</f>
        <v/>
      </c>
      <c r="AB1213">
        <f>IFERROR(SUM(BO1213:BO1213)/SUM(BP1213:BP1213),0)</f>
        <v/>
      </c>
      <c r="AC1213">
        <f>IFERROR(MAX(AA1213:AA1213)-MIN(AA1213:AA1213),0)</f>
        <v/>
      </c>
      <c r="AD1213">
        <f>IFERROR(SUM(BL1213:BL1213)/1,0)</f>
        <v/>
      </c>
      <c r="AE1213">
        <f>IFERROR(SUM(BQ1213:BQ1213)/1,0)</f>
        <v/>
      </c>
      <c r="AF1213">
        <f>IFERROR(SUM(BP1213:BP1213)/1,0)</f>
        <v/>
      </c>
      <c r="AG1213">
        <f>IFERROR(CJ1213,0)</f>
        <v/>
      </c>
      <c r="AH1213">
        <f>IFERROR(SUM(BR1213:BR1213)/1,0)</f>
        <v/>
      </c>
      <c r="AI1213">
        <f>IFERROR(CL1213,0)</f>
        <v/>
      </c>
      <c r="AJ1213">
        <f>IFERROR(CN1213,0)</f>
        <v/>
      </c>
      <c r="AK1213">
        <f>IFERROR(CP1213,0)</f>
        <v/>
      </c>
      <c r="AL1213">
        <f>IFERROR(SUM(BN1213:BN1213)/1,0)</f>
        <v/>
      </c>
      <c r="AM1213">
        <f>IFERROR(SUM(BJ1213:BJ1213)/1,0)</f>
        <v/>
      </c>
      <c r="AN1213">
        <f>IFERROR(AH1213/AD1213,0)</f>
        <v/>
      </c>
      <c r="AO1213">
        <f>IFERROR(AF1213/AD1213,0)</f>
        <v/>
      </c>
      <c r="AP1213">
        <f>IFERROR(AI1213/AK1213,0)</f>
        <v/>
      </c>
      <c r="AQ1213">
        <f>IFERROR(AJ1213/AK1213,0)</f>
        <v/>
      </c>
      <c r="AR1213">
        <f>IFERROR(AG1213/AK1213,0)</f>
        <v/>
      </c>
      <c r="AS1213">
        <f>IFERROR(365/(AL1213/AG1213), "")</f>
        <v/>
      </c>
      <c r="AT1213" t="inlineStr">
        <is>
          <t>CO170030889340</t>
        </is>
      </c>
      <c r="AU1213" t="inlineStr">
        <is>
          <t>Medcore S A S</t>
        </is>
      </c>
      <c r="AV1213" t="inlineStr">
        <is>
          <t>U1</t>
        </is>
      </c>
      <c r="AW1213" t="inlineStr">
        <is>
          <t>U</t>
        </is>
      </c>
      <c r="AX1213" t="inlineStr">
        <is>
          <t>Unlisted</t>
        </is>
      </c>
      <c r="AY1213" t="n">
        <v>5122</v>
      </c>
      <c r="AZ1213" t="inlineStr">
        <is>
          <t>Drugs, drug proprietaries, and druggists' sundries wholesale dealing in</t>
        </is>
      </c>
      <c r="BA1213" t="inlineStr">
        <is>
          <t>Colombia</t>
        </is>
      </c>
      <c r="BB1213" t="inlineStr">
        <is>
          <t>Bogota</t>
        </is>
      </c>
      <c r="BC1213" t="inlineStr">
        <is>
          <t>www.medcoresas.co</t>
        </is>
      </c>
      <c r="BD1213" s="6" t="n">
        <v>41534</v>
      </c>
      <c r="BE1213" t="inlineStr">
        <is>
          <t>This company is engaged in the wholesale and distribution of surgical medical supplies, medical devices and equipment, osteosynthesis material, medicines and PPE. It conducts business from its registered head office located in Bogota, Colombia. The company was incorporated in 2013.The company has a large inventory of its products, as well as employs staff that provides necessary assistance and services to its customers. Its selling activities are present across Bogota and in major regions throughout Colombia via other retailers and other trading establishments.</t>
        </is>
      </c>
      <c r="BF1213" t="inlineStr">
        <is>
          <t>Active</t>
        </is>
      </c>
      <c r="BG1213" t="inlineStr">
        <is>
          <t>Wholesale</t>
        </is>
      </c>
      <c r="BH1213" t="inlineStr">
        <is>
          <t>Engaged in the wholesale and distribution of surgical medical supplies, medical devices and equipment, osteosynthesis material, medicines and PPE</t>
        </is>
      </c>
      <c r="BI1213" t="inlineStr">
        <is>
          <t>Surgical medical supplies, medical devices and equipment, osteosynthesis material, medicines and PPE</t>
        </is>
      </c>
      <c r="CE1213">
        <f>IFERROR(SUM(BU1213:BV1213)/2,0)</f>
        <v/>
      </c>
      <c r="CF1213">
        <f>IFERROR(SUM(CE1213:CE1213)/1,0)</f>
        <v/>
      </c>
      <c r="CG1213">
        <f>IFERROR(SUM(BW1213:BX1213)/2,0)</f>
        <v/>
      </c>
      <c r="CH1213">
        <f>IFERROR(SUM(CG1213:CG1213)/1,0)</f>
        <v/>
      </c>
      <c r="CI1213">
        <f>IFERROR(SUM(BY1213:BZ1213)/2,0)</f>
        <v/>
      </c>
      <c r="CJ1213">
        <f>IFERROR(SUM(CI1213:CI1213)/1,0)</f>
        <v/>
      </c>
      <c r="CK1213">
        <f>IFERROR(SUM(CA1213:CB1213)/2,0)</f>
        <v/>
      </c>
      <c r="CL1213">
        <f>IFERROR(SUM(CK1213:CK1213)/1,0)</f>
        <v/>
      </c>
      <c r="CM1213">
        <f>IFERROR(SUM(CC1213:CD1213)/2,0)</f>
        <v/>
      </c>
      <c r="CN1213">
        <f>IFERROR(SUM(CM1213:CM1213)/1,0)</f>
        <v/>
      </c>
      <c r="CO1213">
        <f>IFERROR(SUM(BS1213:BT1213)/2,0)</f>
        <v/>
      </c>
      <c r="CP1213">
        <f>IFERROR(SUM(CO1213:CO1213)/1,0)</f>
        <v/>
      </c>
    </row>
    <row r="1214">
      <c r="A1214" t="n">
        <v>1189</v>
      </c>
      <c r="D1214">
        <f>IF(AX1214="Listed","Yes","No")</f>
        <v/>
      </c>
      <c r="E1214">
        <f>IFERROR(IF(AE1214&lt;0,"Yes","No"),"No")</f>
        <v/>
      </c>
      <c r="F1214">
        <f>IF(BK1214="Unqualified","Yes","No")</f>
        <v/>
      </c>
      <c r="G1214">
        <f>IF(COUNTIF($D$1214:$F$1214,"Yes")=3,"Yes","No")</f>
        <v/>
      </c>
      <c r="U1214">
        <f>IFERROR(BQ1214/BL1214,0)</f>
        <v/>
      </c>
      <c r="V1214">
        <f>IFERROR(SUM(BQ1214:BQ1214)/SUM(BL1214:BL1214),0)</f>
        <v/>
      </c>
      <c r="W1214">
        <f>IFERROR(MAX(U1214:U1214)-MIN(U1214:U1214),0)</f>
        <v/>
      </c>
      <c r="X1214">
        <f>IFERROR(BQ1214/(BL1214-BQ1214),0)</f>
        <v/>
      </c>
      <c r="Y1214">
        <f>IFERROR(SUM(BQ1214:BQ1214)/(SUM(BL1214:BL1214)-SUM(BQ1214:BQ1214)),0)</f>
        <v/>
      </c>
      <c r="Z1214">
        <f>IFERROR(MAX(X1214:X1214)-MIN(X1214:X1214),0)</f>
        <v/>
      </c>
      <c r="AA1214">
        <f>IFERROR(BO1214/BP1214,0)</f>
        <v/>
      </c>
      <c r="AB1214">
        <f>IFERROR(SUM(BO1214:BO1214)/SUM(BP1214:BP1214),0)</f>
        <v/>
      </c>
      <c r="AC1214">
        <f>IFERROR(MAX(AA1214:AA1214)-MIN(AA1214:AA1214),0)</f>
        <v/>
      </c>
      <c r="AD1214">
        <f>IFERROR(SUM(BL1214:BL1214)/1,0)</f>
        <v/>
      </c>
      <c r="AE1214">
        <f>IFERROR(SUM(BQ1214:BQ1214)/1,0)</f>
        <v/>
      </c>
      <c r="AF1214">
        <f>IFERROR(SUM(BP1214:BP1214)/1,0)</f>
        <v/>
      </c>
      <c r="AG1214">
        <f>IFERROR(CJ1214,0)</f>
        <v/>
      </c>
      <c r="AH1214">
        <f>IFERROR(SUM(BR1214:BR1214)/1,0)</f>
        <v/>
      </c>
      <c r="AI1214">
        <f>IFERROR(CL1214,0)</f>
        <v/>
      </c>
      <c r="AJ1214">
        <f>IFERROR(CN1214,0)</f>
        <v/>
      </c>
      <c r="AK1214">
        <f>IFERROR(CP1214,0)</f>
        <v/>
      </c>
      <c r="AL1214">
        <f>IFERROR(SUM(BN1214:BN1214)/1,0)</f>
        <v/>
      </c>
      <c r="AM1214">
        <f>IFERROR(SUM(BJ1214:BJ1214)/1,0)</f>
        <v/>
      </c>
      <c r="AN1214">
        <f>IFERROR(AH1214/AD1214,0)</f>
        <v/>
      </c>
      <c r="AO1214">
        <f>IFERROR(AF1214/AD1214,0)</f>
        <v/>
      </c>
      <c r="AP1214">
        <f>IFERROR(AI1214/AK1214,0)</f>
        <v/>
      </c>
      <c r="AQ1214">
        <f>IFERROR(AJ1214/AK1214,0)</f>
        <v/>
      </c>
      <c r="AR1214">
        <f>IFERROR(AG1214/AK1214,0)</f>
        <v/>
      </c>
      <c r="AS1214">
        <f>IFERROR(365/(AL1214/AG1214), "")</f>
        <v/>
      </c>
      <c r="AT1214" t="inlineStr">
        <is>
          <t>CO170000994340</t>
        </is>
      </c>
      <c r="AU1214" t="inlineStr">
        <is>
          <t>Surgicon &amp; CIA S A S</t>
        </is>
      </c>
      <c r="AV1214" t="inlineStr">
        <is>
          <t>U1</t>
        </is>
      </c>
      <c r="AW1214" t="inlineStr">
        <is>
          <t>B+</t>
        </is>
      </c>
      <c r="AX1214" t="inlineStr">
        <is>
          <t>Unlisted</t>
        </is>
      </c>
      <c r="AY1214" t="n">
        <v>5122</v>
      </c>
      <c r="AZ1214" t="inlineStr">
        <is>
          <t>Drugs, drug proprietaries, and druggists' sundries wholesale dealing in</t>
        </is>
      </c>
      <c r="BA1214" t="inlineStr">
        <is>
          <t>Colombia</t>
        </is>
      </c>
      <c r="BB1214" t="inlineStr">
        <is>
          <t>Cota</t>
        </is>
      </c>
      <c r="BC1214" t="inlineStr">
        <is>
          <t>www.surgicon.net</t>
        </is>
      </c>
      <c r="BD1214" s="6" t="n">
        <v>30796</v>
      </c>
      <c r="BE1214" t="inlineStr">
        <is>
          <t>This company is engaged in the medical devices for vascular line, biosecurity line, diagnostic line, engineering line, and surgery line. It was incorporated in 1984. The company is headquartered in Cota, Colombia.The company is the strategic ally for the supply of medical devices supplies, equipment and services to meet the needs of the clinical-hospital, medical, dental and industrial sectors; permanently benefiting its clients, collaborators, suppliers, shareholders, society and the environment, complying with the standards of Safety and Health at work within the principles of kindness, good service, quality and guaranteeing the stability of the organization.</t>
        </is>
      </c>
      <c r="BF1214" t="inlineStr">
        <is>
          <t>Active</t>
        </is>
      </c>
      <c r="BG1214" t="inlineStr">
        <is>
          <t>Manufacturing</t>
        </is>
      </c>
      <c r="BH1214" t="inlineStr">
        <is>
          <t>Engaged in the medical devices for vascular line, biosecurity line, diagnostic line, engineering line, and surgery line</t>
        </is>
      </c>
      <c r="BI1214" t="inlineStr">
        <is>
          <t>Medical devices for vascular line, biosecurity line, diagnostic line, engineering line, and surgery line</t>
        </is>
      </c>
      <c r="CE1214">
        <f>IFERROR(SUM(BU1214:BV1214)/2,0)</f>
        <v/>
      </c>
      <c r="CF1214">
        <f>IFERROR(SUM(CE1214:CE1214)/1,0)</f>
        <v/>
      </c>
      <c r="CG1214">
        <f>IFERROR(SUM(BW1214:BX1214)/2,0)</f>
        <v/>
      </c>
      <c r="CH1214">
        <f>IFERROR(SUM(CG1214:CG1214)/1,0)</f>
        <v/>
      </c>
      <c r="CI1214">
        <f>IFERROR(SUM(BY1214:BZ1214)/2,0)</f>
        <v/>
      </c>
      <c r="CJ1214">
        <f>IFERROR(SUM(CI1214:CI1214)/1,0)</f>
        <v/>
      </c>
      <c r="CK1214">
        <f>IFERROR(SUM(CA1214:CB1214)/2,0)</f>
        <v/>
      </c>
      <c r="CL1214">
        <f>IFERROR(SUM(CK1214:CK1214)/1,0)</f>
        <v/>
      </c>
      <c r="CM1214">
        <f>IFERROR(SUM(CC1214:CD1214)/2,0)</f>
        <v/>
      </c>
      <c r="CN1214">
        <f>IFERROR(SUM(CM1214:CM1214)/1,0)</f>
        <v/>
      </c>
      <c r="CO1214">
        <f>IFERROR(SUM(BS1214:BT1214)/2,0)</f>
        <v/>
      </c>
      <c r="CP1214">
        <f>IFERROR(SUM(CO1214:CO1214)/1,0)</f>
        <v/>
      </c>
    </row>
    <row r="1215">
      <c r="A1215" t="n">
        <v>1190</v>
      </c>
      <c r="D1215">
        <f>IF(AX1215="Listed","Yes","No")</f>
        <v/>
      </c>
      <c r="E1215">
        <f>IFERROR(IF(AE1215&lt;0,"Yes","No"),"No")</f>
        <v/>
      </c>
      <c r="F1215">
        <f>IF(BK1215="Unqualified","Yes","No")</f>
        <v/>
      </c>
      <c r="G1215">
        <f>IF(COUNTIF($D$1215:$F$1215,"Yes")=3,"Yes","No")</f>
        <v/>
      </c>
      <c r="U1215">
        <f>IFERROR(BQ1215/BL1215,0)</f>
        <v/>
      </c>
      <c r="V1215">
        <f>IFERROR(SUM(BQ1215:BQ1215)/SUM(BL1215:BL1215),0)</f>
        <v/>
      </c>
      <c r="W1215">
        <f>IFERROR(MAX(U1215:U1215)-MIN(U1215:U1215),0)</f>
        <v/>
      </c>
      <c r="X1215">
        <f>IFERROR(BQ1215/(BL1215-BQ1215),0)</f>
        <v/>
      </c>
      <c r="Y1215">
        <f>IFERROR(SUM(BQ1215:BQ1215)/(SUM(BL1215:BL1215)-SUM(BQ1215:BQ1215)),0)</f>
        <v/>
      </c>
      <c r="Z1215">
        <f>IFERROR(MAX(X1215:X1215)-MIN(X1215:X1215),0)</f>
        <v/>
      </c>
      <c r="AA1215">
        <f>IFERROR(BO1215/BP1215,0)</f>
        <v/>
      </c>
      <c r="AB1215">
        <f>IFERROR(SUM(BO1215:BO1215)/SUM(BP1215:BP1215),0)</f>
        <v/>
      </c>
      <c r="AC1215">
        <f>IFERROR(MAX(AA1215:AA1215)-MIN(AA1215:AA1215),0)</f>
        <v/>
      </c>
      <c r="AD1215">
        <f>IFERROR(SUM(BL1215:BL1215)/1,0)</f>
        <v/>
      </c>
      <c r="AE1215">
        <f>IFERROR(SUM(BQ1215:BQ1215)/1,0)</f>
        <v/>
      </c>
      <c r="AF1215">
        <f>IFERROR(SUM(BP1215:BP1215)/1,0)</f>
        <v/>
      </c>
      <c r="AG1215">
        <f>IFERROR(CJ1215,0)</f>
        <v/>
      </c>
      <c r="AH1215">
        <f>IFERROR(SUM(BR1215:BR1215)/1,0)</f>
        <v/>
      </c>
      <c r="AI1215">
        <f>IFERROR(CL1215,0)</f>
        <v/>
      </c>
      <c r="AJ1215">
        <f>IFERROR(CN1215,0)</f>
        <v/>
      </c>
      <c r="AK1215">
        <f>IFERROR(CP1215,0)</f>
        <v/>
      </c>
      <c r="AL1215">
        <f>IFERROR(SUM(BN1215:BN1215)/1,0)</f>
        <v/>
      </c>
      <c r="AM1215">
        <f>IFERROR(SUM(BJ1215:BJ1215)/1,0)</f>
        <v/>
      </c>
      <c r="AN1215">
        <f>IFERROR(AH1215/AD1215,0)</f>
        <v/>
      </c>
      <c r="AO1215">
        <f>IFERROR(AF1215/AD1215,0)</f>
        <v/>
      </c>
      <c r="AP1215">
        <f>IFERROR(AI1215/AK1215,0)</f>
        <v/>
      </c>
      <c r="AQ1215">
        <f>IFERROR(AJ1215/AK1215,0)</f>
        <v/>
      </c>
      <c r="AR1215">
        <f>IFERROR(AG1215/AK1215,0)</f>
        <v/>
      </c>
      <c r="AS1215">
        <f>IFERROR(365/(AL1215/AG1215), "")</f>
        <v/>
      </c>
      <c r="AT1215" t="inlineStr">
        <is>
          <t>CO170001250510</t>
        </is>
      </c>
      <c r="AU1215" t="inlineStr">
        <is>
          <t>Auto Union S A S</t>
        </is>
      </c>
      <c r="AV1215" t="inlineStr">
        <is>
          <t>U1</t>
        </is>
      </c>
      <c r="AW1215" t="inlineStr">
        <is>
          <t>U</t>
        </is>
      </c>
      <c r="AX1215" t="inlineStr">
        <is>
          <t>Unlisted</t>
        </is>
      </c>
      <c r="AY1215" t="n">
        <v>5012</v>
      </c>
      <c r="AZ1215" t="inlineStr">
        <is>
          <t>Automobiles and Other Motor Vehicles wholesale dealing in</t>
        </is>
      </c>
      <c r="BA1215" t="inlineStr">
        <is>
          <t>Colombia</t>
        </is>
      </c>
      <c r="BB1215" t="inlineStr">
        <is>
          <t>Bogota</t>
        </is>
      </c>
      <c r="BC1215" t="inlineStr">
        <is>
          <t>www.autounionsa.com</t>
        </is>
      </c>
      <c r="BD1215" s="6" t="n">
        <v>34912</v>
      </c>
      <c r="BE1215" t="inlineStr">
        <is>
          <t>This company is primarily engaged in the retail sale of cars and light motor vehicles. The company was incorporated in August 1995. The registered head office of the company is located in Chia, Colombia.The company specializes in the distribution of new and used automobiles and light trucks, such as sport utility vehicles, and passenger and cargo vans. The company is also active in the distribution of motor vehicle supplies, tires and new and used parts, as well as its accessories, tools and equipment. In addition, the company is involved in the provision of repair and maintenance services. The company predominantly operates in the domestic market.</t>
        </is>
      </c>
      <c r="BF1215" t="inlineStr">
        <is>
          <t>Active</t>
        </is>
      </c>
      <c r="BG1215" t="inlineStr">
        <is>
          <t>Retail; Services</t>
        </is>
      </c>
      <c r="BH1215" t="inlineStr">
        <is>
          <t>Primarily engaged in the retail sale of cars and light motor vehicles</t>
        </is>
      </c>
      <c r="BI1215" t="inlineStr">
        <is>
          <t>Cars and light motor vehicles</t>
        </is>
      </c>
      <c r="CE1215">
        <f>IFERROR(SUM(BU1215:BV1215)/2,0)</f>
        <v/>
      </c>
      <c r="CF1215">
        <f>IFERROR(SUM(CE1215:CE1215)/1,0)</f>
        <v/>
      </c>
      <c r="CG1215">
        <f>IFERROR(SUM(BW1215:BX1215)/2,0)</f>
        <v/>
      </c>
      <c r="CH1215">
        <f>IFERROR(SUM(CG1215:CG1215)/1,0)</f>
        <v/>
      </c>
      <c r="CI1215">
        <f>IFERROR(SUM(BY1215:BZ1215)/2,0)</f>
        <v/>
      </c>
      <c r="CJ1215">
        <f>IFERROR(SUM(CI1215:CI1215)/1,0)</f>
        <v/>
      </c>
      <c r="CK1215">
        <f>IFERROR(SUM(CA1215:CB1215)/2,0)</f>
        <v/>
      </c>
      <c r="CL1215">
        <f>IFERROR(SUM(CK1215:CK1215)/1,0)</f>
        <v/>
      </c>
      <c r="CM1215">
        <f>IFERROR(SUM(CC1215:CD1215)/2,0)</f>
        <v/>
      </c>
      <c r="CN1215">
        <f>IFERROR(SUM(CM1215:CM1215)/1,0)</f>
        <v/>
      </c>
      <c r="CO1215">
        <f>IFERROR(SUM(BS1215:BT1215)/2,0)</f>
        <v/>
      </c>
      <c r="CP1215">
        <f>IFERROR(SUM(CO1215:CO1215)/1,0)</f>
        <v/>
      </c>
    </row>
    <row r="1216">
      <c r="A1216" t="n">
        <v>1191</v>
      </c>
      <c r="D1216">
        <f>IF(AX1216="Listed","Yes","No")</f>
        <v/>
      </c>
      <c r="E1216">
        <f>IFERROR(IF(AE1216&lt;0,"Yes","No"),"No")</f>
        <v/>
      </c>
      <c r="F1216">
        <f>IF(BK1216="Unqualified","Yes","No")</f>
        <v/>
      </c>
      <c r="G1216">
        <f>IF(COUNTIF($D$1216:$F$1216,"Yes")=3,"Yes","No")</f>
        <v/>
      </c>
      <c r="U1216">
        <f>IFERROR(BQ1216/BL1216,0)</f>
        <v/>
      </c>
      <c r="V1216">
        <f>IFERROR(SUM(BQ1216:BQ1216)/SUM(BL1216:BL1216),0)</f>
        <v/>
      </c>
      <c r="W1216">
        <f>IFERROR(MAX(U1216:U1216)-MIN(U1216:U1216),0)</f>
        <v/>
      </c>
      <c r="X1216">
        <f>IFERROR(BQ1216/(BL1216-BQ1216),0)</f>
        <v/>
      </c>
      <c r="Y1216">
        <f>IFERROR(SUM(BQ1216:BQ1216)/(SUM(BL1216:BL1216)-SUM(BQ1216:BQ1216)),0)</f>
        <v/>
      </c>
      <c r="Z1216">
        <f>IFERROR(MAX(X1216:X1216)-MIN(X1216:X1216),0)</f>
        <v/>
      </c>
      <c r="AA1216">
        <f>IFERROR(BO1216/BP1216,0)</f>
        <v/>
      </c>
      <c r="AB1216">
        <f>IFERROR(SUM(BO1216:BO1216)/SUM(BP1216:BP1216),0)</f>
        <v/>
      </c>
      <c r="AC1216">
        <f>IFERROR(MAX(AA1216:AA1216)-MIN(AA1216:AA1216),0)</f>
        <v/>
      </c>
      <c r="AD1216">
        <f>IFERROR(SUM(BL1216:BL1216)/1,0)</f>
        <v/>
      </c>
      <c r="AE1216">
        <f>IFERROR(SUM(BQ1216:BQ1216)/1,0)</f>
        <v/>
      </c>
      <c r="AF1216">
        <f>IFERROR(SUM(BP1216:BP1216)/1,0)</f>
        <v/>
      </c>
      <c r="AG1216">
        <f>IFERROR(CJ1216,0)</f>
        <v/>
      </c>
      <c r="AH1216">
        <f>IFERROR(SUM(BR1216:BR1216)/1,0)</f>
        <v/>
      </c>
      <c r="AI1216">
        <f>IFERROR(CL1216,0)</f>
        <v/>
      </c>
      <c r="AJ1216">
        <f>IFERROR(CN1216,0)</f>
        <v/>
      </c>
      <c r="AK1216">
        <f>IFERROR(CP1216,0)</f>
        <v/>
      </c>
      <c r="AL1216">
        <f>IFERROR(SUM(BN1216:BN1216)/1,0)</f>
        <v/>
      </c>
      <c r="AM1216">
        <f>IFERROR(SUM(BJ1216:BJ1216)/1,0)</f>
        <v/>
      </c>
      <c r="AN1216">
        <f>IFERROR(AH1216/AD1216,0)</f>
        <v/>
      </c>
      <c r="AO1216">
        <f>IFERROR(AF1216/AD1216,0)</f>
        <v/>
      </c>
      <c r="AP1216">
        <f>IFERROR(AI1216/AK1216,0)</f>
        <v/>
      </c>
      <c r="AQ1216">
        <f>IFERROR(AJ1216/AK1216,0)</f>
        <v/>
      </c>
      <c r="AR1216">
        <f>IFERROR(AG1216/AK1216,0)</f>
        <v/>
      </c>
      <c r="AS1216">
        <f>IFERROR(365/(AL1216/AG1216), "")</f>
        <v/>
      </c>
      <c r="AT1216" t="inlineStr">
        <is>
          <t>CO170040383570</t>
        </is>
      </c>
      <c r="AU1216" t="inlineStr">
        <is>
          <t>Cooperativa Regional de Cafes Especiales Global Cafes</t>
        </is>
      </c>
      <c r="AV1216" t="inlineStr">
        <is>
          <t>U1</t>
        </is>
      </c>
      <c r="AW1216" t="inlineStr">
        <is>
          <t>U</t>
        </is>
      </c>
      <c r="AX1216" t="inlineStr">
        <is>
          <t>Unlisted</t>
        </is>
      </c>
      <c r="AY1216" t="n">
        <v>5153</v>
      </c>
      <c r="AZ1216" t="inlineStr">
        <is>
          <t>Grain and field beans wholesale dealing in</t>
        </is>
      </c>
      <c r="BA1216" t="inlineStr">
        <is>
          <t>Colombia</t>
        </is>
      </c>
      <c r="BB1216" t="inlineStr">
        <is>
          <t>La Plata</t>
        </is>
      </c>
      <c r="BC1216" t="inlineStr">
        <is>
          <t>www.globalcafes.org</t>
        </is>
      </c>
      <c r="BD1216" s="6" t="n">
        <v>41234</v>
      </c>
      <c r="BE1216" t="inlineStr">
        <is>
          <t>This company is primarily engaged in the wholesale trade of farm product raw materials. It distributes and sells a wide range of agricultural products, such as grains, field beans, livestock, and other farm product raw materials. It was founded in 2012. The company has a registered office located in La Plata, Colombia. The company is also involved in the wholesale trade of grains, such as corn, wheat, oats, barley, and unpolished rice; dry beans; and soybeans and other inedible beans. In addition, it is engaged in the operation of country or terminal grain elevators primarily for the purpose of wholesaling. The company operates principally in the country.</t>
        </is>
      </c>
      <c r="BF1216" t="inlineStr">
        <is>
          <t>Active</t>
        </is>
      </c>
      <c r="BG1216" t="inlineStr">
        <is>
          <t>Wholesale</t>
        </is>
      </c>
      <c r="BH1216" t="inlineStr">
        <is>
          <t>Engaged in the wholesale trade of farm product raw materials</t>
        </is>
      </c>
      <c r="BI1216" t="inlineStr">
        <is>
          <t>Agricultural products, such as grains, field beans, livestock, and other farm product raw materials</t>
        </is>
      </c>
      <c r="CE1216">
        <f>IFERROR(SUM(BU1216:BV1216)/2,0)</f>
        <v/>
      </c>
      <c r="CF1216">
        <f>IFERROR(SUM(CE1216:CE1216)/1,0)</f>
        <v/>
      </c>
      <c r="CG1216">
        <f>IFERROR(SUM(BW1216:BX1216)/2,0)</f>
        <v/>
      </c>
      <c r="CH1216">
        <f>IFERROR(SUM(CG1216:CG1216)/1,0)</f>
        <v/>
      </c>
      <c r="CI1216">
        <f>IFERROR(SUM(BY1216:BZ1216)/2,0)</f>
        <v/>
      </c>
      <c r="CJ1216">
        <f>IFERROR(SUM(CI1216:CI1216)/1,0)</f>
        <v/>
      </c>
      <c r="CK1216">
        <f>IFERROR(SUM(CA1216:CB1216)/2,0)</f>
        <v/>
      </c>
      <c r="CL1216">
        <f>IFERROR(SUM(CK1216:CK1216)/1,0)</f>
        <v/>
      </c>
      <c r="CM1216">
        <f>IFERROR(SUM(CC1216:CD1216)/2,0)</f>
        <v/>
      </c>
      <c r="CN1216">
        <f>IFERROR(SUM(CM1216:CM1216)/1,0)</f>
        <v/>
      </c>
      <c r="CO1216">
        <f>IFERROR(SUM(BS1216:BT1216)/2,0)</f>
        <v/>
      </c>
      <c r="CP1216">
        <f>IFERROR(SUM(CO1216:CO1216)/1,0)</f>
        <v/>
      </c>
    </row>
    <row r="1217">
      <c r="A1217" t="n">
        <v>1192</v>
      </c>
      <c r="D1217">
        <f>IF(AX1217="Listed","Yes","No")</f>
        <v/>
      </c>
      <c r="E1217">
        <f>IFERROR(IF(AE1217&lt;0,"Yes","No"),"No")</f>
        <v/>
      </c>
      <c r="F1217">
        <f>IF(BK1217="Unqualified","Yes","No")</f>
        <v/>
      </c>
      <c r="G1217">
        <f>IF(COUNTIF($D$1217:$F$1217,"Yes")=3,"Yes","No")</f>
        <v/>
      </c>
      <c r="U1217">
        <f>IFERROR(BQ1217/BL1217,0)</f>
        <v/>
      </c>
      <c r="V1217">
        <f>IFERROR(SUM(BQ1217:BQ1217)/SUM(BL1217:BL1217),0)</f>
        <v/>
      </c>
      <c r="W1217">
        <f>IFERROR(MAX(U1217:U1217)-MIN(U1217:U1217),0)</f>
        <v/>
      </c>
      <c r="X1217">
        <f>IFERROR(BQ1217/(BL1217-BQ1217),0)</f>
        <v/>
      </c>
      <c r="Y1217">
        <f>IFERROR(SUM(BQ1217:BQ1217)/(SUM(BL1217:BL1217)-SUM(BQ1217:BQ1217)),0)</f>
        <v/>
      </c>
      <c r="Z1217">
        <f>IFERROR(MAX(X1217:X1217)-MIN(X1217:X1217),0)</f>
        <v/>
      </c>
      <c r="AA1217">
        <f>IFERROR(BO1217/BP1217,0)</f>
        <v/>
      </c>
      <c r="AB1217">
        <f>IFERROR(SUM(BO1217:BO1217)/SUM(BP1217:BP1217),0)</f>
        <v/>
      </c>
      <c r="AC1217">
        <f>IFERROR(MAX(AA1217:AA1217)-MIN(AA1217:AA1217),0)</f>
        <v/>
      </c>
      <c r="AD1217">
        <f>IFERROR(SUM(BL1217:BL1217)/1,0)</f>
        <v/>
      </c>
      <c r="AE1217">
        <f>IFERROR(SUM(BQ1217:BQ1217)/1,0)</f>
        <v/>
      </c>
      <c r="AF1217">
        <f>IFERROR(SUM(BP1217:BP1217)/1,0)</f>
        <v/>
      </c>
      <c r="AG1217">
        <f>IFERROR(CJ1217,0)</f>
        <v/>
      </c>
      <c r="AH1217">
        <f>IFERROR(SUM(BR1217:BR1217)/1,0)</f>
        <v/>
      </c>
      <c r="AI1217">
        <f>IFERROR(CL1217,0)</f>
        <v/>
      </c>
      <c r="AJ1217">
        <f>IFERROR(CN1217,0)</f>
        <v/>
      </c>
      <c r="AK1217">
        <f>IFERROR(CP1217,0)</f>
        <v/>
      </c>
      <c r="AL1217">
        <f>IFERROR(SUM(BN1217:BN1217)/1,0)</f>
        <v/>
      </c>
      <c r="AM1217">
        <f>IFERROR(SUM(BJ1217:BJ1217)/1,0)</f>
        <v/>
      </c>
      <c r="AN1217">
        <f>IFERROR(AH1217/AD1217,0)</f>
        <v/>
      </c>
      <c r="AO1217">
        <f>IFERROR(AF1217/AD1217,0)</f>
        <v/>
      </c>
      <c r="AP1217">
        <f>IFERROR(AI1217/AK1217,0)</f>
        <v/>
      </c>
      <c r="AQ1217">
        <f>IFERROR(AJ1217/AK1217,0)</f>
        <v/>
      </c>
      <c r="AR1217">
        <f>IFERROR(AG1217/AK1217,0)</f>
        <v/>
      </c>
      <c r="AS1217">
        <f>IFERROR(365/(AL1217/AG1217), "")</f>
        <v/>
      </c>
      <c r="AT1217" t="inlineStr">
        <is>
          <t>CO170004140720</t>
        </is>
      </c>
      <c r="AU1217" t="inlineStr">
        <is>
          <t>Cooperativa Serviarroz</t>
        </is>
      </c>
      <c r="AV1217" t="inlineStr">
        <is>
          <t>U1</t>
        </is>
      </c>
      <c r="AW1217" t="inlineStr">
        <is>
          <t>U</t>
        </is>
      </c>
      <c r="AX1217" t="inlineStr">
        <is>
          <t>Unlisted</t>
        </is>
      </c>
      <c r="AY1217" t="n">
        <v>5153</v>
      </c>
      <c r="AZ1217" t="inlineStr">
        <is>
          <t>Grain and field beans wholesale dealing in</t>
        </is>
      </c>
      <c r="BA1217" t="inlineStr">
        <is>
          <t>Colombia</t>
        </is>
      </c>
      <c r="BB1217" t="inlineStr">
        <is>
          <t>Ibague</t>
        </is>
      </c>
      <c r="BC1217" t="inlineStr">
        <is>
          <t>www.serviarroz.com.co</t>
        </is>
      </c>
      <c r="BD1217" s="6" t="n">
        <v>25822</v>
      </c>
      <c r="BE1217" t="inlineStr">
        <is>
          <t>This entity is a non-profit organization that operates as an agricultural cooperative in Colombia. It was incorporated in 1996 and conducts its business from its registered head office which is located in Ibague.This entity is a cooperative for farmers, providing services and support for the promotion and development of this union. It offers a range of agricultural products which include herbicides, fungicides, fertilizers, soil fertilizers, organic fertilizers, seeds, and others. The cooperative also provides veterinary services, including clinical diagnostics, surgeries, laboratory tests, examination of soils, technical training, among others. In addition, it offers a range of lubricants and agricultural equipment, as well as provides services, such as used oil analysis, social welfare, communications, credit services, and others.</t>
        </is>
      </c>
      <c r="BF1217" t="inlineStr">
        <is>
          <t>Active</t>
        </is>
      </c>
      <c r="BG1217" t="inlineStr">
        <is>
          <t>Retail; Services</t>
        </is>
      </c>
      <c r="BH1217" t="inlineStr">
        <is>
          <t>Operates as an agricultural cooperative</t>
        </is>
      </c>
      <c r="BI1217" t="inlineStr">
        <is>
          <t>Herbicides, fungicides, fertilizers, soil fertilizers, organic fertilizers, seeds, and others</t>
        </is>
      </c>
      <c r="CE1217">
        <f>IFERROR(SUM(BU1217:BV1217)/2,0)</f>
        <v/>
      </c>
      <c r="CF1217">
        <f>IFERROR(SUM(CE1217:CE1217)/1,0)</f>
        <v/>
      </c>
      <c r="CG1217">
        <f>IFERROR(SUM(BW1217:BX1217)/2,0)</f>
        <v/>
      </c>
      <c r="CH1217">
        <f>IFERROR(SUM(CG1217:CG1217)/1,0)</f>
        <v/>
      </c>
      <c r="CI1217">
        <f>IFERROR(SUM(BY1217:BZ1217)/2,0)</f>
        <v/>
      </c>
      <c r="CJ1217">
        <f>IFERROR(SUM(CI1217:CI1217)/1,0)</f>
        <v/>
      </c>
      <c r="CK1217">
        <f>IFERROR(SUM(CA1217:CB1217)/2,0)</f>
        <v/>
      </c>
      <c r="CL1217">
        <f>IFERROR(SUM(CK1217:CK1217)/1,0)</f>
        <v/>
      </c>
      <c r="CM1217">
        <f>IFERROR(SUM(CC1217:CD1217)/2,0)</f>
        <v/>
      </c>
      <c r="CN1217">
        <f>IFERROR(SUM(CM1217:CM1217)/1,0)</f>
        <v/>
      </c>
      <c r="CO1217">
        <f>IFERROR(SUM(BS1217:BT1217)/2,0)</f>
        <v/>
      </c>
      <c r="CP1217">
        <f>IFERROR(SUM(CO1217:CO1217)/1,0)</f>
        <v/>
      </c>
    </row>
    <row r="1218">
      <c r="A1218" t="n">
        <v>1193</v>
      </c>
      <c r="D1218">
        <f>IF(AX1218="Listed","Yes","No")</f>
        <v/>
      </c>
      <c r="E1218">
        <f>IFERROR(IF(AE1218&lt;0,"Yes","No"),"No")</f>
        <v/>
      </c>
      <c r="F1218">
        <f>IF(BK1218="Unqualified","Yes","No")</f>
        <v/>
      </c>
      <c r="G1218">
        <f>IF(COUNTIF($D$1218:$F$1218,"Yes")=3,"Yes","No")</f>
        <v/>
      </c>
      <c r="U1218">
        <f>IFERROR(BQ1218/BL1218,0)</f>
        <v/>
      </c>
      <c r="V1218">
        <f>IFERROR(SUM(BQ1218:BQ1218)/SUM(BL1218:BL1218),0)</f>
        <v/>
      </c>
      <c r="W1218">
        <f>IFERROR(MAX(U1218:U1218)-MIN(U1218:U1218),0)</f>
        <v/>
      </c>
      <c r="X1218">
        <f>IFERROR(BQ1218/(BL1218-BQ1218),0)</f>
        <v/>
      </c>
      <c r="Y1218">
        <f>IFERROR(SUM(BQ1218:BQ1218)/(SUM(BL1218:BL1218)-SUM(BQ1218:BQ1218)),0)</f>
        <v/>
      </c>
      <c r="Z1218">
        <f>IFERROR(MAX(X1218:X1218)-MIN(X1218:X1218),0)</f>
        <v/>
      </c>
      <c r="AA1218">
        <f>IFERROR(BO1218/BP1218,0)</f>
        <v/>
      </c>
      <c r="AB1218">
        <f>IFERROR(SUM(BO1218:BO1218)/SUM(BP1218:BP1218),0)</f>
        <v/>
      </c>
      <c r="AC1218">
        <f>IFERROR(MAX(AA1218:AA1218)-MIN(AA1218:AA1218),0)</f>
        <v/>
      </c>
      <c r="AD1218">
        <f>IFERROR(SUM(BL1218:BL1218)/1,0)</f>
        <v/>
      </c>
      <c r="AE1218">
        <f>IFERROR(SUM(BQ1218:BQ1218)/1,0)</f>
        <v/>
      </c>
      <c r="AF1218">
        <f>IFERROR(SUM(BP1218:BP1218)/1,0)</f>
        <v/>
      </c>
      <c r="AG1218">
        <f>IFERROR(CJ1218,0)</f>
        <v/>
      </c>
      <c r="AH1218">
        <f>IFERROR(SUM(BR1218:BR1218)/1,0)</f>
        <v/>
      </c>
      <c r="AI1218">
        <f>IFERROR(CL1218,0)</f>
        <v/>
      </c>
      <c r="AJ1218">
        <f>IFERROR(CN1218,0)</f>
        <v/>
      </c>
      <c r="AK1218">
        <f>IFERROR(CP1218,0)</f>
        <v/>
      </c>
      <c r="AL1218">
        <f>IFERROR(SUM(BN1218:BN1218)/1,0)</f>
        <v/>
      </c>
      <c r="AM1218">
        <f>IFERROR(SUM(BJ1218:BJ1218)/1,0)</f>
        <v/>
      </c>
      <c r="AN1218">
        <f>IFERROR(AH1218/AD1218,0)</f>
        <v/>
      </c>
      <c r="AO1218">
        <f>IFERROR(AF1218/AD1218,0)</f>
        <v/>
      </c>
      <c r="AP1218">
        <f>IFERROR(AI1218/AK1218,0)</f>
        <v/>
      </c>
      <c r="AQ1218">
        <f>IFERROR(AJ1218/AK1218,0)</f>
        <v/>
      </c>
      <c r="AR1218">
        <f>IFERROR(AG1218/AK1218,0)</f>
        <v/>
      </c>
      <c r="AS1218">
        <f>IFERROR(365/(AL1218/AG1218), "")</f>
        <v/>
      </c>
      <c r="AT1218" t="inlineStr">
        <is>
          <t>BR03033589000112</t>
        </is>
      </c>
      <c r="AU1218" t="inlineStr">
        <is>
          <t>Olimed Material Hospitalar S.A.</t>
        </is>
      </c>
      <c r="AV1218" t="inlineStr">
        <is>
          <t>U1</t>
        </is>
      </c>
      <c r="AW1218" t="inlineStr">
        <is>
          <t>U</t>
        </is>
      </c>
      <c r="AX1218" t="inlineStr">
        <is>
          <t>Unlisted</t>
        </is>
      </c>
      <c r="AY1218" t="n">
        <v>5085</v>
      </c>
      <c r="AZ1218" t="inlineStr">
        <is>
          <t>Industrial supplies wholesale dealing in</t>
        </is>
      </c>
      <c r="BA1218" t="inlineStr">
        <is>
          <t>Brazil</t>
        </is>
      </c>
      <c r="BB1218" t="inlineStr">
        <is>
          <t>Blumenau</t>
        </is>
      </c>
      <c r="BC1218" t="inlineStr">
        <is>
          <t>www.olimed.com.br</t>
        </is>
      </c>
      <c r="BD1218" s="6" t="n">
        <v>36231</v>
      </c>
      <c r="BE1218" t="inlineStr">
        <is>
          <t>This company is engaged in the market distribution of materials for medical, hospital and dental. It began operations in 1985, and is one of the first distributors of medical and dental materials of the Itajai Valley region. Its registered head office is located in Blumenau, Brazil.The company is importer and distributor offering a wide variety of medical items, hospital and dental care for the whole country. It has a superior complex 2,000 meters square, and a team of trained and qualified professionals who work in search of the best results in an environment that promotes the well-being to all its employees. It has obtained the Certified Company Good Storage and Distribution Practices - ANVISA BPAD. The company aims for an excellence in the provision of medical and hospital supplies (equipment, furniture, disposable) for hospitals, clinics and other health facilities; keeping up with the latest technology to ensure its efficiency and fair prices for their products; and to be recognized by customers as a partner and friend, and as a supplier.</t>
        </is>
      </c>
      <c r="BF1218" t="inlineStr">
        <is>
          <t>Active</t>
        </is>
      </c>
      <c r="BG1218" t="inlineStr">
        <is>
          <t>Wholesale</t>
        </is>
      </c>
      <c r="BH1218" t="inlineStr">
        <is>
          <t>Engaged in the market distribution of materials for medical, hospital and dental</t>
        </is>
      </c>
      <c r="BI1218" t="inlineStr">
        <is>
          <t>Medical items, hospital and dental care</t>
        </is>
      </c>
      <c r="CE1218">
        <f>IFERROR(SUM(BU1218:BV1218)/2,0)</f>
        <v/>
      </c>
      <c r="CF1218">
        <f>IFERROR(SUM(CE1218:CE1218)/1,0)</f>
        <v/>
      </c>
      <c r="CG1218">
        <f>IFERROR(SUM(BW1218:BX1218)/2,0)</f>
        <v/>
      </c>
      <c r="CH1218">
        <f>IFERROR(SUM(CG1218:CG1218)/1,0)</f>
        <v/>
      </c>
      <c r="CI1218">
        <f>IFERROR(SUM(BY1218:BZ1218)/2,0)</f>
        <v/>
      </c>
      <c r="CJ1218">
        <f>IFERROR(SUM(CI1218:CI1218)/1,0)</f>
        <v/>
      </c>
      <c r="CK1218">
        <f>IFERROR(SUM(CA1218:CB1218)/2,0)</f>
        <v/>
      </c>
      <c r="CL1218">
        <f>IFERROR(SUM(CK1218:CK1218)/1,0)</f>
        <v/>
      </c>
      <c r="CM1218">
        <f>IFERROR(SUM(CC1218:CD1218)/2,0)</f>
        <v/>
      </c>
      <c r="CN1218">
        <f>IFERROR(SUM(CM1218:CM1218)/1,0)</f>
        <v/>
      </c>
      <c r="CO1218">
        <f>IFERROR(SUM(BS1218:BT1218)/2,0)</f>
        <v/>
      </c>
      <c r="CP1218">
        <f>IFERROR(SUM(CO1218:CO1218)/1,0)</f>
        <v/>
      </c>
    </row>
    <row r="1219">
      <c r="A1219" t="n">
        <v>1194</v>
      </c>
      <c r="D1219">
        <f>IF(AX1219="Listed","Yes","No")</f>
        <v/>
      </c>
      <c r="E1219">
        <f>IFERROR(IF(AE1219&lt;0,"Yes","No"),"No")</f>
        <v/>
      </c>
      <c r="F1219">
        <f>IF(BK1219="Unqualified","Yes","No")</f>
        <v/>
      </c>
      <c r="G1219">
        <f>IF(COUNTIF($D$1219:$F$1219,"Yes")=3,"Yes","No")</f>
        <v/>
      </c>
      <c r="U1219">
        <f>IFERROR(BQ1219/BL1219,0)</f>
        <v/>
      </c>
      <c r="V1219">
        <f>IFERROR(SUM(BQ1219:BQ1219)/SUM(BL1219:BL1219),0)</f>
        <v/>
      </c>
      <c r="W1219">
        <f>IFERROR(MAX(U1219:U1219)-MIN(U1219:U1219),0)</f>
        <v/>
      </c>
      <c r="X1219">
        <f>IFERROR(BQ1219/(BL1219-BQ1219),0)</f>
        <v/>
      </c>
      <c r="Y1219">
        <f>IFERROR(SUM(BQ1219:BQ1219)/(SUM(BL1219:BL1219)-SUM(BQ1219:BQ1219)),0)</f>
        <v/>
      </c>
      <c r="Z1219">
        <f>IFERROR(MAX(X1219:X1219)-MIN(X1219:X1219),0)</f>
        <v/>
      </c>
      <c r="AA1219">
        <f>IFERROR(BO1219/BP1219,0)</f>
        <v/>
      </c>
      <c r="AB1219">
        <f>IFERROR(SUM(BO1219:BO1219)/SUM(BP1219:BP1219),0)</f>
        <v/>
      </c>
      <c r="AC1219">
        <f>IFERROR(MAX(AA1219:AA1219)-MIN(AA1219:AA1219),0)</f>
        <v/>
      </c>
      <c r="AD1219">
        <f>IFERROR(SUM(BL1219:BL1219)/1,0)</f>
        <v/>
      </c>
      <c r="AE1219">
        <f>IFERROR(SUM(BQ1219:BQ1219)/1,0)</f>
        <v/>
      </c>
      <c r="AF1219">
        <f>IFERROR(SUM(BP1219:BP1219)/1,0)</f>
        <v/>
      </c>
      <c r="AG1219">
        <f>IFERROR(CJ1219,0)</f>
        <v/>
      </c>
      <c r="AH1219">
        <f>IFERROR(SUM(BR1219:BR1219)/1,0)</f>
        <v/>
      </c>
      <c r="AI1219">
        <f>IFERROR(CL1219,0)</f>
        <v/>
      </c>
      <c r="AJ1219">
        <f>IFERROR(CN1219,0)</f>
        <v/>
      </c>
      <c r="AK1219">
        <f>IFERROR(CP1219,0)</f>
        <v/>
      </c>
      <c r="AL1219">
        <f>IFERROR(SUM(BN1219:BN1219)/1,0)</f>
        <v/>
      </c>
      <c r="AM1219">
        <f>IFERROR(SUM(BJ1219:BJ1219)/1,0)</f>
        <v/>
      </c>
      <c r="AN1219">
        <f>IFERROR(AH1219/AD1219,0)</f>
        <v/>
      </c>
      <c r="AO1219">
        <f>IFERROR(AF1219/AD1219,0)</f>
        <v/>
      </c>
      <c r="AP1219">
        <f>IFERROR(AI1219/AK1219,0)</f>
        <v/>
      </c>
      <c r="AQ1219">
        <f>IFERROR(AJ1219/AK1219,0)</f>
        <v/>
      </c>
      <c r="AR1219">
        <f>IFERROR(AG1219/AK1219,0)</f>
        <v/>
      </c>
      <c r="AS1219">
        <f>IFERROR(365/(AL1219/AG1219), "")</f>
        <v/>
      </c>
      <c r="AT1219" t="inlineStr">
        <is>
          <t>CO170001098020</t>
        </is>
      </c>
      <c r="AU1219" t="inlineStr">
        <is>
          <t>Llantas E Importaciones Sagu SAS</t>
        </is>
      </c>
      <c r="AV1219" t="inlineStr">
        <is>
          <t>U1</t>
        </is>
      </c>
      <c r="AW1219" t="inlineStr">
        <is>
          <t>U</t>
        </is>
      </c>
      <c r="AX1219" t="inlineStr">
        <is>
          <t>Unlisted</t>
        </is>
      </c>
      <c r="AY1219" t="n">
        <v>5013</v>
      </c>
      <c r="AZ1219" t="inlineStr">
        <is>
          <t>Motor vehicle supplies and new parts wholesale dealing in</t>
        </is>
      </c>
      <c r="BA1219" t="inlineStr">
        <is>
          <t>Colombia</t>
        </is>
      </c>
      <c r="BB1219" t="inlineStr">
        <is>
          <t>Bogota</t>
        </is>
      </c>
      <c r="BC1219" t="inlineStr">
        <is>
          <t>www.llantassagusa.com</t>
        </is>
      </c>
      <c r="BD1219" s="6" t="n">
        <v>32937</v>
      </c>
      <c r="BE1219" t="inlineStr">
        <is>
          <t>The company is engaged in the wholesale of motor vehicle supplies and new parts. It operates its business primarily in the domestic market. The company was incorporated in the year 1990. Its registered business office is based in Bogota, Colombia.The company's business activities include the wholesale distribution of motor vehicle supplies, accessories, tools, and equipment; and new motor vehicle parts.</t>
        </is>
      </c>
      <c r="BF1219" t="inlineStr">
        <is>
          <t>Active</t>
        </is>
      </c>
      <c r="BG1219" t="inlineStr">
        <is>
          <t>Wholesale</t>
        </is>
      </c>
      <c r="BH1219" t="inlineStr">
        <is>
          <t>Engaged in the wholesale of motor vehicle supplies and new parts</t>
        </is>
      </c>
      <c r="BI1219" t="inlineStr">
        <is>
          <t>Motor vehicle supplies and new parts</t>
        </is>
      </c>
      <c r="CE1219">
        <f>IFERROR(SUM(BU1219:BV1219)/2,0)</f>
        <v/>
      </c>
      <c r="CF1219">
        <f>IFERROR(SUM(CE1219:CE1219)/1,0)</f>
        <v/>
      </c>
      <c r="CG1219">
        <f>IFERROR(SUM(BW1219:BX1219)/2,0)</f>
        <v/>
      </c>
      <c r="CH1219">
        <f>IFERROR(SUM(CG1219:CG1219)/1,0)</f>
        <v/>
      </c>
      <c r="CI1219">
        <f>IFERROR(SUM(BY1219:BZ1219)/2,0)</f>
        <v/>
      </c>
      <c r="CJ1219">
        <f>IFERROR(SUM(CI1219:CI1219)/1,0)</f>
        <v/>
      </c>
      <c r="CK1219">
        <f>IFERROR(SUM(CA1219:CB1219)/2,0)</f>
        <v/>
      </c>
      <c r="CL1219">
        <f>IFERROR(SUM(CK1219:CK1219)/1,0)</f>
        <v/>
      </c>
      <c r="CM1219">
        <f>IFERROR(SUM(CC1219:CD1219)/2,0)</f>
        <v/>
      </c>
      <c r="CN1219">
        <f>IFERROR(SUM(CM1219:CM1219)/1,0)</f>
        <v/>
      </c>
      <c r="CO1219">
        <f>IFERROR(SUM(BS1219:BT1219)/2,0)</f>
        <v/>
      </c>
      <c r="CP1219">
        <f>IFERROR(SUM(CO1219:CO1219)/1,0)</f>
        <v/>
      </c>
    </row>
    <row r="1220">
      <c r="A1220" t="n">
        <v>1195</v>
      </c>
      <c r="D1220">
        <f>IF(AX1220="Listed","Yes","No")</f>
        <v/>
      </c>
      <c r="E1220">
        <f>IFERROR(IF(AE1220&lt;0,"Yes","No"),"No")</f>
        <v/>
      </c>
      <c r="F1220">
        <f>IF(BK1220="Unqualified","Yes","No")</f>
        <v/>
      </c>
      <c r="G1220">
        <f>IF(COUNTIF($D$1220:$F$1220,"Yes")=3,"Yes","No")</f>
        <v/>
      </c>
      <c r="U1220">
        <f>IFERROR(BQ1220/BL1220,0)</f>
        <v/>
      </c>
      <c r="V1220">
        <f>IFERROR(SUM(BQ1220:BQ1220)/SUM(BL1220:BL1220),0)</f>
        <v/>
      </c>
      <c r="W1220">
        <f>IFERROR(MAX(U1220:U1220)-MIN(U1220:U1220),0)</f>
        <v/>
      </c>
      <c r="X1220">
        <f>IFERROR(BQ1220/(BL1220-BQ1220),0)</f>
        <v/>
      </c>
      <c r="Y1220">
        <f>IFERROR(SUM(BQ1220:BQ1220)/(SUM(BL1220:BL1220)-SUM(BQ1220:BQ1220)),0)</f>
        <v/>
      </c>
      <c r="Z1220">
        <f>IFERROR(MAX(X1220:X1220)-MIN(X1220:X1220),0)</f>
        <v/>
      </c>
      <c r="AA1220">
        <f>IFERROR(BO1220/BP1220,0)</f>
        <v/>
      </c>
      <c r="AB1220">
        <f>IFERROR(SUM(BO1220:BO1220)/SUM(BP1220:BP1220),0)</f>
        <v/>
      </c>
      <c r="AC1220">
        <f>IFERROR(MAX(AA1220:AA1220)-MIN(AA1220:AA1220),0)</f>
        <v/>
      </c>
      <c r="AD1220">
        <f>IFERROR(SUM(BL1220:BL1220)/1,0)</f>
        <v/>
      </c>
      <c r="AE1220">
        <f>IFERROR(SUM(BQ1220:BQ1220)/1,0)</f>
        <v/>
      </c>
      <c r="AF1220">
        <f>IFERROR(SUM(BP1220:BP1220)/1,0)</f>
        <v/>
      </c>
      <c r="AG1220">
        <f>IFERROR(CJ1220,0)</f>
        <v/>
      </c>
      <c r="AH1220">
        <f>IFERROR(SUM(BR1220:BR1220)/1,0)</f>
        <v/>
      </c>
      <c r="AI1220">
        <f>IFERROR(CL1220,0)</f>
        <v/>
      </c>
      <c r="AJ1220">
        <f>IFERROR(CN1220,0)</f>
        <v/>
      </c>
      <c r="AK1220">
        <f>IFERROR(CP1220,0)</f>
        <v/>
      </c>
      <c r="AL1220">
        <f>IFERROR(SUM(BN1220:BN1220)/1,0)</f>
        <v/>
      </c>
      <c r="AM1220">
        <f>IFERROR(SUM(BJ1220:BJ1220)/1,0)</f>
        <v/>
      </c>
      <c r="AN1220">
        <f>IFERROR(AH1220/AD1220,0)</f>
        <v/>
      </c>
      <c r="AO1220">
        <f>IFERROR(AF1220/AD1220,0)</f>
        <v/>
      </c>
      <c r="AP1220">
        <f>IFERROR(AI1220/AK1220,0)</f>
        <v/>
      </c>
      <c r="AQ1220">
        <f>IFERROR(AJ1220/AK1220,0)</f>
        <v/>
      </c>
      <c r="AR1220">
        <f>IFERROR(AG1220/AK1220,0)</f>
        <v/>
      </c>
      <c r="AS1220">
        <f>IFERROR(365/(AL1220/AG1220), "")</f>
        <v/>
      </c>
      <c r="AT1220" t="inlineStr">
        <is>
          <t>CO170001305220</t>
        </is>
      </c>
      <c r="AU1220" t="inlineStr">
        <is>
          <t>Quimiolab SAS</t>
        </is>
      </c>
      <c r="AV1220" t="inlineStr">
        <is>
          <t>U1</t>
        </is>
      </c>
      <c r="AW1220" t="inlineStr">
        <is>
          <t>U</t>
        </is>
      </c>
      <c r="AX1220" t="inlineStr">
        <is>
          <t>Unlisted</t>
        </is>
      </c>
      <c r="AY1220" t="n">
        <v>5085</v>
      </c>
      <c r="AZ1220" t="inlineStr">
        <is>
          <t>Industrial supplies wholesale dealing in</t>
        </is>
      </c>
      <c r="BA1220" t="inlineStr">
        <is>
          <t>Colombia</t>
        </is>
      </c>
      <c r="BB1220" t="inlineStr">
        <is>
          <t>Bogota</t>
        </is>
      </c>
      <c r="BC1220" t="inlineStr">
        <is>
          <t>www.quimiolab.com</t>
        </is>
      </c>
      <c r="BD1220" s="6" t="n">
        <v>35381</v>
      </c>
      <c r="BE1220" t="inlineStr">
        <is>
          <t>This company operates as a miscellaneous durable goods merchant wholesaler. It was founded in 1996 and has its registered head office strategically located in Bogota, Colombia. The company's business operation specialises in wholesaling a wide range of industrial machineries, equipments, and supplies for outdoor and indoor use. It has display equipment with a large inventory of merchandise and products, as well as employs specialized staff trained in dealing with the products, advising customers, and fitting the product sold to the customer's needs and requirement. The company sells its industrial supplies and household goods from fixed point-of-sale locations across the country.</t>
        </is>
      </c>
      <c r="BF1220" t="inlineStr">
        <is>
          <t>Active</t>
        </is>
      </c>
      <c r="BG1220" t="inlineStr">
        <is>
          <t>Wholesale</t>
        </is>
      </c>
      <c r="BH1220" t="inlineStr">
        <is>
          <t>Operates as a miscellaneous durable goods merchant wholesaler</t>
        </is>
      </c>
      <c r="BI1220" t="inlineStr">
        <is>
          <t>Industrial supplies and materials, household goods, stationery and gift products, building materials, accessories, and other materials for outdoor and indoor use</t>
        </is>
      </c>
      <c r="CE1220">
        <f>IFERROR(SUM(BU1220:BV1220)/2,0)</f>
        <v/>
      </c>
      <c r="CF1220">
        <f>IFERROR(SUM(CE1220:CE1220)/1,0)</f>
        <v/>
      </c>
      <c r="CG1220">
        <f>IFERROR(SUM(BW1220:BX1220)/2,0)</f>
        <v/>
      </c>
      <c r="CH1220">
        <f>IFERROR(SUM(CG1220:CG1220)/1,0)</f>
        <v/>
      </c>
      <c r="CI1220">
        <f>IFERROR(SUM(BY1220:BZ1220)/2,0)</f>
        <v/>
      </c>
      <c r="CJ1220">
        <f>IFERROR(SUM(CI1220:CI1220)/1,0)</f>
        <v/>
      </c>
      <c r="CK1220">
        <f>IFERROR(SUM(CA1220:CB1220)/2,0)</f>
        <v/>
      </c>
      <c r="CL1220">
        <f>IFERROR(SUM(CK1220:CK1220)/1,0)</f>
        <v/>
      </c>
      <c r="CM1220">
        <f>IFERROR(SUM(CC1220:CD1220)/2,0)</f>
        <v/>
      </c>
      <c r="CN1220">
        <f>IFERROR(SUM(CM1220:CM1220)/1,0)</f>
        <v/>
      </c>
      <c r="CO1220">
        <f>IFERROR(SUM(BS1220:BT1220)/2,0)</f>
        <v/>
      </c>
      <c r="CP1220">
        <f>IFERROR(SUM(CO1220:CO1220)/1,0)</f>
        <v/>
      </c>
    </row>
    <row r="1221">
      <c r="A1221" t="n">
        <v>1196</v>
      </c>
      <c r="D1221">
        <f>IF(AX1221="Listed","Yes","No")</f>
        <v/>
      </c>
      <c r="E1221">
        <f>IFERROR(IF(AE1221&lt;0,"Yes","No"),"No")</f>
        <v/>
      </c>
      <c r="F1221">
        <f>IF(BK1221="Unqualified","Yes","No")</f>
        <v/>
      </c>
      <c r="G1221">
        <f>IF(COUNTIF($D$1221:$F$1221,"Yes")=3,"Yes","No")</f>
        <v/>
      </c>
      <c r="U1221">
        <f>IFERROR(BQ1221/BL1221,0)</f>
        <v/>
      </c>
      <c r="V1221">
        <f>IFERROR(SUM(BQ1221:BQ1221)/SUM(BL1221:BL1221),0)</f>
        <v/>
      </c>
      <c r="W1221">
        <f>IFERROR(MAX(U1221:U1221)-MIN(U1221:U1221),0)</f>
        <v/>
      </c>
      <c r="X1221">
        <f>IFERROR(BQ1221/(BL1221-BQ1221),0)</f>
        <v/>
      </c>
      <c r="Y1221">
        <f>IFERROR(SUM(BQ1221:BQ1221)/(SUM(BL1221:BL1221)-SUM(BQ1221:BQ1221)),0)</f>
        <v/>
      </c>
      <c r="Z1221">
        <f>IFERROR(MAX(X1221:X1221)-MIN(X1221:X1221),0)</f>
        <v/>
      </c>
      <c r="AA1221">
        <f>IFERROR(BO1221/BP1221,0)</f>
        <v/>
      </c>
      <c r="AB1221">
        <f>IFERROR(SUM(BO1221:BO1221)/SUM(BP1221:BP1221),0)</f>
        <v/>
      </c>
      <c r="AC1221">
        <f>IFERROR(MAX(AA1221:AA1221)-MIN(AA1221:AA1221),0)</f>
        <v/>
      </c>
      <c r="AD1221">
        <f>IFERROR(SUM(BL1221:BL1221)/1,0)</f>
        <v/>
      </c>
      <c r="AE1221">
        <f>IFERROR(SUM(BQ1221:BQ1221)/1,0)</f>
        <v/>
      </c>
      <c r="AF1221">
        <f>IFERROR(SUM(BP1221:BP1221)/1,0)</f>
        <v/>
      </c>
      <c r="AG1221">
        <f>IFERROR(CJ1221,0)</f>
        <v/>
      </c>
      <c r="AH1221">
        <f>IFERROR(SUM(BR1221:BR1221)/1,0)</f>
        <v/>
      </c>
      <c r="AI1221">
        <f>IFERROR(CL1221,0)</f>
        <v/>
      </c>
      <c r="AJ1221">
        <f>IFERROR(CN1221,0)</f>
        <v/>
      </c>
      <c r="AK1221">
        <f>IFERROR(CP1221,0)</f>
        <v/>
      </c>
      <c r="AL1221">
        <f>IFERROR(SUM(BN1221:BN1221)/1,0)</f>
        <v/>
      </c>
      <c r="AM1221">
        <f>IFERROR(SUM(BJ1221:BJ1221)/1,0)</f>
        <v/>
      </c>
      <c r="AN1221">
        <f>IFERROR(AH1221/AD1221,0)</f>
        <v/>
      </c>
      <c r="AO1221">
        <f>IFERROR(AF1221/AD1221,0)</f>
        <v/>
      </c>
      <c r="AP1221">
        <f>IFERROR(AI1221/AK1221,0)</f>
        <v/>
      </c>
      <c r="AQ1221">
        <f>IFERROR(AJ1221/AK1221,0)</f>
        <v/>
      </c>
      <c r="AR1221">
        <f>IFERROR(AG1221/AK1221,0)</f>
        <v/>
      </c>
      <c r="AS1221">
        <f>IFERROR(365/(AL1221/AG1221), "")</f>
        <v/>
      </c>
      <c r="AT1221" t="inlineStr">
        <is>
          <t>CO170002531060</t>
        </is>
      </c>
      <c r="AU1221" t="inlineStr">
        <is>
          <t>Organizacion Nacional de Servicios SAS Servinacional SAS</t>
        </is>
      </c>
      <c r="AV1221" t="inlineStr">
        <is>
          <t>U1</t>
        </is>
      </c>
      <c r="AW1221" t="inlineStr">
        <is>
          <t>U</t>
        </is>
      </c>
      <c r="AX1221" t="inlineStr">
        <is>
          <t>Unlisted</t>
        </is>
      </c>
      <c r="AY1221" t="n">
        <v>5199</v>
      </c>
      <c r="AZ1221" t="inlineStr">
        <is>
          <t>Nondurable goods, not elsewhere classified</t>
        </is>
      </c>
      <c r="BA1221" t="inlineStr">
        <is>
          <t>Colombia</t>
        </is>
      </c>
      <c r="BB1221" t="inlineStr">
        <is>
          <t>Bucaramanga</t>
        </is>
      </c>
      <c r="BC1221" t="inlineStr">
        <is>
          <t>www.serviciosyasesorias.com</t>
        </is>
      </c>
      <c r="BD1221" s="6" t="n">
        <v>33346</v>
      </c>
      <c r="BE1221" t="inlineStr">
        <is>
          <t>This company is engaged in providing specialized human resource services to third parties. It was incorporated in 1991 and has its registered business office in Bucaramanga, Colombia. The company's services include hiring of personnel, equipment, vehicles, supplies, implements, software and others required by its clients, in the development of their commercial, industrial, administrative or service activities; and doing some work in the execution of non-critical activities. It has expertise in outsourcing in the area of marketing and sales, outsourcing in the production area, outsourcing in the area of human resources, outsourcing in administrative systems, and outsourcing of secondary activities. The company outsources and assumes the administration of the contractual relationship of the required service with full technical and managerial autonomy, in accordance with the Article of Decree 2351 Of 1965.</t>
        </is>
      </c>
      <c r="BF1221" t="inlineStr">
        <is>
          <t>Active</t>
        </is>
      </c>
      <c r="BG1221" t="inlineStr">
        <is>
          <t>Services</t>
        </is>
      </c>
      <c r="BH1221" t="inlineStr">
        <is>
          <t>Engaged in providing specialized human resource services to third parties</t>
        </is>
      </c>
      <c r="BI1221" t="inlineStr">
        <is>
          <t>Hiring of personnel, equipment, vehicles, supplies, implements, software and others required by its clients, in the development of their commercial, industrial, administrative or service activities; and doing some work in the execution of non-critical activities</t>
        </is>
      </c>
      <c r="CE1221">
        <f>IFERROR(SUM(BU1221:BV1221)/2,0)</f>
        <v/>
      </c>
      <c r="CF1221">
        <f>IFERROR(SUM(CE1221:CE1221)/1,0)</f>
        <v/>
      </c>
      <c r="CG1221">
        <f>IFERROR(SUM(BW1221:BX1221)/2,0)</f>
        <v/>
      </c>
      <c r="CH1221">
        <f>IFERROR(SUM(CG1221:CG1221)/1,0)</f>
        <v/>
      </c>
      <c r="CI1221">
        <f>IFERROR(SUM(BY1221:BZ1221)/2,0)</f>
        <v/>
      </c>
      <c r="CJ1221">
        <f>IFERROR(SUM(CI1221:CI1221)/1,0)</f>
        <v/>
      </c>
      <c r="CK1221">
        <f>IFERROR(SUM(CA1221:CB1221)/2,0)</f>
        <v/>
      </c>
      <c r="CL1221">
        <f>IFERROR(SUM(CK1221:CK1221)/1,0)</f>
        <v/>
      </c>
      <c r="CM1221">
        <f>IFERROR(SUM(CC1221:CD1221)/2,0)</f>
        <v/>
      </c>
      <c r="CN1221">
        <f>IFERROR(SUM(CM1221:CM1221)/1,0)</f>
        <v/>
      </c>
      <c r="CO1221">
        <f>IFERROR(SUM(BS1221:BT1221)/2,0)</f>
        <v/>
      </c>
      <c r="CP1221">
        <f>IFERROR(SUM(CO1221:CO1221)/1,0)</f>
        <v/>
      </c>
    </row>
    <row r="1222">
      <c r="A1222" t="n">
        <v>1197</v>
      </c>
      <c r="D1222">
        <f>IF(AX1222="Listed","Yes","No")</f>
        <v/>
      </c>
      <c r="E1222">
        <f>IFERROR(IF(AE1222&lt;0,"Yes","No"),"No")</f>
        <v/>
      </c>
      <c r="F1222">
        <f>IF(BK1222="Unqualified","Yes","No")</f>
        <v/>
      </c>
      <c r="G1222">
        <f>IF(COUNTIF($D$1222:$F$1222,"Yes")=3,"Yes","No")</f>
        <v/>
      </c>
      <c r="U1222">
        <f>IFERROR(BQ1222/BL1222,0)</f>
        <v/>
      </c>
      <c r="V1222">
        <f>IFERROR(SUM(BQ1222:BQ1222)/SUM(BL1222:BL1222),0)</f>
        <v/>
      </c>
      <c r="W1222">
        <f>IFERROR(MAX(U1222:U1222)-MIN(U1222:U1222),0)</f>
        <v/>
      </c>
      <c r="X1222">
        <f>IFERROR(BQ1222/(BL1222-BQ1222),0)</f>
        <v/>
      </c>
      <c r="Y1222">
        <f>IFERROR(SUM(BQ1222:BQ1222)/(SUM(BL1222:BL1222)-SUM(BQ1222:BQ1222)),0)</f>
        <v/>
      </c>
      <c r="Z1222">
        <f>IFERROR(MAX(X1222:X1222)-MIN(X1222:X1222),0)</f>
        <v/>
      </c>
      <c r="AA1222">
        <f>IFERROR(BO1222/BP1222,0)</f>
        <v/>
      </c>
      <c r="AB1222">
        <f>IFERROR(SUM(BO1222:BO1222)/SUM(BP1222:BP1222),0)</f>
        <v/>
      </c>
      <c r="AC1222">
        <f>IFERROR(MAX(AA1222:AA1222)-MIN(AA1222:AA1222),0)</f>
        <v/>
      </c>
      <c r="AD1222">
        <f>IFERROR(SUM(BL1222:BL1222)/1,0)</f>
        <v/>
      </c>
      <c r="AE1222">
        <f>IFERROR(SUM(BQ1222:BQ1222)/1,0)</f>
        <v/>
      </c>
      <c r="AF1222">
        <f>IFERROR(SUM(BP1222:BP1222)/1,0)</f>
        <v/>
      </c>
      <c r="AG1222">
        <f>IFERROR(CJ1222,0)</f>
        <v/>
      </c>
      <c r="AH1222">
        <f>IFERROR(SUM(BR1222:BR1222)/1,0)</f>
        <v/>
      </c>
      <c r="AI1222">
        <f>IFERROR(CL1222,0)</f>
        <v/>
      </c>
      <c r="AJ1222">
        <f>IFERROR(CN1222,0)</f>
        <v/>
      </c>
      <c r="AK1222">
        <f>IFERROR(CP1222,0)</f>
        <v/>
      </c>
      <c r="AL1222">
        <f>IFERROR(SUM(BN1222:BN1222)/1,0)</f>
        <v/>
      </c>
      <c r="AM1222">
        <f>IFERROR(SUM(BJ1222:BJ1222)/1,0)</f>
        <v/>
      </c>
      <c r="AN1222">
        <f>IFERROR(AH1222/AD1222,0)</f>
        <v/>
      </c>
      <c r="AO1222">
        <f>IFERROR(AF1222/AD1222,0)</f>
        <v/>
      </c>
      <c r="AP1222">
        <f>IFERROR(AI1222/AK1222,0)</f>
        <v/>
      </c>
      <c r="AQ1222">
        <f>IFERROR(AJ1222/AK1222,0)</f>
        <v/>
      </c>
      <c r="AR1222">
        <f>IFERROR(AG1222/AK1222,0)</f>
        <v/>
      </c>
      <c r="AS1222">
        <f>IFERROR(365/(AL1222/AG1222), "")</f>
        <v/>
      </c>
      <c r="AT1222" t="inlineStr">
        <is>
          <t>MXFCM150429RS2</t>
        </is>
      </c>
      <c r="AU1222" t="inlineStr">
        <is>
          <t>Ferreteria Carredana Mexico</t>
        </is>
      </c>
      <c r="AV1222" t="inlineStr">
        <is>
          <t>U1</t>
        </is>
      </c>
      <c r="AW1222" t="inlineStr">
        <is>
          <t>U</t>
        </is>
      </c>
      <c r="AX1222" t="inlineStr">
        <is>
          <t>Unlisted</t>
        </is>
      </c>
      <c r="AY1222" t="n">
        <v>5072</v>
      </c>
      <c r="AZ1222" t="inlineStr">
        <is>
          <t>Hardware wholesale dealing in</t>
        </is>
      </c>
      <c r="BA1222" t="inlineStr">
        <is>
          <t>Mexico</t>
        </is>
      </c>
      <c r="BB1222" t="inlineStr">
        <is>
          <t>Toluca</t>
        </is>
      </c>
      <c r="BC1222" t="inlineStr">
        <is>
          <t>www.carredanamexico.com</t>
        </is>
      </c>
      <c r="BD1222" s="6" t="n">
        <v>42123</v>
      </c>
      <c r="BE1222" t="inlineStr">
        <is>
          <t>The company is engaged in the wholesale distribution of hardware products. It was established in 1980 and has its registered business office located in Toluca de Lerdo, Mexico. Its various products include household hardware such as fasteners, hand tools, power tools, keys, locks, hinges, chains, plumbing supplies, electrical supplies, cleaning products, housewares, tools, utensils, paint, and lawn and garden products use at home or for business. It also include hunting and fishing supplies, plants and nursery products, marine and boating supplies, pet food and supplies, farm and ranch supplies including animal feed, swimming pool chemicals, home brewing supplies and canning supplies.</t>
        </is>
      </c>
      <c r="BF1222" t="inlineStr">
        <is>
          <t>Active</t>
        </is>
      </c>
      <c r="BG1222" t="inlineStr">
        <is>
          <t>Wholesale</t>
        </is>
      </c>
      <c r="BH1222" t="inlineStr">
        <is>
          <t>Engaged in the wholesale distribution of hardware products</t>
        </is>
      </c>
      <c r="BI1222" t="inlineStr">
        <is>
          <t>Hardware products</t>
        </is>
      </c>
      <c r="CE1222">
        <f>IFERROR(SUM(BU1222:BV1222)/2,0)</f>
        <v/>
      </c>
      <c r="CF1222">
        <f>IFERROR(SUM(CE1222:CE1222)/1,0)</f>
        <v/>
      </c>
      <c r="CG1222">
        <f>IFERROR(SUM(BW1222:BX1222)/2,0)</f>
        <v/>
      </c>
      <c r="CH1222">
        <f>IFERROR(SUM(CG1222:CG1222)/1,0)</f>
        <v/>
      </c>
      <c r="CI1222">
        <f>IFERROR(SUM(BY1222:BZ1222)/2,0)</f>
        <v/>
      </c>
      <c r="CJ1222">
        <f>IFERROR(SUM(CI1222:CI1222)/1,0)</f>
        <v/>
      </c>
      <c r="CK1222">
        <f>IFERROR(SUM(CA1222:CB1222)/2,0)</f>
        <v/>
      </c>
      <c r="CL1222">
        <f>IFERROR(SUM(CK1222:CK1222)/1,0)</f>
        <v/>
      </c>
      <c r="CM1222">
        <f>IFERROR(SUM(CC1222:CD1222)/2,0)</f>
        <v/>
      </c>
      <c r="CN1222">
        <f>IFERROR(SUM(CM1222:CM1222)/1,0)</f>
        <v/>
      </c>
      <c r="CO1222">
        <f>IFERROR(SUM(BS1222:BT1222)/2,0)</f>
        <v/>
      </c>
      <c r="CP1222">
        <f>IFERROR(SUM(CO1222:CO1222)/1,0)</f>
        <v/>
      </c>
    </row>
    <row r="1223">
      <c r="A1223" t="n">
        <v>1198</v>
      </c>
      <c r="D1223">
        <f>IF(AX1223="Listed","Yes","No")</f>
        <v/>
      </c>
      <c r="E1223">
        <f>IFERROR(IF(AE1223&lt;0,"Yes","No"),"No")</f>
        <v/>
      </c>
      <c r="F1223">
        <f>IF(BK1223="Unqualified","Yes","No")</f>
        <v/>
      </c>
      <c r="G1223">
        <f>IF(COUNTIF($D$1223:$F$1223,"Yes")=3,"Yes","No")</f>
        <v/>
      </c>
      <c r="U1223">
        <f>IFERROR(BQ1223/BL1223,0)</f>
        <v/>
      </c>
      <c r="V1223">
        <f>IFERROR(SUM(BQ1223:BQ1223)/SUM(BL1223:BL1223),0)</f>
        <v/>
      </c>
      <c r="W1223">
        <f>IFERROR(MAX(U1223:U1223)-MIN(U1223:U1223),0)</f>
        <v/>
      </c>
      <c r="X1223">
        <f>IFERROR(BQ1223/(BL1223-BQ1223),0)</f>
        <v/>
      </c>
      <c r="Y1223">
        <f>IFERROR(SUM(BQ1223:BQ1223)/(SUM(BL1223:BL1223)-SUM(BQ1223:BQ1223)),0)</f>
        <v/>
      </c>
      <c r="Z1223">
        <f>IFERROR(MAX(X1223:X1223)-MIN(X1223:X1223),0)</f>
        <v/>
      </c>
      <c r="AA1223">
        <f>IFERROR(BO1223/BP1223,0)</f>
        <v/>
      </c>
      <c r="AB1223">
        <f>IFERROR(SUM(BO1223:BO1223)/SUM(BP1223:BP1223),0)</f>
        <v/>
      </c>
      <c r="AC1223">
        <f>IFERROR(MAX(AA1223:AA1223)-MIN(AA1223:AA1223),0)</f>
        <v/>
      </c>
      <c r="AD1223">
        <f>IFERROR(SUM(BL1223:BL1223)/1,0)</f>
        <v/>
      </c>
      <c r="AE1223">
        <f>IFERROR(SUM(BQ1223:BQ1223)/1,0)</f>
        <v/>
      </c>
      <c r="AF1223">
        <f>IFERROR(SUM(BP1223:BP1223)/1,0)</f>
        <v/>
      </c>
      <c r="AG1223">
        <f>IFERROR(CJ1223,0)</f>
        <v/>
      </c>
      <c r="AH1223">
        <f>IFERROR(SUM(BR1223:BR1223)/1,0)</f>
        <v/>
      </c>
      <c r="AI1223">
        <f>IFERROR(CL1223,0)</f>
        <v/>
      </c>
      <c r="AJ1223">
        <f>IFERROR(CN1223,0)</f>
        <v/>
      </c>
      <c r="AK1223">
        <f>IFERROR(CP1223,0)</f>
        <v/>
      </c>
      <c r="AL1223">
        <f>IFERROR(SUM(BN1223:BN1223)/1,0)</f>
        <v/>
      </c>
      <c r="AM1223">
        <f>IFERROR(SUM(BJ1223:BJ1223)/1,0)</f>
        <v/>
      </c>
      <c r="AN1223">
        <f>IFERROR(AH1223/AD1223,0)</f>
        <v/>
      </c>
      <c r="AO1223">
        <f>IFERROR(AF1223/AD1223,0)</f>
        <v/>
      </c>
      <c r="AP1223">
        <f>IFERROR(AI1223/AK1223,0)</f>
        <v/>
      </c>
      <c r="AQ1223">
        <f>IFERROR(AJ1223/AK1223,0)</f>
        <v/>
      </c>
      <c r="AR1223">
        <f>IFERROR(AG1223/AK1223,0)</f>
        <v/>
      </c>
      <c r="AS1223">
        <f>IFERROR(365/(AL1223/AG1223), "")</f>
        <v/>
      </c>
      <c r="AT1223" t="inlineStr">
        <is>
          <t>BR10663782000100</t>
        </is>
      </c>
      <c r="AU1223" t="inlineStr">
        <is>
          <t>Wecom Comercio Distribuicao E Servicos EM Tecnologia DA Informacao S.A.</t>
        </is>
      </c>
      <c r="AV1223" t="inlineStr">
        <is>
          <t>U1</t>
        </is>
      </c>
      <c r="AW1223" t="inlineStr">
        <is>
          <t>U</t>
        </is>
      </c>
      <c r="AX1223" t="inlineStr">
        <is>
          <t>Unlisted</t>
        </is>
      </c>
      <c r="AY1223" t="n">
        <v>5064</v>
      </c>
      <c r="AZ1223" t="inlineStr">
        <is>
          <t>Electrical appliances, television and radio sets wholesale dealing in</t>
        </is>
      </c>
      <c r="BA1223" t="inlineStr">
        <is>
          <t>Brazil</t>
        </is>
      </c>
      <c r="BB1223" t="inlineStr">
        <is>
          <t>Porto Alegre</t>
        </is>
      </c>
      <c r="BC1223" t="inlineStr">
        <is>
          <t>www.wecom.com.br</t>
        </is>
      </c>
      <c r="BD1223" s="6" t="n">
        <v>39870</v>
      </c>
      <c r="BE1223" t="inlineStr">
        <is>
          <t>This company is engaged in the wholesale distribution and installation of electronic components and telephone and communication equipment. It was founded and incorporated in 2009. The registered business office of the company is based in Porto Alegre, Brazil. It is registered as a limited liability company. It operates its business primarily in the domestic market.The company offers general systems and equipment, computer equipment, telecommunications, electrical and electronics equipment, and other information systems. The company's products are sold and distributed in domestic market through its comprehensive marketing network. It also utilises knowledgeable personnel trained to provide support to various customers’ needs.</t>
        </is>
      </c>
      <c r="BF1223" t="inlineStr">
        <is>
          <t>Active</t>
        </is>
      </c>
      <c r="BG1223" t="inlineStr">
        <is>
          <t>Wholesale</t>
        </is>
      </c>
      <c r="BH1223" t="inlineStr">
        <is>
          <t>Engaged in the wholesale distribution and installation of electronic components and telephone and communication equipment</t>
        </is>
      </c>
      <c r="BI1223" t="inlineStr">
        <is>
          <t>Electronic components and telephone and communication equipment</t>
        </is>
      </c>
      <c r="CE1223">
        <f>IFERROR(SUM(BU1223:BV1223)/2,0)</f>
        <v/>
      </c>
      <c r="CF1223">
        <f>IFERROR(SUM(CE1223:CE1223)/1,0)</f>
        <v/>
      </c>
      <c r="CG1223">
        <f>IFERROR(SUM(BW1223:BX1223)/2,0)</f>
        <v/>
      </c>
      <c r="CH1223">
        <f>IFERROR(SUM(CG1223:CG1223)/1,0)</f>
        <v/>
      </c>
      <c r="CI1223">
        <f>IFERROR(SUM(BY1223:BZ1223)/2,0)</f>
        <v/>
      </c>
      <c r="CJ1223">
        <f>IFERROR(SUM(CI1223:CI1223)/1,0)</f>
        <v/>
      </c>
      <c r="CK1223">
        <f>IFERROR(SUM(CA1223:CB1223)/2,0)</f>
        <v/>
      </c>
      <c r="CL1223">
        <f>IFERROR(SUM(CK1223:CK1223)/1,0)</f>
        <v/>
      </c>
      <c r="CM1223">
        <f>IFERROR(SUM(CC1223:CD1223)/2,0)</f>
        <v/>
      </c>
      <c r="CN1223">
        <f>IFERROR(SUM(CM1223:CM1223)/1,0)</f>
        <v/>
      </c>
      <c r="CO1223">
        <f>IFERROR(SUM(BS1223:BT1223)/2,0)</f>
        <v/>
      </c>
      <c r="CP1223">
        <f>IFERROR(SUM(CO1223:CO1223)/1,0)</f>
        <v/>
      </c>
    </row>
    <row r="1224">
      <c r="A1224" t="n">
        <v>1199</v>
      </c>
      <c r="D1224">
        <f>IF(AX1224="Listed","Yes","No")</f>
        <v/>
      </c>
      <c r="E1224">
        <f>IFERROR(IF(AE1224&lt;0,"Yes","No"),"No")</f>
        <v/>
      </c>
      <c r="F1224">
        <f>IF(BK1224="Unqualified","Yes","No")</f>
        <v/>
      </c>
      <c r="G1224">
        <f>IF(COUNTIF($D$1224:$F$1224,"Yes")=3,"Yes","No")</f>
        <v/>
      </c>
      <c r="U1224">
        <f>IFERROR(BQ1224/BL1224,0)</f>
        <v/>
      </c>
      <c r="V1224">
        <f>IFERROR(SUM(BQ1224:BQ1224)/SUM(BL1224:BL1224),0)</f>
        <v/>
      </c>
      <c r="W1224">
        <f>IFERROR(MAX(U1224:U1224)-MIN(U1224:U1224),0)</f>
        <v/>
      </c>
      <c r="X1224">
        <f>IFERROR(BQ1224/(BL1224-BQ1224),0)</f>
        <v/>
      </c>
      <c r="Y1224">
        <f>IFERROR(SUM(BQ1224:BQ1224)/(SUM(BL1224:BL1224)-SUM(BQ1224:BQ1224)),0)</f>
        <v/>
      </c>
      <c r="Z1224">
        <f>IFERROR(MAX(X1224:X1224)-MIN(X1224:X1224),0)</f>
        <v/>
      </c>
      <c r="AA1224">
        <f>IFERROR(BO1224/BP1224,0)</f>
        <v/>
      </c>
      <c r="AB1224">
        <f>IFERROR(SUM(BO1224:BO1224)/SUM(BP1224:BP1224),0)</f>
        <v/>
      </c>
      <c r="AC1224">
        <f>IFERROR(MAX(AA1224:AA1224)-MIN(AA1224:AA1224),0)</f>
        <v/>
      </c>
      <c r="AD1224">
        <f>IFERROR(SUM(BL1224:BL1224)/1,0)</f>
        <v/>
      </c>
      <c r="AE1224">
        <f>IFERROR(SUM(BQ1224:BQ1224)/1,0)</f>
        <v/>
      </c>
      <c r="AF1224">
        <f>IFERROR(SUM(BP1224:BP1224)/1,0)</f>
        <v/>
      </c>
      <c r="AG1224">
        <f>IFERROR(CJ1224,0)</f>
        <v/>
      </c>
      <c r="AH1224">
        <f>IFERROR(SUM(BR1224:BR1224)/1,0)</f>
        <v/>
      </c>
      <c r="AI1224">
        <f>IFERROR(CL1224,0)</f>
        <v/>
      </c>
      <c r="AJ1224">
        <f>IFERROR(CN1224,0)</f>
        <v/>
      </c>
      <c r="AK1224">
        <f>IFERROR(CP1224,0)</f>
        <v/>
      </c>
      <c r="AL1224">
        <f>IFERROR(SUM(BN1224:BN1224)/1,0)</f>
        <v/>
      </c>
      <c r="AM1224">
        <f>IFERROR(SUM(BJ1224:BJ1224)/1,0)</f>
        <v/>
      </c>
      <c r="AN1224">
        <f>IFERROR(AH1224/AD1224,0)</f>
        <v/>
      </c>
      <c r="AO1224">
        <f>IFERROR(AF1224/AD1224,0)</f>
        <v/>
      </c>
      <c r="AP1224">
        <f>IFERROR(AI1224/AK1224,0)</f>
        <v/>
      </c>
      <c r="AQ1224">
        <f>IFERROR(AJ1224/AK1224,0)</f>
        <v/>
      </c>
      <c r="AR1224">
        <f>IFERROR(AG1224/AK1224,0)</f>
        <v/>
      </c>
      <c r="AS1224">
        <f>IFERROR(365/(AL1224/AG1224), "")</f>
        <v/>
      </c>
      <c r="AT1224" t="inlineStr">
        <is>
          <t>CO170001054660</t>
        </is>
      </c>
      <c r="AU1224" t="inlineStr">
        <is>
          <t>Analisis Tecnicos S A S</t>
        </is>
      </c>
      <c r="AV1224" t="inlineStr">
        <is>
          <t>U1</t>
        </is>
      </c>
      <c r="AW1224" t="inlineStr">
        <is>
          <t>A+</t>
        </is>
      </c>
      <c r="AX1224" t="inlineStr">
        <is>
          <t>Unlisted</t>
        </is>
      </c>
      <c r="AY1224" t="n">
        <v>5085</v>
      </c>
      <c r="AZ1224" t="inlineStr">
        <is>
          <t>Industrial supplies wholesale dealing in</t>
        </is>
      </c>
      <c r="BA1224" t="inlineStr">
        <is>
          <t>Colombia</t>
        </is>
      </c>
      <c r="BB1224" t="inlineStr">
        <is>
          <t>Bogota</t>
        </is>
      </c>
      <c r="BC1224" t="inlineStr">
        <is>
          <t>www.analteclaboratory.com</t>
        </is>
      </c>
      <c r="BD1224" s="6" t="n">
        <v>32352</v>
      </c>
      <c r="BE1224" t="inlineStr">
        <is>
          <t>The company is engaged in the wholesale distribution of medical, dental, and hospital equipment and supplies. It was incorporated in July of 1988. The registered business office of the company is located in Bogota, Colombia.The company offers a wide range of products such as surgical instruments, artificial limbs, operating room equipment, x-ray machines, hospital beds, medical and dental laboratory equipment, and professional supplies. It also provides industrial safety devices such as first-aid kits and face and eye masks.This wholesaler of medical, dental, and hospital equipment and supplies is active and operational in Colombia.The company serves medical and dental practitioners, clinics, and hospitals.</t>
        </is>
      </c>
      <c r="BF1224" t="inlineStr">
        <is>
          <t>Active</t>
        </is>
      </c>
      <c r="BG1224" t="inlineStr">
        <is>
          <t>Wholesale</t>
        </is>
      </c>
      <c r="BH1224" t="inlineStr">
        <is>
          <t>Engaged in the wholesale distribution of medical, dental, and hospital equipment and supplies</t>
        </is>
      </c>
      <c r="BI1224" t="inlineStr">
        <is>
          <t>Medical, dental, and hospital equipment and supplies</t>
        </is>
      </c>
      <c r="CE1224">
        <f>IFERROR(SUM(BU1224:BV1224)/2,0)</f>
        <v/>
      </c>
      <c r="CF1224">
        <f>IFERROR(SUM(CE1224:CE1224)/1,0)</f>
        <v/>
      </c>
      <c r="CG1224">
        <f>IFERROR(SUM(BW1224:BX1224)/2,0)</f>
        <v/>
      </c>
      <c r="CH1224">
        <f>IFERROR(SUM(CG1224:CG1224)/1,0)</f>
        <v/>
      </c>
      <c r="CI1224">
        <f>IFERROR(SUM(BY1224:BZ1224)/2,0)</f>
        <v/>
      </c>
      <c r="CJ1224">
        <f>IFERROR(SUM(CI1224:CI1224)/1,0)</f>
        <v/>
      </c>
      <c r="CK1224">
        <f>IFERROR(SUM(CA1224:CB1224)/2,0)</f>
        <v/>
      </c>
      <c r="CL1224">
        <f>IFERROR(SUM(CK1224:CK1224)/1,0)</f>
        <v/>
      </c>
      <c r="CM1224">
        <f>IFERROR(SUM(CC1224:CD1224)/2,0)</f>
        <v/>
      </c>
      <c r="CN1224">
        <f>IFERROR(SUM(CM1224:CM1224)/1,0)</f>
        <v/>
      </c>
      <c r="CO1224">
        <f>IFERROR(SUM(BS1224:BT1224)/2,0)</f>
        <v/>
      </c>
      <c r="CP1224">
        <f>IFERROR(SUM(CO1224:CO1224)/1,0)</f>
        <v/>
      </c>
    </row>
    <row r="1225">
      <c r="A1225" t="n">
        <v>1200</v>
      </c>
      <c r="D1225">
        <f>IF(AX1225="Listed","Yes","No")</f>
        <v/>
      </c>
      <c r="E1225">
        <f>IFERROR(IF(AE1225&lt;0,"Yes","No"),"No")</f>
        <v/>
      </c>
      <c r="F1225">
        <f>IF(BK1225="Unqualified","Yes","No")</f>
        <v/>
      </c>
      <c r="G1225">
        <f>IF(COUNTIF($D$1225:$F$1225,"Yes")=3,"Yes","No")</f>
        <v/>
      </c>
      <c r="U1225">
        <f>IFERROR(BQ1225/BL1225,0)</f>
        <v/>
      </c>
      <c r="V1225">
        <f>IFERROR(SUM(BQ1225:BQ1225)/SUM(BL1225:BL1225),0)</f>
        <v/>
      </c>
      <c r="W1225">
        <f>IFERROR(MAX(U1225:U1225)-MIN(U1225:U1225),0)</f>
        <v/>
      </c>
      <c r="X1225">
        <f>IFERROR(BQ1225/(BL1225-BQ1225),0)</f>
        <v/>
      </c>
      <c r="Y1225">
        <f>IFERROR(SUM(BQ1225:BQ1225)/(SUM(BL1225:BL1225)-SUM(BQ1225:BQ1225)),0)</f>
        <v/>
      </c>
      <c r="Z1225">
        <f>IFERROR(MAX(X1225:X1225)-MIN(X1225:X1225),0)</f>
        <v/>
      </c>
      <c r="AA1225">
        <f>IFERROR(BO1225/BP1225,0)</f>
        <v/>
      </c>
      <c r="AB1225">
        <f>IFERROR(SUM(BO1225:BO1225)/SUM(BP1225:BP1225),0)</f>
        <v/>
      </c>
      <c r="AC1225">
        <f>IFERROR(MAX(AA1225:AA1225)-MIN(AA1225:AA1225),0)</f>
        <v/>
      </c>
      <c r="AD1225">
        <f>IFERROR(SUM(BL1225:BL1225)/1,0)</f>
        <v/>
      </c>
      <c r="AE1225">
        <f>IFERROR(SUM(BQ1225:BQ1225)/1,0)</f>
        <v/>
      </c>
      <c r="AF1225">
        <f>IFERROR(SUM(BP1225:BP1225)/1,0)</f>
        <v/>
      </c>
      <c r="AG1225">
        <f>IFERROR(CJ1225,0)</f>
        <v/>
      </c>
      <c r="AH1225">
        <f>IFERROR(SUM(BR1225:BR1225)/1,0)</f>
        <v/>
      </c>
      <c r="AI1225">
        <f>IFERROR(CL1225,0)</f>
        <v/>
      </c>
      <c r="AJ1225">
        <f>IFERROR(CN1225,0)</f>
        <v/>
      </c>
      <c r="AK1225">
        <f>IFERROR(CP1225,0)</f>
        <v/>
      </c>
      <c r="AL1225">
        <f>IFERROR(SUM(BN1225:BN1225)/1,0)</f>
        <v/>
      </c>
      <c r="AM1225">
        <f>IFERROR(SUM(BJ1225:BJ1225)/1,0)</f>
        <v/>
      </c>
      <c r="AN1225">
        <f>IFERROR(AH1225/AD1225,0)</f>
        <v/>
      </c>
      <c r="AO1225">
        <f>IFERROR(AF1225/AD1225,0)</f>
        <v/>
      </c>
      <c r="AP1225">
        <f>IFERROR(AI1225/AK1225,0)</f>
        <v/>
      </c>
      <c r="AQ1225">
        <f>IFERROR(AJ1225/AK1225,0)</f>
        <v/>
      </c>
      <c r="AR1225">
        <f>IFERROR(AG1225/AK1225,0)</f>
        <v/>
      </c>
      <c r="AS1225">
        <f>IFERROR(365/(AL1225/AG1225), "")</f>
        <v/>
      </c>
      <c r="AT1225" t="inlineStr">
        <is>
          <t>CO170000944030</t>
        </is>
      </c>
      <c r="AU1225" t="inlineStr">
        <is>
          <t>Herramientas Unidas S A</t>
        </is>
      </c>
      <c r="AV1225" t="inlineStr">
        <is>
          <t>U1</t>
        </is>
      </c>
      <c r="AW1225" t="inlineStr">
        <is>
          <t>U</t>
        </is>
      </c>
      <c r="AX1225" t="inlineStr">
        <is>
          <t>Unlisted</t>
        </is>
      </c>
      <c r="AY1225" t="n">
        <v>5032</v>
      </c>
      <c r="AZ1225" t="inlineStr">
        <is>
          <t>Brick, stone, and related construction materials wholesale dealing in</t>
        </is>
      </c>
      <c r="BA1225" t="inlineStr">
        <is>
          <t>Colombia</t>
        </is>
      </c>
      <c r="BB1225" t="inlineStr">
        <is>
          <t>Bogota</t>
        </is>
      </c>
      <c r="BC1225" t="inlineStr">
        <is>
          <t>www.herramientasunidas.com</t>
        </is>
      </c>
      <c r="BD1225" s="6" t="n">
        <v>28544</v>
      </c>
      <c r="BE1225" t="inlineStr">
        <is>
          <t>This company is engaged in the wholeslae of industrial tools. It conducts business from its registered head office located in Bogota, Colombia. The company was incorporated in 1978.The company specialises in the distribution of hand tools, cutting tools, power tools and measuring tools.The company is committed to be the import and marketing of the best brands of tools for the oil, automotive, construction and telecommunications industries, offering solutions to its customers under the premises of quality, compliance and excellent service. It is recognized as one of the leading companies in the hardware sector nationwide in the sale of tools as a solution for the country's industry.</t>
        </is>
      </c>
      <c r="BF1225" t="inlineStr">
        <is>
          <t>Active</t>
        </is>
      </c>
      <c r="BG1225" t="inlineStr">
        <is>
          <t>Wholesale</t>
        </is>
      </c>
      <c r="BH1225" t="inlineStr">
        <is>
          <t>Engaged in the wholeslae of industrial tools</t>
        </is>
      </c>
      <c r="BI1225" t="inlineStr">
        <is>
          <t>Hand tools, cutting tools, power tools and measuring tools</t>
        </is>
      </c>
      <c r="CE1225">
        <f>IFERROR(SUM(BU1225:BV1225)/2,0)</f>
        <v/>
      </c>
      <c r="CF1225">
        <f>IFERROR(SUM(CE1225:CE1225)/1,0)</f>
        <v/>
      </c>
      <c r="CG1225">
        <f>IFERROR(SUM(BW1225:BX1225)/2,0)</f>
        <v/>
      </c>
      <c r="CH1225">
        <f>IFERROR(SUM(CG1225:CG1225)/1,0)</f>
        <v/>
      </c>
      <c r="CI1225">
        <f>IFERROR(SUM(BY1225:BZ1225)/2,0)</f>
        <v/>
      </c>
      <c r="CJ1225">
        <f>IFERROR(SUM(CI1225:CI1225)/1,0)</f>
        <v/>
      </c>
      <c r="CK1225">
        <f>IFERROR(SUM(CA1225:CB1225)/2,0)</f>
        <v/>
      </c>
      <c r="CL1225">
        <f>IFERROR(SUM(CK1225:CK1225)/1,0)</f>
        <v/>
      </c>
      <c r="CM1225">
        <f>IFERROR(SUM(CC1225:CD1225)/2,0)</f>
        <v/>
      </c>
      <c r="CN1225">
        <f>IFERROR(SUM(CM1225:CM1225)/1,0)</f>
        <v/>
      </c>
      <c r="CO1225">
        <f>IFERROR(SUM(BS1225:BT1225)/2,0)</f>
        <v/>
      </c>
      <c r="CP1225">
        <f>IFERROR(SUM(CO1225:CO1225)/1,0)</f>
        <v/>
      </c>
    </row>
    <row r="1226">
      <c r="A1226" t="n">
        <v>1201</v>
      </c>
      <c r="D1226">
        <f>IF(AX1226="Listed","Yes","No")</f>
        <v/>
      </c>
      <c r="E1226">
        <f>IFERROR(IF(AE1226&lt;0,"Yes","No"),"No")</f>
        <v/>
      </c>
      <c r="F1226">
        <f>IF(BK1226="Unqualified","Yes","No")</f>
        <v/>
      </c>
      <c r="G1226">
        <f>IF(COUNTIF($D$1226:$F$1226,"Yes")=3,"Yes","No")</f>
        <v/>
      </c>
      <c r="U1226">
        <f>IFERROR(BQ1226/BL1226,0)</f>
        <v/>
      </c>
      <c r="V1226">
        <f>IFERROR(SUM(BQ1226:BQ1226)/SUM(BL1226:BL1226),0)</f>
        <v/>
      </c>
      <c r="W1226">
        <f>IFERROR(MAX(U1226:U1226)-MIN(U1226:U1226),0)</f>
        <v/>
      </c>
      <c r="X1226">
        <f>IFERROR(BQ1226/(BL1226-BQ1226),0)</f>
        <v/>
      </c>
      <c r="Y1226">
        <f>IFERROR(SUM(BQ1226:BQ1226)/(SUM(BL1226:BL1226)-SUM(BQ1226:BQ1226)),0)</f>
        <v/>
      </c>
      <c r="Z1226">
        <f>IFERROR(MAX(X1226:X1226)-MIN(X1226:X1226),0)</f>
        <v/>
      </c>
      <c r="AA1226">
        <f>IFERROR(BO1226/BP1226,0)</f>
        <v/>
      </c>
      <c r="AB1226">
        <f>IFERROR(SUM(BO1226:BO1226)/SUM(BP1226:BP1226),0)</f>
        <v/>
      </c>
      <c r="AC1226">
        <f>IFERROR(MAX(AA1226:AA1226)-MIN(AA1226:AA1226),0)</f>
        <v/>
      </c>
      <c r="AD1226">
        <f>IFERROR(SUM(BL1226:BL1226)/1,0)</f>
        <v/>
      </c>
      <c r="AE1226">
        <f>IFERROR(SUM(BQ1226:BQ1226)/1,0)</f>
        <v/>
      </c>
      <c r="AF1226">
        <f>IFERROR(SUM(BP1226:BP1226)/1,0)</f>
        <v/>
      </c>
      <c r="AG1226">
        <f>IFERROR(CJ1226,0)</f>
        <v/>
      </c>
      <c r="AH1226">
        <f>IFERROR(SUM(BR1226:BR1226)/1,0)</f>
        <v/>
      </c>
      <c r="AI1226">
        <f>IFERROR(CL1226,0)</f>
        <v/>
      </c>
      <c r="AJ1226">
        <f>IFERROR(CN1226,0)</f>
        <v/>
      </c>
      <c r="AK1226">
        <f>IFERROR(CP1226,0)</f>
        <v/>
      </c>
      <c r="AL1226">
        <f>IFERROR(SUM(BN1226:BN1226)/1,0)</f>
        <v/>
      </c>
      <c r="AM1226">
        <f>IFERROR(SUM(BJ1226:BJ1226)/1,0)</f>
        <v/>
      </c>
      <c r="AN1226">
        <f>IFERROR(AH1226/AD1226,0)</f>
        <v/>
      </c>
      <c r="AO1226">
        <f>IFERROR(AF1226/AD1226,0)</f>
        <v/>
      </c>
      <c r="AP1226">
        <f>IFERROR(AI1226/AK1226,0)</f>
        <v/>
      </c>
      <c r="AQ1226">
        <f>IFERROR(AJ1226/AK1226,0)</f>
        <v/>
      </c>
      <c r="AR1226">
        <f>IFERROR(AG1226/AK1226,0)</f>
        <v/>
      </c>
      <c r="AS1226">
        <f>IFERROR(365/(AL1226/AG1226), "")</f>
        <v/>
      </c>
      <c r="AT1226" t="inlineStr">
        <is>
          <t>CO170003038160</t>
        </is>
      </c>
      <c r="AU1226" t="inlineStr">
        <is>
          <t>Alimentos Corona S A</t>
        </is>
      </c>
      <c r="AV1226" t="inlineStr">
        <is>
          <t>U1</t>
        </is>
      </c>
      <c r="AW1226" t="inlineStr">
        <is>
          <t>U</t>
        </is>
      </c>
      <c r="AX1226" t="inlineStr">
        <is>
          <t>Unlisted</t>
        </is>
      </c>
      <c r="AY1226" t="n">
        <v>5141</v>
      </c>
      <c r="AZ1226" t="inlineStr">
        <is>
          <t>Groceries, general line wholesale dealing in</t>
        </is>
      </c>
      <c r="BA1226" t="inlineStr">
        <is>
          <t>Colombia</t>
        </is>
      </c>
      <c r="BB1226" t="inlineStr">
        <is>
          <t>Medellin</t>
        </is>
      </c>
      <c r="BC1226" t="inlineStr">
        <is>
          <t>alimentoscorona.com</t>
        </is>
      </c>
      <c r="BD1226" s="6" t="n">
        <v>34688</v>
      </c>
      <c r="BE1226" t="inlineStr">
        <is>
          <t>The company is a Colombia based enterprise engaged in the wholesale of meat and meat products. It is also involved in the wholesale of groceries and other related products. It operates its business primarily in the domestic market. The company was established in the year 1994. Its registered business office is based in Medellin, Colombia.The company comprises its business activities in the wholesale distribution of fresh, cured, and processed meats and lard. It is also involved in the wholesale distribution of frozen packaged meats and canned meat products.The company operates under the supervision and management of Fredy Adrian Martinez Mejia, who is the company's general manager.</t>
        </is>
      </c>
      <c r="BF1226" t="inlineStr">
        <is>
          <t>Active (reorganization)</t>
        </is>
      </c>
      <c r="BG1226" t="inlineStr">
        <is>
          <t>Wholesale</t>
        </is>
      </c>
      <c r="BH1226" t="inlineStr">
        <is>
          <t>Engaged in the wholesale of meat and meat products</t>
        </is>
      </c>
      <c r="BI1226" t="inlineStr">
        <is>
          <t>Meat and meat products</t>
        </is>
      </c>
      <c r="CE1226">
        <f>IFERROR(SUM(BU1226:BV1226)/2,0)</f>
        <v/>
      </c>
      <c r="CF1226">
        <f>IFERROR(SUM(CE1226:CE1226)/1,0)</f>
        <v/>
      </c>
      <c r="CG1226">
        <f>IFERROR(SUM(BW1226:BX1226)/2,0)</f>
        <v/>
      </c>
      <c r="CH1226">
        <f>IFERROR(SUM(CG1226:CG1226)/1,0)</f>
        <v/>
      </c>
      <c r="CI1226">
        <f>IFERROR(SUM(BY1226:BZ1226)/2,0)</f>
        <v/>
      </c>
      <c r="CJ1226">
        <f>IFERROR(SUM(CI1226:CI1226)/1,0)</f>
        <v/>
      </c>
      <c r="CK1226">
        <f>IFERROR(SUM(CA1226:CB1226)/2,0)</f>
        <v/>
      </c>
      <c r="CL1226">
        <f>IFERROR(SUM(CK1226:CK1226)/1,0)</f>
        <v/>
      </c>
      <c r="CM1226">
        <f>IFERROR(SUM(CC1226:CD1226)/2,0)</f>
        <v/>
      </c>
      <c r="CN1226">
        <f>IFERROR(SUM(CM1226:CM1226)/1,0)</f>
        <v/>
      </c>
      <c r="CO1226">
        <f>IFERROR(SUM(BS1226:BT1226)/2,0)</f>
        <v/>
      </c>
      <c r="CP1226">
        <f>IFERROR(SUM(CO1226:CO1226)/1,0)</f>
        <v/>
      </c>
    </row>
    <row r="1227">
      <c r="A1227" t="n">
        <v>1202</v>
      </c>
      <c r="D1227">
        <f>IF(AX1227="Listed","Yes","No")</f>
        <v/>
      </c>
      <c r="E1227">
        <f>IFERROR(IF(AE1227&lt;0,"Yes","No"),"No")</f>
        <v/>
      </c>
      <c r="F1227">
        <f>IF(BK1227="Unqualified","Yes","No")</f>
        <v/>
      </c>
      <c r="G1227">
        <f>IF(COUNTIF($D$1227:$F$1227,"Yes")=3,"Yes","No")</f>
        <v/>
      </c>
      <c r="U1227">
        <f>IFERROR(BQ1227/BL1227,0)</f>
        <v/>
      </c>
      <c r="V1227">
        <f>IFERROR(SUM(BQ1227:BQ1227)/SUM(BL1227:BL1227),0)</f>
        <v/>
      </c>
      <c r="W1227">
        <f>IFERROR(MAX(U1227:U1227)-MIN(U1227:U1227),0)</f>
        <v/>
      </c>
      <c r="X1227">
        <f>IFERROR(BQ1227/(BL1227-BQ1227),0)</f>
        <v/>
      </c>
      <c r="Y1227">
        <f>IFERROR(SUM(BQ1227:BQ1227)/(SUM(BL1227:BL1227)-SUM(BQ1227:BQ1227)),0)</f>
        <v/>
      </c>
      <c r="Z1227">
        <f>IFERROR(MAX(X1227:X1227)-MIN(X1227:X1227),0)</f>
        <v/>
      </c>
      <c r="AA1227">
        <f>IFERROR(BO1227/BP1227,0)</f>
        <v/>
      </c>
      <c r="AB1227">
        <f>IFERROR(SUM(BO1227:BO1227)/SUM(BP1227:BP1227),0)</f>
        <v/>
      </c>
      <c r="AC1227">
        <f>IFERROR(MAX(AA1227:AA1227)-MIN(AA1227:AA1227),0)</f>
        <v/>
      </c>
      <c r="AD1227">
        <f>IFERROR(SUM(BL1227:BL1227)/1,0)</f>
        <v/>
      </c>
      <c r="AE1227">
        <f>IFERROR(SUM(BQ1227:BQ1227)/1,0)</f>
        <v/>
      </c>
      <c r="AF1227">
        <f>IFERROR(SUM(BP1227:BP1227)/1,0)</f>
        <v/>
      </c>
      <c r="AG1227">
        <f>IFERROR(CJ1227,0)</f>
        <v/>
      </c>
      <c r="AH1227">
        <f>IFERROR(SUM(BR1227:BR1227)/1,0)</f>
        <v/>
      </c>
      <c r="AI1227">
        <f>IFERROR(CL1227,0)</f>
        <v/>
      </c>
      <c r="AJ1227">
        <f>IFERROR(CN1227,0)</f>
        <v/>
      </c>
      <c r="AK1227">
        <f>IFERROR(CP1227,0)</f>
        <v/>
      </c>
      <c r="AL1227">
        <f>IFERROR(SUM(BN1227:BN1227)/1,0)</f>
        <v/>
      </c>
      <c r="AM1227">
        <f>IFERROR(SUM(BJ1227:BJ1227)/1,0)</f>
        <v/>
      </c>
      <c r="AN1227">
        <f>IFERROR(AH1227/AD1227,0)</f>
        <v/>
      </c>
      <c r="AO1227">
        <f>IFERROR(AF1227/AD1227,0)</f>
        <v/>
      </c>
      <c r="AP1227">
        <f>IFERROR(AI1227/AK1227,0)</f>
        <v/>
      </c>
      <c r="AQ1227">
        <f>IFERROR(AJ1227/AK1227,0)</f>
        <v/>
      </c>
      <c r="AR1227">
        <f>IFERROR(AG1227/AK1227,0)</f>
        <v/>
      </c>
      <c r="AS1227">
        <f>IFERROR(365/(AL1227/AG1227), "")</f>
        <v/>
      </c>
      <c r="AT1227" t="inlineStr">
        <is>
          <t>CO170000987800</t>
        </is>
      </c>
      <c r="AU1227" t="inlineStr">
        <is>
          <t>Importadora Gran Andina SAS</t>
        </is>
      </c>
      <c r="AV1227" t="inlineStr">
        <is>
          <t>U1</t>
        </is>
      </c>
      <c r="AW1227" t="inlineStr">
        <is>
          <t>B-</t>
        </is>
      </c>
      <c r="AX1227" t="inlineStr">
        <is>
          <t>Unlisted</t>
        </is>
      </c>
      <c r="AY1227" t="n">
        <v>5013</v>
      </c>
      <c r="AZ1227" t="inlineStr">
        <is>
          <t>Motor vehicle supplies and new parts wholesale dealing in</t>
        </is>
      </c>
      <c r="BA1227" t="inlineStr">
        <is>
          <t>Colombia</t>
        </is>
      </c>
      <c r="BB1227" t="inlineStr">
        <is>
          <t>Bogota</t>
        </is>
      </c>
      <c r="BC1227" t="inlineStr">
        <is>
          <t>www.importadoragranandina.com</t>
        </is>
      </c>
      <c r="BD1227" s="6" t="n">
        <v>30531</v>
      </c>
      <c r="BE1227" t="inlineStr">
        <is>
          <t>This company operates in the heavy machinery spare parts industry. It conducts business from its registered head office located in Bogota, Colombia. The company was founded in 1983. The company specialises in spare parts and comprehensive solutions for heavy machinery used in road construction, mining, industrial operations, crushing, drilling, and agriculture. With over 40 years of experience in the Colombian market, the company offers a wide range of products and services tailored to meet the specific needs of these industries. Its comprehensive solutions are designed to increase the productivity and efficiency of construction and mining companies by ensuring that its machinery operates at optimal performance levels. The company's services encompass not only the sales and supply of parts but also ongoing support for machinery maintenance and operation, making the company a reliable strategic partner for companies in these sectors. The company strives to be a strategic partner for construction and mining companies, ensuring optimal machinery performance and efficiency.</t>
        </is>
      </c>
      <c r="BF1227" t="inlineStr">
        <is>
          <t>Active</t>
        </is>
      </c>
      <c r="BG1227" t="inlineStr">
        <is>
          <t>Wholesale; Services</t>
        </is>
      </c>
      <c r="BH1227" t="inlineStr">
        <is>
          <t>Operates in the heavy machinery spare parts industry</t>
        </is>
      </c>
      <c r="BI1227" t="inlineStr">
        <is>
          <t>Spare parts and comprehensive solutions for heavy machinery used in road construction, mining, industrial operations, crushing, drilling, and agriculture</t>
        </is>
      </c>
      <c r="CE1227">
        <f>IFERROR(SUM(BU1227:BV1227)/2,0)</f>
        <v/>
      </c>
      <c r="CF1227">
        <f>IFERROR(SUM(CE1227:CE1227)/1,0)</f>
        <v/>
      </c>
      <c r="CG1227">
        <f>IFERROR(SUM(BW1227:BX1227)/2,0)</f>
        <v/>
      </c>
      <c r="CH1227">
        <f>IFERROR(SUM(CG1227:CG1227)/1,0)</f>
        <v/>
      </c>
      <c r="CI1227">
        <f>IFERROR(SUM(BY1227:BZ1227)/2,0)</f>
        <v/>
      </c>
      <c r="CJ1227">
        <f>IFERROR(SUM(CI1227:CI1227)/1,0)</f>
        <v/>
      </c>
      <c r="CK1227">
        <f>IFERROR(SUM(CA1227:CB1227)/2,0)</f>
        <v/>
      </c>
      <c r="CL1227">
        <f>IFERROR(SUM(CK1227:CK1227)/1,0)</f>
        <v/>
      </c>
      <c r="CM1227">
        <f>IFERROR(SUM(CC1227:CD1227)/2,0)</f>
        <v/>
      </c>
      <c r="CN1227">
        <f>IFERROR(SUM(CM1227:CM1227)/1,0)</f>
        <v/>
      </c>
      <c r="CO1227">
        <f>IFERROR(SUM(BS1227:BT1227)/2,0)</f>
        <v/>
      </c>
      <c r="CP1227">
        <f>IFERROR(SUM(CO1227:CO1227)/1,0)</f>
        <v/>
      </c>
    </row>
    <row r="1228">
      <c r="A1228" t="n">
        <v>1203</v>
      </c>
      <c r="D1228">
        <f>IF(AX1228="Listed","Yes","No")</f>
        <v/>
      </c>
      <c r="E1228">
        <f>IFERROR(IF(AE1228&lt;0,"Yes","No"),"No")</f>
        <v/>
      </c>
      <c r="F1228">
        <f>IF(BK1228="Unqualified","Yes","No")</f>
        <v/>
      </c>
      <c r="G1228">
        <f>IF(COUNTIF($D$1228:$F$1228,"Yes")=3,"Yes","No")</f>
        <v/>
      </c>
      <c r="U1228">
        <f>IFERROR(BQ1228/BL1228,0)</f>
        <v/>
      </c>
      <c r="V1228">
        <f>IFERROR(SUM(BQ1228:BQ1228)/SUM(BL1228:BL1228),0)</f>
        <v/>
      </c>
      <c r="W1228">
        <f>IFERROR(MAX(U1228:U1228)-MIN(U1228:U1228),0)</f>
        <v/>
      </c>
      <c r="X1228">
        <f>IFERROR(BQ1228/(BL1228-BQ1228),0)</f>
        <v/>
      </c>
      <c r="Y1228">
        <f>IFERROR(SUM(BQ1228:BQ1228)/(SUM(BL1228:BL1228)-SUM(BQ1228:BQ1228)),0)</f>
        <v/>
      </c>
      <c r="Z1228">
        <f>IFERROR(MAX(X1228:X1228)-MIN(X1228:X1228),0)</f>
        <v/>
      </c>
      <c r="AA1228">
        <f>IFERROR(BO1228/BP1228,0)</f>
        <v/>
      </c>
      <c r="AB1228">
        <f>IFERROR(SUM(BO1228:BO1228)/SUM(BP1228:BP1228),0)</f>
        <v/>
      </c>
      <c r="AC1228">
        <f>IFERROR(MAX(AA1228:AA1228)-MIN(AA1228:AA1228),0)</f>
        <v/>
      </c>
      <c r="AD1228">
        <f>IFERROR(SUM(BL1228:BL1228)/1,0)</f>
        <v/>
      </c>
      <c r="AE1228">
        <f>IFERROR(SUM(BQ1228:BQ1228)/1,0)</f>
        <v/>
      </c>
      <c r="AF1228">
        <f>IFERROR(SUM(BP1228:BP1228)/1,0)</f>
        <v/>
      </c>
      <c r="AG1228">
        <f>IFERROR(CJ1228,0)</f>
        <v/>
      </c>
      <c r="AH1228">
        <f>IFERROR(SUM(BR1228:BR1228)/1,0)</f>
        <v/>
      </c>
      <c r="AI1228">
        <f>IFERROR(CL1228,0)</f>
        <v/>
      </c>
      <c r="AJ1228">
        <f>IFERROR(CN1228,0)</f>
        <v/>
      </c>
      <c r="AK1228">
        <f>IFERROR(CP1228,0)</f>
        <v/>
      </c>
      <c r="AL1228">
        <f>IFERROR(SUM(BN1228:BN1228)/1,0)</f>
        <v/>
      </c>
      <c r="AM1228">
        <f>IFERROR(SUM(BJ1228:BJ1228)/1,0)</f>
        <v/>
      </c>
      <c r="AN1228">
        <f>IFERROR(AH1228/AD1228,0)</f>
        <v/>
      </c>
      <c r="AO1228">
        <f>IFERROR(AF1228/AD1228,0)</f>
        <v/>
      </c>
      <c r="AP1228">
        <f>IFERROR(AI1228/AK1228,0)</f>
        <v/>
      </c>
      <c r="AQ1228">
        <f>IFERROR(AJ1228/AK1228,0)</f>
        <v/>
      </c>
      <c r="AR1228">
        <f>IFERROR(AG1228/AK1228,0)</f>
        <v/>
      </c>
      <c r="AS1228">
        <f>IFERROR(365/(AL1228/AG1228), "")</f>
        <v/>
      </c>
      <c r="AT1228" t="inlineStr">
        <is>
          <t>BR29606905000191</t>
        </is>
      </c>
      <c r="AU1228" t="inlineStr">
        <is>
          <t>Kaiima Sementes S.A.</t>
        </is>
      </c>
      <c r="AV1228" t="inlineStr">
        <is>
          <t>U1</t>
        </is>
      </c>
      <c r="AW1228" t="inlineStr">
        <is>
          <t>U</t>
        </is>
      </c>
      <c r="AX1228" t="inlineStr">
        <is>
          <t>Unlisted</t>
        </is>
      </c>
      <c r="AY1228" t="n">
        <v>5153</v>
      </c>
      <c r="AZ1228" t="inlineStr">
        <is>
          <t>Grain and field beans wholesale dealing in</t>
        </is>
      </c>
      <c r="BA1228" t="inlineStr">
        <is>
          <t>Brazil</t>
        </is>
      </c>
      <c r="BB1228" t="inlineStr">
        <is>
          <t>Campinas</t>
        </is>
      </c>
      <c r="BC1228" t="inlineStr">
        <is>
          <t>www.kaiima.com</t>
        </is>
      </c>
      <c r="BD1228" s="6" t="n">
        <v>43131</v>
      </c>
      <c r="BE1228" t="inlineStr">
        <is>
          <t>This company is engaged in the manufacturing of agriculture and biotechnology. It conducts business from its registered head office located in Campinas, Brazil. The company was founded in 2006. The company specialises in castor bean cultivation, castor oil production, and related raw materials. Its activities also involve genetic improvement, agronomic management, and sustainable agricultural practices. It aims to develop pioneering genetic and agronomic solutions that sustainably enhance global castor bean production, ensuring higher yields, efficiency, and innovation in castor oil-based raw materials, fertilisers, and derivatives.</t>
        </is>
      </c>
      <c r="BF1228" t="inlineStr">
        <is>
          <t>Active</t>
        </is>
      </c>
      <c r="BG1228" t="inlineStr">
        <is>
          <t>Manufacturing</t>
        </is>
      </c>
      <c r="BH1228" t="inlineStr">
        <is>
          <t>Engaged in the manufacturing of agriculture and biotechnology</t>
        </is>
      </c>
      <c r="BI1228" t="inlineStr">
        <is>
          <t>Castor bean cultivation, castor oil production, and related raw materials</t>
        </is>
      </c>
      <c r="CE1228">
        <f>IFERROR(SUM(BU1228:BV1228)/2,0)</f>
        <v/>
      </c>
      <c r="CF1228">
        <f>IFERROR(SUM(CE1228:CE1228)/1,0)</f>
        <v/>
      </c>
      <c r="CG1228">
        <f>IFERROR(SUM(BW1228:BX1228)/2,0)</f>
        <v/>
      </c>
      <c r="CH1228">
        <f>IFERROR(SUM(CG1228:CG1228)/1,0)</f>
        <v/>
      </c>
      <c r="CI1228">
        <f>IFERROR(SUM(BY1228:BZ1228)/2,0)</f>
        <v/>
      </c>
      <c r="CJ1228">
        <f>IFERROR(SUM(CI1228:CI1228)/1,0)</f>
        <v/>
      </c>
      <c r="CK1228">
        <f>IFERROR(SUM(CA1228:CB1228)/2,0)</f>
        <v/>
      </c>
      <c r="CL1228">
        <f>IFERROR(SUM(CK1228:CK1228)/1,0)</f>
        <v/>
      </c>
      <c r="CM1228">
        <f>IFERROR(SUM(CC1228:CD1228)/2,0)</f>
        <v/>
      </c>
      <c r="CN1228">
        <f>IFERROR(SUM(CM1228:CM1228)/1,0)</f>
        <v/>
      </c>
      <c r="CO1228">
        <f>IFERROR(SUM(BS1228:BT1228)/2,0)</f>
        <v/>
      </c>
      <c r="CP1228">
        <f>IFERROR(SUM(CO1228:CO1228)/1,0)</f>
        <v/>
      </c>
    </row>
    <row r="1229">
      <c r="A1229" t="n">
        <v>1204</v>
      </c>
      <c r="D1229">
        <f>IF(AX1229="Listed","Yes","No")</f>
        <v/>
      </c>
      <c r="E1229">
        <f>IFERROR(IF(AE1229&lt;0,"Yes","No"),"No")</f>
        <v/>
      </c>
      <c r="F1229">
        <f>IF(BK1229="Unqualified","Yes","No")</f>
        <v/>
      </c>
      <c r="G1229">
        <f>IF(COUNTIF($D$1229:$F$1229,"Yes")=3,"Yes","No")</f>
        <v/>
      </c>
      <c r="U1229">
        <f>IFERROR(BQ1229/BL1229,0)</f>
        <v/>
      </c>
      <c r="V1229">
        <f>IFERROR(SUM(BQ1229:BQ1229)/SUM(BL1229:BL1229),0)</f>
        <v/>
      </c>
      <c r="W1229">
        <f>IFERROR(MAX(U1229:U1229)-MIN(U1229:U1229),0)</f>
        <v/>
      </c>
      <c r="X1229">
        <f>IFERROR(BQ1229/(BL1229-BQ1229),0)</f>
        <v/>
      </c>
      <c r="Y1229">
        <f>IFERROR(SUM(BQ1229:BQ1229)/(SUM(BL1229:BL1229)-SUM(BQ1229:BQ1229)),0)</f>
        <v/>
      </c>
      <c r="Z1229">
        <f>IFERROR(MAX(X1229:X1229)-MIN(X1229:X1229),0)</f>
        <v/>
      </c>
      <c r="AA1229">
        <f>IFERROR(BO1229/BP1229,0)</f>
        <v/>
      </c>
      <c r="AB1229">
        <f>IFERROR(SUM(BO1229:BO1229)/SUM(BP1229:BP1229),0)</f>
        <v/>
      </c>
      <c r="AC1229">
        <f>IFERROR(MAX(AA1229:AA1229)-MIN(AA1229:AA1229),0)</f>
        <v/>
      </c>
      <c r="AD1229">
        <f>IFERROR(SUM(BL1229:BL1229)/1,0)</f>
        <v/>
      </c>
      <c r="AE1229">
        <f>IFERROR(SUM(BQ1229:BQ1229)/1,0)</f>
        <v/>
      </c>
      <c r="AF1229">
        <f>IFERROR(SUM(BP1229:BP1229)/1,0)</f>
        <v/>
      </c>
      <c r="AG1229">
        <f>IFERROR(CJ1229,0)</f>
        <v/>
      </c>
      <c r="AH1229">
        <f>IFERROR(SUM(BR1229:BR1229)/1,0)</f>
        <v/>
      </c>
      <c r="AI1229">
        <f>IFERROR(CL1229,0)</f>
        <v/>
      </c>
      <c r="AJ1229">
        <f>IFERROR(CN1229,0)</f>
        <v/>
      </c>
      <c r="AK1229">
        <f>IFERROR(CP1229,0)</f>
        <v/>
      </c>
      <c r="AL1229">
        <f>IFERROR(SUM(BN1229:BN1229)/1,0)</f>
        <v/>
      </c>
      <c r="AM1229">
        <f>IFERROR(SUM(BJ1229:BJ1229)/1,0)</f>
        <v/>
      </c>
      <c r="AN1229">
        <f>IFERROR(AH1229/AD1229,0)</f>
        <v/>
      </c>
      <c r="AO1229">
        <f>IFERROR(AF1229/AD1229,0)</f>
        <v/>
      </c>
      <c r="AP1229">
        <f>IFERROR(AI1229/AK1229,0)</f>
        <v/>
      </c>
      <c r="AQ1229">
        <f>IFERROR(AJ1229/AK1229,0)</f>
        <v/>
      </c>
      <c r="AR1229">
        <f>IFERROR(AG1229/AK1229,0)</f>
        <v/>
      </c>
      <c r="AS1229">
        <f>IFERROR(365/(AL1229/AG1229), "")</f>
        <v/>
      </c>
      <c r="AT1229" t="inlineStr">
        <is>
          <t>BR60855863000172</t>
        </is>
      </c>
      <c r="AU1229" t="inlineStr">
        <is>
          <t>Altmann SA Importacao E Comercio</t>
        </is>
      </c>
      <c r="AV1229" t="inlineStr">
        <is>
          <t>U1</t>
        </is>
      </c>
      <c r="AW1229" t="inlineStr">
        <is>
          <t>B+</t>
        </is>
      </c>
      <c r="AX1229" t="inlineStr">
        <is>
          <t>Unlisted</t>
        </is>
      </c>
      <c r="AY1229" t="n">
        <v>5084</v>
      </c>
      <c r="AZ1229" t="inlineStr">
        <is>
          <t>Industrial machinery and equipment wholesale dealing in</t>
        </is>
      </c>
      <c r="BA1229" t="inlineStr">
        <is>
          <t>Brazil</t>
        </is>
      </c>
      <c r="BB1229" t="inlineStr">
        <is>
          <t>Sao Paulo</t>
        </is>
      </c>
      <c r="BC1229" t="inlineStr">
        <is>
          <t>www.altmann.com.br</t>
        </is>
      </c>
      <c r="BD1229" s="6" t="n">
        <v>26133</v>
      </c>
      <c r="BE1229" t="inlineStr">
        <is>
          <t>The company is engaged in the import and sales of scientific instruments and analytical tools for measuring in laboratories, quality control and research, as well as tools for process control. It was incorporated in 1935 and has its registered business office located in Sao Paulo, Brazil.The company offers its wide range of products in three categories, including analytical instruments, measurement and research equipment, and electrical metrology instruments. It represents various manufacturers including Malvern, FEI, Retsch, X-rite, Cropico, Microfluidics, Physical Electronics and among others. The company has team of professional staff and other specialists with expertise in providing necessary assistance and services to its clients.</t>
        </is>
      </c>
      <c r="BF1229" t="inlineStr">
        <is>
          <t>Active</t>
        </is>
      </c>
      <c r="BG1229" t="inlineStr">
        <is>
          <t>Wholesale</t>
        </is>
      </c>
      <c r="BH1229" t="inlineStr">
        <is>
          <t>Engaged in the import and sales of scientific instruments and analytical tools for measuring in laboratories, quality control and research, as well as tools for process contro</t>
        </is>
      </c>
      <c r="BI1229" t="inlineStr">
        <is>
          <t>Analytical instruments; Measurement and research equipment; Electrical metrology instruments</t>
        </is>
      </c>
      <c r="CE1229">
        <f>IFERROR(SUM(BU1229:BV1229)/2,0)</f>
        <v/>
      </c>
      <c r="CF1229">
        <f>IFERROR(SUM(CE1229:CE1229)/1,0)</f>
        <v/>
      </c>
      <c r="CG1229">
        <f>IFERROR(SUM(BW1229:BX1229)/2,0)</f>
        <v/>
      </c>
      <c r="CH1229">
        <f>IFERROR(SUM(CG1229:CG1229)/1,0)</f>
        <v/>
      </c>
      <c r="CI1229">
        <f>IFERROR(SUM(BY1229:BZ1229)/2,0)</f>
        <v/>
      </c>
      <c r="CJ1229">
        <f>IFERROR(SUM(CI1229:CI1229)/1,0)</f>
        <v/>
      </c>
      <c r="CK1229">
        <f>IFERROR(SUM(CA1229:CB1229)/2,0)</f>
        <v/>
      </c>
      <c r="CL1229">
        <f>IFERROR(SUM(CK1229:CK1229)/1,0)</f>
        <v/>
      </c>
      <c r="CM1229">
        <f>IFERROR(SUM(CC1229:CD1229)/2,0)</f>
        <v/>
      </c>
      <c r="CN1229">
        <f>IFERROR(SUM(CM1229:CM1229)/1,0)</f>
        <v/>
      </c>
      <c r="CO1229">
        <f>IFERROR(SUM(BS1229:BT1229)/2,0)</f>
        <v/>
      </c>
      <c r="CP1229">
        <f>IFERROR(SUM(CO1229:CO1229)/1,0)</f>
        <v/>
      </c>
    </row>
    <row r="1230">
      <c r="A1230" t="n">
        <v>1205</v>
      </c>
      <c r="D1230">
        <f>IF(AX1230="Listed","Yes","No")</f>
        <v/>
      </c>
      <c r="E1230">
        <f>IFERROR(IF(AE1230&lt;0,"Yes","No"),"No")</f>
        <v/>
      </c>
      <c r="F1230">
        <f>IF(BK1230="Unqualified","Yes","No")</f>
        <v/>
      </c>
      <c r="G1230">
        <f>IF(COUNTIF($D$1230:$F$1230,"Yes")=3,"Yes","No")</f>
        <v/>
      </c>
      <c r="U1230">
        <f>IFERROR(BQ1230/BL1230,0)</f>
        <v/>
      </c>
      <c r="V1230">
        <f>IFERROR(SUM(BQ1230:BQ1230)/SUM(BL1230:BL1230),0)</f>
        <v/>
      </c>
      <c r="W1230">
        <f>IFERROR(MAX(U1230:U1230)-MIN(U1230:U1230),0)</f>
        <v/>
      </c>
      <c r="X1230">
        <f>IFERROR(BQ1230/(BL1230-BQ1230),0)</f>
        <v/>
      </c>
      <c r="Y1230">
        <f>IFERROR(SUM(BQ1230:BQ1230)/(SUM(BL1230:BL1230)-SUM(BQ1230:BQ1230)),0)</f>
        <v/>
      </c>
      <c r="Z1230">
        <f>IFERROR(MAX(X1230:X1230)-MIN(X1230:X1230),0)</f>
        <v/>
      </c>
      <c r="AA1230">
        <f>IFERROR(BO1230/BP1230,0)</f>
        <v/>
      </c>
      <c r="AB1230">
        <f>IFERROR(SUM(BO1230:BO1230)/SUM(BP1230:BP1230),0)</f>
        <v/>
      </c>
      <c r="AC1230">
        <f>IFERROR(MAX(AA1230:AA1230)-MIN(AA1230:AA1230),0)</f>
        <v/>
      </c>
      <c r="AD1230">
        <f>IFERROR(SUM(BL1230:BL1230)/1,0)</f>
        <v/>
      </c>
      <c r="AE1230">
        <f>IFERROR(SUM(BQ1230:BQ1230)/1,0)</f>
        <v/>
      </c>
      <c r="AF1230">
        <f>IFERROR(SUM(BP1230:BP1230)/1,0)</f>
        <v/>
      </c>
      <c r="AG1230">
        <f>IFERROR(CJ1230,0)</f>
        <v/>
      </c>
      <c r="AH1230">
        <f>IFERROR(SUM(BR1230:BR1230)/1,0)</f>
        <v/>
      </c>
      <c r="AI1230">
        <f>IFERROR(CL1230,0)</f>
        <v/>
      </c>
      <c r="AJ1230">
        <f>IFERROR(CN1230,0)</f>
        <v/>
      </c>
      <c r="AK1230">
        <f>IFERROR(CP1230,0)</f>
        <v/>
      </c>
      <c r="AL1230">
        <f>IFERROR(SUM(BN1230:BN1230)/1,0)</f>
        <v/>
      </c>
      <c r="AM1230">
        <f>IFERROR(SUM(BJ1230:BJ1230)/1,0)</f>
        <v/>
      </c>
      <c r="AN1230">
        <f>IFERROR(AH1230/AD1230,0)</f>
        <v/>
      </c>
      <c r="AO1230">
        <f>IFERROR(AF1230/AD1230,0)</f>
        <v/>
      </c>
      <c r="AP1230">
        <f>IFERROR(AI1230/AK1230,0)</f>
        <v/>
      </c>
      <c r="AQ1230">
        <f>IFERROR(AJ1230/AK1230,0)</f>
        <v/>
      </c>
      <c r="AR1230">
        <f>IFERROR(AG1230/AK1230,0)</f>
        <v/>
      </c>
      <c r="AS1230">
        <f>IFERROR(365/(AL1230/AG1230), "")</f>
        <v/>
      </c>
      <c r="AT1230" t="inlineStr">
        <is>
          <t>CO170000983720</t>
        </is>
      </c>
      <c r="AU1230" t="inlineStr">
        <is>
          <t>Frenirodamientos Ltda</t>
        </is>
      </c>
      <c r="AV1230" t="inlineStr">
        <is>
          <t>U1</t>
        </is>
      </c>
      <c r="AW1230" t="inlineStr">
        <is>
          <t>B+</t>
        </is>
      </c>
      <c r="AX1230" t="inlineStr">
        <is>
          <t>Unlisted</t>
        </is>
      </c>
      <c r="AY1230" t="n">
        <v>5013</v>
      </c>
      <c r="AZ1230" t="inlineStr">
        <is>
          <t>Motor vehicle supplies and new parts wholesale dealing in</t>
        </is>
      </c>
      <c r="BA1230" t="inlineStr">
        <is>
          <t>Colombia</t>
        </is>
      </c>
      <c r="BB1230" t="inlineStr">
        <is>
          <t>Bogota</t>
        </is>
      </c>
      <c r="BC1230" t="inlineStr">
        <is>
          <t>frenirodamientos.com.co</t>
        </is>
      </c>
      <c r="BD1230" s="6" t="n">
        <v>30398</v>
      </c>
      <c r="BE1230" t="inlineStr">
        <is>
          <t>This company is engaged in wholesale distribution and importation of auto parts. It conducts business from its registered head office located in Bogota, Colombia. The company was founded in 1983. The company specialises in bearings, parts for air and hydraulic brakes, suspension components, steering parts, clutch parts, cardan and universal joints, transmission parts, shock absorbers, belts, spark plugs, control cables, oil seals, and other complementary auto parts. It was also recognised for their exceptional customer service and their ability to source both imported and locally manufactured auto parts.</t>
        </is>
      </c>
      <c r="BF1230" t="inlineStr">
        <is>
          <t>Active</t>
        </is>
      </c>
      <c r="BG1230" t="inlineStr">
        <is>
          <t>Wholesale</t>
        </is>
      </c>
      <c r="BH1230" t="inlineStr">
        <is>
          <t>Engaged in wholesale distribution and importation of auto parts</t>
        </is>
      </c>
      <c r="BI1230" t="inlineStr">
        <is>
          <t>Bearings, parts for air and hydraulic brakes, suspension components, steering parts, clutch parts, cardan and universal joints, transmission parts, shock absorbers, belts, spark plugs, control cables, oil seals, and other complementary auto parts</t>
        </is>
      </c>
      <c r="CE1230">
        <f>IFERROR(SUM(BU1230:BV1230)/2,0)</f>
        <v/>
      </c>
      <c r="CF1230">
        <f>IFERROR(SUM(CE1230:CE1230)/1,0)</f>
        <v/>
      </c>
      <c r="CG1230">
        <f>IFERROR(SUM(BW1230:BX1230)/2,0)</f>
        <v/>
      </c>
      <c r="CH1230">
        <f>IFERROR(SUM(CG1230:CG1230)/1,0)</f>
        <v/>
      </c>
      <c r="CI1230">
        <f>IFERROR(SUM(BY1230:BZ1230)/2,0)</f>
        <v/>
      </c>
      <c r="CJ1230">
        <f>IFERROR(SUM(CI1230:CI1230)/1,0)</f>
        <v/>
      </c>
      <c r="CK1230">
        <f>IFERROR(SUM(CA1230:CB1230)/2,0)</f>
        <v/>
      </c>
      <c r="CL1230">
        <f>IFERROR(SUM(CK1230:CK1230)/1,0)</f>
        <v/>
      </c>
      <c r="CM1230">
        <f>IFERROR(SUM(CC1230:CD1230)/2,0)</f>
        <v/>
      </c>
      <c r="CN1230">
        <f>IFERROR(SUM(CM1230:CM1230)/1,0)</f>
        <v/>
      </c>
      <c r="CO1230">
        <f>IFERROR(SUM(BS1230:BT1230)/2,0)</f>
        <v/>
      </c>
      <c r="CP1230">
        <f>IFERROR(SUM(CO1230:CO1230)/1,0)</f>
        <v/>
      </c>
    </row>
    <row r="1231">
      <c r="A1231" t="n">
        <v>1206</v>
      </c>
      <c r="D1231">
        <f>IF(AX1231="Listed","Yes","No")</f>
        <v/>
      </c>
      <c r="E1231">
        <f>IFERROR(IF(AE1231&lt;0,"Yes","No"),"No")</f>
        <v/>
      </c>
      <c r="F1231">
        <f>IF(BK1231="Unqualified","Yes","No")</f>
        <v/>
      </c>
      <c r="G1231">
        <f>IF(COUNTIF($D$1231:$F$1231,"Yes")=3,"Yes","No")</f>
        <v/>
      </c>
      <c r="U1231">
        <f>IFERROR(BQ1231/BL1231,0)</f>
        <v/>
      </c>
      <c r="V1231">
        <f>IFERROR(SUM(BQ1231:BQ1231)/SUM(BL1231:BL1231),0)</f>
        <v/>
      </c>
      <c r="W1231">
        <f>IFERROR(MAX(U1231:U1231)-MIN(U1231:U1231),0)</f>
        <v/>
      </c>
      <c r="X1231">
        <f>IFERROR(BQ1231/(BL1231-BQ1231),0)</f>
        <v/>
      </c>
      <c r="Y1231">
        <f>IFERROR(SUM(BQ1231:BQ1231)/(SUM(BL1231:BL1231)-SUM(BQ1231:BQ1231)),0)</f>
        <v/>
      </c>
      <c r="Z1231">
        <f>IFERROR(MAX(X1231:X1231)-MIN(X1231:X1231),0)</f>
        <v/>
      </c>
      <c r="AA1231">
        <f>IFERROR(BO1231/BP1231,0)</f>
        <v/>
      </c>
      <c r="AB1231">
        <f>IFERROR(SUM(BO1231:BO1231)/SUM(BP1231:BP1231),0)</f>
        <v/>
      </c>
      <c r="AC1231">
        <f>IFERROR(MAX(AA1231:AA1231)-MIN(AA1231:AA1231),0)</f>
        <v/>
      </c>
      <c r="AD1231">
        <f>IFERROR(SUM(BL1231:BL1231)/1,0)</f>
        <v/>
      </c>
      <c r="AE1231">
        <f>IFERROR(SUM(BQ1231:BQ1231)/1,0)</f>
        <v/>
      </c>
      <c r="AF1231">
        <f>IFERROR(SUM(BP1231:BP1231)/1,0)</f>
        <v/>
      </c>
      <c r="AG1231">
        <f>IFERROR(CJ1231,0)</f>
        <v/>
      </c>
      <c r="AH1231">
        <f>IFERROR(SUM(BR1231:BR1231)/1,0)</f>
        <v/>
      </c>
      <c r="AI1231">
        <f>IFERROR(CL1231,0)</f>
        <v/>
      </c>
      <c r="AJ1231">
        <f>IFERROR(CN1231,0)</f>
        <v/>
      </c>
      <c r="AK1231">
        <f>IFERROR(CP1231,0)</f>
        <v/>
      </c>
      <c r="AL1231">
        <f>IFERROR(SUM(BN1231:BN1231)/1,0)</f>
        <v/>
      </c>
      <c r="AM1231">
        <f>IFERROR(SUM(BJ1231:BJ1231)/1,0)</f>
        <v/>
      </c>
      <c r="AN1231">
        <f>IFERROR(AH1231/AD1231,0)</f>
        <v/>
      </c>
      <c r="AO1231">
        <f>IFERROR(AF1231/AD1231,0)</f>
        <v/>
      </c>
      <c r="AP1231">
        <f>IFERROR(AI1231/AK1231,0)</f>
        <v/>
      </c>
      <c r="AQ1231">
        <f>IFERROR(AJ1231/AK1231,0)</f>
        <v/>
      </c>
      <c r="AR1231">
        <f>IFERROR(AG1231/AK1231,0)</f>
        <v/>
      </c>
      <c r="AS1231">
        <f>IFERROR(365/(AL1231/AG1231), "")</f>
        <v/>
      </c>
      <c r="AT1231" t="inlineStr">
        <is>
          <t>CO170035805600</t>
        </is>
      </c>
      <c r="AU1231" t="inlineStr">
        <is>
          <t>Ecovida Integral S A S</t>
        </is>
      </c>
      <c r="AV1231" t="inlineStr">
        <is>
          <t>U1</t>
        </is>
      </c>
      <c r="AW1231" t="inlineStr">
        <is>
          <t>B+</t>
        </is>
      </c>
      <c r="AX1231" t="inlineStr">
        <is>
          <t>Unlisted</t>
        </is>
      </c>
      <c r="AY1231" t="n">
        <v>5093</v>
      </c>
      <c r="AZ1231" t="inlineStr">
        <is>
          <t>Scrap and waste materials wholesale dealing in</t>
        </is>
      </c>
      <c r="BA1231" t="inlineStr">
        <is>
          <t>Colombia</t>
        </is>
      </c>
      <c r="BB1231" t="inlineStr">
        <is>
          <t>Pereira</t>
        </is>
      </c>
      <c r="BC1231" t="inlineStr">
        <is>
          <t>www.ecovidaintegral.com</t>
        </is>
      </c>
      <c r="BD1231" s="6" t="n">
        <v>41871</v>
      </c>
      <c r="BE1231" t="inlineStr">
        <is>
          <t>This company is engaged in providing food safety and quality management services. It conducts business from its registered head office located in Pereira, Colombia. The company specialises in providing training and certification services focused on good manufacturing practices for food safety. This company ensures that personnel are trained in various aspects of food handling, sanitation, hygiene practices, and risk management related to food safety. Its certifications cover a wide range of topics, including personal appearance, sanitation plans, waste management, and contamination prevention. Additionally, the company emphasises creating sustainable solutions to improve clients' processes while promoting a commitment to quality and responsibility in its operations. It aims to create a greener world by providing smart and practical solutions focused on quality, responsibility, and excellence in food safety practices.</t>
        </is>
      </c>
      <c r="BF1231" t="inlineStr">
        <is>
          <t>Active</t>
        </is>
      </c>
      <c r="BG1231" t="inlineStr">
        <is>
          <t>Services</t>
        </is>
      </c>
      <c r="BH1231" t="inlineStr">
        <is>
          <t>Engaged in providing food safety and quality management services</t>
        </is>
      </c>
      <c r="BI1231" t="inlineStr">
        <is>
          <t>Providing training and certification services focused on good manufacturing practices for food safety</t>
        </is>
      </c>
      <c r="CE1231">
        <f>IFERROR(SUM(BU1231:BV1231)/2,0)</f>
        <v/>
      </c>
      <c r="CF1231">
        <f>IFERROR(SUM(CE1231:CE1231)/1,0)</f>
        <v/>
      </c>
      <c r="CG1231">
        <f>IFERROR(SUM(BW1231:BX1231)/2,0)</f>
        <v/>
      </c>
      <c r="CH1231">
        <f>IFERROR(SUM(CG1231:CG1231)/1,0)</f>
        <v/>
      </c>
      <c r="CI1231">
        <f>IFERROR(SUM(BY1231:BZ1231)/2,0)</f>
        <v/>
      </c>
      <c r="CJ1231">
        <f>IFERROR(SUM(CI1231:CI1231)/1,0)</f>
        <v/>
      </c>
      <c r="CK1231">
        <f>IFERROR(SUM(CA1231:CB1231)/2,0)</f>
        <v/>
      </c>
      <c r="CL1231">
        <f>IFERROR(SUM(CK1231:CK1231)/1,0)</f>
        <v/>
      </c>
      <c r="CM1231">
        <f>IFERROR(SUM(CC1231:CD1231)/2,0)</f>
        <v/>
      </c>
      <c r="CN1231">
        <f>IFERROR(SUM(CM1231:CM1231)/1,0)</f>
        <v/>
      </c>
      <c r="CO1231">
        <f>IFERROR(SUM(BS1231:BT1231)/2,0)</f>
        <v/>
      </c>
      <c r="CP1231">
        <f>IFERROR(SUM(CO1231:CO1231)/1,0)</f>
        <v/>
      </c>
    </row>
    <row r="1232">
      <c r="A1232" t="n">
        <v>1207</v>
      </c>
      <c r="D1232">
        <f>IF(AX1232="Listed","Yes","No")</f>
        <v/>
      </c>
      <c r="E1232">
        <f>IFERROR(IF(AE1232&lt;0,"Yes","No"),"No")</f>
        <v/>
      </c>
      <c r="F1232">
        <f>IF(BK1232="Unqualified","Yes","No")</f>
        <v/>
      </c>
      <c r="G1232">
        <f>IF(COUNTIF($D$1232:$F$1232,"Yes")=3,"Yes","No")</f>
        <v/>
      </c>
      <c r="U1232">
        <f>IFERROR(BQ1232/BL1232,0)</f>
        <v/>
      </c>
      <c r="V1232">
        <f>IFERROR(SUM(BQ1232:BQ1232)/SUM(BL1232:BL1232),0)</f>
        <v/>
      </c>
      <c r="W1232">
        <f>IFERROR(MAX(U1232:U1232)-MIN(U1232:U1232),0)</f>
        <v/>
      </c>
      <c r="X1232">
        <f>IFERROR(BQ1232/(BL1232-BQ1232),0)</f>
        <v/>
      </c>
      <c r="Y1232">
        <f>IFERROR(SUM(BQ1232:BQ1232)/(SUM(BL1232:BL1232)-SUM(BQ1232:BQ1232)),0)</f>
        <v/>
      </c>
      <c r="Z1232">
        <f>IFERROR(MAX(X1232:X1232)-MIN(X1232:X1232),0)</f>
        <v/>
      </c>
      <c r="AA1232">
        <f>IFERROR(BO1232/BP1232,0)</f>
        <v/>
      </c>
      <c r="AB1232">
        <f>IFERROR(SUM(BO1232:BO1232)/SUM(BP1232:BP1232),0)</f>
        <v/>
      </c>
      <c r="AC1232">
        <f>IFERROR(MAX(AA1232:AA1232)-MIN(AA1232:AA1232),0)</f>
        <v/>
      </c>
      <c r="AD1232">
        <f>IFERROR(SUM(BL1232:BL1232)/1,0)</f>
        <v/>
      </c>
      <c r="AE1232">
        <f>IFERROR(SUM(BQ1232:BQ1232)/1,0)</f>
        <v/>
      </c>
      <c r="AF1232">
        <f>IFERROR(SUM(BP1232:BP1232)/1,0)</f>
        <v/>
      </c>
      <c r="AG1232">
        <f>IFERROR(CJ1232,0)</f>
        <v/>
      </c>
      <c r="AH1232">
        <f>IFERROR(SUM(BR1232:BR1232)/1,0)</f>
        <v/>
      </c>
      <c r="AI1232">
        <f>IFERROR(CL1232,0)</f>
        <v/>
      </c>
      <c r="AJ1232">
        <f>IFERROR(CN1232,0)</f>
        <v/>
      </c>
      <c r="AK1232">
        <f>IFERROR(CP1232,0)</f>
        <v/>
      </c>
      <c r="AL1232">
        <f>IFERROR(SUM(BN1232:BN1232)/1,0)</f>
        <v/>
      </c>
      <c r="AM1232">
        <f>IFERROR(SUM(BJ1232:BJ1232)/1,0)</f>
        <v/>
      </c>
      <c r="AN1232">
        <f>IFERROR(AH1232/AD1232,0)</f>
        <v/>
      </c>
      <c r="AO1232">
        <f>IFERROR(AF1232/AD1232,0)</f>
        <v/>
      </c>
      <c r="AP1232">
        <f>IFERROR(AI1232/AK1232,0)</f>
        <v/>
      </c>
      <c r="AQ1232">
        <f>IFERROR(AJ1232/AK1232,0)</f>
        <v/>
      </c>
      <c r="AR1232">
        <f>IFERROR(AG1232/AK1232,0)</f>
        <v/>
      </c>
      <c r="AS1232">
        <f>IFERROR(365/(AL1232/AG1232), "")</f>
        <v/>
      </c>
      <c r="AT1232" t="inlineStr">
        <is>
          <t>CO170000974300</t>
        </is>
      </c>
      <c r="AU1232" t="inlineStr">
        <is>
          <t>Fijaciones Torres S A</t>
        </is>
      </c>
      <c r="AV1232" t="inlineStr">
        <is>
          <t>U1</t>
        </is>
      </c>
      <c r="AW1232" t="inlineStr">
        <is>
          <t>A+</t>
        </is>
      </c>
      <c r="AX1232" t="inlineStr">
        <is>
          <t>Unlisted</t>
        </is>
      </c>
      <c r="AY1232" t="n">
        <v>5032</v>
      </c>
      <c r="AZ1232" t="inlineStr">
        <is>
          <t>Brick, stone, and related construction materials wholesale dealing in</t>
        </is>
      </c>
      <c r="BA1232" t="inlineStr">
        <is>
          <t>Colombia</t>
        </is>
      </c>
      <c r="BB1232" t="inlineStr">
        <is>
          <t>Bogota</t>
        </is>
      </c>
      <c r="BC1232" t="inlineStr">
        <is>
          <t>www.fijacionestorres.co</t>
        </is>
      </c>
      <c r="BD1232" s="6" t="n">
        <v>29955</v>
      </c>
      <c r="BE1232" t="inlineStr">
        <is>
          <t>This company is engaged in fastening and attachment systems services. It conducts business from its registered head office located in Bogota, Colombia. The company was founded in 1982. The company specialises in tools, accessories, and materials for construction, carpentry, industrial assembly, and similar applications. The company's offerings are primarily tailored to the construction, industrial assembly, and carpentry markets, focusing on tools and systems that enable efficient and reliable fastening solutions.</t>
        </is>
      </c>
      <c r="BF1232" t="inlineStr">
        <is>
          <t>Active</t>
        </is>
      </c>
      <c r="BG1232" t="inlineStr">
        <is>
          <t>Services</t>
        </is>
      </c>
      <c r="BH1232" t="inlineStr">
        <is>
          <t>Engaged in fastening and attachment systems services</t>
        </is>
      </c>
      <c r="BI1232" t="inlineStr">
        <is>
          <t>Tools, accessories, and materials for construction, carpentry, industrial assembly, and similar applications</t>
        </is>
      </c>
      <c r="CE1232">
        <f>IFERROR(SUM(BU1232:BV1232)/2,0)</f>
        <v/>
      </c>
      <c r="CF1232">
        <f>IFERROR(SUM(CE1232:CE1232)/1,0)</f>
        <v/>
      </c>
      <c r="CG1232">
        <f>IFERROR(SUM(BW1232:BX1232)/2,0)</f>
        <v/>
      </c>
      <c r="CH1232">
        <f>IFERROR(SUM(CG1232:CG1232)/1,0)</f>
        <v/>
      </c>
      <c r="CI1232">
        <f>IFERROR(SUM(BY1232:BZ1232)/2,0)</f>
        <v/>
      </c>
      <c r="CJ1232">
        <f>IFERROR(SUM(CI1232:CI1232)/1,0)</f>
        <v/>
      </c>
      <c r="CK1232">
        <f>IFERROR(SUM(CA1232:CB1232)/2,0)</f>
        <v/>
      </c>
      <c r="CL1232">
        <f>IFERROR(SUM(CK1232:CK1232)/1,0)</f>
        <v/>
      </c>
      <c r="CM1232">
        <f>IFERROR(SUM(CC1232:CD1232)/2,0)</f>
        <v/>
      </c>
      <c r="CN1232">
        <f>IFERROR(SUM(CM1232:CM1232)/1,0)</f>
        <v/>
      </c>
      <c r="CO1232">
        <f>IFERROR(SUM(BS1232:BT1232)/2,0)</f>
        <v/>
      </c>
      <c r="CP1232">
        <f>IFERROR(SUM(CO1232:CO1232)/1,0)</f>
        <v/>
      </c>
    </row>
    <row r="1233">
      <c r="A1233" t="n">
        <v>1208</v>
      </c>
      <c r="D1233">
        <f>IF(AX1233="Listed","Yes","No")</f>
        <v/>
      </c>
      <c r="E1233">
        <f>IFERROR(IF(AE1233&lt;0,"Yes","No"),"No")</f>
        <v/>
      </c>
      <c r="F1233">
        <f>IF(BK1233="Unqualified","Yes","No")</f>
        <v/>
      </c>
      <c r="G1233">
        <f>IF(COUNTIF($D$1233:$F$1233,"Yes")=3,"Yes","No")</f>
        <v/>
      </c>
      <c r="U1233">
        <f>IFERROR(BQ1233/BL1233,0)</f>
        <v/>
      </c>
      <c r="V1233">
        <f>IFERROR(SUM(BQ1233:BQ1233)/SUM(BL1233:BL1233),0)</f>
        <v/>
      </c>
      <c r="W1233">
        <f>IFERROR(MAX(U1233:U1233)-MIN(U1233:U1233),0)</f>
        <v/>
      </c>
      <c r="X1233">
        <f>IFERROR(BQ1233/(BL1233-BQ1233),0)</f>
        <v/>
      </c>
      <c r="Y1233">
        <f>IFERROR(SUM(BQ1233:BQ1233)/(SUM(BL1233:BL1233)-SUM(BQ1233:BQ1233)),0)</f>
        <v/>
      </c>
      <c r="Z1233">
        <f>IFERROR(MAX(X1233:X1233)-MIN(X1233:X1233),0)</f>
        <v/>
      </c>
      <c r="AA1233">
        <f>IFERROR(BO1233/BP1233,0)</f>
        <v/>
      </c>
      <c r="AB1233">
        <f>IFERROR(SUM(BO1233:BO1233)/SUM(BP1233:BP1233),0)</f>
        <v/>
      </c>
      <c r="AC1233">
        <f>IFERROR(MAX(AA1233:AA1233)-MIN(AA1233:AA1233),0)</f>
        <v/>
      </c>
      <c r="AD1233">
        <f>IFERROR(SUM(BL1233:BL1233)/1,0)</f>
        <v/>
      </c>
      <c r="AE1233">
        <f>IFERROR(SUM(BQ1233:BQ1233)/1,0)</f>
        <v/>
      </c>
      <c r="AF1233">
        <f>IFERROR(SUM(BP1233:BP1233)/1,0)</f>
        <v/>
      </c>
      <c r="AG1233">
        <f>IFERROR(CJ1233,0)</f>
        <v/>
      </c>
      <c r="AH1233">
        <f>IFERROR(SUM(BR1233:BR1233)/1,0)</f>
        <v/>
      </c>
      <c r="AI1233">
        <f>IFERROR(CL1233,0)</f>
        <v/>
      </c>
      <c r="AJ1233">
        <f>IFERROR(CN1233,0)</f>
        <v/>
      </c>
      <c r="AK1233">
        <f>IFERROR(CP1233,0)</f>
        <v/>
      </c>
      <c r="AL1233">
        <f>IFERROR(SUM(BN1233:BN1233)/1,0)</f>
        <v/>
      </c>
      <c r="AM1233">
        <f>IFERROR(SUM(BJ1233:BJ1233)/1,0)</f>
        <v/>
      </c>
      <c r="AN1233">
        <f>IFERROR(AH1233/AD1233,0)</f>
        <v/>
      </c>
      <c r="AO1233">
        <f>IFERROR(AF1233/AD1233,0)</f>
        <v/>
      </c>
      <c r="AP1233">
        <f>IFERROR(AI1233/AK1233,0)</f>
        <v/>
      </c>
      <c r="AQ1233">
        <f>IFERROR(AJ1233/AK1233,0)</f>
        <v/>
      </c>
      <c r="AR1233">
        <f>IFERROR(AG1233/AK1233,0)</f>
        <v/>
      </c>
      <c r="AS1233">
        <f>IFERROR(365/(AL1233/AG1233), "")</f>
        <v/>
      </c>
      <c r="AT1233" t="inlineStr">
        <is>
          <t>CO170000941500</t>
        </is>
      </c>
      <c r="AU1233" t="inlineStr">
        <is>
          <t>Corgil Andina S A S</t>
        </is>
      </c>
      <c r="AV1233" t="inlineStr">
        <is>
          <t>U1</t>
        </is>
      </c>
      <c r="AW1233" t="inlineStr">
        <is>
          <t>A-</t>
        </is>
      </c>
      <c r="AX1233" t="inlineStr">
        <is>
          <t>Unlisted</t>
        </is>
      </c>
      <c r="AY1233" t="n">
        <v>5013</v>
      </c>
      <c r="AZ1233" t="inlineStr">
        <is>
          <t>Motor vehicle supplies and new parts wholesale dealing in</t>
        </is>
      </c>
      <c r="BA1233" t="inlineStr">
        <is>
          <t>Colombia</t>
        </is>
      </c>
      <c r="BB1233" t="inlineStr">
        <is>
          <t>Cota</t>
        </is>
      </c>
      <c r="BC1233" t="inlineStr">
        <is>
          <t>www.corgilandina.com</t>
        </is>
      </c>
      <c r="BD1233" s="6" t="n">
        <v>28390</v>
      </c>
      <c r="BE1233" t="inlineStr">
        <is>
          <t>This company is engaged in the wholesale trade of motor vehicle and motor vehicle parts and supplies. It was incorporated in 1977 and conducts business from its registered head office located in Cota, Colombia. It is a leader in its industry. The company's business operation specialises in the wholesale of filters fitting, baldwin air filters, baldwin oil filters, baldwin filters and combustion elements, baldwin hydraulic oil filters, baldwin refrigerant filters and additives, baldwin fuel/water separator filters, baldwin dual high velocity oil filters, chanel flow baldwin air filters, filtros dahl, and facet. It offers its wide range of filters and great service through the Baldwin, Racor, and Facet brands. The company is dedicated to the import, purchase, sale and distribution of different filtration lines, with more than 1,500 references in stock. It aims to project itself as a company in continuous growth and recognition, offering an excellent service that projects solidity, effectiveness, efficiency and productivity in its work, always keeping in mind its slogan "Professionals in Filtration".</t>
        </is>
      </c>
      <c r="BF1233" t="inlineStr">
        <is>
          <t>Active</t>
        </is>
      </c>
      <c r="BG1233" t="inlineStr">
        <is>
          <t>Wholesale</t>
        </is>
      </c>
      <c r="BH1233" t="inlineStr">
        <is>
          <t>Engaged in the wholesale trade of motor vehicle and motor vehicle parts and supplies</t>
        </is>
      </c>
      <c r="BI1233" t="inlineStr">
        <is>
          <t>Filters fitting, baldwin air filters, baldwin oil filters, baldwin filters and combustion elements, baldwin hydraulic oil filters, baldwin refrigerant filters and additives, baldwin fuel/water separator filters, baldwin dual high velocity oil filters, chanel flow baldwin air filters, filtros dahl, and facet</t>
        </is>
      </c>
      <c r="CE1233">
        <f>IFERROR(SUM(BU1233:BV1233)/2,0)</f>
        <v/>
      </c>
      <c r="CF1233">
        <f>IFERROR(SUM(CE1233:CE1233)/1,0)</f>
        <v/>
      </c>
      <c r="CG1233">
        <f>IFERROR(SUM(BW1233:BX1233)/2,0)</f>
        <v/>
      </c>
      <c r="CH1233">
        <f>IFERROR(SUM(CG1233:CG1233)/1,0)</f>
        <v/>
      </c>
      <c r="CI1233">
        <f>IFERROR(SUM(BY1233:BZ1233)/2,0)</f>
        <v/>
      </c>
      <c r="CJ1233">
        <f>IFERROR(SUM(CI1233:CI1233)/1,0)</f>
        <v/>
      </c>
      <c r="CK1233">
        <f>IFERROR(SUM(CA1233:CB1233)/2,0)</f>
        <v/>
      </c>
      <c r="CL1233">
        <f>IFERROR(SUM(CK1233:CK1233)/1,0)</f>
        <v/>
      </c>
      <c r="CM1233">
        <f>IFERROR(SUM(CC1233:CD1233)/2,0)</f>
        <v/>
      </c>
      <c r="CN1233">
        <f>IFERROR(SUM(CM1233:CM1233)/1,0)</f>
        <v/>
      </c>
      <c r="CO1233">
        <f>IFERROR(SUM(BS1233:BT1233)/2,0)</f>
        <v/>
      </c>
      <c r="CP1233">
        <f>IFERROR(SUM(CO1233:CO1233)/1,0)</f>
        <v/>
      </c>
    </row>
    <row r="1234">
      <c r="A1234" t="n">
        <v>1209</v>
      </c>
      <c r="D1234">
        <f>IF(AX1234="Listed","Yes","No")</f>
        <v/>
      </c>
      <c r="E1234">
        <f>IFERROR(IF(AE1234&lt;0,"Yes","No"),"No")</f>
        <v/>
      </c>
      <c r="F1234">
        <f>IF(BK1234="Unqualified","Yes","No")</f>
        <v/>
      </c>
      <c r="G1234">
        <f>IF(COUNTIF($D$1234:$F$1234,"Yes")=3,"Yes","No")</f>
        <v/>
      </c>
      <c r="U1234">
        <f>IFERROR(BQ1234/BL1234,0)</f>
        <v/>
      </c>
      <c r="V1234">
        <f>IFERROR(SUM(BQ1234:BQ1234)/SUM(BL1234:BL1234),0)</f>
        <v/>
      </c>
      <c r="W1234">
        <f>IFERROR(MAX(U1234:U1234)-MIN(U1234:U1234),0)</f>
        <v/>
      </c>
      <c r="X1234">
        <f>IFERROR(BQ1234/(BL1234-BQ1234),0)</f>
        <v/>
      </c>
      <c r="Y1234">
        <f>IFERROR(SUM(BQ1234:BQ1234)/(SUM(BL1234:BL1234)-SUM(BQ1234:BQ1234)),0)</f>
        <v/>
      </c>
      <c r="Z1234">
        <f>IFERROR(MAX(X1234:X1234)-MIN(X1234:X1234),0)</f>
        <v/>
      </c>
      <c r="AA1234">
        <f>IFERROR(BO1234/BP1234,0)</f>
        <v/>
      </c>
      <c r="AB1234">
        <f>IFERROR(SUM(BO1234:BO1234)/SUM(BP1234:BP1234),0)</f>
        <v/>
      </c>
      <c r="AC1234">
        <f>IFERROR(MAX(AA1234:AA1234)-MIN(AA1234:AA1234),0)</f>
        <v/>
      </c>
      <c r="AD1234">
        <f>IFERROR(SUM(BL1234:BL1234)/1,0)</f>
        <v/>
      </c>
      <c r="AE1234">
        <f>IFERROR(SUM(BQ1234:BQ1234)/1,0)</f>
        <v/>
      </c>
      <c r="AF1234">
        <f>IFERROR(SUM(BP1234:BP1234)/1,0)</f>
        <v/>
      </c>
      <c r="AG1234">
        <f>IFERROR(CJ1234,0)</f>
        <v/>
      </c>
      <c r="AH1234">
        <f>IFERROR(SUM(BR1234:BR1234)/1,0)</f>
        <v/>
      </c>
      <c r="AI1234">
        <f>IFERROR(CL1234,0)</f>
        <v/>
      </c>
      <c r="AJ1234">
        <f>IFERROR(CN1234,0)</f>
        <v/>
      </c>
      <c r="AK1234">
        <f>IFERROR(CP1234,0)</f>
        <v/>
      </c>
      <c r="AL1234">
        <f>IFERROR(SUM(BN1234:BN1234)/1,0)</f>
        <v/>
      </c>
      <c r="AM1234">
        <f>IFERROR(SUM(BJ1234:BJ1234)/1,0)</f>
        <v/>
      </c>
      <c r="AN1234">
        <f>IFERROR(AH1234/AD1234,0)</f>
        <v/>
      </c>
      <c r="AO1234">
        <f>IFERROR(AF1234/AD1234,0)</f>
        <v/>
      </c>
      <c r="AP1234">
        <f>IFERROR(AI1234/AK1234,0)</f>
        <v/>
      </c>
      <c r="AQ1234">
        <f>IFERROR(AJ1234/AK1234,0)</f>
        <v/>
      </c>
      <c r="AR1234">
        <f>IFERROR(AG1234/AK1234,0)</f>
        <v/>
      </c>
      <c r="AS1234">
        <f>IFERROR(365/(AL1234/AG1234), "")</f>
        <v/>
      </c>
      <c r="AT1234" t="inlineStr">
        <is>
          <t>CO170000963980</t>
        </is>
      </c>
      <c r="AU1234" t="inlineStr">
        <is>
          <t>Tandem S A S</t>
        </is>
      </c>
      <c r="AV1234" t="inlineStr">
        <is>
          <t>U1</t>
        </is>
      </c>
      <c r="AW1234" t="inlineStr">
        <is>
          <t>U</t>
        </is>
      </c>
      <c r="AX1234" t="inlineStr">
        <is>
          <t>Unlisted</t>
        </is>
      </c>
      <c r="AY1234" t="n">
        <v>5084</v>
      </c>
      <c r="AZ1234" t="inlineStr">
        <is>
          <t>Industrial machinery and equipment wholesale dealing in</t>
        </is>
      </c>
      <c r="BA1234" t="inlineStr">
        <is>
          <t>Colombia</t>
        </is>
      </c>
      <c r="BB1234" t="inlineStr">
        <is>
          <t>Bogota</t>
        </is>
      </c>
      <c r="BC1234" t="inlineStr">
        <is>
          <t>tandemweb.com</t>
        </is>
      </c>
      <c r="BD1234" s="6" t="n">
        <v>28586</v>
      </c>
      <c r="BE1234" t="inlineStr">
        <is>
          <t>This company is engaged in the provision of business administration services. It was incorporated in April 1978 and conducts its business from its registered head office located in Bogota, Colombia. The company is a team of professionals that implements and provides support to its clients in the management of documents and data for the optimization of their processes, supported by technological tools and its experience. It designd solutions and projects for the optimization of its clients' processes.The company manages projects for its clients with professionals committed to optimizing processes by providing solutions and services to manage their documents and data. Through research, personalization and marketing of its products and services and continuous improvement; thus promoting the development and future growth of the company and its members.</t>
        </is>
      </c>
      <c r="BF1234" t="inlineStr">
        <is>
          <t>Active</t>
        </is>
      </c>
      <c r="BG1234" t="inlineStr">
        <is>
          <t>Services</t>
        </is>
      </c>
      <c r="BH1234" t="inlineStr">
        <is>
          <t>Engaged in the provision of business administration services</t>
        </is>
      </c>
      <c r="BI1234" t="inlineStr">
        <is>
          <t>Business administration services</t>
        </is>
      </c>
      <c r="CE1234">
        <f>IFERROR(SUM(BU1234:BV1234)/2,0)</f>
        <v/>
      </c>
      <c r="CF1234">
        <f>IFERROR(SUM(CE1234:CE1234)/1,0)</f>
        <v/>
      </c>
      <c r="CG1234">
        <f>IFERROR(SUM(BW1234:BX1234)/2,0)</f>
        <v/>
      </c>
      <c r="CH1234">
        <f>IFERROR(SUM(CG1234:CG1234)/1,0)</f>
        <v/>
      </c>
      <c r="CI1234">
        <f>IFERROR(SUM(BY1234:BZ1234)/2,0)</f>
        <v/>
      </c>
      <c r="CJ1234">
        <f>IFERROR(SUM(CI1234:CI1234)/1,0)</f>
        <v/>
      </c>
      <c r="CK1234">
        <f>IFERROR(SUM(CA1234:CB1234)/2,0)</f>
        <v/>
      </c>
      <c r="CL1234">
        <f>IFERROR(SUM(CK1234:CK1234)/1,0)</f>
        <v/>
      </c>
      <c r="CM1234">
        <f>IFERROR(SUM(CC1234:CD1234)/2,0)</f>
        <v/>
      </c>
      <c r="CN1234">
        <f>IFERROR(SUM(CM1234:CM1234)/1,0)</f>
        <v/>
      </c>
      <c r="CO1234">
        <f>IFERROR(SUM(BS1234:BT1234)/2,0)</f>
        <v/>
      </c>
      <c r="CP1234">
        <f>IFERROR(SUM(CO1234:CO1234)/1,0)</f>
        <v/>
      </c>
    </row>
    <row r="1235">
      <c r="A1235" t="n">
        <v>1210</v>
      </c>
      <c r="D1235">
        <f>IF(AX1235="Listed","Yes","No")</f>
        <v/>
      </c>
      <c r="E1235">
        <f>IFERROR(IF(AE1235&lt;0,"Yes","No"),"No")</f>
        <v/>
      </c>
      <c r="F1235">
        <f>IF(BK1235="Unqualified","Yes","No")</f>
        <v/>
      </c>
      <c r="G1235">
        <f>IF(COUNTIF($D$1235:$F$1235,"Yes")=3,"Yes","No")</f>
        <v/>
      </c>
      <c r="U1235">
        <f>IFERROR(BQ1235/BL1235,0)</f>
        <v/>
      </c>
      <c r="V1235">
        <f>IFERROR(SUM(BQ1235:BQ1235)/SUM(BL1235:BL1235),0)</f>
        <v/>
      </c>
      <c r="W1235">
        <f>IFERROR(MAX(U1235:U1235)-MIN(U1235:U1235),0)</f>
        <v/>
      </c>
      <c r="X1235">
        <f>IFERROR(BQ1235/(BL1235-BQ1235),0)</f>
        <v/>
      </c>
      <c r="Y1235">
        <f>IFERROR(SUM(BQ1235:BQ1235)/(SUM(BL1235:BL1235)-SUM(BQ1235:BQ1235)),0)</f>
        <v/>
      </c>
      <c r="Z1235">
        <f>IFERROR(MAX(X1235:X1235)-MIN(X1235:X1235),0)</f>
        <v/>
      </c>
      <c r="AA1235">
        <f>IFERROR(BO1235/BP1235,0)</f>
        <v/>
      </c>
      <c r="AB1235">
        <f>IFERROR(SUM(BO1235:BO1235)/SUM(BP1235:BP1235),0)</f>
        <v/>
      </c>
      <c r="AC1235">
        <f>IFERROR(MAX(AA1235:AA1235)-MIN(AA1235:AA1235),0)</f>
        <v/>
      </c>
      <c r="AD1235">
        <f>IFERROR(SUM(BL1235:BL1235)/1,0)</f>
        <v/>
      </c>
      <c r="AE1235">
        <f>IFERROR(SUM(BQ1235:BQ1235)/1,0)</f>
        <v/>
      </c>
      <c r="AF1235">
        <f>IFERROR(SUM(BP1235:BP1235)/1,0)</f>
        <v/>
      </c>
      <c r="AG1235">
        <f>IFERROR(CJ1235,0)</f>
        <v/>
      </c>
      <c r="AH1235">
        <f>IFERROR(SUM(BR1235:BR1235)/1,0)</f>
        <v/>
      </c>
      <c r="AI1235">
        <f>IFERROR(CL1235,0)</f>
        <v/>
      </c>
      <c r="AJ1235">
        <f>IFERROR(CN1235,0)</f>
        <v/>
      </c>
      <c r="AK1235">
        <f>IFERROR(CP1235,0)</f>
        <v/>
      </c>
      <c r="AL1235">
        <f>IFERROR(SUM(BN1235:BN1235)/1,0)</f>
        <v/>
      </c>
      <c r="AM1235">
        <f>IFERROR(SUM(BJ1235:BJ1235)/1,0)</f>
        <v/>
      </c>
      <c r="AN1235">
        <f>IFERROR(AH1235/AD1235,0)</f>
        <v/>
      </c>
      <c r="AO1235">
        <f>IFERROR(AF1235/AD1235,0)</f>
        <v/>
      </c>
      <c r="AP1235">
        <f>IFERROR(AI1235/AK1235,0)</f>
        <v/>
      </c>
      <c r="AQ1235">
        <f>IFERROR(AJ1235/AK1235,0)</f>
        <v/>
      </c>
      <c r="AR1235">
        <f>IFERROR(AG1235/AK1235,0)</f>
        <v/>
      </c>
      <c r="AS1235">
        <f>IFERROR(365/(AL1235/AG1235), "")</f>
        <v/>
      </c>
      <c r="AT1235" t="inlineStr">
        <is>
          <t>CO170006698410</t>
        </is>
      </c>
      <c r="AU1235" t="inlineStr">
        <is>
          <t>Cooperativa de Impresores Y Papeleros DEL Oriente Coimpresores DEL Oriente</t>
        </is>
      </c>
      <c r="AV1235" t="inlineStr">
        <is>
          <t>U1</t>
        </is>
      </c>
      <c r="AW1235" t="inlineStr">
        <is>
          <t>A-</t>
        </is>
      </c>
      <c r="AX1235" t="inlineStr">
        <is>
          <t>Unlisted</t>
        </is>
      </c>
      <c r="AY1235" t="n">
        <v>5085</v>
      </c>
      <c r="AZ1235" t="inlineStr">
        <is>
          <t>Industrial supplies wholesale dealing in</t>
        </is>
      </c>
      <c r="BA1235" t="inlineStr">
        <is>
          <t>Colombia</t>
        </is>
      </c>
      <c r="BB1235" t="inlineStr">
        <is>
          <t>Bucaramanga</t>
        </is>
      </c>
      <c r="BC1235" t="inlineStr">
        <is>
          <t>www.coimpresores.com.co</t>
        </is>
      </c>
      <c r="BD1235" s="6" t="n">
        <v>27579</v>
      </c>
      <c r="BE1235" t="inlineStr">
        <is>
          <t>This company is engaged in the wholesale trade of a range of products. It conducts business from its registered head office located in Bucaramanga, Colombia. The company was founded in 1975. The company specialises in a general line of new merchandise, such as apparel, automotive parts, dry goods, hardware, groceries, housewares, and home furnishings. Additionally, the company emphasises sustainability in its operations, sourcing products responsibly and supporting eco-friendly initiatives within the community.</t>
        </is>
      </c>
      <c r="BF1235" t="inlineStr">
        <is>
          <t>Active</t>
        </is>
      </c>
      <c r="BG1235" t="inlineStr">
        <is>
          <t>Wholesale</t>
        </is>
      </c>
      <c r="BH1235" t="inlineStr">
        <is>
          <t>Engaged in the wholesale trade of a range of products</t>
        </is>
      </c>
      <c r="BI1235" t="inlineStr">
        <is>
          <t>General line of new merchandise, such as apparel, automotive parts, dry goods, hardware, groceries, housewares, and home furnishings</t>
        </is>
      </c>
      <c r="CE1235">
        <f>IFERROR(SUM(BU1235:BV1235)/2,0)</f>
        <v/>
      </c>
      <c r="CF1235">
        <f>IFERROR(SUM(CE1235:CE1235)/1,0)</f>
        <v/>
      </c>
      <c r="CG1235">
        <f>IFERROR(SUM(BW1235:BX1235)/2,0)</f>
        <v/>
      </c>
      <c r="CH1235">
        <f>IFERROR(SUM(CG1235:CG1235)/1,0)</f>
        <v/>
      </c>
      <c r="CI1235">
        <f>IFERROR(SUM(BY1235:BZ1235)/2,0)</f>
        <v/>
      </c>
      <c r="CJ1235">
        <f>IFERROR(SUM(CI1235:CI1235)/1,0)</f>
        <v/>
      </c>
      <c r="CK1235">
        <f>IFERROR(SUM(CA1235:CB1235)/2,0)</f>
        <v/>
      </c>
      <c r="CL1235">
        <f>IFERROR(SUM(CK1235:CK1235)/1,0)</f>
        <v/>
      </c>
      <c r="CM1235">
        <f>IFERROR(SUM(CC1235:CD1235)/2,0)</f>
        <v/>
      </c>
      <c r="CN1235">
        <f>IFERROR(SUM(CM1235:CM1235)/1,0)</f>
        <v/>
      </c>
      <c r="CO1235">
        <f>IFERROR(SUM(BS1235:BT1235)/2,0)</f>
        <v/>
      </c>
      <c r="CP1235">
        <f>IFERROR(SUM(CO1235:CO1235)/1,0)</f>
        <v/>
      </c>
    </row>
    <row r="1236">
      <c r="A1236" t="n">
        <v>1211</v>
      </c>
      <c r="D1236">
        <f>IF(AX1236="Listed","Yes","No")</f>
        <v/>
      </c>
      <c r="E1236">
        <f>IFERROR(IF(AE1236&lt;0,"Yes","No"),"No")</f>
        <v/>
      </c>
      <c r="F1236">
        <f>IF(BK1236="Unqualified","Yes","No")</f>
        <v/>
      </c>
      <c r="G1236">
        <f>IF(COUNTIF($D$1236:$F$1236,"Yes")=3,"Yes","No")</f>
        <v/>
      </c>
      <c r="U1236">
        <f>IFERROR(BQ1236/BL1236,0)</f>
        <v/>
      </c>
      <c r="V1236">
        <f>IFERROR(SUM(BQ1236:BQ1236)/SUM(BL1236:BL1236),0)</f>
        <v/>
      </c>
      <c r="W1236">
        <f>IFERROR(MAX(U1236:U1236)-MIN(U1236:U1236),0)</f>
        <v/>
      </c>
      <c r="X1236">
        <f>IFERROR(BQ1236/(BL1236-BQ1236),0)</f>
        <v/>
      </c>
      <c r="Y1236">
        <f>IFERROR(SUM(BQ1236:BQ1236)/(SUM(BL1236:BL1236)-SUM(BQ1236:BQ1236)),0)</f>
        <v/>
      </c>
      <c r="Z1236">
        <f>IFERROR(MAX(X1236:X1236)-MIN(X1236:X1236),0)</f>
        <v/>
      </c>
      <c r="AA1236">
        <f>IFERROR(BO1236/BP1236,0)</f>
        <v/>
      </c>
      <c r="AB1236">
        <f>IFERROR(SUM(BO1236:BO1236)/SUM(BP1236:BP1236),0)</f>
        <v/>
      </c>
      <c r="AC1236">
        <f>IFERROR(MAX(AA1236:AA1236)-MIN(AA1236:AA1236),0)</f>
        <v/>
      </c>
      <c r="AD1236">
        <f>IFERROR(SUM(BL1236:BL1236)/1,0)</f>
        <v/>
      </c>
      <c r="AE1236">
        <f>IFERROR(SUM(BQ1236:BQ1236)/1,0)</f>
        <v/>
      </c>
      <c r="AF1236">
        <f>IFERROR(SUM(BP1236:BP1236)/1,0)</f>
        <v/>
      </c>
      <c r="AG1236">
        <f>IFERROR(CJ1236,0)</f>
        <v/>
      </c>
      <c r="AH1236">
        <f>IFERROR(SUM(BR1236:BR1236)/1,0)</f>
        <v/>
      </c>
      <c r="AI1236">
        <f>IFERROR(CL1236,0)</f>
        <v/>
      </c>
      <c r="AJ1236">
        <f>IFERROR(CN1236,0)</f>
        <v/>
      </c>
      <c r="AK1236">
        <f>IFERROR(CP1236,0)</f>
        <v/>
      </c>
      <c r="AL1236">
        <f>IFERROR(SUM(BN1236:BN1236)/1,0)</f>
        <v/>
      </c>
      <c r="AM1236">
        <f>IFERROR(SUM(BJ1236:BJ1236)/1,0)</f>
        <v/>
      </c>
      <c r="AN1236">
        <f>IFERROR(AH1236/AD1236,0)</f>
        <v/>
      </c>
      <c r="AO1236">
        <f>IFERROR(AF1236/AD1236,0)</f>
        <v/>
      </c>
      <c r="AP1236">
        <f>IFERROR(AI1236/AK1236,0)</f>
        <v/>
      </c>
      <c r="AQ1236">
        <f>IFERROR(AJ1236/AK1236,0)</f>
        <v/>
      </c>
      <c r="AR1236">
        <f>IFERROR(AG1236/AK1236,0)</f>
        <v/>
      </c>
      <c r="AS1236">
        <f>IFERROR(365/(AL1236/AG1236), "")</f>
        <v/>
      </c>
      <c r="AT1236" t="inlineStr">
        <is>
          <t>CO170001775610</t>
        </is>
      </c>
      <c r="AU1236" t="inlineStr">
        <is>
          <t>Jardineria Pulido SAS</t>
        </is>
      </c>
      <c r="AV1236" t="inlineStr">
        <is>
          <t>U1</t>
        </is>
      </c>
      <c r="AW1236" t="inlineStr">
        <is>
          <t>U</t>
        </is>
      </c>
      <c r="AX1236" t="inlineStr">
        <is>
          <t>Unlisted</t>
        </is>
      </c>
      <c r="AY1236" t="n">
        <v>5093</v>
      </c>
      <c r="AZ1236" t="inlineStr">
        <is>
          <t>Scrap and waste materials wholesale dealing in</t>
        </is>
      </c>
      <c r="BA1236" t="inlineStr">
        <is>
          <t>Colombia</t>
        </is>
      </c>
      <c r="BB1236" t="inlineStr">
        <is>
          <t>Soacha</t>
        </is>
      </c>
      <c r="BC1236" t="inlineStr">
        <is>
          <t>www.canecaspulido.com</t>
        </is>
      </c>
      <c r="BD1236" s="6" t="n">
        <v>37399</v>
      </c>
      <c r="BE1236" t="inlineStr">
        <is>
          <t>This company is engaged in the supply of a wide variety of plastic and metal containers. It was incorporated in 2002 and conducts business from its registered business address located in Soacha, Colombia. It offers metal drums, closed bottle, IBC isotanks, plastic bottle with ring lid, ecological packaging and agricultural packaging. It also offers reconditioning services for all types of plastic and metal containers. It serves various sectors including chemical, petrochemical, mining, construction, cleaning, agrochemical industries. The company aims to become a leading provider of plastic and metal containers and reconditioned IBCs (Intermediate Bulk Containers) for industrial packaging needs.</t>
        </is>
      </c>
      <c r="BF1236" t="inlineStr">
        <is>
          <t>Active</t>
        </is>
      </c>
      <c r="BG1236" t="inlineStr">
        <is>
          <t>Wholesale</t>
        </is>
      </c>
      <c r="BH1236" t="inlineStr">
        <is>
          <t>Engaged in the supply of a wide variety of plastic and metal containers</t>
        </is>
      </c>
      <c r="BI1236" t="inlineStr">
        <is>
          <t>Metal drums, closed bottle, IBC isotanks, plastic bottle with ring lid, ecological packaging and agricultural packaging</t>
        </is>
      </c>
      <c r="CE1236">
        <f>IFERROR(SUM(BU1236:BV1236)/2,0)</f>
        <v/>
      </c>
      <c r="CF1236">
        <f>IFERROR(SUM(CE1236:CE1236)/1,0)</f>
        <v/>
      </c>
      <c r="CG1236">
        <f>IFERROR(SUM(BW1236:BX1236)/2,0)</f>
        <v/>
      </c>
      <c r="CH1236">
        <f>IFERROR(SUM(CG1236:CG1236)/1,0)</f>
        <v/>
      </c>
      <c r="CI1236">
        <f>IFERROR(SUM(BY1236:BZ1236)/2,0)</f>
        <v/>
      </c>
      <c r="CJ1236">
        <f>IFERROR(SUM(CI1236:CI1236)/1,0)</f>
        <v/>
      </c>
      <c r="CK1236">
        <f>IFERROR(SUM(CA1236:CB1236)/2,0)</f>
        <v/>
      </c>
      <c r="CL1236">
        <f>IFERROR(SUM(CK1236:CK1236)/1,0)</f>
        <v/>
      </c>
      <c r="CM1236">
        <f>IFERROR(SUM(CC1236:CD1236)/2,0)</f>
        <v/>
      </c>
      <c r="CN1236">
        <f>IFERROR(SUM(CM1236:CM1236)/1,0)</f>
        <v/>
      </c>
      <c r="CO1236">
        <f>IFERROR(SUM(BS1236:BT1236)/2,0)</f>
        <v/>
      </c>
      <c r="CP1236">
        <f>IFERROR(SUM(CO1236:CO1236)/1,0)</f>
        <v/>
      </c>
    </row>
    <row r="1237">
      <c r="A1237" t="n">
        <v>1212</v>
      </c>
      <c r="D1237">
        <f>IF(AX1237="Listed","Yes","No")</f>
        <v/>
      </c>
      <c r="E1237">
        <f>IFERROR(IF(AE1237&lt;0,"Yes","No"),"No")</f>
        <v/>
      </c>
      <c r="F1237">
        <f>IF(BK1237="Unqualified","Yes","No")</f>
        <v/>
      </c>
      <c r="G1237">
        <f>IF(COUNTIF($D$1237:$F$1237,"Yes")=3,"Yes","No")</f>
        <v/>
      </c>
      <c r="U1237">
        <f>IFERROR(BQ1237/BL1237,0)</f>
        <v/>
      </c>
      <c r="V1237">
        <f>IFERROR(SUM(BQ1237:BQ1237)/SUM(BL1237:BL1237),0)</f>
        <v/>
      </c>
      <c r="W1237">
        <f>IFERROR(MAX(U1237:U1237)-MIN(U1237:U1237),0)</f>
        <v/>
      </c>
      <c r="X1237">
        <f>IFERROR(BQ1237/(BL1237-BQ1237),0)</f>
        <v/>
      </c>
      <c r="Y1237">
        <f>IFERROR(SUM(BQ1237:BQ1237)/(SUM(BL1237:BL1237)-SUM(BQ1237:BQ1237)),0)</f>
        <v/>
      </c>
      <c r="Z1237">
        <f>IFERROR(MAX(X1237:X1237)-MIN(X1237:X1237),0)</f>
        <v/>
      </c>
      <c r="AA1237">
        <f>IFERROR(BO1237/BP1237,0)</f>
        <v/>
      </c>
      <c r="AB1237">
        <f>IFERROR(SUM(BO1237:BO1237)/SUM(BP1237:BP1237),0)</f>
        <v/>
      </c>
      <c r="AC1237">
        <f>IFERROR(MAX(AA1237:AA1237)-MIN(AA1237:AA1237),0)</f>
        <v/>
      </c>
      <c r="AD1237">
        <f>IFERROR(SUM(BL1237:BL1237)/1,0)</f>
        <v/>
      </c>
      <c r="AE1237">
        <f>IFERROR(SUM(BQ1237:BQ1237)/1,0)</f>
        <v/>
      </c>
      <c r="AF1237">
        <f>IFERROR(SUM(BP1237:BP1237)/1,0)</f>
        <v/>
      </c>
      <c r="AG1237">
        <f>IFERROR(CJ1237,0)</f>
        <v/>
      </c>
      <c r="AH1237">
        <f>IFERROR(SUM(BR1237:BR1237)/1,0)</f>
        <v/>
      </c>
      <c r="AI1237">
        <f>IFERROR(CL1237,0)</f>
        <v/>
      </c>
      <c r="AJ1237">
        <f>IFERROR(CN1237,0)</f>
        <v/>
      </c>
      <c r="AK1237">
        <f>IFERROR(CP1237,0)</f>
        <v/>
      </c>
      <c r="AL1237">
        <f>IFERROR(SUM(BN1237:BN1237)/1,0)</f>
        <v/>
      </c>
      <c r="AM1237">
        <f>IFERROR(SUM(BJ1237:BJ1237)/1,0)</f>
        <v/>
      </c>
      <c r="AN1237">
        <f>IFERROR(AH1237/AD1237,0)</f>
        <v/>
      </c>
      <c r="AO1237">
        <f>IFERROR(AF1237/AD1237,0)</f>
        <v/>
      </c>
      <c r="AP1237">
        <f>IFERROR(AI1237/AK1237,0)</f>
        <v/>
      </c>
      <c r="AQ1237">
        <f>IFERROR(AJ1237/AK1237,0)</f>
        <v/>
      </c>
      <c r="AR1237">
        <f>IFERROR(AG1237/AK1237,0)</f>
        <v/>
      </c>
      <c r="AS1237">
        <f>IFERROR(365/(AL1237/AG1237), "")</f>
        <v/>
      </c>
      <c r="AT1237" t="inlineStr">
        <is>
          <t>CO170002623950</t>
        </is>
      </c>
      <c r="AU1237" t="inlineStr">
        <is>
          <t>Comercializadora Llantas Unidas Internacional S A S</t>
        </is>
      </c>
      <c r="AV1237" t="inlineStr">
        <is>
          <t>U1</t>
        </is>
      </c>
      <c r="AW1237" t="inlineStr">
        <is>
          <t>U</t>
        </is>
      </c>
      <c r="AX1237" t="inlineStr">
        <is>
          <t>Unlisted</t>
        </is>
      </c>
      <c r="AY1237" t="n">
        <v>5013</v>
      </c>
      <c r="AZ1237" t="inlineStr">
        <is>
          <t>Motor vehicle supplies and new parts wholesale dealing in</t>
        </is>
      </c>
      <c r="BA1237" t="inlineStr">
        <is>
          <t>Colombia</t>
        </is>
      </c>
      <c r="BB1237" t="inlineStr">
        <is>
          <t>Palmira</t>
        </is>
      </c>
      <c r="BC1237" t="inlineStr">
        <is>
          <t>www.llantasunidas.net</t>
        </is>
      </c>
      <c r="BD1237" s="6" t="n">
        <v>33611</v>
      </c>
      <c r="BE1237" t="inlineStr">
        <is>
          <t>The company is a Colombia based enterprise engaged in the wholesale of motor vehicle supplies and new parts. It operates its business primarily in the domestic market. The company was incorporated in the year 1992. Its registered business office is based in Palmira, Colombia. It is registered as a limited company.The company comprises its business activities in the wholesale distribution of motor vehicle supplies, accessories, tools, and equipment; and new motor vehicle parts.</t>
        </is>
      </c>
      <c r="BF1237" t="inlineStr">
        <is>
          <t>Active (reorganization)</t>
        </is>
      </c>
      <c r="BG1237" t="inlineStr">
        <is>
          <t>Wholesale</t>
        </is>
      </c>
      <c r="BH1237" t="inlineStr">
        <is>
          <t>Engaged in the wholesale of motor vehicle supplies and new parts</t>
        </is>
      </c>
      <c r="BI1237" t="inlineStr">
        <is>
          <t>Motor vehicle supplies and new parts</t>
        </is>
      </c>
      <c r="CE1237">
        <f>IFERROR(SUM(BU1237:BV1237)/2,0)</f>
        <v/>
      </c>
      <c r="CF1237">
        <f>IFERROR(SUM(CE1237:CE1237)/1,0)</f>
        <v/>
      </c>
      <c r="CG1237">
        <f>IFERROR(SUM(BW1237:BX1237)/2,0)</f>
        <v/>
      </c>
      <c r="CH1237">
        <f>IFERROR(SUM(CG1237:CG1237)/1,0)</f>
        <v/>
      </c>
      <c r="CI1237">
        <f>IFERROR(SUM(BY1237:BZ1237)/2,0)</f>
        <v/>
      </c>
      <c r="CJ1237">
        <f>IFERROR(SUM(CI1237:CI1237)/1,0)</f>
        <v/>
      </c>
      <c r="CK1237">
        <f>IFERROR(SUM(CA1237:CB1237)/2,0)</f>
        <v/>
      </c>
      <c r="CL1237">
        <f>IFERROR(SUM(CK1237:CK1237)/1,0)</f>
        <v/>
      </c>
      <c r="CM1237">
        <f>IFERROR(SUM(CC1237:CD1237)/2,0)</f>
        <v/>
      </c>
      <c r="CN1237">
        <f>IFERROR(SUM(CM1237:CM1237)/1,0)</f>
        <v/>
      </c>
      <c r="CO1237">
        <f>IFERROR(SUM(BS1237:BT1237)/2,0)</f>
        <v/>
      </c>
      <c r="CP1237">
        <f>IFERROR(SUM(CO1237:CO1237)/1,0)</f>
        <v/>
      </c>
    </row>
    <row r="1238">
      <c r="A1238" t="n">
        <v>1213</v>
      </c>
      <c r="D1238">
        <f>IF(AX1238="Listed","Yes","No")</f>
        <v/>
      </c>
      <c r="E1238">
        <f>IFERROR(IF(AE1238&lt;0,"Yes","No"),"No")</f>
        <v/>
      </c>
      <c r="F1238">
        <f>IF(BK1238="Unqualified","Yes","No")</f>
        <v/>
      </c>
      <c r="G1238">
        <f>IF(COUNTIF($D$1238:$F$1238,"Yes")=3,"Yes","No")</f>
        <v/>
      </c>
      <c r="U1238">
        <f>IFERROR(BQ1238/BL1238,0)</f>
        <v/>
      </c>
      <c r="V1238">
        <f>IFERROR(SUM(BQ1238:BQ1238)/SUM(BL1238:BL1238),0)</f>
        <v/>
      </c>
      <c r="W1238">
        <f>IFERROR(MAX(U1238:U1238)-MIN(U1238:U1238),0)</f>
        <v/>
      </c>
      <c r="X1238">
        <f>IFERROR(BQ1238/(BL1238-BQ1238),0)</f>
        <v/>
      </c>
      <c r="Y1238">
        <f>IFERROR(SUM(BQ1238:BQ1238)/(SUM(BL1238:BL1238)-SUM(BQ1238:BQ1238)),0)</f>
        <v/>
      </c>
      <c r="Z1238">
        <f>IFERROR(MAX(X1238:X1238)-MIN(X1238:X1238),0)</f>
        <v/>
      </c>
      <c r="AA1238">
        <f>IFERROR(BO1238/BP1238,0)</f>
        <v/>
      </c>
      <c r="AB1238">
        <f>IFERROR(SUM(BO1238:BO1238)/SUM(BP1238:BP1238),0)</f>
        <v/>
      </c>
      <c r="AC1238">
        <f>IFERROR(MAX(AA1238:AA1238)-MIN(AA1238:AA1238),0)</f>
        <v/>
      </c>
      <c r="AD1238">
        <f>IFERROR(SUM(BL1238:BL1238)/1,0)</f>
        <v/>
      </c>
      <c r="AE1238">
        <f>IFERROR(SUM(BQ1238:BQ1238)/1,0)</f>
        <v/>
      </c>
      <c r="AF1238">
        <f>IFERROR(SUM(BP1238:BP1238)/1,0)</f>
        <v/>
      </c>
      <c r="AG1238">
        <f>IFERROR(CJ1238,0)</f>
        <v/>
      </c>
      <c r="AH1238">
        <f>IFERROR(SUM(BR1238:BR1238)/1,0)</f>
        <v/>
      </c>
      <c r="AI1238">
        <f>IFERROR(CL1238,0)</f>
        <v/>
      </c>
      <c r="AJ1238">
        <f>IFERROR(CN1238,0)</f>
        <v/>
      </c>
      <c r="AK1238">
        <f>IFERROR(CP1238,0)</f>
        <v/>
      </c>
      <c r="AL1238">
        <f>IFERROR(SUM(BN1238:BN1238)/1,0)</f>
        <v/>
      </c>
      <c r="AM1238">
        <f>IFERROR(SUM(BJ1238:BJ1238)/1,0)</f>
        <v/>
      </c>
      <c r="AN1238">
        <f>IFERROR(AH1238/AD1238,0)</f>
        <v/>
      </c>
      <c r="AO1238">
        <f>IFERROR(AF1238/AD1238,0)</f>
        <v/>
      </c>
      <c r="AP1238">
        <f>IFERROR(AI1238/AK1238,0)</f>
        <v/>
      </c>
      <c r="AQ1238">
        <f>IFERROR(AJ1238/AK1238,0)</f>
        <v/>
      </c>
      <c r="AR1238">
        <f>IFERROR(AG1238/AK1238,0)</f>
        <v/>
      </c>
      <c r="AS1238">
        <f>IFERROR(365/(AL1238/AG1238), "")</f>
        <v/>
      </c>
      <c r="AT1238" t="inlineStr">
        <is>
          <t>CO170001011690</t>
        </is>
      </c>
      <c r="AU1238" t="inlineStr">
        <is>
          <t>Axxecol S A S</t>
        </is>
      </c>
      <c r="AV1238" t="inlineStr">
        <is>
          <t>U1</t>
        </is>
      </c>
      <c r="AW1238" t="inlineStr">
        <is>
          <t>U</t>
        </is>
      </c>
      <c r="AX1238" t="inlineStr">
        <is>
          <t>Unlisted</t>
        </is>
      </c>
      <c r="AY1238" t="n">
        <v>5051</v>
      </c>
      <c r="AZ1238" t="inlineStr">
        <is>
          <t>Metals service centers and offices wholesale dealing in</t>
        </is>
      </c>
      <c r="BA1238" t="inlineStr">
        <is>
          <t>Colombia</t>
        </is>
      </c>
      <c r="BB1238" t="inlineStr">
        <is>
          <t>Bogota</t>
        </is>
      </c>
      <c r="BC1238" t="inlineStr">
        <is>
          <t>www.axxecol.com</t>
        </is>
      </c>
      <c r="BD1238" s="6" t="n">
        <v>31328</v>
      </c>
      <c r="BE1238" t="inlineStr">
        <is>
          <t>This company is engaged in the wholesale trade of metals and metal products. It conducts business from its registered head office located in Bogota, Colombia. The company was founded in 1985. The company is the exclusive distributor of special steels from the Swedish steel UDDEHOLM factory.</t>
        </is>
      </c>
      <c r="BF1238" t="inlineStr">
        <is>
          <t>Active</t>
        </is>
      </c>
      <c r="BG1238" t="inlineStr">
        <is>
          <t>Wholesale</t>
        </is>
      </c>
      <c r="BH1238" t="inlineStr">
        <is>
          <t>Engaged in the wholesale trade of metals and metal products</t>
        </is>
      </c>
      <c r="BI1238" t="inlineStr">
        <is>
          <t>Metals and metal products</t>
        </is>
      </c>
      <c r="CE1238">
        <f>IFERROR(SUM(BU1238:BV1238)/2,0)</f>
        <v/>
      </c>
      <c r="CF1238">
        <f>IFERROR(SUM(CE1238:CE1238)/1,0)</f>
        <v/>
      </c>
      <c r="CG1238">
        <f>IFERROR(SUM(BW1238:BX1238)/2,0)</f>
        <v/>
      </c>
      <c r="CH1238">
        <f>IFERROR(SUM(CG1238:CG1238)/1,0)</f>
        <v/>
      </c>
      <c r="CI1238">
        <f>IFERROR(SUM(BY1238:BZ1238)/2,0)</f>
        <v/>
      </c>
      <c r="CJ1238">
        <f>IFERROR(SUM(CI1238:CI1238)/1,0)</f>
        <v/>
      </c>
      <c r="CK1238">
        <f>IFERROR(SUM(CA1238:CB1238)/2,0)</f>
        <v/>
      </c>
      <c r="CL1238">
        <f>IFERROR(SUM(CK1238:CK1238)/1,0)</f>
        <v/>
      </c>
      <c r="CM1238">
        <f>IFERROR(SUM(CC1238:CD1238)/2,0)</f>
        <v/>
      </c>
      <c r="CN1238">
        <f>IFERROR(SUM(CM1238:CM1238)/1,0)</f>
        <v/>
      </c>
      <c r="CO1238">
        <f>IFERROR(SUM(BS1238:BT1238)/2,0)</f>
        <v/>
      </c>
      <c r="CP1238">
        <f>IFERROR(SUM(CO1238:CO1238)/1,0)</f>
        <v/>
      </c>
    </row>
    <row r="1239">
      <c r="A1239" t="n">
        <v>1214</v>
      </c>
      <c r="D1239">
        <f>IF(AX1239="Listed","Yes","No")</f>
        <v/>
      </c>
      <c r="E1239">
        <f>IFERROR(IF(AE1239&lt;0,"Yes","No"),"No")</f>
        <v/>
      </c>
      <c r="F1239">
        <f>IF(BK1239="Unqualified","Yes","No")</f>
        <v/>
      </c>
      <c r="G1239">
        <f>IF(COUNTIF($D$1239:$F$1239,"Yes")=3,"Yes","No")</f>
        <v/>
      </c>
      <c r="U1239">
        <f>IFERROR(BQ1239/BL1239,0)</f>
        <v/>
      </c>
      <c r="V1239">
        <f>IFERROR(SUM(BQ1239:BQ1239)/SUM(BL1239:BL1239),0)</f>
        <v/>
      </c>
      <c r="W1239">
        <f>IFERROR(MAX(U1239:U1239)-MIN(U1239:U1239),0)</f>
        <v/>
      </c>
      <c r="X1239">
        <f>IFERROR(BQ1239/(BL1239-BQ1239),0)</f>
        <v/>
      </c>
      <c r="Y1239">
        <f>IFERROR(SUM(BQ1239:BQ1239)/(SUM(BL1239:BL1239)-SUM(BQ1239:BQ1239)),0)</f>
        <v/>
      </c>
      <c r="Z1239">
        <f>IFERROR(MAX(X1239:X1239)-MIN(X1239:X1239),0)</f>
        <v/>
      </c>
      <c r="AA1239">
        <f>IFERROR(BO1239/BP1239,0)</f>
        <v/>
      </c>
      <c r="AB1239">
        <f>IFERROR(SUM(BO1239:BO1239)/SUM(BP1239:BP1239),0)</f>
        <v/>
      </c>
      <c r="AC1239">
        <f>IFERROR(MAX(AA1239:AA1239)-MIN(AA1239:AA1239),0)</f>
        <v/>
      </c>
      <c r="AD1239">
        <f>IFERROR(SUM(BL1239:BL1239)/1,0)</f>
        <v/>
      </c>
      <c r="AE1239">
        <f>IFERROR(SUM(BQ1239:BQ1239)/1,0)</f>
        <v/>
      </c>
      <c r="AF1239">
        <f>IFERROR(SUM(BP1239:BP1239)/1,0)</f>
        <v/>
      </c>
      <c r="AG1239">
        <f>IFERROR(CJ1239,0)</f>
        <v/>
      </c>
      <c r="AH1239">
        <f>IFERROR(SUM(BR1239:BR1239)/1,0)</f>
        <v/>
      </c>
      <c r="AI1239">
        <f>IFERROR(CL1239,0)</f>
        <v/>
      </c>
      <c r="AJ1239">
        <f>IFERROR(CN1239,0)</f>
        <v/>
      </c>
      <c r="AK1239">
        <f>IFERROR(CP1239,0)</f>
        <v/>
      </c>
      <c r="AL1239">
        <f>IFERROR(SUM(BN1239:BN1239)/1,0)</f>
        <v/>
      </c>
      <c r="AM1239">
        <f>IFERROR(SUM(BJ1239:BJ1239)/1,0)</f>
        <v/>
      </c>
      <c r="AN1239">
        <f>IFERROR(AH1239/AD1239,0)</f>
        <v/>
      </c>
      <c r="AO1239">
        <f>IFERROR(AF1239/AD1239,0)</f>
        <v/>
      </c>
      <c r="AP1239">
        <f>IFERROR(AI1239/AK1239,0)</f>
        <v/>
      </c>
      <c r="AQ1239">
        <f>IFERROR(AJ1239/AK1239,0)</f>
        <v/>
      </c>
      <c r="AR1239">
        <f>IFERROR(AG1239/AK1239,0)</f>
        <v/>
      </c>
      <c r="AS1239">
        <f>IFERROR(365/(AL1239/AG1239), "")</f>
        <v/>
      </c>
      <c r="AT1239" t="inlineStr">
        <is>
          <t>CO170001031590</t>
        </is>
      </c>
      <c r="AU1239" t="inlineStr">
        <is>
          <t>Integral de Distribuciones Y Servicios SAS I D &amp; S</t>
        </is>
      </c>
      <c r="AV1239" t="inlineStr">
        <is>
          <t>U1</t>
        </is>
      </c>
      <c r="AW1239" t="inlineStr">
        <is>
          <t>U</t>
        </is>
      </c>
      <c r="AX1239" t="inlineStr">
        <is>
          <t>Unlisted</t>
        </is>
      </c>
      <c r="AY1239" t="n">
        <v>5085</v>
      </c>
      <c r="AZ1239" t="inlineStr">
        <is>
          <t>Industrial supplies wholesale dealing in</t>
        </is>
      </c>
      <c r="BA1239" t="inlineStr">
        <is>
          <t>Colombia</t>
        </is>
      </c>
      <c r="BB1239" t="inlineStr">
        <is>
          <t>Bogota</t>
        </is>
      </c>
      <c r="BC1239" t="inlineStr">
        <is>
          <t>www.idsoutsourcing.com.co</t>
        </is>
      </c>
      <c r="BD1239" s="6" t="n">
        <v>31843</v>
      </c>
      <c r="BE1239" t="inlineStr">
        <is>
          <t>This company is engaged in the distribution and supply of cleaning products, cafeteria items, stationery, and first aid products to institutional clients. It conducts business from its registered head office located in Bogota, Colombia. The company was founded in 1987. The company specializes in cleaning products, cafeteria supplies, stationery, first aid kits, and outsourcing services for institutional clients. This company aims to exceed client expectations by offering honest, efficient, and quality services, with a focus on problem-solving and delivering solutions with responsibility, quality, and knowledge.</t>
        </is>
      </c>
      <c r="BF1239" t="inlineStr">
        <is>
          <t>Active</t>
        </is>
      </c>
      <c r="BG1239" t="inlineStr">
        <is>
          <t>Services</t>
        </is>
      </c>
      <c r="BH1239" t="inlineStr">
        <is>
          <t>Engaged in the distribution and supply of cleaning products, cafeteria items, stationery, and first aid products to institutional clients</t>
        </is>
      </c>
      <c r="BI1239" t="inlineStr">
        <is>
          <t>Cleaning products, cafeteria supplies, stationery, first aid kits, and outsourcing services for institutional clients</t>
        </is>
      </c>
      <c r="CE1239">
        <f>IFERROR(SUM(BU1239:BV1239)/2,0)</f>
        <v/>
      </c>
      <c r="CF1239">
        <f>IFERROR(SUM(CE1239:CE1239)/1,0)</f>
        <v/>
      </c>
      <c r="CG1239">
        <f>IFERROR(SUM(BW1239:BX1239)/2,0)</f>
        <v/>
      </c>
      <c r="CH1239">
        <f>IFERROR(SUM(CG1239:CG1239)/1,0)</f>
        <v/>
      </c>
      <c r="CI1239">
        <f>IFERROR(SUM(BY1239:BZ1239)/2,0)</f>
        <v/>
      </c>
      <c r="CJ1239">
        <f>IFERROR(SUM(CI1239:CI1239)/1,0)</f>
        <v/>
      </c>
      <c r="CK1239">
        <f>IFERROR(SUM(CA1239:CB1239)/2,0)</f>
        <v/>
      </c>
      <c r="CL1239">
        <f>IFERROR(SUM(CK1239:CK1239)/1,0)</f>
        <v/>
      </c>
      <c r="CM1239">
        <f>IFERROR(SUM(CC1239:CD1239)/2,0)</f>
        <v/>
      </c>
      <c r="CN1239">
        <f>IFERROR(SUM(CM1239:CM1239)/1,0)</f>
        <v/>
      </c>
      <c r="CO1239">
        <f>IFERROR(SUM(BS1239:BT1239)/2,0)</f>
        <v/>
      </c>
      <c r="CP1239">
        <f>IFERROR(SUM(CO1239:CO1239)/1,0)</f>
        <v/>
      </c>
    </row>
    <row r="1240">
      <c r="A1240" t="n">
        <v>1215</v>
      </c>
      <c r="D1240">
        <f>IF(AX1240="Listed","Yes","No")</f>
        <v/>
      </c>
      <c r="E1240">
        <f>IFERROR(IF(AE1240&lt;0,"Yes","No"),"No")</f>
        <v/>
      </c>
      <c r="F1240">
        <f>IF(BK1240="Unqualified","Yes","No")</f>
        <v/>
      </c>
      <c r="G1240">
        <f>IF(COUNTIF($D$1240:$F$1240,"Yes")=3,"Yes","No")</f>
        <v/>
      </c>
      <c r="U1240">
        <f>IFERROR(BQ1240/BL1240,0)</f>
        <v/>
      </c>
      <c r="V1240">
        <f>IFERROR(SUM(BQ1240:BQ1240)/SUM(BL1240:BL1240),0)</f>
        <v/>
      </c>
      <c r="W1240">
        <f>IFERROR(MAX(U1240:U1240)-MIN(U1240:U1240),0)</f>
        <v/>
      </c>
      <c r="X1240">
        <f>IFERROR(BQ1240/(BL1240-BQ1240),0)</f>
        <v/>
      </c>
      <c r="Y1240">
        <f>IFERROR(SUM(BQ1240:BQ1240)/(SUM(BL1240:BL1240)-SUM(BQ1240:BQ1240)),0)</f>
        <v/>
      </c>
      <c r="Z1240">
        <f>IFERROR(MAX(X1240:X1240)-MIN(X1240:X1240),0)</f>
        <v/>
      </c>
      <c r="AA1240">
        <f>IFERROR(BO1240/BP1240,0)</f>
        <v/>
      </c>
      <c r="AB1240">
        <f>IFERROR(SUM(BO1240:BO1240)/SUM(BP1240:BP1240),0)</f>
        <v/>
      </c>
      <c r="AC1240">
        <f>IFERROR(MAX(AA1240:AA1240)-MIN(AA1240:AA1240),0)</f>
        <v/>
      </c>
      <c r="AD1240">
        <f>IFERROR(SUM(BL1240:BL1240)/1,0)</f>
        <v/>
      </c>
      <c r="AE1240">
        <f>IFERROR(SUM(BQ1240:BQ1240)/1,0)</f>
        <v/>
      </c>
      <c r="AF1240">
        <f>IFERROR(SUM(BP1240:BP1240)/1,0)</f>
        <v/>
      </c>
      <c r="AG1240">
        <f>IFERROR(CJ1240,0)</f>
        <v/>
      </c>
      <c r="AH1240">
        <f>IFERROR(SUM(BR1240:BR1240)/1,0)</f>
        <v/>
      </c>
      <c r="AI1240">
        <f>IFERROR(CL1240,0)</f>
        <v/>
      </c>
      <c r="AJ1240">
        <f>IFERROR(CN1240,0)</f>
        <v/>
      </c>
      <c r="AK1240">
        <f>IFERROR(CP1240,0)</f>
        <v/>
      </c>
      <c r="AL1240">
        <f>IFERROR(SUM(BN1240:BN1240)/1,0)</f>
        <v/>
      </c>
      <c r="AM1240">
        <f>IFERROR(SUM(BJ1240:BJ1240)/1,0)</f>
        <v/>
      </c>
      <c r="AN1240">
        <f>IFERROR(AH1240/AD1240,0)</f>
        <v/>
      </c>
      <c r="AO1240">
        <f>IFERROR(AF1240/AD1240,0)</f>
        <v/>
      </c>
      <c r="AP1240">
        <f>IFERROR(AI1240/AK1240,0)</f>
        <v/>
      </c>
      <c r="AQ1240">
        <f>IFERROR(AJ1240/AK1240,0)</f>
        <v/>
      </c>
      <c r="AR1240">
        <f>IFERROR(AG1240/AK1240,0)</f>
        <v/>
      </c>
      <c r="AS1240">
        <f>IFERROR(365/(AL1240/AG1240), "")</f>
        <v/>
      </c>
      <c r="AT1240" t="inlineStr">
        <is>
          <t>CO170001028690</t>
        </is>
      </c>
      <c r="AU1240" t="inlineStr">
        <is>
          <t>Accesorios Y Acabados S A S</t>
        </is>
      </c>
      <c r="AV1240" t="inlineStr">
        <is>
          <t>U1</t>
        </is>
      </c>
      <c r="AW1240" t="inlineStr">
        <is>
          <t>U</t>
        </is>
      </c>
      <c r="AX1240" t="inlineStr">
        <is>
          <t>Unlisted</t>
        </is>
      </c>
      <c r="AY1240" t="n">
        <v>5032</v>
      </c>
      <c r="AZ1240" t="inlineStr">
        <is>
          <t>Brick, stone, and related construction materials wholesale dealing in</t>
        </is>
      </c>
      <c r="BA1240" t="inlineStr">
        <is>
          <t>Colombia</t>
        </is>
      </c>
      <c r="BB1240" t="inlineStr">
        <is>
          <t>Bogota</t>
        </is>
      </c>
      <c r="BC1240" t="inlineStr">
        <is>
          <t>www.accesoriosyacabados.com</t>
        </is>
      </c>
      <c r="BD1240" s="6" t="n">
        <v>31770</v>
      </c>
      <c r="BE1240" t="inlineStr">
        <is>
          <t>This company is engaged in providing construction and interior design services. It conducts business from its registered head office located in Bogota, Colombia. It was founded in 1986. The company specialises in providing bathroom fittings and finishes for the Colombian residential and institutional construction sectors. Its product portfolio includes a variety of bathroom accessories, fixtures, and finishes, carefully selected to meet the demands of modern design and functionality. Its work with globally recognized brands to offer innovative and durable products. In addition to supplying materials, the company provides professional technical services, supporting clients throughout the selection, design, and installation process. Its focus on quality, variety, and customer satisfaction ensures its deliver both exceptional products and comprehensive after-sales support, including warranties.</t>
        </is>
      </c>
      <c r="BF1240" t="inlineStr">
        <is>
          <t>Active</t>
        </is>
      </c>
      <c r="BG1240" t="inlineStr">
        <is>
          <t>Services</t>
        </is>
      </c>
      <c r="BH1240" t="inlineStr">
        <is>
          <t>Engaged in providing construction and interior design services</t>
        </is>
      </c>
      <c r="BI1240" t="inlineStr">
        <is>
          <t>Providing bathroom fittings and finishes for the Colombian residential and institutional construction sectors; A variety of bathroom accessories, fixtures, and finishes</t>
        </is>
      </c>
      <c r="CE1240">
        <f>IFERROR(SUM(BU1240:BV1240)/2,0)</f>
        <v/>
      </c>
      <c r="CF1240">
        <f>IFERROR(SUM(CE1240:CE1240)/1,0)</f>
        <v/>
      </c>
      <c r="CG1240">
        <f>IFERROR(SUM(BW1240:BX1240)/2,0)</f>
        <v/>
      </c>
      <c r="CH1240">
        <f>IFERROR(SUM(CG1240:CG1240)/1,0)</f>
        <v/>
      </c>
      <c r="CI1240">
        <f>IFERROR(SUM(BY1240:BZ1240)/2,0)</f>
        <v/>
      </c>
      <c r="CJ1240">
        <f>IFERROR(SUM(CI1240:CI1240)/1,0)</f>
        <v/>
      </c>
      <c r="CK1240">
        <f>IFERROR(SUM(CA1240:CB1240)/2,0)</f>
        <v/>
      </c>
      <c r="CL1240">
        <f>IFERROR(SUM(CK1240:CK1240)/1,0)</f>
        <v/>
      </c>
      <c r="CM1240">
        <f>IFERROR(SUM(CC1240:CD1240)/2,0)</f>
        <v/>
      </c>
      <c r="CN1240">
        <f>IFERROR(SUM(CM1240:CM1240)/1,0)</f>
        <v/>
      </c>
      <c r="CO1240">
        <f>IFERROR(SUM(BS1240:BT1240)/2,0)</f>
        <v/>
      </c>
      <c r="CP1240">
        <f>IFERROR(SUM(CO1240:CO1240)/1,0)</f>
        <v/>
      </c>
    </row>
    <row r="1241">
      <c r="A1241" t="n">
        <v>1216</v>
      </c>
      <c r="D1241">
        <f>IF(AX1241="Listed","Yes","No")</f>
        <v/>
      </c>
      <c r="E1241">
        <f>IFERROR(IF(AE1241&lt;0,"Yes","No"),"No")</f>
        <v/>
      </c>
      <c r="F1241">
        <f>IF(BK1241="Unqualified","Yes","No")</f>
        <v/>
      </c>
      <c r="G1241">
        <f>IF(COUNTIF($D$1241:$F$1241,"Yes")=3,"Yes","No")</f>
        <v/>
      </c>
      <c r="U1241">
        <f>IFERROR(BQ1241/BL1241,0)</f>
        <v/>
      </c>
      <c r="V1241">
        <f>IFERROR(SUM(BQ1241:BQ1241)/SUM(BL1241:BL1241),0)</f>
        <v/>
      </c>
      <c r="W1241">
        <f>IFERROR(MAX(U1241:U1241)-MIN(U1241:U1241),0)</f>
        <v/>
      </c>
      <c r="X1241">
        <f>IFERROR(BQ1241/(BL1241-BQ1241),0)</f>
        <v/>
      </c>
      <c r="Y1241">
        <f>IFERROR(SUM(BQ1241:BQ1241)/(SUM(BL1241:BL1241)-SUM(BQ1241:BQ1241)),0)</f>
        <v/>
      </c>
      <c r="Z1241">
        <f>IFERROR(MAX(X1241:X1241)-MIN(X1241:X1241),0)</f>
        <v/>
      </c>
      <c r="AA1241">
        <f>IFERROR(BO1241/BP1241,0)</f>
        <v/>
      </c>
      <c r="AB1241">
        <f>IFERROR(SUM(BO1241:BO1241)/SUM(BP1241:BP1241),0)</f>
        <v/>
      </c>
      <c r="AC1241">
        <f>IFERROR(MAX(AA1241:AA1241)-MIN(AA1241:AA1241),0)</f>
        <v/>
      </c>
      <c r="AD1241">
        <f>IFERROR(SUM(BL1241:BL1241)/1,0)</f>
        <v/>
      </c>
      <c r="AE1241">
        <f>IFERROR(SUM(BQ1241:BQ1241)/1,0)</f>
        <v/>
      </c>
      <c r="AF1241">
        <f>IFERROR(SUM(BP1241:BP1241)/1,0)</f>
        <v/>
      </c>
      <c r="AG1241">
        <f>IFERROR(CJ1241,0)</f>
        <v/>
      </c>
      <c r="AH1241">
        <f>IFERROR(SUM(BR1241:BR1241)/1,0)</f>
        <v/>
      </c>
      <c r="AI1241">
        <f>IFERROR(CL1241,0)</f>
        <v/>
      </c>
      <c r="AJ1241">
        <f>IFERROR(CN1241,0)</f>
        <v/>
      </c>
      <c r="AK1241">
        <f>IFERROR(CP1241,0)</f>
        <v/>
      </c>
      <c r="AL1241">
        <f>IFERROR(SUM(BN1241:BN1241)/1,0)</f>
        <v/>
      </c>
      <c r="AM1241">
        <f>IFERROR(SUM(BJ1241:BJ1241)/1,0)</f>
        <v/>
      </c>
      <c r="AN1241">
        <f>IFERROR(AH1241/AD1241,0)</f>
        <v/>
      </c>
      <c r="AO1241">
        <f>IFERROR(AF1241/AD1241,0)</f>
        <v/>
      </c>
      <c r="AP1241">
        <f>IFERROR(AI1241/AK1241,0)</f>
        <v/>
      </c>
      <c r="AQ1241">
        <f>IFERROR(AJ1241/AK1241,0)</f>
        <v/>
      </c>
      <c r="AR1241">
        <f>IFERROR(AG1241/AK1241,0)</f>
        <v/>
      </c>
      <c r="AS1241">
        <f>IFERROR(365/(AL1241/AG1241), "")</f>
        <v/>
      </c>
      <c r="AT1241" t="inlineStr">
        <is>
          <t>CO170006698950</t>
        </is>
      </c>
      <c r="AU1241" t="inlineStr">
        <is>
          <t>Cooperativa Cafetera DEL Nororiente Colombiano Coopecafenor</t>
        </is>
      </c>
      <c r="AV1241" t="inlineStr">
        <is>
          <t>U1</t>
        </is>
      </c>
      <c r="AW1241" t="inlineStr">
        <is>
          <t>U</t>
        </is>
      </c>
      <c r="AX1241" t="inlineStr">
        <is>
          <t>Unlisted</t>
        </is>
      </c>
      <c r="AY1241" t="n">
        <v>5153</v>
      </c>
      <c r="AZ1241" t="inlineStr">
        <is>
          <t>Grain and field beans wholesale dealing in</t>
        </is>
      </c>
      <c r="BA1241" t="inlineStr">
        <is>
          <t>Colombia</t>
        </is>
      </c>
      <c r="BB1241" t="inlineStr">
        <is>
          <t>Bucaramanga</t>
        </is>
      </c>
      <c r="BC1241" t="inlineStr">
        <is>
          <t>coopecafenor.com</t>
        </is>
      </c>
      <c r="BD1241" s="6" t="n">
        <v>28443</v>
      </c>
      <c r="BE1241" t="inlineStr">
        <is>
          <t>The company operates as a cooperative of coffee growers. It was incorporated in the year 1961 and has its registered business office located in Bucarama, Colombia.The company's business operation specializes in the wholesale parchment coffee. It also has different stores for the distribution of its products. It has team of professional staff and other specialists with experience in providing necessary assistance and services to its clients.</t>
        </is>
      </c>
      <c r="BF1241" t="inlineStr">
        <is>
          <t>Active</t>
        </is>
      </c>
      <c r="BG1241" t="inlineStr">
        <is>
          <t>Services</t>
        </is>
      </c>
      <c r="BH1241" t="inlineStr">
        <is>
          <t>Operates as a cooperative of coffee growers</t>
        </is>
      </c>
      <c r="BI1241" t="inlineStr">
        <is>
          <t>Cooperative of coffee growers</t>
        </is>
      </c>
      <c r="CE1241">
        <f>IFERROR(SUM(BU1241:BV1241)/2,0)</f>
        <v/>
      </c>
      <c r="CF1241">
        <f>IFERROR(SUM(CE1241:CE1241)/1,0)</f>
        <v/>
      </c>
      <c r="CG1241">
        <f>IFERROR(SUM(BW1241:BX1241)/2,0)</f>
        <v/>
      </c>
      <c r="CH1241">
        <f>IFERROR(SUM(CG1241:CG1241)/1,0)</f>
        <v/>
      </c>
      <c r="CI1241">
        <f>IFERROR(SUM(BY1241:BZ1241)/2,0)</f>
        <v/>
      </c>
      <c r="CJ1241">
        <f>IFERROR(SUM(CI1241:CI1241)/1,0)</f>
        <v/>
      </c>
      <c r="CK1241">
        <f>IFERROR(SUM(CA1241:CB1241)/2,0)</f>
        <v/>
      </c>
      <c r="CL1241">
        <f>IFERROR(SUM(CK1241:CK1241)/1,0)</f>
        <v/>
      </c>
      <c r="CM1241">
        <f>IFERROR(SUM(CC1241:CD1241)/2,0)</f>
        <v/>
      </c>
      <c r="CN1241">
        <f>IFERROR(SUM(CM1241:CM1241)/1,0)</f>
        <v/>
      </c>
      <c r="CO1241">
        <f>IFERROR(SUM(BS1241:BT1241)/2,0)</f>
        <v/>
      </c>
      <c r="CP1241">
        <f>IFERROR(SUM(CO1241:CO1241)/1,0)</f>
        <v/>
      </c>
    </row>
    <row r="1242">
      <c r="A1242" t="n">
        <v>1217</v>
      </c>
      <c r="D1242">
        <f>IF(AX1242="Listed","Yes","No")</f>
        <v/>
      </c>
      <c r="E1242">
        <f>IFERROR(IF(AE1242&lt;0,"Yes","No"),"No")</f>
        <v/>
      </c>
      <c r="F1242">
        <f>IF(BK1242="Unqualified","Yes","No")</f>
        <v/>
      </c>
      <c r="G1242">
        <f>IF(COUNTIF($D$1242:$F$1242,"Yes")=3,"Yes","No")</f>
        <v/>
      </c>
      <c r="U1242">
        <f>IFERROR(BQ1242/BL1242,0)</f>
        <v/>
      </c>
      <c r="V1242">
        <f>IFERROR(SUM(BQ1242:BQ1242)/SUM(BL1242:BL1242),0)</f>
        <v/>
      </c>
      <c r="W1242">
        <f>IFERROR(MAX(U1242:U1242)-MIN(U1242:U1242),0)</f>
        <v/>
      </c>
      <c r="X1242">
        <f>IFERROR(BQ1242/(BL1242-BQ1242),0)</f>
        <v/>
      </c>
      <c r="Y1242">
        <f>IFERROR(SUM(BQ1242:BQ1242)/(SUM(BL1242:BL1242)-SUM(BQ1242:BQ1242)),0)</f>
        <v/>
      </c>
      <c r="Z1242">
        <f>IFERROR(MAX(X1242:X1242)-MIN(X1242:X1242),0)</f>
        <v/>
      </c>
      <c r="AA1242">
        <f>IFERROR(BO1242/BP1242,0)</f>
        <v/>
      </c>
      <c r="AB1242">
        <f>IFERROR(SUM(BO1242:BO1242)/SUM(BP1242:BP1242),0)</f>
        <v/>
      </c>
      <c r="AC1242">
        <f>IFERROR(MAX(AA1242:AA1242)-MIN(AA1242:AA1242),0)</f>
        <v/>
      </c>
      <c r="AD1242">
        <f>IFERROR(SUM(BL1242:BL1242)/1,0)</f>
        <v/>
      </c>
      <c r="AE1242">
        <f>IFERROR(SUM(BQ1242:BQ1242)/1,0)</f>
        <v/>
      </c>
      <c r="AF1242">
        <f>IFERROR(SUM(BP1242:BP1242)/1,0)</f>
        <v/>
      </c>
      <c r="AG1242">
        <f>IFERROR(CJ1242,0)</f>
        <v/>
      </c>
      <c r="AH1242">
        <f>IFERROR(SUM(BR1242:BR1242)/1,0)</f>
        <v/>
      </c>
      <c r="AI1242">
        <f>IFERROR(CL1242,0)</f>
        <v/>
      </c>
      <c r="AJ1242">
        <f>IFERROR(CN1242,0)</f>
        <v/>
      </c>
      <c r="AK1242">
        <f>IFERROR(CP1242,0)</f>
        <v/>
      </c>
      <c r="AL1242">
        <f>IFERROR(SUM(BN1242:BN1242)/1,0)</f>
        <v/>
      </c>
      <c r="AM1242">
        <f>IFERROR(SUM(BJ1242:BJ1242)/1,0)</f>
        <v/>
      </c>
      <c r="AN1242">
        <f>IFERROR(AH1242/AD1242,0)</f>
        <v/>
      </c>
      <c r="AO1242">
        <f>IFERROR(AF1242/AD1242,0)</f>
        <v/>
      </c>
      <c r="AP1242">
        <f>IFERROR(AI1242/AK1242,0)</f>
        <v/>
      </c>
      <c r="AQ1242">
        <f>IFERROR(AJ1242/AK1242,0)</f>
        <v/>
      </c>
      <c r="AR1242">
        <f>IFERROR(AG1242/AK1242,0)</f>
        <v/>
      </c>
      <c r="AS1242">
        <f>IFERROR(365/(AL1242/AG1242), "")</f>
        <v/>
      </c>
      <c r="AT1242" t="inlineStr">
        <is>
          <t>MXOIS890317CC5</t>
        </is>
      </c>
      <c r="AU1242" t="inlineStr">
        <is>
          <t>Operaciones Internacionales Sabre</t>
        </is>
      </c>
      <c r="AV1242" t="inlineStr">
        <is>
          <t>U1</t>
        </is>
      </c>
      <c r="AW1242" t="inlineStr">
        <is>
          <t>U</t>
        </is>
      </c>
      <c r="AX1242" t="inlineStr">
        <is>
          <t>Unlisted</t>
        </is>
      </c>
      <c r="AY1242" t="n">
        <v>5051</v>
      </c>
      <c r="AZ1242" t="inlineStr">
        <is>
          <t>Metals service centers and offices wholesale dealing in</t>
        </is>
      </c>
      <c r="BA1242" t="inlineStr">
        <is>
          <t>Mexico</t>
        </is>
      </c>
      <c r="BB1242" t="inlineStr">
        <is>
          <t>Tlalnepantla De Baz</t>
        </is>
      </c>
      <c r="BC1242" t="inlineStr">
        <is>
          <t>www.oisabre.com</t>
        </is>
      </c>
      <c r="BD1242" s="6" t="n">
        <v>32584</v>
      </c>
      <c r="BE1242" t="inlineStr">
        <is>
          <t>This company is engaged in the supply of steel and specialised metals. It was founded in 1989 and conducts business from its registered head office located in Tlalnepantla De Baz, Mexico. The company's business operation specialises in the wholesale distribution of steels, aluminum, chrome bar/burnished tube, spare parts and tools, and special alloys. It offers excellent quality, high performance, request for special materials, free shipping, nationwide covergae, and comptetitive prices. The company's main clients are dedicated to the automotive industry, manufacturing of buses, trailers, trucks, tools, as well as the metalworking industry in general. Its business alliances include: Liberty, Champagne Metals, WDI, Champion, and Stelmi.</t>
        </is>
      </c>
      <c r="BF1242" t="inlineStr">
        <is>
          <t>Active</t>
        </is>
      </c>
      <c r="BG1242" t="inlineStr">
        <is>
          <t>Wholesale</t>
        </is>
      </c>
      <c r="BH1242" t="inlineStr">
        <is>
          <t>Engaged in the supply of steel and specialised metals</t>
        </is>
      </c>
      <c r="BI1242" t="inlineStr">
        <is>
          <t>Steels, aluminum, chrome bar/burnished tube, spare parts and tools, and special alloys; Excellent quality, high performance, request for special materials, free shipping, nationwide covergae, and comptetitive prices</t>
        </is>
      </c>
      <c r="CE1242">
        <f>IFERROR(SUM(BU1242:BV1242)/2,0)</f>
        <v/>
      </c>
      <c r="CF1242">
        <f>IFERROR(SUM(CE1242:CE1242)/1,0)</f>
        <v/>
      </c>
      <c r="CG1242">
        <f>IFERROR(SUM(BW1242:BX1242)/2,0)</f>
        <v/>
      </c>
      <c r="CH1242">
        <f>IFERROR(SUM(CG1242:CG1242)/1,0)</f>
        <v/>
      </c>
      <c r="CI1242">
        <f>IFERROR(SUM(BY1242:BZ1242)/2,0)</f>
        <v/>
      </c>
      <c r="CJ1242">
        <f>IFERROR(SUM(CI1242:CI1242)/1,0)</f>
        <v/>
      </c>
      <c r="CK1242">
        <f>IFERROR(SUM(CA1242:CB1242)/2,0)</f>
        <v/>
      </c>
      <c r="CL1242">
        <f>IFERROR(SUM(CK1242:CK1242)/1,0)</f>
        <v/>
      </c>
      <c r="CM1242">
        <f>IFERROR(SUM(CC1242:CD1242)/2,0)</f>
        <v/>
      </c>
      <c r="CN1242">
        <f>IFERROR(SUM(CM1242:CM1242)/1,0)</f>
        <v/>
      </c>
      <c r="CO1242">
        <f>IFERROR(SUM(BS1242:BT1242)/2,0)</f>
        <v/>
      </c>
      <c r="CP1242">
        <f>IFERROR(SUM(CO1242:CO1242)/1,0)</f>
        <v/>
      </c>
    </row>
    <row r="1243">
      <c r="A1243" t="n">
        <v>1218</v>
      </c>
      <c r="D1243">
        <f>IF(AX1243="Listed","Yes","No")</f>
        <v/>
      </c>
      <c r="E1243">
        <f>IFERROR(IF(AE1243&lt;0,"Yes","No"),"No")</f>
        <v/>
      </c>
      <c r="F1243">
        <f>IF(BK1243="Unqualified","Yes","No")</f>
        <v/>
      </c>
      <c r="G1243">
        <f>IF(COUNTIF($D$1243:$F$1243,"Yes")=3,"Yes","No")</f>
        <v/>
      </c>
      <c r="U1243">
        <f>IFERROR(BQ1243/BL1243,0)</f>
        <v/>
      </c>
      <c r="V1243">
        <f>IFERROR(SUM(BQ1243:BQ1243)/SUM(BL1243:BL1243),0)</f>
        <v/>
      </c>
      <c r="W1243">
        <f>IFERROR(MAX(U1243:U1243)-MIN(U1243:U1243),0)</f>
        <v/>
      </c>
      <c r="X1243">
        <f>IFERROR(BQ1243/(BL1243-BQ1243),0)</f>
        <v/>
      </c>
      <c r="Y1243">
        <f>IFERROR(SUM(BQ1243:BQ1243)/(SUM(BL1243:BL1243)-SUM(BQ1243:BQ1243)),0)</f>
        <v/>
      </c>
      <c r="Z1243">
        <f>IFERROR(MAX(X1243:X1243)-MIN(X1243:X1243),0)</f>
        <v/>
      </c>
      <c r="AA1243">
        <f>IFERROR(BO1243/BP1243,0)</f>
        <v/>
      </c>
      <c r="AB1243">
        <f>IFERROR(SUM(BO1243:BO1243)/SUM(BP1243:BP1243),0)</f>
        <v/>
      </c>
      <c r="AC1243">
        <f>IFERROR(MAX(AA1243:AA1243)-MIN(AA1243:AA1243),0)</f>
        <v/>
      </c>
      <c r="AD1243">
        <f>IFERROR(SUM(BL1243:BL1243)/1,0)</f>
        <v/>
      </c>
      <c r="AE1243">
        <f>IFERROR(SUM(BQ1243:BQ1243)/1,0)</f>
        <v/>
      </c>
      <c r="AF1243">
        <f>IFERROR(SUM(BP1243:BP1243)/1,0)</f>
        <v/>
      </c>
      <c r="AG1243">
        <f>IFERROR(CJ1243,0)</f>
        <v/>
      </c>
      <c r="AH1243">
        <f>IFERROR(SUM(BR1243:BR1243)/1,0)</f>
        <v/>
      </c>
      <c r="AI1243">
        <f>IFERROR(CL1243,0)</f>
        <v/>
      </c>
      <c r="AJ1243">
        <f>IFERROR(CN1243,0)</f>
        <v/>
      </c>
      <c r="AK1243">
        <f>IFERROR(CP1243,0)</f>
        <v/>
      </c>
      <c r="AL1243">
        <f>IFERROR(SUM(BN1243:BN1243)/1,0)</f>
        <v/>
      </c>
      <c r="AM1243">
        <f>IFERROR(SUM(BJ1243:BJ1243)/1,0)</f>
        <v/>
      </c>
      <c r="AN1243">
        <f>IFERROR(AH1243/AD1243,0)</f>
        <v/>
      </c>
      <c r="AO1243">
        <f>IFERROR(AF1243/AD1243,0)</f>
        <v/>
      </c>
      <c r="AP1243">
        <f>IFERROR(AI1243/AK1243,0)</f>
        <v/>
      </c>
      <c r="AQ1243">
        <f>IFERROR(AJ1243/AK1243,0)</f>
        <v/>
      </c>
      <c r="AR1243">
        <f>IFERROR(AG1243/AK1243,0)</f>
        <v/>
      </c>
      <c r="AS1243">
        <f>IFERROR(365/(AL1243/AG1243), "")</f>
        <v/>
      </c>
      <c r="AT1243" t="inlineStr">
        <is>
          <t>CO170000952290</t>
        </is>
      </c>
      <c r="AU1243" t="inlineStr">
        <is>
          <t>Disalco S A</t>
        </is>
      </c>
      <c r="AV1243" t="inlineStr">
        <is>
          <t>U1</t>
        </is>
      </c>
      <c r="AW1243" t="inlineStr">
        <is>
          <t>A+</t>
        </is>
      </c>
      <c r="AX1243" t="inlineStr">
        <is>
          <t>Unlisted</t>
        </is>
      </c>
      <c r="AY1243" t="n">
        <v>5032</v>
      </c>
      <c r="AZ1243" t="inlineStr">
        <is>
          <t>Brick, stone, and related construction materials wholesale dealing in</t>
        </is>
      </c>
      <c r="BA1243" t="inlineStr">
        <is>
          <t>Colombia</t>
        </is>
      </c>
      <c r="BB1243" t="inlineStr">
        <is>
          <t>Bogota</t>
        </is>
      </c>
      <c r="BC1243" t="inlineStr">
        <is>
          <t>www.disalco.com.co</t>
        </is>
      </c>
      <c r="BD1243" s="6" t="n">
        <v>28902</v>
      </c>
      <c r="BE1243" t="inlineStr">
        <is>
          <t>This company is engaged in the wholesale trade of wood construction materials. It conducts business from its registered head office located in Bogota, Colombia. The company was founded in 1979. The company specialises in lumber, plywood, hardwoods, cedar, redwood, moulding, cedar shakes, doors and windows, skylights, and custom millwork. The company also offers millwork, non-edible plant and forestry products, sap, wood, logs, soft timber, rattan, cork, wood pulp, bamboo, particleboard, wood pith, forestry by-products, plant fibres, and building and construction materials, including insulation, builders hardware, paints and stains, roofing material, plumbing, electrical, locksets, and tools. It caters to construction companies, home improvement contractors, tradespeople, and building maintenance professionals.</t>
        </is>
      </c>
      <c r="BF1243" t="inlineStr">
        <is>
          <t>Active</t>
        </is>
      </c>
      <c r="BG1243" t="inlineStr">
        <is>
          <t>Wholesale</t>
        </is>
      </c>
      <c r="BH1243" t="inlineStr">
        <is>
          <t>Engaged in the wholesale trade of wood construction materials</t>
        </is>
      </c>
      <c r="BI1243" t="inlineStr">
        <is>
          <t>Lumber, plywood, hardwoods, cedar, redwood, moulding, cedar shakes, doors and windows, skylights, and custom millwork</t>
        </is>
      </c>
      <c r="CE1243">
        <f>IFERROR(SUM(BU1243:BV1243)/2,0)</f>
        <v/>
      </c>
      <c r="CF1243">
        <f>IFERROR(SUM(CE1243:CE1243)/1,0)</f>
        <v/>
      </c>
      <c r="CG1243">
        <f>IFERROR(SUM(BW1243:BX1243)/2,0)</f>
        <v/>
      </c>
      <c r="CH1243">
        <f>IFERROR(SUM(CG1243:CG1243)/1,0)</f>
        <v/>
      </c>
      <c r="CI1243">
        <f>IFERROR(SUM(BY1243:BZ1243)/2,0)</f>
        <v/>
      </c>
      <c r="CJ1243">
        <f>IFERROR(SUM(CI1243:CI1243)/1,0)</f>
        <v/>
      </c>
      <c r="CK1243">
        <f>IFERROR(SUM(CA1243:CB1243)/2,0)</f>
        <v/>
      </c>
      <c r="CL1243">
        <f>IFERROR(SUM(CK1243:CK1243)/1,0)</f>
        <v/>
      </c>
      <c r="CM1243">
        <f>IFERROR(SUM(CC1243:CD1243)/2,0)</f>
        <v/>
      </c>
      <c r="CN1243">
        <f>IFERROR(SUM(CM1243:CM1243)/1,0)</f>
        <v/>
      </c>
      <c r="CO1243">
        <f>IFERROR(SUM(BS1243:BT1243)/2,0)</f>
        <v/>
      </c>
      <c r="CP1243">
        <f>IFERROR(SUM(CO1243:CO1243)/1,0)</f>
        <v/>
      </c>
    </row>
    <row r="1244">
      <c r="A1244" t="n">
        <v>1219</v>
      </c>
      <c r="D1244">
        <f>IF(AX1244="Listed","Yes","No")</f>
        <v/>
      </c>
      <c r="E1244">
        <f>IFERROR(IF(AE1244&lt;0,"Yes","No"),"No")</f>
        <v/>
      </c>
      <c r="F1244">
        <f>IF(BK1244="Unqualified","Yes","No")</f>
        <v/>
      </c>
      <c r="G1244">
        <f>IF(COUNTIF($D$1244:$F$1244,"Yes")=3,"Yes","No")</f>
        <v/>
      </c>
      <c r="U1244">
        <f>IFERROR(BQ1244/BL1244,0)</f>
        <v/>
      </c>
      <c r="V1244">
        <f>IFERROR(SUM(BQ1244:BQ1244)/SUM(BL1244:BL1244),0)</f>
        <v/>
      </c>
      <c r="W1244">
        <f>IFERROR(MAX(U1244:U1244)-MIN(U1244:U1244),0)</f>
        <v/>
      </c>
      <c r="X1244">
        <f>IFERROR(BQ1244/(BL1244-BQ1244),0)</f>
        <v/>
      </c>
      <c r="Y1244">
        <f>IFERROR(SUM(BQ1244:BQ1244)/(SUM(BL1244:BL1244)-SUM(BQ1244:BQ1244)),0)</f>
        <v/>
      </c>
      <c r="Z1244">
        <f>IFERROR(MAX(X1244:X1244)-MIN(X1244:X1244),0)</f>
        <v/>
      </c>
      <c r="AA1244">
        <f>IFERROR(BO1244/BP1244,0)</f>
        <v/>
      </c>
      <c r="AB1244">
        <f>IFERROR(SUM(BO1244:BO1244)/SUM(BP1244:BP1244),0)</f>
        <v/>
      </c>
      <c r="AC1244">
        <f>IFERROR(MAX(AA1244:AA1244)-MIN(AA1244:AA1244),0)</f>
        <v/>
      </c>
      <c r="AD1244">
        <f>IFERROR(SUM(BL1244:BL1244)/1,0)</f>
        <v/>
      </c>
      <c r="AE1244">
        <f>IFERROR(SUM(BQ1244:BQ1244)/1,0)</f>
        <v/>
      </c>
      <c r="AF1244">
        <f>IFERROR(SUM(BP1244:BP1244)/1,0)</f>
        <v/>
      </c>
      <c r="AG1244">
        <f>IFERROR(CJ1244,0)</f>
        <v/>
      </c>
      <c r="AH1244">
        <f>IFERROR(SUM(BR1244:BR1244)/1,0)</f>
        <v/>
      </c>
      <c r="AI1244">
        <f>IFERROR(CL1244,0)</f>
        <v/>
      </c>
      <c r="AJ1244">
        <f>IFERROR(CN1244,0)</f>
        <v/>
      </c>
      <c r="AK1244">
        <f>IFERROR(CP1244,0)</f>
        <v/>
      </c>
      <c r="AL1244">
        <f>IFERROR(SUM(BN1244:BN1244)/1,0)</f>
        <v/>
      </c>
      <c r="AM1244">
        <f>IFERROR(SUM(BJ1244:BJ1244)/1,0)</f>
        <v/>
      </c>
      <c r="AN1244">
        <f>IFERROR(AH1244/AD1244,0)</f>
        <v/>
      </c>
      <c r="AO1244">
        <f>IFERROR(AF1244/AD1244,0)</f>
        <v/>
      </c>
      <c r="AP1244">
        <f>IFERROR(AI1244/AK1244,0)</f>
        <v/>
      </c>
      <c r="AQ1244">
        <f>IFERROR(AJ1244/AK1244,0)</f>
        <v/>
      </c>
      <c r="AR1244">
        <f>IFERROR(AG1244/AK1244,0)</f>
        <v/>
      </c>
      <c r="AS1244">
        <f>IFERROR(365/(AL1244/AG1244), "")</f>
        <v/>
      </c>
      <c r="AT1244" t="inlineStr">
        <is>
          <t>CO170011978050</t>
        </is>
      </c>
      <c r="AU1244" t="inlineStr">
        <is>
          <t>NYR Integral Service Company S A S BIC</t>
        </is>
      </c>
      <c r="AV1244" t="inlineStr">
        <is>
          <t>U1</t>
        </is>
      </c>
      <c r="AW1244" t="inlineStr">
        <is>
          <t>U</t>
        </is>
      </c>
      <c r="AX1244" t="inlineStr">
        <is>
          <t>Unlisted</t>
        </is>
      </c>
      <c r="AY1244" t="n">
        <v>5099</v>
      </c>
      <c r="AZ1244" t="inlineStr">
        <is>
          <t>Durable goods, not elsewhere classified wholesale dealing in</t>
        </is>
      </c>
      <c r="BA1244" t="inlineStr">
        <is>
          <t>Colombia</t>
        </is>
      </c>
      <c r="BB1244" t="inlineStr">
        <is>
          <t>Bogota</t>
        </is>
      </c>
      <c r="BC1244" t="inlineStr">
        <is>
          <t>nyr-ventas.webnode.com.co</t>
        </is>
      </c>
      <c r="BD1244" s="6" t="n">
        <v>38729</v>
      </c>
      <c r="BE1244" t="inlineStr">
        <is>
          <t>This company is engaged in the provision of cleaning, waste management and environmental services. It was incorporated in 2006 and conducts business from its registered business address located in Bogotá, Colombia. The company offers maintenance and cleaning services for various facilities, including condominiums and residential buildings, banks, educational institutions, and healthcare facilities.</t>
        </is>
      </c>
      <c r="BF1244" t="inlineStr">
        <is>
          <t>Active</t>
        </is>
      </c>
      <c r="BG1244" t="inlineStr">
        <is>
          <t>Services</t>
        </is>
      </c>
      <c r="BH1244" t="inlineStr">
        <is>
          <t>Engaged in the provision of cleaning, waste management and environmental services</t>
        </is>
      </c>
      <c r="BI1244" t="inlineStr">
        <is>
          <t>Maintenance and cleaning services for various facilities, including condominiums and residential buildings, banks, educational institutions, and healthcare facilities</t>
        </is>
      </c>
      <c r="CE1244">
        <f>IFERROR(SUM(BU1244:BV1244)/2,0)</f>
        <v/>
      </c>
      <c r="CF1244">
        <f>IFERROR(SUM(CE1244:CE1244)/1,0)</f>
        <v/>
      </c>
      <c r="CG1244">
        <f>IFERROR(SUM(BW1244:BX1244)/2,0)</f>
        <v/>
      </c>
      <c r="CH1244">
        <f>IFERROR(SUM(CG1244:CG1244)/1,0)</f>
        <v/>
      </c>
      <c r="CI1244">
        <f>IFERROR(SUM(BY1244:BZ1244)/2,0)</f>
        <v/>
      </c>
      <c r="CJ1244">
        <f>IFERROR(SUM(CI1244:CI1244)/1,0)</f>
        <v/>
      </c>
      <c r="CK1244">
        <f>IFERROR(SUM(CA1244:CB1244)/2,0)</f>
        <v/>
      </c>
      <c r="CL1244">
        <f>IFERROR(SUM(CK1244:CK1244)/1,0)</f>
        <v/>
      </c>
      <c r="CM1244">
        <f>IFERROR(SUM(CC1244:CD1244)/2,0)</f>
        <v/>
      </c>
      <c r="CN1244">
        <f>IFERROR(SUM(CM1244:CM1244)/1,0)</f>
        <v/>
      </c>
      <c r="CO1244">
        <f>IFERROR(SUM(BS1244:BT1244)/2,0)</f>
        <v/>
      </c>
      <c r="CP1244">
        <f>IFERROR(SUM(CO1244:CO1244)/1,0)</f>
        <v/>
      </c>
    </row>
    <row r="1245">
      <c r="A1245" t="n">
        <v>1220</v>
      </c>
      <c r="D1245">
        <f>IF(AX1245="Listed","Yes","No")</f>
        <v/>
      </c>
      <c r="E1245">
        <f>IFERROR(IF(AE1245&lt;0,"Yes","No"),"No")</f>
        <v/>
      </c>
      <c r="F1245">
        <f>IF(BK1245="Unqualified","Yes","No")</f>
        <v/>
      </c>
      <c r="G1245">
        <f>IF(COUNTIF($D$1245:$F$1245,"Yes")=3,"Yes","No")</f>
        <v/>
      </c>
      <c r="U1245">
        <f>IFERROR(BQ1245/BL1245,0)</f>
        <v/>
      </c>
      <c r="V1245">
        <f>IFERROR(SUM(BQ1245:BQ1245)/SUM(BL1245:BL1245),0)</f>
        <v/>
      </c>
      <c r="W1245">
        <f>IFERROR(MAX(U1245:U1245)-MIN(U1245:U1245),0)</f>
        <v/>
      </c>
      <c r="X1245">
        <f>IFERROR(BQ1245/(BL1245-BQ1245),0)</f>
        <v/>
      </c>
      <c r="Y1245">
        <f>IFERROR(SUM(BQ1245:BQ1245)/(SUM(BL1245:BL1245)-SUM(BQ1245:BQ1245)),0)</f>
        <v/>
      </c>
      <c r="Z1245">
        <f>IFERROR(MAX(X1245:X1245)-MIN(X1245:X1245),0)</f>
        <v/>
      </c>
      <c r="AA1245">
        <f>IFERROR(BO1245/BP1245,0)</f>
        <v/>
      </c>
      <c r="AB1245">
        <f>IFERROR(SUM(BO1245:BO1245)/SUM(BP1245:BP1245),0)</f>
        <v/>
      </c>
      <c r="AC1245">
        <f>IFERROR(MAX(AA1245:AA1245)-MIN(AA1245:AA1245),0)</f>
        <v/>
      </c>
      <c r="AD1245">
        <f>IFERROR(SUM(BL1245:BL1245)/1,0)</f>
        <v/>
      </c>
      <c r="AE1245">
        <f>IFERROR(SUM(BQ1245:BQ1245)/1,0)</f>
        <v/>
      </c>
      <c r="AF1245">
        <f>IFERROR(SUM(BP1245:BP1245)/1,0)</f>
        <v/>
      </c>
      <c r="AG1245">
        <f>IFERROR(CJ1245,0)</f>
        <v/>
      </c>
      <c r="AH1245">
        <f>IFERROR(SUM(BR1245:BR1245)/1,0)</f>
        <v/>
      </c>
      <c r="AI1245">
        <f>IFERROR(CL1245,0)</f>
        <v/>
      </c>
      <c r="AJ1245">
        <f>IFERROR(CN1245,0)</f>
        <v/>
      </c>
      <c r="AK1245">
        <f>IFERROR(CP1245,0)</f>
        <v/>
      </c>
      <c r="AL1245">
        <f>IFERROR(SUM(BN1245:BN1245)/1,0)</f>
        <v/>
      </c>
      <c r="AM1245">
        <f>IFERROR(SUM(BJ1245:BJ1245)/1,0)</f>
        <v/>
      </c>
      <c r="AN1245">
        <f>IFERROR(AH1245/AD1245,0)</f>
        <v/>
      </c>
      <c r="AO1245">
        <f>IFERROR(AF1245/AD1245,0)</f>
        <v/>
      </c>
      <c r="AP1245">
        <f>IFERROR(AI1245/AK1245,0)</f>
        <v/>
      </c>
      <c r="AQ1245">
        <f>IFERROR(AJ1245/AK1245,0)</f>
        <v/>
      </c>
      <c r="AR1245">
        <f>IFERROR(AG1245/AK1245,0)</f>
        <v/>
      </c>
      <c r="AS1245">
        <f>IFERROR(365/(AL1245/AG1245), "")</f>
        <v/>
      </c>
      <c r="AT1245" t="inlineStr">
        <is>
          <t>CO170001050760</t>
        </is>
      </c>
      <c r="AU1245" t="inlineStr">
        <is>
          <t>Didacticos Y Libros Didaclibros Ltda</t>
        </is>
      </c>
      <c r="AV1245" t="inlineStr">
        <is>
          <t>U1</t>
        </is>
      </c>
      <c r="AW1245" t="inlineStr">
        <is>
          <t>B+</t>
        </is>
      </c>
      <c r="AX1245" t="inlineStr">
        <is>
          <t>Unlisted</t>
        </is>
      </c>
      <c r="AY1245" t="n">
        <v>5084</v>
      </c>
      <c r="AZ1245" t="inlineStr">
        <is>
          <t>Industrial machinery and equipment wholesale dealing in</t>
        </is>
      </c>
      <c r="BA1245" t="inlineStr">
        <is>
          <t>Colombia</t>
        </is>
      </c>
      <c r="BB1245" t="inlineStr">
        <is>
          <t>Bogota</t>
        </is>
      </c>
      <c r="BC1245" t="inlineStr">
        <is>
          <t>www.didaclibros.com</t>
        </is>
      </c>
      <c r="BD1245" s="6" t="n">
        <v>32294</v>
      </c>
      <c r="BE1245" t="inlineStr">
        <is>
          <t>This company is engaged in the wholesale trade of medical machinery and equipments. It conducts business from its registered head office located in Bogota, Colombia. The company was founded in 1988.The company is dedicated to strengthening learning through technological implementations in fields such as clinical simulation in health sciences, physiology, pharmacology, biomedical engineering and psychology. To achieve this goal, the company has obtained exclusive representation to distribute the most prestigious firms in the world in these areas in Colombia, thus becoming a leading company in the national market, with recognition in Latin America for its commitment to the academic and pedagogical advancement of the institutions that have trusted the company throughout its thirty-six years. The company have equipped different simulation laboratories for nursing, medicine, biomedical and dentistry, where equipment such as manikins and simulators for BLS, ACLS, CPR, PALS, APH ATLS, simulators for emergency, rescue and disaster training, and teaching and research equipment for physiology laboratories, anatomical parts, synthetic molds, 3D anatomy and virtual simulators.</t>
        </is>
      </c>
      <c r="BF1245" t="inlineStr">
        <is>
          <t>Active</t>
        </is>
      </c>
      <c r="BG1245" t="inlineStr">
        <is>
          <t>Wholesale</t>
        </is>
      </c>
      <c r="BH1245" t="inlineStr">
        <is>
          <t>Engaged in the wholesale trade of medical machinery and equipments</t>
        </is>
      </c>
      <c r="BI1245" t="inlineStr">
        <is>
          <t>Medical machinery and equipments</t>
        </is>
      </c>
      <c r="CE1245">
        <f>IFERROR(SUM(BU1245:BV1245)/2,0)</f>
        <v/>
      </c>
      <c r="CF1245">
        <f>IFERROR(SUM(CE1245:CE1245)/1,0)</f>
        <v/>
      </c>
      <c r="CG1245">
        <f>IFERROR(SUM(BW1245:BX1245)/2,0)</f>
        <v/>
      </c>
      <c r="CH1245">
        <f>IFERROR(SUM(CG1245:CG1245)/1,0)</f>
        <v/>
      </c>
      <c r="CI1245">
        <f>IFERROR(SUM(BY1245:BZ1245)/2,0)</f>
        <v/>
      </c>
      <c r="CJ1245">
        <f>IFERROR(SUM(CI1245:CI1245)/1,0)</f>
        <v/>
      </c>
      <c r="CK1245">
        <f>IFERROR(SUM(CA1245:CB1245)/2,0)</f>
        <v/>
      </c>
      <c r="CL1245">
        <f>IFERROR(SUM(CK1245:CK1245)/1,0)</f>
        <v/>
      </c>
      <c r="CM1245">
        <f>IFERROR(SUM(CC1245:CD1245)/2,0)</f>
        <v/>
      </c>
      <c r="CN1245">
        <f>IFERROR(SUM(CM1245:CM1245)/1,0)</f>
        <v/>
      </c>
      <c r="CO1245">
        <f>IFERROR(SUM(BS1245:BT1245)/2,0)</f>
        <v/>
      </c>
      <c r="CP1245">
        <f>IFERROR(SUM(CO1245:CO1245)/1,0)</f>
        <v/>
      </c>
    </row>
    <row r="1246">
      <c r="A1246" t="n">
        <v>1221</v>
      </c>
      <c r="D1246">
        <f>IF(AX1246="Listed","Yes","No")</f>
        <v/>
      </c>
      <c r="E1246">
        <f>IFERROR(IF(AE1246&lt;0,"Yes","No"),"No")</f>
        <v/>
      </c>
      <c r="F1246">
        <f>IF(BK1246="Unqualified","Yes","No")</f>
        <v/>
      </c>
      <c r="G1246">
        <f>IF(COUNTIF($D$1246:$F$1246,"Yes")=3,"Yes","No")</f>
        <v/>
      </c>
      <c r="U1246">
        <f>IFERROR(BQ1246/BL1246,0)</f>
        <v/>
      </c>
      <c r="V1246">
        <f>IFERROR(SUM(BQ1246:BQ1246)/SUM(BL1246:BL1246),0)</f>
        <v/>
      </c>
      <c r="W1246">
        <f>IFERROR(MAX(U1246:U1246)-MIN(U1246:U1246),0)</f>
        <v/>
      </c>
      <c r="X1246">
        <f>IFERROR(BQ1246/(BL1246-BQ1246),0)</f>
        <v/>
      </c>
      <c r="Y1246">
        <f>IFERROR(SUM(BQ1246:BQ1246)/(SUM(BL1246:BL1246)-SUM(BQ1246:BQ1246)),0)</f>
        <v/>
      </c>
      <c r="Z1246">
        <f>IFERROR(MAX(X1246:X1246)-MIN(X1246:X1246),0)</f>
        <v/>
      </c>
      <c r="AA1246">
        <f>IFERROR(BO1246/BP1246,0)</f>
        <v/>
      </c>
      <c r="AB1246">
        <f>IFERROR(SUM(BO1246:BO1246)/SUM(BP1246:BP1246),0)</f>
        <v/>
      </c>
      <c r="AC1246">
        <f>IFERROR(MAX(AA1246:AA1246)-MIN(AA1246:AA1246),0)</f>
        <v/>
      </c>
      <c r="AD1246">
        <f>IFERROR(SUM(BL1246:BL1246)/1,0)</f>
        <v/>
      </c>
      <c r="AE1246">
        <f>IFERROR(SUM(BQ1246:BQ1246)/1,0)</f>
        <v/>
      </c>
      <c r="AF1246">
        <f>IFERROR(SUM(BP1246:BP1246)/1,0)</f>
        <v/>
      </c>
      <c r="AG1246">
        <f>IFERROR(CJ1246,0)</f>
        <v/>
      </c>
      <c r="AH1246">
        <f>IFERROR(SUM(BR1246:BR1246)/1,0)</f>
        <v/>
      </c>
      <c r="AI1246">
        <f>IFERROR(CL1246,0)</f>
        <v/>
      </c>
      <c r="AJ1246">
        <f>IFERROR(CN1246,0)</f>
        <v/>
      </c>
      <c r="AK1246">
        <f>IFERROR(CP1246,0)</f>
        <v/>
      </c>
      <c r="AL1246">
        <f>IFERROR(SUM(BN1246:BN1246)/1,0)</f>
        <v/>
      </c>
      <c r="AM1246">
        <f>IFERROR(SUM(BJ1246:BJ1246)/1,0)</f>
        <v/>
      </c>
      <c r="AN1246">
        <f>IFERROR(AH1246/AD1246,0)</f>
        <v/>
      </c>
      <c r="AO1246">
        <f>IFERROR(AF1246/AD1246,0)</f>
        <v/>
      </c>
      <c r="AP1246">
        <f>IFERROR(AI1246/AK1246,0)</f>
        <v/>
      </c>
      <c r="AQ1246">
        <f>IFERROR(AJ1246/AK1246,0)</f>
        <v/>
      </c>
      <c r="AR1246">
        <f>IFERROR(AG1246/AK1246,0)</f>
        <v/>
      </c>
      <c r="AS1246">
        <f>IFERROR(365/(AL1246/AG1246), "")</f>
        <v/>
      </c>
      <c r="AT1246" t="inlineStr">
        <is>
          <t>CO170000987400</t>
        </is>
      </c>
      <c r="AU1246" t="inlineStr">
        <is>
          <t>Tisanas Orquidea S A S</t>
        </is>
      </c>
      <c r="AV1246" t="inlineStr">
        <is>
          <t>U1</t>
        </is>
      </c>
      <c r="AW1246" t="inlineStr">
        <is>
          <t>U</t>
        </is>
      </c>
      <c r="AX1246" t="inlineStr">
        <is>
          <t>Unlisted</t>
        </is>
      </c>
      <c r="AY1246" t="n">
        <v>5141</v>
      </c>
      <c r="AZ1246" t="inlineStr">
        <is>
          <t>Groceries, general line wholesale dealing in</t>
        </is>
      </c>
      <c r="BA1246" t="inlineStr">
        <is>
          <t>Colombia</t>
        </is>
      </c>
      <c r="BB1246" t="inlineStr">
        <is>
          <t>Bogota</t>
        </is>
      </c>
      <c r="BC1246" t="inlineStr">
        <is>
          <t>www.orquideainfusiones.com</t>
        </is>
      </c>
      <c r="BD1246" s="6" t="n">
        <v>30505</v>
      </c>
      <c r="BE1246" t="inlineStr">
        <is>
          <t>This company is engaged in the production of traditional aromatic herbal teas, panela based products, and its line of Momentum premium teas and aromatics. It conducts business from its registered head office located in Bogota, Colombia. The company is a family run firm established in 1983.The company's infusions are 100 percent natural, without added sugars or preservatives, ideal and practical to accompany any time of the day in the healthiest way. The company was founded as producers of aromatic herbal teas, and over time, its love for the Colombian countryside led the company to expand its portfolio, thus creating the Orquidea line of panela based products.</t>
        </is>
      </c>
      <c r="BF1246" t="inlineStr">
        <is>
          <t>Active</t>
        </is>
      </c>
      <c r="BG1246" t="inlineStr">
        <is>
          <t>Manufacturing</t>
        </is>
      </c>
      <c r="BH1246" t="inlineStr">
        <is>
          <t>Engaged in the production of traditional aromatic herbal teas, panela based products, and its line of Momentum premium teas and aromatics</t>
        </is>
      </c>
      <c r="BI1246" t="inlineStr">
        <is>
          <t>Traditional aromatic herbal teas, panela based products, a line of Momentum premium teas and aromatics</t>
        </is>
      </c>
      <c r="CE1246">
        <f>IFERROR(SUM(BU1246:BV1246)/2,0)</f>
        <v/>
      </c>
      <c r="CF1246">
        <f>IFERROR(SUM(CE1246:CE1246)/1,0)</f>
        <v/>
      </c>
      <c r="CG1246">
        <f>IFERROR(SUM(BW1246:BX1246)/2,0)</f>
        <v/>
      </c>
      <c r="CH1246">
        <f>IFERROR(SUM(CG1246:CG1246)/1,0)</f>
        <v/>
      </c>
      <c r="CI1246">
        <f>IFERROR(SUM(BY1246:BZ1246)/2,0)</f>
        <v/>
      </c>
      <c r="CJ1246">
        <f>IFERROR(SUM(CI1246:CI1246)/1,0)</f>
        <v/>
      </c>
      <c r="CK1246">
        <f>IFERROR(SUM(CA1246:CB1246)/2,0)</f>
        <v/>
      </c>
      <c r="CL1246">
        <f>IFERROR(SUM(CK1246:CK1246)/1,0)</f>
        <v/>
      </c>
      <c r="CM1246">
        <f>IFERROR(SUM(CC1246:CD1246)/2,0)</f>
        <v/>
      </c>
      <c r="CN1246">
        <f>IFERROR(SUM(CM1246:CM1246)/1,0)</f>
        <v/>
      </c>
      <c r="CO1246">
        <f>IFERROR(SUM(BS1246:BT1246)/2,0)</f>
        <v/>
      </c>
      <c r="CP1246">
        <f>IFERROR(SUM(CO1246:CO1246)/1,0)</f>
        <v/>
      </c>
    </row>
    <row r="1247">
      <c r="A1247" t="n">
        <v>1222</v>
      </c>
      <c r="D1247">
        <f>IF(AX1247="Listed","Yes","No")</f>
        <v/>
      </c>
      <c r="E1247">
        <f>IFERROR(IF(AE1247&lt;0,"Yes","No"),"No")</f>
        <v/>
      </c>
      <c r="F1247">
        <f>IF(BK1247="Unqualified","Yes","No")</f>
        <v/>
      </c>
      <c r="G1247">
        <f>IF(COUNTIF($D$1247:$F$1247,"Yes")=3,"Yes","No")</f>
        <v/>
      </c>
      <c r="U1247">
        <f>IFERROR(BQ1247/BL1247,0)</f>
        <v/>
      </c>
      <c r="V1247">
        <f>IFERROR(SUM(BQ1247:BQ1247)/SUM(BL1247:BL1247),0)</f>
        <v/>
      </c>
      <c r="W1247">
        <f>IFERROR(MAX(U1247:U1247)-MIN(U1247:U1247),0)</f>
        <v/>
      </c>
      <c r="X1247">
        <f>IFERROR(BQ1247/(BL1247-BQ1247),0)</f>
        <v/>
      </c>
      <c r="Y1247">
        <f>IFERROR(SUM(BQ1247:BQ1247)/(SUM(BL1247:BL1247)-SUM(BQ1247:BQ1247)),0)</f>
        <v/>
      </c>
      <c r="Z1247">
        <f>IFERROR(MAX(X1247:X1247)-MIN(X1247:X1247),0)</f>
        <v/>
      </c>
      <c r="AA1247">
        <f>IFERROR(BO1247/BP1247,0)</f>
        <v/>
      </c>
      <c r="AB1247">
        <f>IFERROR(SUM(BO1247:BO1247)/SUM(BP1247:BP1247),0)</f>
        <v/>
      </c>
      <c r="AC1247">
        <f>IFERROR(MAX(AA1247:AA1247)-MIN(AA1247:AA1247),0)</f>
        <v/>
      </c>
      <c r="AD1247">
        <f>IFERROR(SUM(BL1247:BL1247)/1,0)</f>
        <v/>
      </c>
      <c r="AE1247">
        <f>IFERROR(SUM(BQ1247:BQ1247)/1,0)</f>
        <v/>
      </c>
      <c r="AF1247">
        <f>IFERROR(SUM(BP1247:BP1247)/1,0)</f>
        <v/>
      </c>
      <c r="AG1247">
        <f>IFERROR(CJ1247,0)</f>
        <v/>
      </c>
      <c r="AH1247">
        <f>IFERROR(SUM(BR1247:BR1247)/1,0)</f>
        <v/>
      </c>
      <c r="AI1247">
        <f>IFERROR(CL1247,0)</f>
        <v/>
      </c>
      <c r="AJ1247">
        <f>IFERROR(CN1247,0)</f>
        <v/>
      </c>
      <c r="AK1247">
        <f>IFERROR(CP1247,0)</f>
        <v/>
      </c>
      <c r="AL1247">
        <f>IFERROR(SUM(BN1247:BN1247)/1,0)</f>
        <v/>
      </c>
      <c r="AM1247">
        <f>IFERROR(SUM(BJ1247:BJ1247)/1,0)</f>
        <v/>
      </c>
      <c r="AN1247">
        <f>IFERROR(AH1247/AD1247,0)</f>
        <v/>
      </c>
      <c r="AO1247">
        <f>IFERROR(AF1247/AD1247,0)</f>
        <v/>
      </c>
      <c r="AP1247">
        <f>IFERROR(AI1247/AK1247,0)</f>
        <v/>
      </c>
      <c r="AQ1247">
        <f>IFERROR(AJ1247/AK1247,0)</f>
        <v/>
      </c>
      <c r="AR1247">
        <f>IFERROR(AG1247/AK1247,0)</f>
        <v/>
      </c>
      <c r="AS1247">
        <f>IFERROR(365/(AL1247/AG1247), "")</f>
        <v/>
      </c>
      <c r="AT1247" t="inlineStr">
        <is>
          <t>MXCQM970627HV6</t>
        </is>
      </c>
      <c r="AU1247" t="inlineStr">
        <is>
          <t>Contenedores Y Quimicos de Mexico</t>
        </is>
      </c>
      <c r="AV1247" t="inlineStr">
        <is>
          <t>U1</t>
        </is>
      </c>
      <c r="AW1247" t="inlineStr">
        <is>
          <t>U</t>
        </is>
      </c>
      <c r="AX1247" t="inlineStr">
        <is>
          <t>Unlisted</t>
        </is>
      </c>
      <c r="AY1247" t="n">
        <v>5169</v>
      </c>
      <c r="AZ1247" t="inlineStr">
        <is>
          <t>Chemicals and allied products, not elsewhere classified wholesale dealing in</t>
        </is>
      </c>
      <c r="BA1247" t="inlineStr">
        <is>
          <t>Mexico</t>
        </is>
      </c>
      <c r="BB1247" t="inlineStr">
        <is>
          <t>Queretaro</t>
        </is>
      </c>
      <c r="BC1247" t="inlineStr">
        <is>
          <t>www.contyquim.com</t>
        </is>
      </c>
      <c r="BD1247" s="6" t="n">
        <v>35608</v>
      </c>
      <c r="BE1247" t="inlineStr">
        <is>
          <t>This company is engaged in the wholesale distribution of raw materials and specialty chemicals for all sectors of industry both in the areas of process, maintenance and wastewater treatment. It was founded in 1997 and has its registered head office in the city of Queretaro in Mexico. These chemicals manufactured are usually separate chemical elements or separate chemically-defined compounds. The company has display equipment with a large inventory of its chemical products, as well as employs staff to provide necessary assistance and services, and are trained to provide information on many lines of chemicals being wholesaled. Its products are distributed from fixed point-of-sale locations across Queretaro.</t>
        </is>
      </c>
      <c r="BF1247" t="inlineStr">
        <is>
          <t>Active</t>
        </is>
      </c>
      <c r="BG1247" t="inlineStr">
        <is>
          <t>Wholesale</t>
        </is>
      </c>
      <c r="BH1247" t="inlineStr">
        <is>
          <t>Engaged in the wholesale distribution of raw materials and specialty chemicals for all sectors of industry both in the areas of process, maintenance and wastewater treatment</t>
        </is>
      </c>
      <c r="BI1247" t="inlineStr">
        <is>
          <t>Wholesale distribution of raw materials and specialty chemicals for all sectors of industry both in the areas of process, maintenance and wastewater treatment</t>
        </is>
      </c>
      <c r="CE1247">
        <f>IFERROR(SUM(BU1247:BV1247)/2,0)</f>
        <v/>
      </c>
      <c r="CF1247">
        <f>IFERROR(SUM(CE1247:CE1247)/1,0)</f>
        <v/>
      </c>
      <c r="CG1247">
        <f>IFERROR(SUM(BW1247:BX1247)/2,0)</f>
        <v/>
      </c>
      <c r="CH1247">
        <f>IFERROR(SUM(CG1247:CG1247)/1,0)</f>
        <v/>
      </c>
      <c r="CI1247">
        <f>IFERROR(SUM(BY1247:BZ1247)/2,0)</f>
        <v/>
      </c>
      <c r="CJ1247">
        <f>IFERROR(SUM(CI1247:CI1247)/1,0)</f>
        <v/>
      </c>
      <c r="CK1247">
        <f>IFERROR(SUM(CA1247:CB1247)/2,0)</f>
        <v/>
      </c>
      <c r="CL1247">
        <f>IFERROR(SUM(CK1247:CK1247)/1,0)</f>
        <v/>
      </c>
      <c r="CM1247">
        <f>IFERROR(SUM(CC1247:CD1247)/2,0)</f>
        <v/>
      </c>
      <c r="CN1247">
        <f>IFERROR(SUM(CM1247:CM1247)/1,0)</f>
        <v/>
      </c>
      <c r="CO1247">
        <f>IFERROR(SUM(BS1247:BT1247)/2,0)</f>
        <v/>
      </c>
      <c r="CP1247">
        <f>IFERROR(SUM(CO1247:CO1247)/1,0)</f>
        <v/>
      </c>
    </row>
    <row r="1248">
      <c r="A1248" t="n">
        <v>1223</v>
      </c>
      <c r="D1248">
        <f>IF(AX1248="Listed","Yes","No")</f>
        <v/>
      </c>
      <c r="E1248">
        <f>IFERROR(IF(AE1248&lt;0,"Yes","No"),"No")</f>
        <v/>
      </c>
      <c r="F1248">
        <f>IF(BK1248="Unqualified","Yes","No")</f>
        <v/>
      </c>
      <c r="G1248">
        <f>IF(COUNTIF($D$1248:$F$1248,"Yes")=3,"Yes","No")</f>
        <v/>
      </c>
      <c r="U1248">
        <f>IFERROR(BQ1248/BL1248,0)</f>
        <v/>
      </c>
      <c r="V1248">
        <f>IFERROR(SUM(BQ1248:BQ1248)/SUM(BL1248:BL1248),0)</f>
        <v/>
      </c>
      <c r="W1248">
        <f>IFERROR(MAX(U1248:U1248)-MIN(U1248:U1248),0)</f>
        <v/>
      </c>
      <c r="X1248">
        <f>IFERROR(BQ1248/(BL1248-BQ1248),0)</f>
        <v/>
      </c>
      <c r="Y1248">
        <f>IFERROR(SUM(BQ1248:BQ1248)/(SUM(BL1248:BL1248)-SUM(BQ1248:BQ1248)),0)</f>
        <v/>
      </c>
      <c r="Z1248">
        <f>IFERROR(MAX(X1248:X1248)-MIN(X1248:X1248),0)</f>
        <v/>
      </c>
      <c r="AA1248">
        <f>IFERROR(BO1248/BP1248,0)</f>
        <v/>
      </c>
      <c r="AB1248">
        <f>IFERROR(SUM(BO1248:BO1248)/SUM(BP1248:BP1248),0)</f>
        <v/>
      </c>
      <c r="AC1248">
        <f>IFERROR(MAX(AA1248:AA1248)-MIN(AA1248:AA1248),0)</f>
        <v/>
      </c>
      <c r="AD1248">
        <f>IFERROR(SUM(BL1248:BL1248)/1,0)</f>
        <v/>
      </c>
      <c r="AE1248">
        <f>IFERROR(SUM(BQ1248:BQ1248)/1,0)</f>
        <v/>
      </c>
      <c r="AF1248">
        <f>IFERROR(SUM(BP1248:BP1248)/1,0)</f>
        <v/>
      </c>
      <c r="AG1248">
        <f>IFERROR(CJ1248,0)</f>
        <v/>
      </c>
      <c r="AH1248">
        <f>IFERROR(SUM(BR1248:BR1248)/1,0)</f>
        <v/>
      </c>
      <c r="AI1248">
        <f>IFERROR(CL1248,0)</f>
        <v/>
      </c>
      <c r="AJ1248">
        <f>IFERROR(CN1248,0)</f>
        <v/>
      </c>
      <c r="AK1248">
        <f>IFERROR(CP1248,0)</f>
        <v/>
      </c>
      <c r="AL1248">
        <f>IFERROR(SUM(BN1248:BN1248)/1,0)</f>
        <v/>
      </c>
      <c r="AM1248">
        <f>IFERROR(SUM(BJ1248:BJ1248)/1,0)</f>
        <v/>
      </c>
      <c r="AN1248">
        <f>IFERROR(AH1248/AD1248,0)</f>
        <v/>
      </c>
      <c r="AO1248">
        <f>IFERROR(AF1248/AD1248,0)</f>
        <v/>
      </c>
      <c r="AP1248">
        <f>IFERROR(AI1248/AK1248,0)</f>
        <v/>
      </c>
      <c r="AQ1248">
        <f>IFERROR(AJ1248/AK1248,0)</f>
        <v/>
      </c>
      <c r="AR1248">
        <f>IFERROR(AG1248/AK1248,0)</f>
        <v/>
      </c>
      <c r="AS1248">
        <f>IFERROR(365/(AL1248/AG1248), "")</f>
        <v/>
      </c>
      <c r="AT1248" t="inlineStr">
        <is>
          <t>CO170000981550</t>
        </is>
      </c>
      <c r="AU1248" t="inlineStr">
        <is>
          <t>Hermagu S A</t>
        </is>
      </c>
      <c r="AV1248" t="inlineStr">
        <is>
          <t>U1</t>
        </is>
      </c>
      <c r="AW1248" t="inlineStr">
        <is>
          <t>B+</t>
        </is>
      </c>
      <c r="AX1248" t="inlineStr">
        <is>
          <t>Unlisted</t>
        </is>
      </c>
      <c r="AY1248" t="n">
        <v>5013</v>
      </c>
      <c r="AZ1248" t="inlineStr">
        <is>
          <t>Motor vehicle supplies and new parts wholesale dealing in</t>
        </is>
      </c>
      <c r="BA1248" t="inlineStr">
        <is>
          <t>Colombia</t>
        </is>
      </c>
      <c r="BB1248" t="inlineStr">
        <is>
          <t>Bogota</t>
        </is>
      </c>
      <c r="BC1248" t="inlineStr">
        <is>
          <t>www.hermagu.com.co</t>
        </is>
      </c>
      <c r="BD1248" s="6" t="n">
        <v>30299</v>
      </c>
      <c r="BE1248" t="inlineStr">
        <is>
          <t>This company is engaged in providing motor vehicles and motor vehicle parts and supplies to merchant wholesalers. It conducts business from its registered head office located in Bogota, Colombia. The company was founded in 1982. The company specializes in motor vehicle supplies and new parts, which align with its business as a motor vehicle and parts wholesaler. Its operational strategy isn't provided in the publicly available details. The company strives to support the demand for durable goods in the automotive sector, ensuring that businesses and consumers have access to reliable and innovative products.</t>
        </is>
      </c>
      <c r="BF1248" t="inlineStr">
        <is>
          <t>Active</t>
        </is>
      </c>
      <c r="BG1248" t="inlineStr">
        <is>
          <t>Wholesale</t>
        </is>
      </c>
      <c r="BH1248" t="inlineStr">
        <is>
          <t>Engaged in providing motor vehicles and motor vehicle parts and supplies to merchant wholesalers</t>
        </is>
      </c>
      <c r="BI1248" t="inlineStr">
        <is>
          <t>Motor vehicle supplies and new parts, which align with its business as a motor vehicle and parts wholesaler</t>
        </is>
      </c>
      <c r="CE1248">
        <f>IFERROR(SUM(BU1248:BV1248)/2,0)</f>
        <v/>
      </c>
      <c r="CF1248">
        <f>IFERROR(SUM(CE1248:CE1248)/1,0)</f>
        <v/>
      </c>
      <c r="CG1248">
        <f>IFERROR(SUM(BW1248:BX1248)/2,0)</f>
        <v/>
      </c>
      <c r="CH1248">
        <f>IFERROR(SUM(CG1248:CG1248)/1,0)</f>
        <v/>
      </c>
      <c r="CI1248">
        <f>IFERROR(SUM(BY1248:BZ1248)/2,0)</f>
        <v/>
      </c>
      <c r="CJ1248">
        <f>IFERROR(SUM(CI1248:CI1248)/1,0)</f>
        <v/>
      </c>
      <c r="CK1248">
        <f>IFERROR(SUM(CA1248:CB1248)/2,0)</f>
        <v/>
      </c>
      <c r="CL1248">
        <f>IFERROR(SUM(CK1248:CK1248)/1,0)</f>
        <v/>
      </c>
      <c r="CM1248">
        <f>IFERROR(SUM(CC1248:CD1248)/2,0)</f>
        <v/>
      </c>
      <c r="CN1248">
        <f>IFERROR(SUM(CM1248:CM1248)/1,0)</f>
        <v/>
      </c>
      <c r="CO1248">
        <f>IFERROR(SUM(BS1248:BT1248)/2,0)</f>
        <v/>
      </c>
      <c r="CP1248">
        <f>IFERROR(SUM(CO1248:CO1248)/1,0)</f>
        <v/>
      </c>
    </row>
    <row r="1249">
      <c r="A1249" t="n">
        <v>1224</v>
      </c>
      <c r="D1249">
        <f>IF(AX1249="Listed","Yes","No")</f>
        <v/>
      </c>
      <c r="E1249">
        <f>IFERROR(IF(AE1249&lt;0,"Yes","No"),"No")</f>
        <v/>
      </c>
      <c r="F1249">
        <f>IF(BK1249="Unqualified","Yes","No")</f>
        <v/>
      </c>
      <c r="G1249">
        <f>IF(COUNTIF($D$1249:$F$1249,"Yes")=3,"Yes","No")</f>
        <v/>
      </c>
      <c r="U1249">
        <f>IFERROR(BQ1249/BL1249,0)</f>
        <v/>
      </c>
      <c r="V1249">
        <f>IFERROR(SUM(BQ1249:BQ1249)/SUM(BL1249:BL1249),0)</f>
        <v/>
      </c>
      <c r="W1249">
        <f>IFERROR(MAX(U1249:U1249)-MIN(U1249:U1249),0)</f>
        <v/>
      </c>
      <c r="X1249">
        <f>IFERROR(BQ1249/(BL1249-BQ1249),0)</f>
        <v/>
      </c>
      <c r="Y1249">
        <f>IFERROR(SUM(BQ1249:BQ1249)/(SUM(BL1249:BL1249)-SUM(BQ1249:BQ1249)),0)</f>
        <v/>
      </c>
      <c r="Z1249">
        <f>IFERROR(MAX(X1249:X1249)-MIN(X1249:X1249),0)</f>
        <v/>
      </c>
      <c r="AA1249">
        <f>IFERROR(BO1249/BP1249,0)</f>
        <v/>
      </c>
      <c r="AB1249">
        <f>IFERROR(SUM(BO1249:BO1249)/SUM(BP1249:BP1249),0)</f>
        <v/>
      </c>
      <c r="AC1249">
        <f>IFERROR(MAX(AA1249:AA1249)-MIN(AA1249:AA1249),0)</f>
        <v/>
      </c>
      <c r="AD1249">
        <f>IFERROR(SUM(BL1249:BL1249)/1,0)</f>
        <v/>
      </c>
      <c r="AE1249">
        <f>IFERROR(SUM(BQ1249:BQ1249)/1,0)</f>
        <v/>
      </c>
      <c r="AF1249">
        <f>IFERROR(SUM(BP1249:BP1249)/1,0)</f>
        <v/>
      </c>
      <c r="AG1249">
        <f>IFERROR(CJ1249,0)</f>
        <v/>
      </c>
      <c r="AH1249">
        <f>IFERROR(SUM(BR1249:BR1249)/1,0)</f>
        <v/>
      </c>
      <c r="AI1249">
        <f>IFERROR(CL1249,0)</f>
        <v/>
      </c>
      <c r="AJ1249">
        <f>IFERROR(CN1249,0)</f>
        <v/>
      </c>
      <c r="AK1249">
        <f>IFERROR(CP1249,0)</f>
        <v/>
      </c>
      <c r="AL1249">
        <f>IFERROR(SUM(BN1249:BN1249)/1,0)</f>
        <v/>
      </c>
      <c r="AM1249">
        <f>IFERROR(SUM(BJ1249:BJ1249)/1,0)</f>
        <v/>
      </c>
      <c r="AN1249">
        <f>IFERROR(AH1249/AD1249,0)</f>
        <v/>
      </c>
      <c r="AO1249">
        <f>IFERROR(AF1249/AD1249,0)</f>
        <v/>
      </c>
      <c r="AP1249">
        <f>IFERROR(AI1249/AK1249,0)</f>
        <v/>
      </c>
      <c r="AQ1249">
        <f>IFERROR(AJ1249/AK1249,0)</f>
        <v/>
      </c>
      <c r="AR1249">
        <f>IFERROR(AG1249/AK1249,0)</f>
        <v/>
      </c>
      <c r="AS1249">
        <f>IFERROR(365/(AL1249/AG1249), "")</f>
        <v/>
      </c>
      <c r="AT1249" t="inlineStr">
        <is>
          <t>US474180540</t>
        </is>
      </c>
      <c r="AU1249" t="inlineStr">
        <is>
          <t>ZEO Scientifix INC</t>
        </is>
      </c>
      <c r="AV1249" t="inlineStr">
        <is>
          <t>C1</t>
        </is>
      </c>
      <c r="AW1249" t="inlineStr">
        <is>
          <t>B+</t>
        </is>
      </c>
      <c r="AX1249" t="inlineStr">
        <is>
          <t>Listed</t>
        </is>
      </c>
      <c r="AY1249" t="n">
        <v>5122</v>
      </c>
      <c r="AZ1249" t="inlineStr">
        <is>
          <t>Drugs, drug proprietaries, and druggists' sundries wholesale dealing in</t>
        </is>
      </c>
      <c r="BA1249" t="inlineStr">
        <is>
          <t>United States of America</t>
        </is>
      </c>
      <c r="BB1249" t="inlineStr">
        <is>
          <t>Miami</t>
        </is>
      </c>
      <c r="BC1249" t="inlineStr">
        <is>
          <t>www.bpsrhealth.com</t>
        </is>
      </c>
      <c r="BD1249" s="6" t="n">
        <v>40764</v>
      </c>
      <c r="BE1249" t="inlineStr">
        <is>
          <t>This company is a biotechnology firm engaged in the research, development and processing of placental tissues with a focus on current and potential regenerative properties. It was established in 2011 and conducts business from its registered head office located in Miami, Florida, United States of America. The company has brought together four subsidiaries, each focused on a specific segment of its business. These include Anu Life Sciences, a state-of-the-art laboratory with a current focus on advanced techniques to process placental tissue in accordance with current FDA guidelines; General Surgical, develops focused distributor network, with sophisticated management, education, CRM, and delivery systems; Beyond Cells, responsible for patient education on regenerative medical techniques, latest literature, in addition to developing an educated, highly skilled physician and surgeon network that consumers can be connected with; and Mint Organics, a company with a principal strategy of seeking out and developing innovative, proprietary and patented technologies to meet the needs of the rapidly emerging science of Cabanoid medicine. The company's mission is to exceed physician's and patient's expectations, by creating clinical and medical science where none exists and improving quality of life with innovative tissue- based products.</t>
        </is>
      </c>
      <c r="BF1249" t="inlineStr">
        <is>
          <t>Active</t>
        </is>
      </c>
      <c r="BG1249" t="inlineStr">
        <is>
          <t>Manufacturing</t>
        </is>
      </c>
      <c r="BH1249" t="inlineStr">
        <is>
          <t>Engaged in the research, development and processing of placental tissues</t>
        </is>
      </c>
      <c r="BI1249" t="inlineStr">
        <is>
          <t>Placental tissues</t>
        </is>
      </c>
      <c r="CE1249">
        <f>IFERROR(SUM(BU1249:BV1249)/2,0)</f>
        <v/>
      </c>
      <c r="CF1249">
        <f>IFERROR(SUM(CE1249:CE1249)/1,0)</f>
        <v/>
      </c>
      <c r="CG1249">
        <f>IFERROR(SUM(BW1249:BX1249)/2,0)</f>
        <v/>
      </c>
      <c r="CH1249">
        <f>IFERROR(SUM(CG1249:CG1249)/1,0)</f>
        <v/>
      </c>
      <c r="CI1249">
        <f>IFERROR(SUM(BY1249:BZ1249)/2,0)</f>
        <v/>
      </c>
      <c r="CJ1249">
        <f>IFERROR(SUM(CI1249:CI1249)/1,0)</f>
        <v/>
      </c>
      <c r="CK1249">
        <f>IFERROR(SUM(CA1249:CB1249)/2,0)</f>
        <v/>
      </c>
      <c r="CL1249">
        <f>IFERROR(SUM(CK1249:CK1249)/1,0)</f>
        <v/>
      </c>
      <c r="CM1249">
        <f>IFERROR(SUM(CC1249:CD1249)/2,0)</f>
        <v/>
      </c>
      <c r="CN1249">
        <f>IFERROR(SUM(CM1249:CM1249)/1,0)</f>
        <v/>
      </c>
      <c r="CO1249">
        <f>IFERROR(SUM(BS1249:BT1249)/2,0)</f>
        <v/>
      </c>
      <c r="CP1249">
        <f>IFERROR(SUM(CO1249:CO1249)/1,0)</f>
        <v/>
      </c>
    </row>
    <row r="1250">
      <c r="A1250" t="n">
        <v>1225</v>
      </c>
      <c r="D1250">
        <f>IF(AX1250="Listed","Yes","No")</f>
        <v/>
      </c>
      <c r="E1250">
        <f>IFERROR(IF(AE1250&lt;0,"Yes","No"),"No")</f>
        <v/>
      </c>
      <c r="F1250">
        <f>IF(BK1250="Unqualified","Yes","No")</f>
        <v/>
      </c>
      <c r="G1250">
        <f>IF(COUNTIF($D$1250:$F$1250,"Yes")=3,"Yes","No")</f>
        <v/>
      </c>
      <c r="U1250">
        <f>IFERROR(BQ1250/BL1250,0)</f>
        <v/>
      </c>
      <c r="V1250">
        <f>IFERROR(SUM(BQ1250:BQ1250)/SUM(BL1250:BL1250),0)</f>
        <v/>
      </c>
      <c r="W1250">
        <f>IFERROR(MAX(U1250:U1250)-MIN(U1250:U1250),0)</f>
        <v/>
      </c>
      <c r="X1250">
        <f>IFERROR(BQ1250/(BL1250-BQ1250),0)</f>
        <v/>
      </c>
      <c r="Y1250">
        <f>IFERROR(SUM(BQ1250:BQ1250)/(SUM(BL1250:BL1250)-SUM(BQ1250:BQ1250)),0)</f>
        <v/>
      </c>
      <c r="Z1250">
        <f>IFERROR(MAX(X1250:X1250)-MIN(X1250:X1250),0)</f>
        <v/>
      </c>
      <c r="AA1250">
        <f>IFERROR(BO1250/BP1250,0)</f>
        <v/>
      </c>
      <c r="AB1250">
        <f>IFERROR(SUM(BO1250:BO1250)/SUM(BP1250:BP1250),0)</f>
        <v/>
      </c>
      <c r="AC1250">
        <f>IFERROR(MAX(AA1250:AA1250)-MIN(AA1250:AA1250),0)</f>
        <v/>
      </c>
      <c r="AD1250">
        <f>IFERROR(SUM(BL1250:BL1250)/1,0)</f>
        <v/>
      </c>
      <c r="AE1250">
        <f>IFERROR(SUM(BQ1250:BQ1250)/1,0)</f>
        <v/>
      </c>
      <c r="AF1250">
        <f>IFERROR(SUM(BP1250:BP1250)/1,0)</f>
        <v/>
      </c>
      <c r="AG1250">
        <f>IFERROR(CJ1250,0)</f>
        <v/>
      </c>
      <c r="AH1250">
        <f>IFERROR(SUM(BR1250:BR1250)/1,0)</f>
        <v/>
      </c>
      <c r="AI1250">
        <f>IFERROR(CL1250,0)</f>
        <v/>
      </c>
      <c r="AJ1250">
        <f>IFERROR(CN1250,0)</f>
        <v/>
      </c>
      <c r="AK1250">
        <f>IFERROR(CP1250,0)</f>
        <v/>
      </c>
      <c r="AL1250">
        <f>IFERROR(SUM(BN1250:BN1250)/1,0)</f>
        <v/>
      </c>
      <c r="AM1250">
        <f>IFERROR(SUM(BJ1250:BJ1250)/1,0)</f>
        <v/>
      </c>
      <c r="AN1250">
        <f>IFERROR(AH1250/AD1250,0)</f>
        <v/>
      </c>
      <c r="AO1250">
        <f>IFERROR(AF1250/AD1250,0)</f>
        <v/>
      </c>
      <c r="AP1250">
        <f>IFERROR(AI1250/AK1250,0)</f>
        <v/>
      </c>
      <c r="AQ1250">
        <f>IFERROR(AJ1250/AK1250,0)</f>
        <v/>
      </c>
      <c r="AR1250">
        <f>IFERROR(AG1250/AK1250,0)</f>
        <v/>
      </c>
      <c r="AS1250">
        <f>IFERROR(365/(AL1250/AG1250), "")</f>
        <v/>
      </c>
      <c r="AT1250" t="inlineStr">
        <is>
          <t>CO170040310670</t>
        </is>
      </c>
      <c r="AU1250" t="inlineStr">
        <is>
          <t>Cales &amp; Carbones SAS</t>
        </is>
      </c>
      <c r="AV1250" t="inlineStr">
        <is>
          <t>U1</t>
        </is>
      </c>
      <c r="AW1250" t="inlineStr">
        <is>
          <t>B+</t>
        </is>
      </c>
      <c r="AX1250" t="inlineStr">
        <is>
          <t>Unlisted</t>
        </is>
      </c>
      <c r="AY1250" t="n">
        <v>5085</v>
      </c>
      <c r="AZ1250" t="inlineStr">
        <is>
          <t>Industrial supplies wholesale dealing in</t>
        </is>
      </c>
      <c r="BA1250" t="inlineStr">
        <is>
          <t>Colombia</t>
        </is>
      </c>
      <c r="BB1250" t="inlineStr">
        <is>
          <t>Medellin</t>
        </is>
      </c>
      <c r="BC1250" t="inlineStr">
        <is>
          <t>www.calesycarbones.com</t>
        </is>
      </c>
      <c r="BD1250" s="6" t="n">
        <v>42286</v>
      </c>
      <c r="BE1250" t="inlineStr">
        <is>
          <t>This company is engaged in the wholesale distribution of miscellaneous durable goods. Founded in 2015, it has its registered head office strategically located in Medellin, Colombia.The company's business operation specialises in wholesaling a wide range of miscellaneous durable goods. It has display equipment with a large inventory of its products, as well as employs staff that provides necessary assistance and services, and are trained to provide information on many lines of miscellaneous durable goods being wholesaled. In addition, the company's selling activities are present across Medellin and in major regions throughout Colombia via other retailers and other trading establishments.</t>
        </is>
      </c>
      <c r="BF1250" t="inlineStr">
        <is>
          <t>Active</t>
        </is>
      </c>
      <c r="BG1250" t="inlineStr">
        <is>
          <t>Wholesale</t>
        </is>
      </c>
      <c r="BH1250" t="inlineStr">
        <is>
          <t>Engaged in the wholesale distribution of miscellaneous durable goods</t>
        </is>
      </c>
      <c r="BI1250" t="inlineStr">
        <is>
          <t>Miscellaneous durable goods</t>
        </is>
      </c>
      <c r="CE1250">
        <f>IFERROR(SUM(BU1250:BV1250)/2,0)</f>
        <v/>
      </c>
      <c r="CF1250">
        <f>IFERROR(SUM(CE1250:CE1250)/1,0)</f>
        <v/>
      </c>
      <c r="CG1250">
        <f>IFERROR(SUM(BW1250:BX1250)/2,0)</f>
        <v/>
      </c>
      <c r="CH1250">
        <f>IFERROR(SUM(CG1250:CG1250)/1,0)</f>
        <v/>
      </c>
      <c r="CI1250">
        <f>IFERROR(SUM(BY1250:BZ1250)/2,0)</f>
        <v/>
      </c>
      <c r="CJ1250">
        <f>IFERROR(SUM(CI1250:CI1250)/1,0)</f>
        <v/>
      </c>
      <c r="CK1250">
        <f>IFERROR(SUM(CA1250:CB1250)/2,0)</f>
        <v/>
      </c>
      <c r="CL1250">
        <f>IFERROR(SUM(CK1250:CK1250)/1,0)</f>
        <v/>
      </c>
      <c r="CM1250">
        <f>IFERROR(SUM(CC1250:CD1250)/2,0)</f>
        <v/>
      </c>
      <c r="CN1250">
        <f>IFERROR(SUM(CM1250:CM1250)/1,0)</f>
        <v/>
      </c>
      <c r="CO1250">
        <f>IFERROR(SUM(BS1250:BT1250)/2,0)</f>
        <v/>
      </c>
      <c r="CP1250">
        <f>IFERROR(SUM(CO1250:CO1250)/1,0)</f>
        <v/>
      </c>
    </row>
    <row r="1251">
      <c r="A1251" t="n">
        <v>1226</v>
      </c>
      <c r="D1251">
        <f>IF(AX1251="Listed","Yes","No")</f>
        <v/>
      </c>
      <c r="E1251">
        <f>IFERROR(IF(AE1251&lt;0,"Yes","No"),"No")</f>
        <v/>
      </c>
      <c r="F1251">
        <f>IF(BK1251="Unqualified","Yes","No")</f>
        <v/>
      </c>
      <c r="G1251">
        <f>IF(COUNTIF($D$1251:$F$1251,"Yes")=3,"Yes","No")</f>
        <v/>
      </c>
      <c r="U1251">
        <f>IFERROR(BQ1251/BL1251,0)</f>
        <v/>
      </c>
      <c r="V1251">
        <f>IFERROR(SUM(BQ1251:BQ1251)/SUM(BL1251:BL1251),0)</f>
        <v/>
      </c>
      <c r="W1251">
        <f>IFERROR(MAX(U1251:U1251)-MIN(U1251:U1251),0)</f>
        <v/>
      </c>
      <c r="X1251">
        <f>IFERROR(BQ1251/(BL1251-BQ1251),0)</f>
        <v/>
      </c>
      <c r="Y1251">
        <f>IFERROR(SUM(BQ1251:BQ1251)/(SUM(BL1251:BL1251)-SUM(BQ1251:BQ1251)),0)</f>
        <v/>
      </c>
      <c r="Z1251">
        <f>IFERROR(MAX(X1251:X1251)-MIN(X1251:X1251),0)</f>
        <v/>
      </c>
      <c r="AA1251">
        <f>IFERROR(BO1251/BP1251,0)</f>
        <v/>
      </c>
      <c r="AB1251">
        <f>IFERROR(SUM(BO1251:BO1251)/SUM(BP1251:BP1251),0)</f>
        <v/>
      </c>
      <c r="AC1251">
        <f>IFERROR(MAX(AA1251:AA1251)-MIN(AA1251:AA1251),0)</f>
        <v/>
      </c>
      <c r="AD1251">
        <f>IFERROR(SUM(BL1251:BL1251)/1,0)</f>
        <v/>
      </c>
      <c r="AE1251">
        <f>IFERROR(SUM(BQ1251:BQ1251)/1,0)</f>
        <v/>
      </c>
      <c r="AF1251">
        <f>IFERROR(SUM(BP1251:BP1251)/1,0)</f>
        <v/>
      </c>
      <c r="AG1251">
        <f>IFERROR(CJ1251,0)</f>
        <v/>
      </c>
      <c r="AH1251">
        <f>IFERROR(SUM(BR1251:BR1251)/1,0)</f>
        <v/>
      </c>
      <c r="AI1251">
        <f>IFERROR(CL1251,0)</f>
        <v/>
      </c>
      <c r="AJ1251">
        <f>IFERROR(CN1251,0)</f>
        <v/>
      </c>
      <c r="AK1251">
        <f>IFERROR(CP1251,0)</f>
        <v/>
      </c>
      <c r="AL1251">
        <f>IFERROR(SUM(BN1251:BN1251)/1,0)</f>
        <v/>
      </c>
      <c r="AM1251">
        <f>IFERROR(SUM(BJ1251:BJ1251)/1,0)</f>
        <v/>
      </c>
      <c r="AN1251">
        <f>IFERROR(AH1251/AD1251,0)</f>
        <v/>
      </c>
      <c r="AO1251">
        <f>IFERROR(AF1251/AD1251,0)</f>
        <v/>
      </c>
      <c r="AP1251">
        <f>IFERROR(AI1251/AK1251,0)</f>
        <v/>
      </c>
      <c r="AQ1251">
        <f>IFERROR(AJ1251/AK1251,0)</f>
        <v/>
      </c>
      <c r="AR1251">
        <f>IFERROR(AG1251/AK1251,0)</f>
        <v/>
      </c>
      <c r="AS1251">
        <f>IFERROR(365/(AL1251/AG1251), "")</f>
        <v/>
      </c>
      <c r="AT1251" t="inlineStr">
        <is>
          <t>CO170001219480</t>
        </is>
      </c>
      <c r="AU1251" t="inlineStr">
        <is>
          <t>Gomez &amp; Gomez Mega Import SAS</t>
        </is>
      </c>
      <c r="AV1251" t="inlineStr">
        <is>
          <t>U1</t>
        </is>
      </c>
      <c r="AW1251" t="inlineStr">
        <is>
          <t>A+</t>
        </is>
      </c>
      <c r="AX1251" t="inlineStr">
        <is>
          <t>Unlisted</t>
        </is>
      </c>
      <c r="AY1251" t="n">
        <v>5085</v>
      </c>
      <c r="AZ1251" t="inlineStr">
        <is>
          <t>Industrial supplies wholesale dealing in</t>
        </is>
      </c>
      <c r="BA1251" t="inlineStr">
        <is>
          <t>Colombia</t>
        </is>
      </c>
      <c r="BB1251" t="inlineStr">
        <is>
          <t>Bogota</t>
        </is>
      </c>
      <c r="BC1251" t="inlineStr">
        <is>
          <t>www.megaimport.co</t>
        </is>
      </c>
      <c r="BD1251" s="6" t="n">
        <v>34575</v>
      </c>
      <c r="BE1251" t="inlineStr">
        <is>
          <t>This company is engaged in the wholesale of industrial supplies and other related products. It was incorporated in 1994. The company is headquartered in Bogota, Colombia.It offers bins; boxes; cabinets; carts; chairs &amp; stools containers; conveyors; cranes; crowd control; dock equipment; dollies; doors; drums &amp; equipment; dumper; ergonomic; forklift equipment; security equipment; shelving; shipping supplies; strapping; tables; tools; trucks; warehouse equipment; wire; and work benches.</t>
        </is>
      </c>
      <c r="BF1251" t="inlineStr">
        <is>
          <t>Active</t>
        </is>
      </c>
      <c r="BG1251" t="inlineStr">
        <is>
          <t>Wholesale</t>
        </is>
      </c>
      <c r="BH1251" t="inlineStr">
        <is>
          <t>Engaged in the wholesale of industrial supplies and other related products</t>
        </is>
      </c>
      <c r="BI1251" t="inlineStr">
        <is>
          <t>Industrial supplies and other related products</t>
        </is>
      </c>
      <c r="CE1251">
        <f>IFERROR(SUM(BU1251:BV1251)/2,0)</f>
        <v/>
      </c>
      <c r="CF1251">
        <f>IFERROR(SUM(CE1251:CE1251)/1,0)</f>
        <v/>
      </c>
      <c r="CG1251">
        <f>IFERROR(SUM(BW1251:BX1251)/2,0)</f>
        <v/>
      </c>
      <c r="CH1251">
        <f>IFERROR(SUM(CG1251:CG1251)/1,0)</f>
        <v/>
      </c>
      <c r="CI1251">
        <f>IFERROR(SUM(BY1251:BZ1251)/2,0)</f>
        <v/>
      </c>
      <c r="CJ1251">
        <f>IFERROR(SUM(CI1251:CI1251)/1,0)</f>
        <v/>
      </c>
      <c r="CK1251">
        <f>IFERROR(SUM(CA1251:CB1251)/2,0)</f>
        <v/>
      </c>
      <c r="CL1251">
        <f>IFERROR(SUM(CK1251:CK1251)/1,0)</f>
        <v/>
      </c>
      <c r="CM1251">
        <f>IFERROR(SUM(CC1251:CD1251)/2,0)</f>
        <v/>
      </c>
      <c r="CN1251">
        <f>IFERROR(SUM(CM1251:CM1251)/1,0)</f>
        <v/>
      </c>
      <c r="CO1251">
        <f>IFERROR(SUM(BS1251:BT1251)/2,0)</f>
        <v/>
      </c>
      <c r="CP1251">
        <f>IFERROR(SUM(CO1251:CO1251)/1,0)</f>
        <v/>
      </c>
    </row>
    <row r="1252">
      <c r="A1252" t="n">
        <v>1227</v>
      </c>
      <c r="D1252">
        <f>IF(AX1252="Listed","Yes","No")</f>
        <v/>
      </c>
      <c r="E1252">
        <f>IFERROR(IF(AE1252&lt;0,"Yes","No"),"No")</f>
        <v/>
      </c>
      <c r="F1252">
        <f>IF(BK1252="Unqualified","Yes","No")</f>
        <v/>
      </c>
      <c r="G1252">
        <f>IF(COUNTIF($D$1252:$F$1252,"Yes")=3,"Yes","No")</f>
        <v/>
      </c>
      <c r="U1252">
        <f>IFERROR(BQ1252/BL1252,0)</f>
        <v/>
      </c>
      <c r="V1252">
        <f>IFERROR(SUM(BQ1252:BQ1252)/SUM(BL1252:BL1252),0)</f>
        <v/>
      </c>
      <c r="W1252">
        <f>IFERROR(MAX(U1252:U1252)-MIN(U1252:U1252),0)</f>
        <v/>
      </c>
      <c r="X1252">
        <f>IFERROR(BQ1252/(BL1252-BQ1252),0)</f>
        <v/>
      </c>
      <c r="Y1252">
        <f>IFERROR(SUM(BQ1252:BQ1252)/(SUM(BL1252:BL1252)-SUM(BQ1252:BQ1252)),0)</f>
        <v/>
      </c>
      <c r="Z1252">
        <f>IFERROR(MAX(X1252:X1252)-MIN(X1252:X1252),0)</f>
        <v/>
      </c>
      <c r="AA1252">
        <f>IFERROR(BO1252/BP1252,0)</f>
        <v/>
      </c>
      <c r="AB1252">
        <f>IFERROR(SUM(BO1252:BO1252)/SUM(BP1252:BP1252),0)</f>
        <v/>
      </c>
      <c r="AC1252">
        <f>IFERROR(MAX(AA1252:AA1252)-MIN(AA1252:AA1252),0)</f>
        <v/>
      </c>
      <c r="AD1252">
        <f>IFERROR(SUM(BL1252:BL1252)/1,0)</f>
        <v/>
      </c>
      <c r="AE1252">
        <f>IFERROR(SUM(BQ1252:BQ1252)/1,0)</f>
        <v/>
      </c>
      <c r="AF1252">
        <f>IFERROR(SUM(BP1252:BP1252)/1,0)</f>
        <v/>
      </c>
      <c r="AG1252">
        <f>IFERROR(CJ1252,0)</f>
        <v/>
      </c>
      <c r="AH1252">
        <f>IFERROR(SUM(BR1252:BR1252)/1,0)</f>
        <v/>
      </c>
      <c r="AI1252">
        <f>IFERROR(CL1252,0)</f>
        <v/>
      </c>
      <c r="AJ1252">
        <f>IFERROR(CN1252,0)</f>
        <v/>
      </c>
      <c r="AK1252">
        <f>IFERROR(CP1252,0)</f>
        <v/>
      </c>
      <c r="AL1252">
        <f>IFERROR(SUM(BN1252:BN1252)/1,0)</f>
        <v/>
      </c>
      <c r="AM1252">
        <f>IFERROR(SUM(BJ1252:BJ1252)/1,0)</f>
        <v/>
      </c>
      <c r="AN1252">
        <f>IFERROR(AH1252/AD1252,0)</f>
        <v/>
      </c>
      <c r="AO1252">
        <f>IFERROR(AF1252/AD1252,0)</f>
        <v/>
      </c>
      <c r="AP1252">
        <f>IFERROR(AI1252/AK1252,0)</f>
        <v/>
      </c>
      <c r="AQ1252">
        <f>IFERROR(AJ1252/AK1252,0)</f>
        <v/>
      </c>
      <c r="AR1252">
        <f>IFERROR(AG1252/AK1252,0)</f>
        <v/>
      </c>
      <c r="AS1252">
        <f>IFERROR(365/(AL1252/AG1252), "")</f>
        <v/>
      </c>
      <c r="AT1252" t="inlineStr">
        <is>
          <t>CO170001018760</t>
        </is>
      </c>
      <c r="AU1252" t="inlineStr">
        <is>
          <t>Master Quimica S A S</t>
        </is>
      </c>
      <c r="AV1252" t="inlineStr">
        <is>
          <t>U1</t>
        </is>
      </c>
      <c r="AW1252" t="inlineStr">
        <is>
          <t>B-</t>
        </is>
      </c>
      <c r="AX1252" t="inlineStr">
        <is>
          <t>Unlisted</t>
        </is>
      </c>
      <c r="AY1252" t="n">
        <v>5085</v>
      </c>
      <c r="AZ1252" t="inlineStr">
        <is>
          <t>Industrial supplies wholesale dealing in</t>
        </is>
      </c>
      <c r="BA1252" t="inlineStr">
        <is>
          <t>Colombia</t>
        </is>
      </c>
      <c r="BB1252" t="inlineStr">
        <is>
          <t>Bogota</t>
        </is>
      </c>
      <c r="BC1252" t="inlineStr">
        <is>
          <t>www.masterquimica.com</t>
        </is>
      </c>
      <c r="BD1252" s="6" t="n">
        <v>31519</v>
      </c>
      <c r="BE1252" t="inlineStr">
        <is>
          <t>This company is engaged in the distribution and marketing of supplies for the industrial and institutional sector. It was incorporated in 1986 and conducts business from its registered head office located in Bogota, Colombia.The company aims to build relationships of trust with its customers and suppliers, developing innovative solutions with a passionate and committed team. Its product categories are personal protection, fall protection, end-of-line solutions, stretch, and institutional solution.</t>
        </is>
      </c>
      <c r="BF1252" t="inlineStr">
        <is>
          <t>Active</t>
        </is>
      </c>
      <c r="BG1252" t="inlineStr">
        <is>
          <t>Wholesale; Retail</t>
        </is>
      </c>
      <c r="BH1252" t="inlineStr">
        <is>
          <t>Engaged in the distribution and marketing of supplies for the industrial and institutional sector</t>
        </is>
      </c>
      <c r="BI1252" t="inlineStr">
        <is>
          <t>Supplies for the industrial and institutional sector</t>
        </is>
      </c>
      <c r="CE1252">
        <f>IFERROR(SUM(BU1252:BV1252)/2,0)</f>
        <v/>
      </c>
      <c r="CF1252">
        <f>IFERROR(SUM(CE1252:CE1252)/1,0)</f>
        <v/>
      </c>
      <c r="CG1252">
        <f>IFERROR(SUM(BW1252:BX1252)/2,0)</f>
        <v/>
      </c>
      <c r="CH1252">
        <f>IFERROR(SUM(CG1252:CG1252)/1,0)</f>
        <v/>
      </c>
      <c r="CI1252">
        <f>IFERROR(SUM(BY1252:BZ1252)/2,0)</f>
        <v/>
      </c>
      <c r="CJ1252">
        <f>IFERROR(SUM(CI1252:CI1252)/1,0)</f>
        <v/>
      </c>
      <c r="CK1252">
        <f>IFERROR(SUM(CA1252:CB1252)/2,0)</f>
        <v/>
      </c>
      <c r="CL1252">
        <f>IFERROR(SUM(CK1252:CK1252)/1,0)</f>
        <v/>
      </c>
      <c r="CM1252">
        <f>IFERROR(SUM(CC1252:CD1252)/2,0)</f>
        <v/>
      </c>
      <c r="CN1252">
        <f>IFERROR(SUM(CM1252:CM1252)/1,0)</f>
        <v/>
      </c>
      <c r="CO1252">
        <f>IFERROR(SUM(BS1252:BT1252)/2,0)</f>
        <v/>
      </c>
      <c r="CP1252">
        <f>IFERROR(SUM(CO1252:CO1252)/1,0)</f>
        <v/>
      </c>
    </row>
    <row r="1253">
      <c r="A1253" t="n">
        <v>1228</v>
      </c>
      <c r="D1253">
        <f>IF(AX1253="Listed","Yes","No")</f>
        <v/>
      </c>
      <c r="E1253">
        <f>IFERROR(IF(AE1253&lt;0,"Yes","No"),"No")</f>
        <v/>
      </c>
      <c r="F1253">
        <f>IF(BK1253="Unqualified","Yes","No")</f>
        <v/>
      </c>
      <c r="G1253">
        <f>IF(COUNTIF($D$1253:$F$1253,"Yes")=3,"Yes","No")</f>
        <v/>
      </c>
      <c r="U1253">
        <f>IFERROR(BQ1253/BL1253,0)</f>
        <v/>
      </c>
      <c r="V1253">
        <f>IFERROR(SUM(BQ1253:BQ1253)/SUM(BL1253:BL1253),0)</f>
        <v/>
      </c>
      <c r="W1253">
        <f>IFERROR(MAX(U1253:U1253)-MIN(U1253:U1253),0)</f>
        <v/>
      </c>
      <c r="X1253">
        <f>IFERROR(BQ1253/(BL1253-BQ1253),0)</f>
        <v/>
      </c>
      <c r="Y1253">
        <f>IFERROR(SUM(BQ1253:BQ1253)/(SUM(BL1253:BL1253)-SUM(BQ1253:BQ1253)),0)</f>
        <v/>
      </c>
      <c r="Z1253">
        <f>IFERROR(MAX(X1253:X1253)-MIN(X1253:X1253),0)</f>
        <v/>
      </c>
      <c r="AA1253">
        <f>IFERROR(BO1253/BP1253,0)</f>
        <v/>
      </c>
      <c r="AB1253">
        <f>IFERROR(SUM(BO1253:BO1253)/SUM(BP1253:BP1253),0)</f>
        <v/>
      </c>
      <c r="AC1253">
        <f>IFERROR(MAX(AA1253:AA1253)-MIN(AA1253:AA1253),0)</f>
        <v/>
      </c>
      <c r="AD1253">
        <f>IFERROR(SUM(BL1253:BL1253)/1,0)</f>
        <v/>
      </c>
      <c r="AE1253">
        <f>IFERROR(SUM(BQ1253:BQ1253)/1,0)</f>
        <v/>
      </c>
      <c r="AF1253">
        <f>IFERROR(SUM(BP1253:BP1253)/1,0)</f>
        <v/>
      </c>
      <c r="AG1253">
        <f>IFERROR(CJ1253,0)</f>
        <v/>
      </c>
      <c r="AH1253">
        <f>IFERROR(SUM(BR1253:BR1253)/1,0)</f>
        <v/>
      </c>
      <c r="AI1253">
        <f>IFERROR(CL1253,0)</f>
        <v/>
      </c>
      <c r="AJ1253">
        <f>IFERROR(CN1253,0)</f>
        <v/>
      </c>
      <c r="AK1253">
        <f>IFERROR(CP1253,0)</f>
        <v/>
      </c>
      <c r="AL1253">
        <f>IFERROR(SUM(BN1253:BN1253)/1,0)</f>
        <v/>
      </c>
      <c r="AM1253">
        <f>IFERROR(SUM(BJ1253:BJ1253)/1,0)</f>
        <v/>
      </c>
      <c r="AN1253">
        <f>IFERROR(AH1253/AD1253,0)</f>
        <v/>
      </c>
      <c r="AO1253">
        <f>IFERROR(AF1253/AD1253,0)</f>
        <v/>
      </c>
      <c r="AP1253">
        <f>IFERROR(AI1253/AK1253,0)</f>
        <v/>
      </c>
      <c r="AQ1253">
        <f>IFERROR(AJ1253/AK1253,0)</f>
        <v/>
      </c>
      <c r="AR1253">
        <f>IFERROR(AG1253/AK1253,0)</f>
        <v/>
      </c>
      <c r="AS1253">
        <f>IFERROR(365/(AL1253/AG1253), "")</f>
        <v/>
      </c>
      <c r="AT1253" t="inlineStr">
        <is>
          <t>CO170001085440</t>
        </is>
      </c>
      <c r="AU1253" t="inlineStr">
        <is>
          <t>Balum S A</t>
        </is>
      </c>
      <c r="AV1253" t="inlineStr">
        <is>
          <t>U1</t>
        </is>
      </c>
      <c r="AW1253" t="inlineStr">
        <is>
          <t>B+</t>
        </is>
      </c>
      <c r="AX1253" t="inlineStr">
        <is>
          <t>Unlisted</t>
        </is>
      </c>
      <c r="AY1253" t="n">
        <v>5064</v>
      </c>
      <c r="AZ1253" t="inlineStr">
        <is>
          <t>Electrical appliances, television and radio sets wholesale dealing in</t>
        </is>
      </c>
      <c r="BA1253" t="inlineStr">
        <is>
          <t>Colombia</t>
        </is>
      </c>
      <c r="BB1253" t="inlineStr">
        <is>
          <t>Bogota</t>
        </is>
      </c>
      <c r="BC1253" t="inlineStr">
        <is>
          <t>www.balum.com.co</t>
        </is>
      </c>
      <c r="BD1253" s="6" t="n">
        <v>32748</v>
      </c>
      <c r="BE1253" t="inlineStr">
        <is>
          <t>This company is engaged in the wholesale trade and distribution of a wide variety of electrical household appliances, electronic parts and components, electrical apparatus and equipment, wiring supplies and construction materials principally in Colombia. The company was incorporated in 1989. The registered head office of the company is located in Bogota, Colombia.The company is involved in the sale and marketing of electrical construction materials, wiring supplies, electric light fixtures, light bulbs, and electrical power equipment for the generation, transmission, distribution, and control of electric energy.</t>
        </is>
      </c>
      <c r="BF1253" t="inlineStr">
        <is>
          <t>Active</t>
        </is>
      </c>
      <c r="BG1253" t="inlineStr">
        <is>
          <t>Wholesale</t>
        </is>
      </c>
      <c r="BH1253" t="inlineStr">
        <is>
          <t>Engaged in the wholesale trade and distribution of a wide variety of electrical household appliances, electronic parts and components, electrical apparatus and equipment, wiring supplies and construction materials principally in Colombia</t>
        </is>
      </c>
      <c r="BI1253" t="inlineStr">
        <is>
          <t>Wide variety of electrical household appliances, electronic parts and components, electrical apparatus and equipment, wiring supplies and construction materials</t>
        </is>
      </c>
      <c r="CE1253">
        <f>IFERROR(SUM(BU1253:BV1253)/2,0)</f>
        <v/>
      </c>
      <c r="CF1253">
        <f>IFERROR(SUM(CE1253:CE1253)/1,0)</f>
        <v/>
      </c>
      <c r="CG1253">
        <f>IFERROR(SUM(BW1253:BX1253)/2,0)</f>
        <v/>
      </c>
      <c r="CH1253">
        <f>IFERROR(SUM(CG1253:CG1253)/1,0)</f>
        <v/>
      </c>
      <c r="CI1253">
        <f>IFERROR(SUM(BY1253:BZ1253)/2,0)</f>
        <v/>
      </c>
      <c r="CJ1253">
        <f>IFERROR(SUM(CI1253:CI1253)/1,0)</f>
        <v/>
      </c>
      <c r="CK1253">
        <f>IFERROR(SUM(CA1253:CB1253)/2,0)</f>
        <v/>
      </c>
      <c r="CL1253">
        <f>IFERROR(SUM(CK1253:CK1253)/1,0)</f>
        <v/>
      </c>
      <c r="CM1253">
        <f>IFERROR(SUM(CC1253:CD1253)/2,0)</f>
        <v/>
      </c>
      <c r="CN1253">
        <f>IFERROR(SUM(CM1253:CM1253)/1,0)</f>
        <v/>
      </c>
      <c r="CO1253">
        <f>IFERROR(SUM(BS1253:BT1253)/2,0)</f>
        <v/>
      </c>
      <c r="CP1253">
        <f>IFERROR(SUM(CO1253:CO1253)/1,0)</f>
        <v/>
      </c>
    </row>
    <row r="1254">
      <c r="A1254" t="n">
        <v>1229</v>
      </c>
      <c r="D1254">
        <f>IF(AX1254="Listed","Yes","No")</f>
        <v/>
      </c>
      <c r="E1254">
        <f>IFERROR(IF(AE1254&lt;0,"Yes","No"),"No")</f>
        <v/>
      </c>
      <c r="F1254">
        <f>IF(BK1254="Unqualified","Yes","No")</f>
        <v/>
      </c>
      <c r="G1254">
        <f>IF(COUNTIF($D$1254:$F$1254,"Yes")=3,"Yes","No")</f>
        <v/>
      </c>
      <c r="U1254">
        <f>IFERROR(BQ1254/BL1254,0)</f>
        <v/>
      </c>
      <c r="V1254">
        <f>IFERROR(SUM(BQ1254:BQ1254)/SUM(BL1254:BL1254),0)</f>
        <v/>
      </c>
      <c r="W1254">
        <f>IFERROR(MAX(U1254:U1254)-MIN(U1254:U1254),0)</f>
        <v/>
      </c>
      <c r="X1254">
        <f>IFERROR(BQ1254/(BL1254-BQ1254),0)</f>
        <v/>
      </c>
      <c r="Y1254">
        <f>IFERROR(SUM(BQ1254:BQ1254)/(SUM(BL1254:BL1254)-SUM(BQ1254:BQ1254)),0)</f>
        <v/>
      </c>
      <c r="Z1254">
        <f>IFERROR(MAX(X1254:X1254)-MIN(X1254:X1254),0)</f>
        <v/>
      </c>
      <c r="AA1254">
        <f>IFERROR(BO1254/BP1254,0)</f>
        <v/>
      </c>
      <c r="AB1254">
        <f>IFERROR(SUM(BO1254:BO1254)/SUM(BP1254:BP1254),0)</f>
        <v/>
      </c>
      <c r="AC1254">
        <f>IFERROR(MAX(AA1254:AA1254)-MIN(AA1254:AA1254),0)</f>
        <v/>
      </c>
      <c r="AD1254">
        <f>IFERROR(SUM(BL1254:BL1254)/1,0)</f>
        <v/>
      </c>
      <c r="AE1254">
        <f>IFERROR(SUM(BQ1254:BQ1254)/1,0)</f>
        <v/>
      </c>
      <c r="AF1254">
        <f>IFERROR(SUM(BP1254:BP1254)/1,0)</f>
        <v/>
      </c>
      <c r="AG1254">
        <f>IFERROR(CJ1254,0)</f>
        <v/>
      </c>
      <c r="AH1254">
        <f>IFERROR(SUM(BR1254:BR1254)/1,0)</f>
        <v/>
      </c>
      <c r="AI1254">
        <f>IFERROR(CL1254,0)</f>
        <v/>
      </c>
      <c r="AJ1254">
        <f>IFERROR(CN1254,0)</f>
        <v/>
      </c>
      <c r="AK1254">
        <f>IFERROR(CP1254,0)</f>
        <v/>
      </c>
      <c r="AL1254">
        <f>IFERROR(SUM(BN1254:BN1254)/1,0)</f>
        <v/>
      </c>
      <c r="AM1254">
        <f>IFERROR(SUM(BJ1254:BJ1254)/1,0)</f>
        <v/>
      </c>
      <c r="AN1254">
        <f>IFERROR(AH1254/AD1254,0)</f>
        <v/>
      </c>
      <c r="AO1254">
        <f>IFERROR(AF1254/AD1254,0)</f>
        <v/>
      </c>
      <c r="AP1254">
        <f>IFERROR(AI1254/AK1254,0)</f>
        <v/>
      </c>
      <c r="AQ1254">
        <f>IFERROR(AJ1254/AK1254,0)</f>
        <v/>
      </c>
      <c r="AR1254">
        <f>IFERROR(AG1254/AK1254,0)</f>
        <v/>
      </c>
      <c r="AS1254">
        <f>IFERROR(365/(AL1254/AG1254), "")</f>
        <v/>
      </c>
      <c r="AT1254" t="inlineStr">
        <is>
          <t>CO170009836240</t>
        </is>
      </c>
      <c r="AU1254" t="inlineStr">
        <is>
          <t>Ferreteria Metropolis S A S</t>
        </is>
      </c>
      <c r="AV1254" t="inlineStr">
        <is>
          <t>U1</t>
        </is>
      </c>
      <c r="AW1254" t="inlineStr">
        <is>
          <t>U</t>
        </is>
      </c>
      <c r="AX1254" t="inlineStr">
        <is>
          <t>Unlisted</t>
        </is>
      </c>
      <c r="AY1254" t="n">
        <v>5032</v>
      </c>
      <c r="AZ1254" t="inlineStr">
        <is>
          <t>Brick, stone, and related construction materials wholesale dealing in</t>
        </is>
      </c>
      <c r="BA1254" t="inlineStr">
        <is>
          <t>Colombia</t>
        </is>
      </c>
      <c r="BB1254" t="inlineStr">
        <is>
          <t>Barranquilla</t>
        </is>
      </c>
      <c r="BC1254" t="inlineStr">
        <is>
          <t>www.metropoliscenter.com.co</t>
        </is>
      </c>
      <c r="BD1254" s="6" t="n">
        <v>35465</v>
      </c>
      <c r="BE1254" t="inlineStr">
        <is>
          <t>The company is primarily engaged in the wholesale distribution of plumbing and heating equipment and supplies. It was incorporated in February of 1997. The registered business office of the company is located in Barranquilla, Colombia.The company offers a wide range of products such as plumbing fixtures, water heaters, and piping products; heating equipment, ventilation equipment, air conditioning equipment, accessories, and refrigerants; pumps and well supplies; and residential lighting fixtures. It also provides hand and power tools, coated and bonded abrasives, industrial maintenance, as well as repair and operating supplies, and other related products.This wholesaler of plumbing and heating equipment and supplies is active and operational in Colombia.</t>
        </is>
      </c>
      <c r="BF1254" t="inlineStr">
        <is>
          <t>Active</t>
        </is>
      </c>
      <c r="BG1254" t="inlineStr">
        <is>
          <t>Wholesale</t>
        </is>
      </c>
      <c r="BH1254" t="inlineStr">
        <is>
          <t>Engaged in the wholesale distribution of plumbing and heating equipment and supplies</t>
        </is>
      </c>
      <c r="BI1254" t="inlineStr">
        <is>
          <t>Plumbing and heating equipment and supplies</t>
        </is>
      </c>
      <c r="CE1254">
        <f>IFERROR(SUM(BU1254:BV1254)/2,0)</f>
        <v/>
      </c>
      <c r="CF1254">
        <f>IFERROR(SUM(CE1254:CE1254)/1,0)</f>
        <v/>
      </c>
      <c r="CG1254">
        <f>IFERROR(SUM(BW1254:BX1254)/2,0)</f>
        <v/>
      </c>
      <c r="CH1254">
        <f>IFERROR(SUM(CG1254:CG1254)/1,0)</f>
        <v/>
      </c>
      <c r="CI1254">
        <f>IFERROR(SUM(BY1254:BZ1254)/2,0)</f>
        <v/>
      </c>
      <c r="CJ1254">
        <f>IFERROR(SUM(CI1254:CI1254)/1,0)</f>
        <v/>
      </c>
      <c r="CK1254">
        <f>IFERROR(SUM(CA1254:CB1254)/2,0)</f>
        <v/>
      </c>
      <c r="CL1254">
        <f>IFERROR(SUM(CK1254:CK1254)/1,0)</f>
        <v/>
      </c>
      <c r="CM1254">
        <f>IFERROR(SUM(CC1254:CD1254)/2,0)</f>
        <v/>
      </c>
      <c r="CN1254">
        <f>IFERROR(SUM(CM1254:CM1254)/1,0)</f>
        <v/>
      </c>
      <c r="CO1254">
        <f>IFERROR(SUM(BS1254:BT1254)/2,0)</f>
        <v/>
      </c>
      <c r="CP1254">
        <f>IFERROR(SUM(CO1254:CO1254)/1,0)</f>
        <v/>
      </c>
    </row>
    <row r="1255">
      <c r="A1255" t="n">
        <v>1230</v>
      </c>
      <c r="D1255">
        <f>IF(AX1255="Listed","Yes","No")</f>
        <v/>
      </c>
      <c r="E1255">
        <f>IFERROR(IF(AE1255&lt;0,"Yes","No"),"No")</f>
        <v/>
      </c>
      <c r="F1255">
        <f>IF(BK1255="Unqualified","Yes","No")</f>
        <v/>
      </c>
      <c r="G1255">
        <f>IF(COUNTIF($D$1255:$F$1255,"Yes")=3,"Yes","No")</f>
        <v/>
      </c>
      <c r="U1255">
        <f>IFERROR(BQ1255/BL1255,0)</f>
        <v/>
      </c>
      <c r="V1255">
        <f>IFERROR(SUM(BQ1255:BQ1255)/SUM(BL1255:BL1255),0)</f>
        <v/>
      </c>
      <c r="W1255">
        <f>IFERROR(MAX(U1255:U1255)-MIN(U1255:U1255),0)</f>
        <v/>
      </c>
      <c r="X1255">
        <f>IFERROR(BQ1255/(BL1255-BQ1255),0)</f>
        <v/>
      </c>
      <c r="Y1255">
        <f>IFERROR(SUM(BQ1255:BQ1255)/(SUM(BL1255:BL1255)-SUM(BQ1255:BQ1255)),0)</f>
        <v/>
      </c>
      <c r="Z1255">
        <f>IFERROR(MAX(X1255:X1255)-MIN(X1255:X1255),0)</f>
        <v/>
      </c>
      <c r="AA1255">
        <f>IFERROR(BO1255/BP1255,0)</f>
        <v/>
      </c>
      <c r="AB1255">
        <f>IFERROR(SUM(BO1255:BO1255)/SUM(BP1255:BP1255),0)</f>
        <v/>
      </c>
      <c r="AC1255">
        <f>IFERROR(MAX(AA1255:AA1255)-MIN(AA1255:AA1255),0)</f>
        <v/>
      </c>
      <c r="AD1255">
        <f>IFERROR(SUM(BL1255:BL1255)/1,0)</f>
        <v/>
      </c>
      <c r="AE1255">
        <f>IFERROR(SUM(BQ1255:BQ1255)/1,0)</f>
        <v/>
      </c>
      <c r="AF1255">
        <f>IFERROR(SUM(BP1255:BP1255)/1,0)</f>
        <v/>
      </c>
      <c r="AG1255">
        <f>IFERROR(CJ1255,0)</f>
        <v/>
      </c>
      <c r="AH1255">
        <f>IFERROR(SUM(BR1255:BR1255)/1,0)</f>
        <v/>
      </c>
      <c r="AI1255">
        <f>IFERROR(CL1255,0)</f>
        <v/>
      </c>
      <c r="AJ1255">
        <f>IFERROR(CN1255,0)</f>
        <v/>
      </c>
      <c r="AK1255">
        <f>IFERROR(CP1255,0)</f>
        <v/>
      </c>
      <c r="AL1255">
        <f>IFERROR(SUM(BN1255:BN1255)/1,0)</f>
        <v/>
      </c>
      <c r="AM1255">
        <f>IFERROR(SUM(BJ1255:BJ1255)/1,0)</f>
        <v/>
      </c>
      <c r="AN1255">
        <f>IFERROR(AH1255/AD1255,0)</f>
        <v/>
      </c>
      <c r="AO1255">
        <f>IFERROR(AF1255/AD1255,0)</f>
        <v/>
      </c>
      <c r="AP1255">
        <f>IFERROR(AI1255/AK1255,0)</f>
        <v/>
      </c>
      <c r="AQ1255">
        <f>IFERROR(AJ1255/AK1255,0)</f>
        <v/>
      </c>
      <c r="AR1255">
        <f>IFERROR(AG1255/AK1255,0)</f>
        <v/>
      </c>
      <c r="AS1255">
        <f>IFERROR(365/(AL1255/AG1255), "")</f>
        <v/>
      </c>
      <c r="AT1255" t="inlineStr">
        <is>
          <t>CO170001273460</t>
        </is>
      </c>
      <c r="AU1255" t="inlineStr">
        <is>
          <t>Discovery Enterprise Business S A S</t>
        </is>
      </c>
      <c r="AV1255" t="inlineStr">
        <is>
          <t>U1</t>
        </is>
      </c>
      <c r="AW1255" t="inlineStr">
        <is>
          <t>U</t>
        </is>
      </c>
      <c r="AX1255" t="inlineStr">
        <is>
          <t>Unlisted</t>
        </is>
      </c>
      <c r="AY1255" t="n">
        <v>5045</v>
      </c>
      <c r="AZ1255" t="inlineStr">
        <is>
          <t>Computers and computer peripheral equipment and software wholesale dealing in</t>
        </is>
      </c>
      <c r="BA1255" t="inlineStr">
        <is>
          <t>Colombia</t>
        </is>
      </c>
      <c r="BB1255" t="inlineStr">
        <is>
          <t>Cota</t>
        </is>
      </c>
      <c r="BC1255" t="inlineStr">
        <is>
          <t>www.discoverycomputer.net.co</t>
        </is>
      </c>
      <c r="BD1255" s="6" t="n">
        <v>35131</v>
      </c>
      <c r="BE1255" t="inlineStr">
        <is>
          <t>The company is a Colombia based enterprise engaged in the wholesale of computers and computer peripheral equipment and software. It operates its business primarily in the domestic market. The company was established in the year 1996. Its registered business office is based in Funza, Colombia. It is registered as a limited company.The company's business activities include the wholesale distribution of computers, computer peripheral equipment, and computer software. It is also involved in the wholesale distribution of modems and other electronic communications equipment.The company's mission is to deliver IT solutions, furniture and technical services, with innovative products and services and exceptional professional advice; Which allows the company to respond to the needs of its clients in sectors such as government, private and households, including affinity projects.</t>
        </is>
      </c>
      <c r="BF1255" t="inlineStr">
        <is>
          <t>Active (reorganization)</t>
        </is>
      </c>
      <c r="BG1255" t="inlineStr">
        <is>
          <t>Wholesale</t>
        </is>
      </c>
      <c r="BH1255" t="inlineStr">
        <is>
          <t>Engaged in the wholesale of computers and computer peripheral equipment and software</t>
        </is>
      </c>
      <c r="BI1255" t="inlineStr">
        <is>
          <t>Computers and computer peripheral equipment and software</t>
        </is>
      </c>
      <c r="CE1255">
        <f>IFERROR(SUM(BU1255:BV1255)/2,0)</f>
        <v/>
      </c>
      <c r="CF1255">
        <f>IFERROR(SUM(CE1255:CE1255)/1,0)</f>
        <v/>
      </c>
      <c r="CG1255">
        <f>IFERROR(SUM(BW1255:BX1255)/2,0)</f>
        <v/>
      </c>
      <c r="CH1255">
        <f>IFERROR(SUM(CG1255:CG1255)/1,0)</f>
        <v/>
      </c>
      <c r="CI1255">
        <f>IFERROR(SUM(BY1255:BZ1255)/2,0)</f>
        <v/>
      </c>
      <c r="CJ1255">
        <f>IFERROR(SUM(CI1255:CI1255)/1,0)</f>
        <v/>
      </c>
      <c r="CK1255">
        <f>IFERROR(SUM(CA1255:CB1255)/2,0)</f>
        <v/>
      </c>
      <c r="CL1255">
        <f>IFERROR(SUM(CK1255:CK1255)/1,0)</f>
        <v/>
      </c>
      <c r="CM1255">
        <f>IFERROR(SUM(CC1255:CD1255)/2,0)</f>
        <v/>
      </c>
      <c r="CN1255">
        <f>IFERROR(SUM(CM1255:CM1255)/1,0)</f>
        <v/>
      </c>
      <c r="CO1255">
        <f>IFERROR(SUM(BS1255:BT1255)/2,0)</f>
        <v/>
      </c>
      <c r="CP1255">
        <f>IFERROR(SUM(CO1255:CO1255)/1,0)</f>
        <v/>
      </c>
    </row>
    <row r="1256">
      <c r="A1256" t="n">
        <v>1231</v>
      </c>
      <c r="D1256">
        <f>IF(AX1256="Listed","Yes","No")</f>
        <v/>
      </c>
      <c r="E1256">
        <f>IFERROR(IF(AE1256&lt;0,"Yes","No"),"No")</f>
        <v/>
      </c>
      <c r="F1256">
        <f>IF(BK1256="Unqualified","Yes","No")</f>
        <v/>
      </c>
      <c r="G1256">
        <f>IF(COUNTIF($D$1256:$F$1256,"Yes")=3,"Yes","No")</f>
        <v/>
      </c>
      <c r="U1256">
        <f>IFERROR(BQ1256/BL1256,0)</f>
        <v/>
      </c>
      <c r="V1256">
        <f>IFERROR(SUM(BQ1256:BQ1256)/SUM(BL1256:BL1256),0)</f>
        <v/>
      </c>
      <c r="W1256">
        <f>IFERROR(MAX(U1256:U1256)-MIN(U1256:U1256),0)</f>
        <v/>
      </c>
      <c r="X1256">
        <f>IFERROR(BQ1256/(BL1256-BQ1256),0)</f>
        <v/>
      </c>
      <c r="Y1256">
        <f>IFERROR(SUM(BQ1256:BQ1256)/(SUM(BL1256:BL1256)-SUM(BQ1256:BQ1256)),0)</f>
        <v/>
      </c>
      <c r="Z1256">
        <f>IFERROR(MAX(X1256:X1256)-MIN(X1256:X1256),0)</f>
        <v/>
      </c>
      <c r="AA1256">
        <f>IFERROR(BO1256/BP1256,0)</f>
        <v/>
      </c>
      <c r="AB1256">
        <f>IFERROR(SUM(BO1256:BO1256)/SUM(BP1256:BP1256),0)</f>
        <v/>
      </c>
      <c r="AC1256">
        <f>IFERROR(MAX(AA1256:AA1256)-MIN(AA1256:AA1256),0)</f>
        <v/>
      </c>
      <c r="AD1256">
        <f>IFERROR(SUM(BL1256:BL1256)/1,0)</f>
        <v/>
      </c>
      <c r="AE1256">
        <f>IFERROR(SUM(BQ1256:BQ1256)/1,0)</f>
        <v/>
      </c>
      <c r="AF1256">
        <f>IFERROR(SUM(BP1256:BP1256)/1,0)</f>
        <v/>
      </c>
      <c r="AG1256">
        <f>IFERROR(CJ1256,0)</f>
        <v/>
      </c>
      <c r="AH1256">
        <f>IFERROR(SUM(BR1256:BR1256)/1,0)</f>
        <v/>
      </c>
      <c r="AI1256">
        <f>IFERROR(CL1256,0)</f>
        <v/>
      </c>
      <c r="AJ1256">
        <f>IFERROR(CN1256,0)</f>
        <v/>
      </c>
      <c r="AK1256">
        <f>IFERROR(CP1256,0)</f>
        <v/>
      </c>
      <c r="AL1256">
        <f>IFERROR(SUM(BN1256:BN1256)/1,0)</f>
        <v/>
      </c>
      <c r="AM1256">
        <f>IFERROR(SUM(BJ1256:BJ1256)/1,0)</f>
        <v/>
      </c>
      <c r="AN1256">
        <f>IFERROR(AH1256/AD1256,0)</f>
        <v/>
      </c>
      <c r="AO1256">
        <f>IFERROR(AF1256/AD1256,0)</f>
        <v/>
      </c>
      <c r="AP1256">
        <f>IFERROR(AI1256/AK1256,0)</f>
        <v/>
      </c>
      <c r="AQ1256">
        <f>IFERROR(AJ1256/AK1256,0)</f>
        <v/>
      </c>
      <c r="AR1256">
        <f>IFERROR(AG1256/AK1256,0)</f>
        <v/>
      </c>
      <c r="AS1256">
        <f>IFERROR(365/(AL1256/AG1256), "")</f>
        <v/>
      </c>
      <c r="AT1256" t="inlineStr">
        <is>
          <t>CO170011596550</t>
        </is>
      </c>
      <c r="AU1256" t="inlineStr">
        <is>
          <t>Eurosemillas S A S</t>
        </is>
      </c>
      <c r="AV1256" t="inlineStr">
        <is>
          <t>U1</t>
        </is>
      </c>
      <c r="AW1256" t="inlineStr">
        <is>
          <t>B+</t>
        </is>
      </c>
      <c r="AX1256" t="inlineStr">
        <is>
          <t>Unlisted</t>
        </is>
      </c>
      <c r="AY1256" t="n">
        <v>5153</v>
      </c>
      <c r="AZ1256" t="inlineStr">
        <is>
          <t>Grain and field beans wholesale dealing in</t>
        </is>
      </c>
      <c r="BA1256" t="inlineStr">
        <is>
          <t>Colombia</t>
        </is>
      </c>
      <c r="BB1256" t="inlineStr">
        <is>
          <t>Raquira</t>
        </is>
      </c>
      <c r="BC1256" t="inlineStr">
        <is>
          <t>www.eurosemillas.co</t>
        </is>
      </c>
      <c r="BD1256" s="6" t="n">
        <v>37127</v>
      </c>
      <c r="BE1256" t="inlineStr">
        <is>
          <t>This company is engaged in the cultivation and marketing of fresh vegetables, seeds, and grafted plants. It conducts business from its registered head office located in Raquira, Colombia. The company was founded in 2001. The company specialises in the complete production chain from seeds to seedlings and fruits, ensuring the high quality and durability of perishable products. It offers fresh vegetables, seeds, and grafted plants, with an emphasis on high-quality production standards certified by international norms.</t>
        </is>
      </c>
      <c r="BF1256" t="inlineStr">
        <is>
          <t>Active</t>
        </is>
      </c>
      <c r="BG1256" t="inlineStr">
        <is>
          <t>Services</t>
        </is>
      </c>
      <c r="BH1256" t="inlineStr">
        <is>
          <t>Engaged in the cultivation and marketing of fresh vegetables, seeds, and grafted plants</t>
        </is>
      </c>
      <c r="BI1256" t="inlineStr">
        <is>
          <t>The complete production chain from seeds to seedlings and fruits, ensuring the high quality and durability of perishable products; Fresh vegetables, seeds, and grafted plants, with an emphasis on high-quality production standards certified by international norms</t>
        </is>
      </c>
      <c r="CE1256">
        <f>IFERROR(SUM(BU1256:BV1256)/2,0)</f>
        <v/>
      </c>
      <c r="CF1256">
        <f>IFERROR(SUM(CE1256:CE1256)/1,0)</f>
        <v/>
      </c>
      <c r="CG1256">
        <f>IFERROR(SUM(BW1256:BX1256)/2,0)</f>
        <v/>
      </c>
      <c r="CH1256">
        <f>IFERROR(SUM(CG1256:CG1256)/1,0)</f>
        <v/>
      </c>
      <c r="CI1256">
        <f>IFERROR(SUM(BY1256:BZ1256)/2,0)</f>
        <v/>
      </c>
      <c r="CJ1256">
        <f>IFERROR(SUM(CI1256:CI1256)/1,0)</f>
        <v/>
      </c>
      <c r="CK1256">
        <f>IFERROR(SUM(CA1256:CB1256)/2,0)</f>
        <v/>
      </c>
      <c r="CL1256">
        <f>IFERROR(SUM(CK1256:CK1256)/1,0)</f>
        <v/>
      </c>
      <c r="CM1256">
        <f>IFERROR(SUM(CC1256:CD1256)/2,0)</f>
        <v/>
      </c>
      <c r="CN1256">
        <f>IFERROR(SUM(CM1256:CM1256)/1,0)</f>
        <v/>
      </c>
      <c r="CO1256">
        <f>IFERROR(SUM(BS1256:BT1256)/2,0)</f>
        <v/>
      </c>
      <c r="CP1256">
        <f>IFERROR(SUM(CO1256:CO1256)/1,0)</f>
        <v/>
      </c>
    </row>
    <row r="1257">
      <c r="A1257" t="n">
        <v>1232</v>
      </c>
      <c r="D1257">
        <f>IF(AX1257="Listed","Yes","No")</f>
        <v/>
      </c>
      <c r="E1257">
        <f>IFERROR(IF(AE1257&lt;0,"Yes","No"),"No")</f>
        <v/>
      </c>
      <c r="F1257">
        <f>IF(BK1257="Unqualified","Yes","No")</f>
        <v/>
      </c>
      <c r="G1257">
        <f>IF(COUNTIF($D$1257:$F$1257,"Yes")=3,"Yes","No")</f>
        <v/>
      </c>
      <c r="U1257">
        <f>IFERROR(BQ1257/BL1257,0)</f>
        <v/>
      </c>
      <c r="V1257">
        <f>IFERROR(SUM(BQ1257:BQ1257)/SUM(BL1257:BL1257),0)</f>
        <v/>
      </c>
      <c r="W1257">
        <f>IFERROR(MAX(U1257:U1257)-MIN(U1257:U1257),0)</f>
        <v/>
      </c>
      <c r="X1257">
        <f>IFERROR(BQ1257/(BL1257-BQ1257),0)</f>
        <v/>
      </c>
      <c r="Y1257">
        <f>IFERROR(SUM(BQ1257:BQ1257)/(SUM(BL1257:BL1257)-SUM(BQ1257:BQ1257)),0)</f>
        <v/>
      </c>
      <c r="Z1257">
        <f>IFERROR(MAX(X1257:X1257)-MIN(X1257:X1257),0)</f>
        <v/>
      </c>
      <c r="AA1257">
        <f>IFERROR(BO1257/BP1257,0)</f>
        <v/>
      </c>
      <c r="AB1257">
        <f>IFERROR(SUM(BO1257:BO1257)/SUM(BP1257:BP1257),0)</f>
        <v/>
      </c>
      <c r="AC1257">
        <f>IFERROR(MAX(AA1257:AA1257)-MIN(AA1257:AA1257),0)</f>
        <v/>
      </c>
      <c r="AD1257">
        <f>IFERROR(SUM(BL1257:BL1257)/1,0)</f>
        <v/>
      </c>
      <c r="AE1257">
        <f>IFERROR(SUM(BQ1257:BQ1257)/1,0)</f>
        <v/>
      </c>
      <c r="AF1257">
        <f>IFERROR(SUM(BP1257:BP1257)/1,0)</f>
        <v/>
      </c>
      <c r="AG1257">
        <f>IFERROR(CJ1257,0)</f>
        <v/>
      </c>
      <c r="AH1257">
        <f>IFERROR(SUM(BR1257:BR1257)/1,0)</f>
        <v/>
      </c>
      <c r="AI1257">
        <f>IFERROR(CL1257,0)</f>
        <v/>
      </c>
      <c r="AJ1257">
        <f>IFERROR(CN1257,0)</f>
        <v/>
      </c>
      <c r="AK1257">
        <f>IFERROR(CP1257,0)</f>
        <v/>
      </c>
      <c r="AL1257">
        <f>IFERROR(SUM(BN1257:BN1257)/1,0)</f>
        <v/>
      </c>
      <c r="AM1257">
        <f>IFERROR(SUM(BJ1257:BJ1257)/1,0)</f>
        <v/>
      </c>
      <c r="AN1257">
        <f>IFERROR(AH1257/AD1257,0)</f>
        <v/>
      </c>
      <c r="AO1257">
        <f>IFERROR(AF1257/AD1257,0)</f>
        <v/>
      </c>
      <c r="AP1257">
        <f>IFERROR(AI1257/AK1257,0)</f>
        <v/>
      </c>
      <c r="AQ1257">
        <f>IFERROR(AJ1257/AK1257,0)</f>
        <v/>
      </c>
      <c r="AR1257">
        <f>IFERROR(AG1257/AK1257,0)</f>
        <v/>
      </c>
      <c r="AS1257">
        <f>IFERROR(365/(AL1257/AG1257), "")</f>
        <v/>
      </c>
      <c r="AT1257" t="inlineStr">
        <is>
          <t>CO170009154560</t>
        </is>
      </c>
      <c r="AU1257" t="inlineStr">
        <is>
          <t>Cooperativa Integral de Productores de Carbon</t>
        </is>
      </c>
      <c r="AV1257" t="inlineStr">
        <is>
          <t>U1</t>
        </is>
      </c>
      <c r="AW1257" t="inlineStr">
        <is>
          <t>A</t>
        </is>
      </c>
      <c r="AX1257" t="inlineStr">
        <is>
          <t>Unlisted</t>
        </is>
      </c>
      <c r="AY1257" t="n">
        <v>5052</v>
      </c>
      <c r="AZ1257" t="inlineStr">
        <is>
          <t>Coal and other minerals and ores wholesale dealing in</t>
        </is>
      </c>
      <c r="BA1257" t="inlineStr">
        <is>
          <t>Colombia</t>
        </is>
      </c>
      <c r="BB1257" t="inlineStr">
        <is>
          <t>Zipaquira</t>
        </is>
      </c>
      <c r="BC1257" t="inlineStr">
        <is>
          <t>www.procarbon.coop</t>
        </is>
      </c>
      <c r="BD1257" s="6" t="n">
        <v>35461</v>
      </c>
      <c r="BE1257" t="inlineStr">
        <is>
          <t>This company is engaged in the purchase and sale of thermal and metallurgical coal, public land transportation service for regional and national cargo, marketing of mining supplies, and purchase and sale of diesel fuel, regular gasoline, vehicle washing service, and tire repairs. It was founded in 1997 and conducts business from its registered head office located in Zipaquira, Colombia.The company aims to strengthen its members, integrating individual efforts to lead participation in the regional and international market of the productive system of coal mining, transportation and sale with its associated services.</t>
        </is>
      </c>
      <c r="BF1257" t="inlineStr">
        <is>
          <t>Active</t>
        </is>
      </c>
      <c r="BG1257" t="inlineStr">
        <is>
          <t>Wholesale; Services</t>
        </is>
      </c>
      <c r="BH1257" t="inlineStr">
        <is>
          <t>Engaged in the purchase and sale of thermal and metallurgical coal, public land transportation service for regional and national cargo, marketing of mining supplies, and purchase and sale of diesel fuel, regular gasoline, vehicle washing service, and tire repairs</t>
        </is>
      </c>
      <c r="BI1257" t="inlineStr">
        <is>
          <t>Purchase and sale of thermal and metallurgical coal, public land transportation service for regional and national cargo, marketing of mining supplies, and purchase and sale of diesel fuel, regular gasoline, vehicle washing service, and tire repairs</t>
        </is>
      </c>
      <c r="CE1257">
        <f>IFERROR(SUM(BU1257:BV1257)/2,0)</f>
        <v/>
      </c>
      <c r="CF1257">
        <f>IFERROR(SUM(CE1257:CE1257)/1,0)</f>
        <v/>
      </c>
      <c r="CG1257">
        <f>IFERROR(SUM(BW1257:BX1257)/2,0)</f>
        <v/>
      </c>
      <c r="CH1257">
        <f>IFERROR(SUM(CG1257:CG1257)/1,0)</f>
        <v/>
      </c>
      <c r="CI1257">
        <f>IFERROR(SUM(BY1257:BZ1257)/2,0)</f>
        <v/>
      </c>
      <c r="CJ1257">
        <f>IFERROR(SUM(CI1257:CI1257)/1,0)</f>
        <v/>
      </c>
      <c r="CK1257">
        <f>IFERROR(SUM(CA1257:CB1257)/2,0)</f>
        <v/>
      </c>
      <c r="CL1257">
        <f>IFERROR(SUM(CK1257:CK1257)/1,0)</f>
        <v/>
      </c>
      <c r="CM1257">
        <f>IFERROR(SUM(CC1257:CD1257)/2,0)</f>
        <v/>
      </c>
      <c r="CN1257">
        <f>IFERROR(SUM(CM1257:CM1257)/1,0)</f>
        <v/>
      </c>
      <c r="CO1257">
        <f>IFERROR(SUM(BS1257:BT1257)/2,0)</f>
        <v/>
      </c>
      <c r="CP1257">
        <f>IFERROR(SUM(CO1257:CO1257)/1,0)</f>
        <v/>
      </c>
    </row>
    <row r="1258">
      <c r="A1258" t="n">
        <v>1233</v>
      </c>
      <c r="D1258">
        <f>IF(AX1258="Listed","Yes","No")</f>
        <v/>
      </c>
      <c r="E1258">
        <f>IFERROR(IF(AE1258&lt;0,"Yes","No"),"No")</f>
        <v/>
      </c>
      <c r="F1258">
        <f>IF(BK1258="Unqualified","Yes","No")</f>
        <v/>
      </c>
      <c r="G1258">
        <f>IF(COUNTIF($D$1258:$F$1258,"Yes")=3,"Yes","No")</f>
        <v/>
      </c>
      <c r="U1258">
        <f>IFERROR(BQ1258/BL1258,0)</f>
        <v/>
      </c>
      <c r="V1258">
        <f>IFERROR(SUM(BQ1258:BQ1258)/SUM(BL1258:BL1258),0)</f>
        <v/>
      </c>
      <c r="W1258">
        <f>IFERROR(MAX(U1258:U1258)-MIN(U1258:U1258),0)</f>
        <v/>
      </c>
      <c r="X1258">
        <f>IFERROR(BQ1258/(BL1258-BQ1258),0)</f>
        <v/>
      </c>
      <c r="Y1258">
        <f>IFERROR(SUM(BQ1258:BQ1258)/(SUM(BL1258:BL1258)-SUM(BQ1258:BQ1258)),0)</f>
        <v/>
      </c>
      <c r="Z1258">
        <f>IFERROR(MAX(X1258:X1258)-MIN(X1258:X1258),0)</f>
        <v/>
      </c>
      <c r="AA1258">
        <f>IFERROR(BO1258/BP1258,0)</f>
        <v/>
      </c>
      <c r="AB1258">
        <f>IFERROR(SUM(BO1258:BO1258)/SUM(BP1258:BP1258),0)</f>
        <v/>
      </c>
      <c r="AC1258">
        <f>IFERROR(MAX(AA1258:AA1258)-MIN(AA1258:AA1258),0)</f>
        <v/>
      </c>
      <c r="AD1258">
        <f>IFERROR(SUM(BL1258:BL1258)/1,0)</f>
        <v/>
      </c>
      <c r="AE1258">
        <f>IFERROR(SUM(BQ1258:BQ1258)/1,0)</f>
        <v/>
      </c>
      <c r="AF1258">
        <f>IFERROR(SUM(BP1258:BP1258)/1,0)</f>
        <v/>
      </c>
      <c r="AG1258">
        <f>IFERROR(CJ1258,0)</f>
        <v/>
      </c>
      <c r="AH1258">
        <f>IFERROR(SUM(BR1258:BR1258)/1,0)</f>
        <v/>
      </c>
      <c r="AI1258">
        <f>IFERROR(CL1258,0)</f>
        <v/>
      </c>
      <c r="AJ1258">
        <f>IFERROR(CN1258,0)</f>
        <v/>
      </c>
      <c r="AK1258">
        <f>IFERROR(CP1258,0)</f>
        <v/>
      </c>
      <c r="AL1258">
        <f>IFERROR(SUM(BN1258:BN1258)/1,0)</f>
        <v/>
      </c>
      <c r="AM1258">
        <f>IFERROR(SUM(BJ1258:BJ1258)/1,0)</f>
        <v/>
      </c>
      <c r="AN1258">
        <f>IFERROR(AH1258/AD1258,0)</f>
        <v/>
      </c>
      <c r="AO1258">
        <f>IFERROR(AF1258/AD1258,0)</f>
        <v/>
      </c>
      <c r="AP1258">
        <f>IFERROR(AI1258/AK1258,0)</f>
        <v/>
      </c>
      <c r="AQ1258">
        <f>IFERROR(AJ1258/AK1258,0)</f>
        <v/>
      </c>
      <c r="AR1258">
        <f>IFERROR(AG1258/AK1258,0)</f>
        <v/>
      </c>
      <c r="AS1258">
        <f>IFERROR(365/(AL1258/AG1258), "")</f>
        <v/>
      </c>
      <c r="AT1258" t="inlineStr">
        <is>
          <t>CO170001076480</t>
        </is>
      </c>
      <c r="AU1258" t="inlineStr">
        <is>
          <t>Compania Colombiana Importadora Y Exportadora S A</t>
        </is>
      </c>
      <c r="AV1258" t="inlineStr">
        <is>
          <t>U1</t>
        </is>
      </c>
      <c r="AW1258" t="inlineStr">
        <is>
          <t>U</t>
        </is>
      </c>
      <c r="AX1258" t="inlineStr">
        <is>
          <t>Unlisted</t>
        </is>
      </c>
      <c r="AY1258" t="n">
        <v>5085</v>
      </c>
      <c r="AZ1258" t="inlineStr">
        <is>
          <t>Industrial supplies wholesale dealing in</t>
        </is>
      </c>
      <c r="BA1258" t="inlineStr">
        <is>
          <t>Colombia</t>
        </is>
      </c>
      <c r="BB1258" t="inlineStr">
        <is>
          <t>Bogota</t>
        </is>
      </c>
      <c r="BC1258" t="inlineStr">
        <is>
          <t>www.cimexsa.com</t>
        </is>
      </c>
      <c r="BD1258" s="6" t="n">
        <v>20358</v>
      </c>
      <c r="BE1258" t="inlineStr">
        <is>
          <t>This company is engaged in offering extensive catalogue of products and solutions for every type of need in textile production process. It conducts business from its registered head office located in Bogota, Colombia. It aims to offer a wide range of industrial products and services; industrial cutting tools, metrology equipment and supplies for the textile sector, through the distribution and marketing of the best brands worldwide. It represent the best companies in the market such as Groz-Beckert. Its textile line includes: weaving, punching, and tufting (large diameter, straight needles, needles and hosiery and stockings, knitting needles, structuring needles, and accessories); spare parts for weaving; making; and spare parts for sewing machines. It was incorporated in 1955.</t>
        </is>
      </c>
      <c r="BF1258" t="inlineStr">
        <is>
          <t>Active</t>
        </is>
      </c>
      <c r="BG1258" t="inlineStr">
        <is>
          <t>Manufacturing</t>
        </is>
      </c>
      <c r="BH1258" t="inlineStr">
        <is>
          <t>Engaged in offering extensive catalogue of products and solutions for every type of need in textile production process</t>
        </is>
      </c>
      <c r="BI1258" t="inlineStr">
        <is>
          <t>Weaving, punching, and tufting (large diameter, straight needles, needles and hosiery and stockings, knitting needles, structuring needles, and accessories); spare parts for weaving; making; and spare parts for sewing machines</t>
        </is>
      </c>
      <c r="CE1258">
        <f>IFERROR(SUM(BU1258:BV1258)/2,0)</f>
        <v/>
      </c>
      <c r="CF1258">
        <f>IFERROR(SUM(CE1258:CE1258)/1,0)</f>
        <v/>
      </c>
      <c r="CG1258">
        <f>IFERROR(SUM(BW1258:BX1258)/2,0)</f>
        <v/>
      </c>
      <c r="CH1258">
        <f>IFERROR(SUM(CG1258:CG1258)/1,0)</f>
        <v/>
      </c>
      <c r="CI1258">
        <f>IFERROR(SUM(BY1258:BZ1258)/2,0)</f>
        <v/>
      </c>
      <c r="CJ1258">
        <f>IFERROR(SUM(CI1258:CI1258)/1,0)</f>
        <v/>
      </c>
      <c r="CK1258">
        <f>IFERROR(SUM(CA1258:CB1258)/2,0)</f>
        <v/>
      </c>
      <c r="CL1258">
        <f>IFERROR(SUM(CK1258:CK1258)/1,0)</f>
        <v/>
      </c>
      <c r="CM1258">
        <f>IFERROR(SUM(CC1258:CD1258)/2,0)</f>
        <v/>
      </c>
      <c r="CN1258">
        <f>IFERROR(SUM(CM1258:CM1258)/1,0)</f>
        <v/>
      </c>
      <c r="CO1258">
        <f>IFERROR(SUM(BS1258:BT1258)/2,0)</f>
        <v/>
      </c>
      <c r="CP1258">
        <f>IFERROR(SUM(CO1258:CO1258)/1,0)</f>
        <v/>
      </c>
    </row>
    <row r="1259">
      <c r="A1259" t="n">
        <v>1234</v>
      </c>
      <c r="D1259">
        <f>IF(AX1259="Listed","Yes","No")</f>
        <v/>
      </c>
      <c r="E1259">
        <f>IFERROR(IF(AE1259&lt;0,"Yes","No"),"No")</f>
        <v/>
      </c>
      <c r="F1259">
        <f>IF(BK1259="Unqualified","Yes","No")</f>
        <v/>
      </c>
      <c r="G1259">
        <f>IF(COUNTIF($D$1259:$F$1259,"Yes")=3,"Yes","No")</f>
        <v/>
      </c>
      <c r="U1259">
        <f>IFERROR(BQ1259/BL1259,0)</f>
        <v/>
      </c>
      <c r="V1259">
        <f>IFERROR(SUM(BQ1259:BQ1259)/SUM(BL1259:BL1259),0)</f>
        <v/>
      </c>
      <c r="W1259">
        <f>IFERROR(MAX(U1259:U1259)-MIN(U1259:U1259),0)</f>
        <v/>
      </c>
      <c r="X1259">
        <f>IFERROR(BQ1259/(BL1259-BQ1259),0)</f>
        <v/>
      </c>
      <c r="Y1259">
        <f>IFERROR(SUM(BQ1259:BQ1259)/(SUM(BL1259:BL1259)-SUM(BQ1259:BQ1259)),0)</f>
        <v/>
      </c>
      <c r="Z1259">
        <f>IFERROR(MAX(X1259:X1259)-MIN(X1259:X1259),0)</f>
        <v/>
      </c>
      <c r="AA1259">
        <f>IFERROR(BO1259/BP1259,0)</f>
        <v/>
      </c>
      <c r="AB1259">
        <f>IFERROR(SUM(BO1259:BO1259)/SUM(BP1259:BP1259),0)</f>
        <v/>
      </c>
      <c r="AC1259">
        <f>IFERROR(MAX(AA1259:AA1259)-MIN(AA1259:AA1259),0)</f>
        <v/>
      </c>
      <c r="AD1259">
        <f>IFERROR(SUM(BL1259:BL1259)/1,0)</f>
        <v/>
      </c>
      <c r="AE1259">
        <f>IFERROR(SUM(BQ1259:BQ1259)/1,0)</f>
        <v/>
      </c>
      <c r="AF1259">
        <f>IFERROR(SUM(BP1259:BP1259)/1,0)</f>
        <v/>
      </c>
      <c r="AG1259">
        <f>IFERROR(CJ1259,0)</f>
        <v/>
      </c>
      <c r="AH1259">
        <f>IFERROR(SUM(BR1259:BR1259)/1,0)</f>
        <v/>
      </c>
      <c r="AI1259">
        <f>IFERROR(CL1259,0)</f>
        <v/>
      </c>
      <c r="AJ1259">
        <f>IFERROR(CN1259,0)</f>
        <v/>
      </c>
      <c r="AK1259">
        <f>IFERROR(CP1259,0)</f>
        <v/>
      </c>
      <c r="AL1259">
        <f>IFERROR(SUM(BN1259:BN1259)/1,0)</f>
        <v/>
      </c>
      <c r="AM1259">
        <f>IFERROR(SUM(BJ1259:BJ1259)/1,0)</f>
        <v/>
      </c>
      <c r="AN1259">
        <f>IFERROR(AH1259/AD1259,0)</f>
        <v/>
      </c>
      <c r="AO1259">
        <f>IFERROR(AF1259/AD1259,0)</f>
        <v/>
      </c>
      <c r="AP1259">
        <f>IFERROR(AI1259/AK1259,0)</f>
        <v/>
      </c>
      <c r="AQ1259">
        <f>IFERROR(AJ1259/AK1259,0)</f>
        <v/>
      </c>
      <c r="AR1259">
        <f>IFERROR(AG1259/AK1259,0)</f>
        <v/>
      </c>
      <c r="AS1259">
        <f>IFERROR(365/(AL1259/AG1259), "")</f>
        <v/>
      </c>
      <c r="AT1259" t="inlineStr">
        <is>
          <t>CO170042358060</t>
        </is>
      </c>
      <c r="AU1259" t="inlineStr">
        <is>
          <t>Droaliados S A S</t>
        </is>
      </c>
      <c r="AV1259" t="inlineStr">
        <is>
          <t>U1</t>
        </is>
      </c>
      <c r="AW1259" t="inlineStr">
        <is>
          <t>U</t>
        </is>
      </c>
      <c r="AX1259" t="inlineStr">
        <is>
          <t>Unlisted</t>
        </is>
      </c>
      <c r="AY1259" t="n">
        <v>5122</v>
      </c>
      <c r="AZ1259" t="inlineStr">
        <is>
          <t>Drugs, drug proprietaries, and druggists' sundries wholesale dealing in</t>
        </is>
      </c>
      <c r="BA1259" t="inlineStr">
        <is>
          <t>Colombia</t>
        </is>
      </c>
      <c r="BB1259" t="inlineStr">
        <is>
          <t>Armenia</t>
        </is>
      </c>
      <c r="BC1259" t="inlineStr">
        <is>
          <t>www.droaliados.com</t>
        </is>
      </c>
      <c r="BD1259" s="6" t="n">
        <v>42387</v>
      </c>
      <c r="BE1259" t="inlineStr">
        <is>
          <t>This company is engaged in the wholesale trade in pharmaceutical and healthcare products. It conducts business from its registered head office located in Armenia, Colombia. The company was founded in 2016. The company specialises in distributing a comprehensive range of pharmaceuticals, including prescription and over-the-counter medications, pharmaceutical products like tablets and syrups, surgical equipment and dressings, as well as health-related items such as vitamins and supplements. It also provides valuable product consultation, efficient order fulfillment, and dedicated customer service, addressing clients' inquiries, orders, and concerns. It prioritizes its reputation for excellent service and competitive pricing, showcasing a strong focus on building trust through reliable client support and product consultation, ensuring a positive and satisfactory experience for its clientele. It aims to provide unparalleled reliability and service excellence in pharmaceutical wholesale distribution, fostering trust through dedicated client support, consultation, and the supply of diverse, high-quality products, ensuring the utmost satisfaction and well-being of the clientele and communities served.</t>
        </is>
      </c>
      <c r="BF1259" t="inlineStr">
        <is>
          <t>Active</t>
        </is>
      </c>
      <c r="BG1259" t="inlineStr">
        <is>
          <t>Wholesale; Services</t>
        </is>
      </c>
      <c r="BH1259" t="inlineStr">
        <is>
          <t>Engaged in the wholesale trade in pharmaceutical and healthcare products</t>
        </is>
      </c>
      <c r="BI1259" t="inlineStr">
        <is>
          <t>Distributing a comprehensive range of pharmaceuticals, including prescription and over-the-counter medications, pharmaceutical products like tablets and syrups, surgical equipment and dressings, as well as health-related items such as vitamins and supplements</t>
        </is>
      </c>
      <c r="CE1259">
        <f>IFERROR(SUM(BU1259:BV1259)/2,0)</f>
        <v/>
      </c>
      <c r="CF1259">
        <f>IFERROR(SUM(CE1259:CE1259)/1,0)</f>
        <v/>
      </c>
      <c r="CG1259">
        <f>IFERROR(SUM(BW1259:BX1259)/2,0)</f>
        <v/>
      </c>
      <c r="CH1259">
        <f>IFERROR(SUM(CG1259:CG1259)/1,0)</f>
        <v/>
      </c>
      <c r="CI1259">
        <f>IFERROR(SUM(BY1259:BZ1259)/2,0)</f>
        <v/>
      </c>
      <c r="CJ1259">
        <f>IFERROR(SUM(CI1259:CI1259)/1,0)</f>
        <v/>
      </c>
      <c r="CK1259">
        <f>IFERROR(SUM(CA1259:CB1259)/2,0)</f>
        <v/>
      </c>
      <c r="CL1259">
        <f>IFERROR(SUM(CK1259:CK1259)/1,0)</f>
        <v/>
      </c>
      <c r="CM1259">
        <f>IFERROR(SUM(CC1259:CD1259)/2,0)</f>
        <v/>
      </c>
      <c r="CN1259">
        <f>IFERROR(SUM(CM1259:CM1259)/1,0)</f>
        <v/>
      </c>
      <c r="CO1259">
        <f>IFERROR(SUM(BS1259:BT1259)/2,0)</f>
        <v/>
      </c>
      <c r="CP1259">
        <f>IFERROR(SUM(CO1259:CO1259)/1,0)</f>
        <v/>
      </c>
    </row>
    <row r="1260">
      <c r="A1260" t="n">
        <v>1235</v>
      </c>
      <c r="D1260">
        <f>IF(AX1260="Listed","Yes","No")</f>
        <v/>
      </c>
      <c r="E1260">
        <f>IFERROR(IF(AE1260&lt;0,"Yes","No"),"No")</f>
        <v/>
      </c>
      <c r="F1260">
        <f>IF(BK1260="Unqualified","Yes","No")</f>
        <v/>
      </c>
      <c r="G1260">
        <f>IF(COUNTIF($D$1260:$F$1260,"Yes")=3,"Yes","No")</f>
        <v/>
      </c>
      <c r="U1260">
        <f>IFERROR(BQ1260/BL1260,0)</f>
        <v/>
      </c>
      <c r="V1260">
        <f>IFERROR(SUM(BQ1260:BQ1260)/SUM(BL1260:BL1260),0)</f>
        <v/>
      </c>
      <c r="W1260">
        <f>IFERROR(MAX(U1260:U1260)-MIN(U1260:U1260),0)</f>
        <v/>
      </c>
      <c r="X1260">
        <f>IFERROR(BQ1260/(BL1260-BQ1260),0)</f>
        <v/>
      </c>
      <c r="Y1260">
        <f>IFERROR(SUM(BQ1260:BQ1260)/(SUM(BL1260:BL1260)-SUM(BQ1260:BQ1260)),0)</f>
        <v/>
      </c>
      <c r="Z1260">
        <f>IFERROR(MAX(X1260:X1260)-MIN(X1260:X1260),0)</f>
        <v/>
      </c>
      <c r="AA1260">
        <f>IFERROR(BO1260/BP1260,0)</f>
        <v/>
      </c>
      <c r="AB1260">
        <f>IFERROR(SUM(BO1260:BO1260)/SUM(BP1260:BP1260),0)</f>
        <v/>
      </c>
      <c r="AC1260">
        <f>IFERROR(MAX(AA1260:AA1260)-MIN(AA1260:AA1260),0)</f>
        <v/>
      </c>
      <c r="AD1260">
        <f>IFERROR(SUM(BL1260:BL1260)/1,0)</f>
        <v/>
      </c>
      <c r="AE1260">
        <f>IFERROR(SUM(BQ1260:BQ1260)/1,0)</f>
        <v/>
      </c>
      <c r="AF1260">
        <f>IFERROR(SUM(BP1260:BP1260)/1,0)</f>
        <v/>
      </c>
      <c r="AG1260">
        <f>IFERROR(CJ1260,0)</f>
        <v/>
      </c>
      <c r="AH1260">
        <f>IFERROR(SUM(BR1260:BR1260)/1,0)</f>
        <v/>
      </c>
      <c r="AI1260">
        <f>IFERROR(CL1260,0)</f>
        <v/>
      </c>
      <c r="AJ1260">
        <f>IFERROR(CN1260,0)</f>
        <v/>
      </c>
      <c r="AK1260">
        <f>IFERROR(CP1260,0)</f>
        <v/>
      </c>
      <c r="AL1260">
        <f>IFERROR(SUM(BN1260:BN1260)/1,0)</f>
        <v/>
      </c>
      <c r="AM1260">
        <f>IFERROR(SUM(BJ1260:BJ1260)/1,0)</f>
        <v/>
      </c>
      <c r="AN1260">
        <f>IFERROR(AH1260/AD1260,0)</f>
        <v/>
      </c>
      <c r="AO1260">
        <f>IFERROR(AF1260/AD1260,0)</f>
        <v/>
      </c>
      <c r="AP1260">
        <f>IFERROR(AI1260/AK1260,0)</f>
        <v/>
      </c>
      <c r="AQ1260">
        <f>IFERROR(AJ1260/AK1260,0)</f>
        <v/>
      </c>
      <c r="AR1260">
        <f>IFERROR(AG1260/AK1260,0)</f>
        <v/>
      </c>
      <c r="AS1260">
        <f>IFERROR(365/(AL1260/AG1260), "")</f>
        <v/>
      </c>
      <c r="AT1260" t="inlineStr">
        <is>
          <t>CO170000945770</t>
        </is>
      </c>
      <c r="AU1260" t="inlineStr">
        <is>
          <t>MAK Lubricantes SAS</t>
        </is>
      </c>
      <c r="AV1260" t="inlineStr">
        <is>
          <t>U1</t>
        </is>
      </c>
      <c r="AW1260" t="inlineStr">
        <is>
          <t>U</t>
        </is>
      </c>
      <c r="AX1260" t="inlineStr">
        <is>
          <t>Unlisted</t>
        </is>
      </c>
      <c r="AY1260" t="n">
        <v>5162</v>
      </c>
      <c r="AZ1260" t="inlineStr">
        <is>
          <t>Plastics materials and basic forms and shapes wholesale dealing in</t>
        </is>
      </c>
      <c r="BA1260" t="inlineStr">
        <is>
          <t>Colombia</t>
        </is>
      </c>
      <c r="BB1260" t="inlineStr">
        <is>
          <t>Bogota</t>
        </is>
      </c>
      <c r="BC1260" t="inlineStr">
        <is>
          <t>www.mak.com.co</t>
        </is>
      </c>
      <c r="BD1260" s="6" t="n">
        <v>28649</v>
      </c>
      <c r="BE1260" t="inlineStr">
        <is>
          <t>This company is engaged in providing chemical products and services. It conducts business from its registered head office located in Bogota, Colombia. It was founded in 1978. The company specialises in the supply of raw materials, with a strong presence in several industries. Initially focused on marketing lubricant bases, the company expanded into the rubber, painting, plastics, and pharmaceutical industries. It offers a wide range of inputs and innovative products tailored to these sectors, supporting both local and national markets. Its expertise in importing and distributing materials has helped them attract important clients and grow their presence in multiple industrial sectors.</t>
        </is>
      </c>
      <c r="BF1260" t="inlineStr">
        <is>
          <t>Active</t>
        </is>
      </c>
      <c r="BG1260" t="inlineStr">
        <is>
          <t>Services</t>
        </is>
      </c>
      <c r="BH1260" t="inlineStr">
        <is>
          <t>Engaged in providing chemical products and services</t>
        </is>
      </c>
      <c r="BI1260" t="inlineStr">
        <is>
          <t>Supply of raw materials, with a strong presence in several industries</t>
        </is>
      </c>
      <c r="CE1260">
        <f>IFERROR(SUM(BU1260:BV1260)/2,0)</f>
        <v/>
      </c>
      <c r="CF1260">
        <f>IFERROR(SUM(CE1260:CE1260)/1,0)</f>
        <v/>
      </c>
      <c r="CG1260">
        <f>IFERROR(SUM(BW1260:BX1260)/2,0)</f>
        <v/>
      </c>
      <c r="CH1260">
        <f>IFERROR(SUM(CG1260:CG1260)/1,0)</f>
        <v/>
      </c>
      <c r="CI1260">
        <f>IFERROR(SUM(BY1260:BZ1260)/2,0)</f>
        <v/>
      </c>
      <c r="CJ1260">
        <f>IFERROR(SUM(CI1260:CI1260)/1,0)</f>
        <v/>
      </c>
      <c r="CK1260">
        <f>IFERROR(SUM(CA1260:CB1260)/2,0)</f>
        <v/>
      </c>
      <c r="CL1260">
        <f>IFERROR(SUM(CK1260:CK1260)/1,0)</f>
        <v/>
      </c>
      <c r="CM1260">
        <f>IFERROR(SUM(CC1260:CD1260)/2,0)</f>
        <v/>
      </c>
      <c r="CN1260">
        <f>IFERROR(SUM(CM1260:CM1260)/1,0)</f>
        <v/>
      </c>
      <c r="CO1260">
        <f>IFERROR(SUM(BS1260:BT1260)/2,0)</f>
        <v/>
      </c>
      <c r="CP1260">
        <f>IFERROR(SUM(CO1260:CO1260)/1,0)</f>
        <v/>
      </c>
    </row>
    <row r="1261">
      <c r="A1261" t="n">
        <v>1236</v>
      </c>
      <c r="D1261">
        <f>IF(AX1261="Listed","Yes","No")</f>
        <v/>
      </c>
      <c r="E1261">
        <f>IFERROR(IF(AE1261&lt;0,"Yes","No"),"No")</f>
        <v/>
      </c>
      <c r="F1261">
        <f>IF(BK1261="Unqualified","Yes","No")</f>
        <v/>
      </c>
      <c r="G1261">
        <f>IF(COUNTIF($D$1261:$F$1261,"Yes")=3,"Yes","No")</f>
        <v/>
      </c>
      <c r="U1261">
        <f>IFERROR(BQ1261/BL1261,0)</f>
        <v/>
      </c>
      <c r="V1261">
        <f>IFERROR(SUM(BQ1261:BQ1261)/SUM(BL1261:BL1261),0)</f>
        <v/>
      </c>
      <c r="W1261">
        <f>IFERROR(MAX(U1261:U1261)-MIN(U1261:U1261),0)</f>
        <v/>
      </c>
      <c r="X1261">
        <f>IFERROR(BQ1261/(BL1261-BQ1261),0)</f>
        <v/>
      </c>
      <c r="Y1261">
        <f>IFERROR(SUM(BQ1261:BQ1261)/(SUM(BL1261:BL1261)-SUM(BQ1261:BQ1261)),0)</f>
        <v/>
      </c>
      <c r="Z1261">
        <f>IFERROR(MAX(X1261:X1261)-MIN(X1261:X1261),0)</f>
        <v/>
      </c>
      <c r="AA1261">
        <f>IFERROR(BO1261/BP1261,0)</f>
        <v/>
      </c>
      <c r="AB1261">
        <f>IFERROR(SUM(BO1261:BO1261)/SUM(BP1261:BP1261),0)</f>
        <v/>
      </c>
      <c r="AC1261">
        <f>IFERROR(MAX(AA1261:AA1261)-MIN(AA1261:AA1261),0)</f>
        <v/>
      </c>
      <c r="AD1261">
        <f>IFERROR(SUM(BL1261:BL1261)/1,0)</f>
        <v/>
      </c>
      <c r="AE1261">
        <f>IFERROR(SUM(BQ1261:BQ1261)/1,0)</f>
        <v/>
      </c>
      <c r="AF1261">
        <f>IFERROR(SUM(BP1261:BP1261)/1,0)</f>
        <v/>
      </c>
      <c r="AG1261">
        <f>IFERROR(CJ1261,0)</f>
        <v/>
      </c>
      <c r="AH1261">
        <f>IFERROR(SUM(BR1261:BR1261)/1,0)</f>
        <v/>
      </c>
      <c r="AI1261">
        <f>IFERROR(CL1261,0)</f>
        <v/>
      </c>
      <c r="AJ1261">
        <f>IFERROR(CN1261,0)</f>
        <v/>
      </c>
      <c r="AK1261">
        <f>IFERROR(CP1261,0)</f>
        <v/>
      </c>
      <c r="AL1261">
        <f>IFERROR(SUM(BN1261:BN1261)/1,0)</f>
        <v/>
      </c>
      <c r="AM1261">
        <f>IFERROR(SUM(BJ1261:BJ1261)/1,0)</f>
        <v/>
      </c>
      <c r="AN1261">
        <f>IFERROR(AH1261/AD1261,0)</f>
        <v/>
      </c>
      <c r="AO1261">
        <f>IFERROR(AF1261/AD1261,0)</f>
        <v/>
      </c>
      <c r="AP1261">
        <f>IFERROR(AI1261/AK1261,0)</f>
        <v/>
      </c>
      <c r="AQ1261">
        <f>IFERROR(AJ1261/AK1261,0)</f>
        <v/>
      </c>
      <c r="AR1261">
        <f>IFERROR(AG1261/AK1261,0)</f>
        <v/>
      </c>
      <c r="AS1261">
        <f>IFERROR(365/(AL1261/AG1261), "")</f>
        <v/>
      </c>
      <c r="AT1261" t="inlineStr">
        <is>
          <t>CO170000989710</t>
        </is>
      </c>
      <c r="AU1261" t="inlineStr">
        <is>
          <t>Internacional de Rodamientos Y Transmision Sociedad POR Acciones Simplificada</t>
        </is>
      </c>
      <c r="AV1261" t="inlineStr">
        <is>
          <t>U1</t>
        </is>
      </c>
      <c r="AW1261" t="inlineStr">
        <is>
          <t>B+</t>
        </is>
      </c>
      <c r="AX1261" t="inlineStr">
        <is>
          <t>Unlisted</t>
        </is>
      </c>
      <c r="AY1261" t="n">
        <v>5085</v>
      </c>
      <c r="AZ1261" t="inlineStr">
        <is>
          <t>Industrial supplies wholesale dealing in</t>
        </is>
      </c>
      <c r="BA1261" t="inlineStr">
        <is>
          <t>Colombia</t>
        </is>
      </c>
      <c r="BB1261" t="inlineStr">
        <is>
          <t>Bogota</t>
        </is>
      </c>
      <c r="BC1261" t="inlineStr">
        <is>
          <t>www.inter-tram.com</t>
        </is>
      </c>
      <c r="BD1261" s="6" t="n">
        <v>30573</v>
      </c>
      <c r="BE1261" t="inlineStr">
        <is>
          <t>This company is engaged in the wholesalers of non-durable goods. It conducts business from its registered head office located in Bogota, Colombia. The company was established in December 1983. The company specialises in the non-durable goods wholesalers sector, specializing in the wholesale distribution of non-durable goods. The company aims to provide wholesale distribution of various non-durable goods, although specific strategic aims are not provided.</t>
        </is>
      </c>
      <c r="BF1261" t="inlineStr">
        <is>
          <t>Active</t>
        </is>
      </c>
      <c r="BG1261" t="inlineStr">
        <is>
          <t>Wholesale</t>
        </is>
      </c>
      <c r="BH1261" t="inlineStr">
        <is>
          <t>Engaged in the wholesalers of non-durable goods</t>
        </is>
      </c>
      <c r="BI1261" t="inlineStr">
        <is>
          <t>The non-durable goods wholesalers sector, specializing in the wholesale distribution of non-durable goods</t>
        </is>
      </c>
      <c r="CE1261">
        <f>IFERROR(SUM(BU1261:BV1261)/2,0)</f>
        <v/>
      </c>
      <c r="CF1261">
        <f>IFERROR(SUM(CE1261:CE1261)/1,0)</f>
        <v/>
      </c>
      <c r="CG1261">
        <f>IFERROR(SUM(BW1261:BX1261)/2,0)</f>
        <v/>
      </c>
      <c r="CH1261">
        <f>IFERROR(SUM(CG1261:CG1261)/1,0)</f>
        <v/>
      </c>
      <c r="CI1261">
        <f>IFERROR(SUM(BY1261:BZ1261)/2,0)</f>
        <v/>
      </c>
      <c r="CJ1261">
        <f>IFERROR(SUM(CI1261:CI1261)/1,0)</f>
        <v/>
      </c>
      <c r="CK1261">
        <f>IFERROR(SUM(CA1261:CB1261)/2,0)</f>
        <v/>
      </c>
      <c r="CL1261">
        <f>IFERROR(SUM(CK1261:CK1261)/1,0)</f>
        <v/>
      </c>
      <c r="CM1261">
        <f>IFERROR(SUM(CC1261:CD1261)/2,0)</f>
        <v/>
      </c>
      <c r="CN1261">
        <f>IFERROR(SUM(CM1261:CM1261)/1,0)</f>
        <v/>
      </c>
      <c r="CO1261">
        <f>IFERROR(SUM(BS1261:BT1261)/2,0)</f>
        <v/>
      </c>
      <c r="CP1261">
        <f>IFERROR(SUM(CO1261:CO1261)/1,0)</f>
        <v/>
      </c>
    </row>
    <row r="1262">
      <c r="A1262" t="n">
        <v>1237</v>
      </c>
      <c r="D1262">
        <f>IF(AX1262="Listed","Yes","No")</f>
        <v/>
      </c>
      <c r="E1262">
        <f>IFERROR(IF(AE1262&lt;0,"Yes","No"),"No")</f>
        <v/>
      </c>
      <c r="F1262">
        <f>IF(BK1262="Unqualified","Yes","No")</f>
        <v/>
      </c>
      <c r="G1262">
        <f>IF(COUNTIF($D$1262:$F$1262,"Yes")=3,"Yes","No")</f>
        <v/>
      </c>
      <c r="U1262">
        <f>IFERROR(BQ1262/BL1262,0)</f>
        <v/>
      </c>
      <c r="V1262">
        <f>IFERROR(SUM(BQ1262:BQ1262)/SUM(BL1262:BL1262),0)</f>
        <v/>
      </c>
      <c r="W1262">
        <f>IFERROR(MAX(U1262:U1262)-MIN(U1262:U1262),0)</f>
        <v/>
      </c>
      <c r="X1262">
        <f>IFERROR(BQ1262/(BL1262-BQ1262),0)</f>
        <v/>
      </c>
      <c r="Y1262">
        <f>IFERROR(SUM(BQ1262:BQ1262)/(SUM(BL1262:BL1262)-SUM(BQ1262:BQ1262)),0)</f>
        <v/>
      </c>
      <c r="Z1262">
        <f>IFERROR(MAX(X1262:X1262)-MIN(X1262:X1262),0)</f>
        <v/>
      </c>
      <c r="AA1262">
        <f>IFERROR(BO1262/BP1262,0)</f>
        <v/>
      </c>
      <c r="AB1262">
        <f>IFERROR(SUM(BO1262:BO1262)/SUM(BP1262:BP1262),0)</f>
        <v/>
      </c>
      <c r="AC1262">
        <f>IFERROR(MAX(AA1262:AA1262)-MIN(AA1262:AA1262),0)</f>
        <v/>
      </c>
      <c r="AD1262">
        <f>IFERROR(SUM(BL1262:BL1262)/1,0)</f>
        <v/>
      </c>
      <c r="AE1262">
        <f>IFERROR(SUM(BQ1262:BQ1262)/1,0)</f>
        <v/>
      </c>
      <c r="AF1262">
        <f>IFERROR(SUM(BP1262:BP1262)/1,0)</f>
        <v/>
      </c>
      <c r="AG1262">
        <f>IFERROR(CJ1262,0)</f>
        <v/>
      </c>
      <c r="AH1262">
        <f>IFERROR(SUM(BR1262:BR1262)/1,0)</f>
        <v/>
      </c>
      <c r="AI1262">
        <f>IFERROR(CL1262,0)</f>
        <v/>
      </c>
      <c r="AJ1262">
        <f>IFERROR(CN1262,0)</f>
        <v/>
      </c>
      <c r="AK1262">
        <f>IFERROR(CP1262,0)</f>
        <v/>
      </c>
      <c r="AL1262">
        <f>IFERROR(SUM(BN1262:BN1262)/1,0)</f>
        <v/>
      </c>
      <c r="AM1262">
        <f>IFERROR(SUM(BJ1262:BJ1262)/1,0)</f>
        <v/>
      </c>
      <c r="AN1262">
        <f>IFERROR(AH1262/AD1262,0)</f>
        <v/>
      </c>
      <c r="AO1262">
        <f>IFERROR(AF1262/AD1262,0)</f>
        <v/>
      </c>
      <c r="AP1262">
        <f>IFERROR(AI1262/AK1262,0)</f>
        <v/>
      </c>
      <c r="AQ1262">
        <f>IFERROR(AJ1262/AK1262,0)</f>
        <v/>
      </c>
      <c r="AR1262">
        <f>IFERROR(AG1262/AK1262,0)</f>
        <v/>
      </c>
      <c r="AS1262">
        <f>IFERROR(365/(AL1262/AG1262), "")</f>
        <v/>
      </c>
      <c r="AT1262" t="inlineStr">
        <is>
          <t>BR07296616000109</t>
        </is>
      </c>
      <c r="AU1262" t="inlineStr">
        <is>
          <t>Eurokraft Veiculos S.A.</t>
        </is>
      </c>
      <c r="AV1262" t="inlineStr">
        <is>
          <t>U1</t>
        </is>
      </c>
      <c r="AW1262" t="inlineStr">
        <is>
          <t>U</t>
        </is>
      </c>
      <c r="AX1262" t="inlineStr">
        <is>
          <t>Unlisted</t>
        </is>
      </c>
      <c r="AY1262" t="n">
        <v>5012</v>
      </c>
      <c r="AZ1262" t="inlineStr">
        <is>
          <t>Automobiles and Other Motor Vehicles wholesale dealing in</t>
        </is>
      </c>
      <c r="BA1262" t="inlineStr">
        <is>
          <t>Brazil</t>
        </is>
      </c>
      <c r="BB1262" t="inlineStr">
        <is>
          <t>Petropolis</t>
        </is>
      </c>
      <c r="BC1262" t="inlineStr">
        <is>
          <t>eurokraft.com.br</t>
        </is>
      </c>
      <c r="BD1262" s="6" t="n">
        <v>38429</v>
      </c>
      <c r="BE1262" t="inlineStr">
        <is>
          <t>This company, based in Brazil, operates as a motor vehicle dealer engaged in the retail distribution of a range of new and used motor vehicles, and its parts and accessories; and provision of repair and maintenance services. Its registered business address is located in Petropolis. The company employs motor vehicle salespeople to do the selling and motor vehicle mechanics to provide maintenance services. It also stocks and sells spare motor vehicle parts such as belts, brakes, air filter, alternator, clutch, connecting rod, crankshaft, exhaust pipe, exhaust valve, fuel injector, piston ring, rack and pinion, windscreen wiper, windshield, starter ring gear, steering wheel, rear-view mirror, and rocker arm.</t>
        </is>
      </c>
      <c r="BF1262" t="inlineStr">
        <is>
          <t>Active</t>
        </is>
      </c>
      <c r="BG1262" t="inlineStr">
        <is>
          <t>Retail; Services</t>
        </is>
      </c>
      <c r="BH1262" t="inlineStr">
        <is>
          <t>Engaged in the retail distribution of a range of new and used motor vehicles, and its parts and accessories; and provision of repair and maintenance services</t>
        </is>
      </c>
      <c r="BI1262" t="inlineStr">
        <is>
          <t>Retail distribution of a range of new and used motor vehicles, and its parts and accessories; and provision of repair and maintenance services</t>
        </is>
      </c>
      <c r="CE1262">
        <f>IFERROR(SUM(BU1262:BV1262)/2,0)</f>
        <v/>
      </c>
      <c r="CF1262">
        <f>IFERROR(SUM(CE1262:CE1262)/1,0)</f>
        <v/>
      </c>
      <c r="CG1262">
        <f>IFERROR(SUM(BW1262:BX1262)/2,0)</f>
        <v/>
      </c>
      <c r="CH1262">
        <f>IFERROR(SUM(CG1262:CG1262)/1,0)</f>
        <v/>
      </c>
      <c r="CI1262">
        <f>IFERROR(SUM(BY1262:BZ1262)/2,0)</f>
        <v/>
      </c>
      <c r="CJ1262">
        <f>IFERROR(SUM(CI1262:CI1262)/1,0)</f>
        <v/>
      </c>
      <c r="CK1262">
        <f>IFERROR(SUM(CA1262:CB1262)/2,0)</f>
        <v/>
      </c>
      <c r="CL1262">
        <f>IFERROR(SUM(CK1262:CK1262)/1,0)</f>
        <v/>
      </c>
      <c r="CM1262">
        <f>IFERROR(SUM(CC1262:CD1262)/2,0)</f>
        <v/>
      </c>
      <c r="CN1262">
        <f>IFERROR(SUM(CM1262:CM1262)/1,0)</f>
        <v/>
      </c>
      <c r="CO1262">
        <f>IFERROR(SUM(BS1262:BT1262)/2,0)</f>
        <v/>
      </c>
      <c r="CP1262">
        <f>IFERROR(SUM(CO1262:CO1262)/1,0)</f>
        <v/>
      </c>
    </row>
    <row r="1263">
      <c r="A1263" t="n">
        <v>1238</v>
      </c>
      <c r="D1263">
        <f>IF(AX1263="Listed","Yes","No")</f>
        <v/>
      </c>
      <c r="E1263">
        <f>IFERROR(IF(AE1263&lt;0,"Yes","No"),"No")</f>
        <v/>
      </c>
      <c r="F1263">
        <f>IF(BK1263="Unqualified","Yes","No")</f>
        <v/>
      </c>
      <c r="G1263">
        <f>IF(COUNTIF($D$1263:$F$1263,"Yes")=3,"Yes","No")</f>
        <v/>
      </c>
      <c r="U1263">
        <f>IFERROR(BQ1263/BL1263,0)</f>
        <v/>
      </c>
      <c r="V1263">
        <f>IFERROR(SUM(BQ1263:BQ1263)/SUM(BL1263:BL1263),0)</f>
        <v/>
      </c>
      <c r="W1263">
        <f>IFERROR(MAX(U1263:U1263)-MIN(U1263:U1263),0)</f>
        <v/>
      </c>
      <c r="X1263">
        <f>IFERROR(BQ1263/(BL1263-BQ1263),0)</f>
        <v/>
      </c>
      <c r="Y1263">
        <f>IFERROR(SUM(BQ1263:BQ1263)/(SUM(BL1263:BL1263)-SUM(BQ1263:BQ1263)),0)</f>
        <v/>
      </c>
      <c r="Z1263">
        <f>IFERROR(MAX(X1263:X1263)-MIN(X1263:X1263),0)</f>
        <v/>
      </c>
      <c r="AA1263">
        <f>IFERROR(BO1263/BP1263,0)</f>
        <v/>
      </c>
      <c r="AB1263">
        <f>IFERROR(SUM(BO1263:BO1263)/SUM(BP1263:BP1263),0)</f>
        <v/>
      </c>
      <c r="AC1263">
        <f>IFERROR(MAX(AA1263:AA1263)-MIN(AA1263:AA1263),0)</f>
        <v/>
      </c>
      <c r="AD1263">
        <f>IFERROR(SUM(BL1263:BL1263)/1,0)</f>
        <v/>
      </c>
      <c r="AE1263">
        <f>IFERROR(SUM(BQ1263:BQ1263)/1,0)</f>
        <v/>
      </c>
      <c r="AF1263">
        <f>IFERROR(SUM(BP1263:BP1263)/1,0)</f>
        <v/>
      </c>
      <c r="AG1263">
        <f>IFERROR(CJ1263,0)</f>
        <v/>
      </c>
      <c r="AH1263">
        <f>IFERROR(SUM(BR1263:BR1263)/1,0)</f>
        <v/>
      </c>
      <c r="AI1263">
        <f>IFERROR(CL1263,0)</f>
        <v/>
      </c>
      <c r="AJ1263">
        <f>IFERROR(CN1263,0)</f>
        <v/>
      </c>
      <c r="AK1263">
        <f>IFERROR(CP1263,0)</f>
        <v/>
      </c>
      <c r="AL1263">
        <f>IFERROR(SUM(BN1263:BN1263)/1,0)</f>
        <v/>
      </c>
      <c r="AM1263">
        <f>IFERROR(SUM(BJ1263:BJ1263)/1,0)</f>
        <v/>
      </c>
      <c r="AN1263">
        <f>IFERROR(AH1263/AD1263,0)</f>
        <v/>
      </c>
      <c r="AO1263">
        <f>IFERROR(AF1263/AD1263,0)</f>
        <v/>
      </c>
      <c r="AP1263">
        <f>IFERROR(AI1263/AK1263,0)</f>
        <v/>
      </c>
      <c r="AQ1263">
        <f>IFERROR(AJ1263/AK1263,0)</f>
        <v/>
      </c>
      <c r="AR1263">
        <f>IFERROR(AG1263/AK1263,0)</f>
        <v/>
      </c>
      <c r="AS1263">
        <f>IFERROR(365/(AL1263/AG1263), "")</f>
        <v/>
      </c>
      <c r="AT1263" t="inlineStr">
        <is>
          <t>CO170000993190</t>
        </is>
      </c>
      <c r="AU1263" t="inlineStr">
        <is>
          <t>Dirimpex SAS</t>
        </is>
      </c>
      <c r="AV1263" t="inlineStr">
        <is>
          <t>U1</t>
        </is>
      </c>
      <c r="AW1263" t="inlineStr">
        <is>
          <t>U</t>
        </is>
      </c>
      <c r="AX1263" t="inlineStr">
        <is>
          <t>Unlisted</t>
        </is>
      </c>
      <c r="AY1263" t="n">
        <v>5084</v>
      </c>
      <c r="AZ1263" t="inlineStr">
        <is>
          <t>Industrial machinery and equipment wholesale dealing in</t>
        </is>
      </c>
      <c r="BA1263" t="inlineStr">
        <is>
          <t>Colombia</t>
        </is>
      </c>
      <c r="BB1263" t="inlineStr">
        <is>
          <t>Bogota</t>
        </is>
      </c>
      <c r="BC1263" t="inlineStr">
        <is>
          <t>www.dirimpex.com</t>
        </is>
      </c>
      <c r="BD1263" s="6" t="n">
        <v>30597</v>
      </c>
      <c r="BE1263" t="inlineStr">
        <is>
          <t>This company operates in the import and export and trading industry. It conducts business from its registered head office located in Bogota, Colombia. The company was founded in 1983. The company specialises in customs brokerage such as assistance with customs clearance and documentation, freight forwarding such as managing logistics and supply chain operations, shipping and logistics such as providing warehousing solutions and inventory management, sourcing and procurement such as identifying and negotiating with suppliers and manufacturers, trade financing such as assisting with payment terms and currency exchange, market entry consulting such as conducting feasibility studies and risk assessments.</t>
        </is>
      </c>
      <c r="BF1263" t="inlineStr">
        <is>
          <t>Active</t>
        </is>
      </c>
      <c r="BG1263" t="inlineStr">
        <is>
          <t>Services</t>
        </is>
      </c>
      <c r="BH1263" t="inlineStr">
        <is>
          <t>Operates in the import and export and trading industry</t>
        </is>
      </c>
      <c r="BI1263" t="inlineStr">
        <is>
          <t>Customs brokerage such as assistance with customs clearance and documentation, freight forwarding such as managing logistics and supply chain operations, shipping and logistics such as providing warehousing solutions and inventory management, sourcing and procurement such as identifying and negotiating with suppliers and manufacturers, trade financing such as assisting with payment terms and currency exchange, market entry consulting such as conducting feasibility studies and risk assessments</t>
        </is>
      </c>
      <c r="CE1263">
        <f>IFERROR(SUM(BU1263:BV1263)/2,0)</f>
        <v/>
      </c>
      <c r="CF1263">
        <f>IFERROR(SUM(CE1263:CE1263)/1,0)</f>
        <v/>
      </c>
      <c r="CG1263">
        <f>IFERROR(SUM(BW1263:BX1263)/2,0)</f>
        <v/>
      </c>
      <c r="CH1263">
        <f>IFERROR(SUM(CG1263:CG1263)/1,0)</f>
        <v/>
      </c>
      <c r="CI1263">
        <f>IFERROR(SUM(BY1263:BZ1263)/2,0)</f>
        <v/>
      </c>
      <c r="CJ1263">
        <f>IFERROR(SUM(CI1263:CI1263)/1,0)</f>
        <v/>
      </c>
      <c r="CK1263">
        <f>IFERROR(SUM(CA1263:CB1263)/2,0)</f>
        <v/>
      </c>
      <c r="CL1263">
        <f>IFERROR(SUM(CK1263:CK1263)/1,0)</f>
        <v/>
      </c>
      <c r="CM1263">
        <f>IFERROR(SUM(CC1263:CD1263)/2,0)</f>
        <v/>
      </c>
      <c r="CN1263">
        <f>IFERROR(SUM(CM1263:CM1263)/1,0)</f>
        <v/>
      </c>
      <c r="CO1263">
        <f>IFERROR(SUM(BS1263:BT1263)/2,0)</f>
        <v/>
      </c>
      <c r="CP1263">
        <f>IFERROR(SUM(CO1263:CO1263)/1,0)</f>
        <v/>
      </c>
    </row>
    <row r="1264">
      <c r="A1264" t="n">
        <v>1239</v>
      </c>
      <c r="D1264">
        <f>IF(AX1264="Listed","Yes","No")</f>
        <v/>
      </c>
      <c r="E1264">
        <f>IFERROR(IF(AE1264&lt;0,"Yes","No"),"No")</f>
        <v/>
      </c>
      <c r="F1264">
        <f>IF(BK1264="Unqualified","Yes","No")</f>
        <v/>
      </c>
      <c r="G1264">
        <f>IF(COUNTIF($D$1264:$F$1264,"Yes")=3,"Yes","No")</f>
        <v/>
      </c>
      <c r="U1264">
        <f>IFERROR(BQ1264/BL1264,0)</f>
        <v/>
      </c>
      <c r="V1264">
        <f>IFERROR(SUM(BQ1264:BQ1264)/SUM(BL1264:BL1264),0)</f>
        <v/>
      </c>
      <c r="W1264">
        <f>IFERROR(MAX(U1264:U1264)-MIN(U1264:U1264),0)</f>
        <v/>
      </c>
      <c r="X1264">
        <f>IFERROR(BQ1264/(BL1264-BQ1264),0)</f>
        <v/>
      </c>
      <c r="Y1264">
        <f>IFERROR(SUM(BQ1264:BQ1264)/(SUM(BL1264:BL1264)-SUM(BQ1264:BQ1264)),0)</f>
        <v/>
      </c>
      <c r="Z1264">
        <f>IFERROR(MAX(X1264:X1264)-MIN(X1264:X1264),0)</f>
        <v/>
      </c>
      <c r="AA1264">
        <f>IFERROR(BO1264/BP1264,0)</f>
        <v/>
      </c>
      <c r="AB1264">
        <f>IFERROR(SUM(BO1264:BO1264)/SUM(BP1264:BP1264),0)</f>
        <v/>
      </c>
      <c r="AC1264">
        <f>IFERROR(MAX(AA1264:AA1264)-MIN(AA1264:AA1264),0)</f>
        <v/>
      </c>
      <c r="AD1264">
        <f>IFERROR(SUM(BL1264:BL1264)/1,0)</f>
        <v/>
      </c>
      <c r="AE1264">
        <f>IFERROR(SUM(BQ1264:BQ1264)/1,0)</f>
        <v/>
      </c>
      <c r="AF1264">
        <f>IFERROR(SUM(BP1264:BP1264)/1,0)</f>
        <v/>
      </c>
      <c r="AG1264">
        <f>IFERROR(CJ1264,0)</f>
        <v/>
      </c>
      <c r="AH1264">
        <f>IFERROR(SUM(BR1264:BR1264)/1,0)</f>
        <v/>
      </c>
      <c r="AI1264">
        <f>IFERROR(CL1264,0)</f>
        <v/>
      </c>
      <c r="AJ1264">
        <f>IFERROR(CN1264,0)</f>
        <v/>
      </c>
      <c r="AK1264">
        <f>IFERROR(CP1264,0)</f>
        <v/>
      </c>
      <c r="AL1264">
        <f>IFERROR(SUM(BN1264:BN1264)/1,0)</f>
        <v/>
      </c>
      <c r="AM1264">
        <f>IFERROR(SUM(BJ1264:BJ1264)/1,0)</f>
        <v/>
      </c>
      <c r="AN1264">
        <f>IFERROR(AH1264/AD1264,0)</f>
        <v/>
      </c>
      <c r="AO1264">
        <f>IFERROR(AF1264/AD1264,0)</f>
        <v/>
      </c>
      <c r="AP1264">
        <f>IFERROR(AI1264/AK1264,0)</f>
        <v/>
      </c>
      <c r="AQ1264">
        <f>IFERROR(AJ1264/AK1264,0)</f>
        <v/>
      </c>
      <c r="AR1264">
        <f>IFERROR(AG1264/AK1264,0)</f>
        <v/>
      </c>
      <c r="AS1264">
        <f>IFERROR(365/(AL1264/AG1264), "")</f>
        <v/>
      </c>
      <c r="AT1264" t="inlineStr">
        <is>
          <t>CO170009164670</t>
        </is>
      </c>
      <c r="AU1264" t="inlineStr">
        <is>
          <t>Administracion Cooperativa de Entidades de Salud DEL Tolima</t>
        </is>
      </c>
      <c r="AV1264" t="inlineStr">
        <is>
          <t>U1</t>
        </is>
      </c>
      <c r="AW1264" t="inlineStr">
        <is>
          <t>U</t>
        </is>
      </c>
      <c r="AX1264" t="inlineStr">
        <is>
          <t>Unlisted</t>
        </is>
      </c>
      <c r="AY1264" t="n">
        <v>5122</v>
      </c>
      <c r="AZ1264" t="inlineStr">
        <is>
          <t>Drugs, drug proprietaries, and druggists' sundries wholesale dealing in</t>
        </is>
      </c>
      <c r="BA1264" t="inlineStr">
        <is>
          <t>Colombia</t>
        </is>
      </c>
      <c r="BB1264" t="inlineStr">
        <is>
          <t>Ibague</t>
        </is>
      </c>
      <c r="BC1264" t="inlineStr">
        <is>
          <t>www.coodestol.com.co</t>
        </is>
      </c>
      <c r="BD1264" s="6" t="n">
        <v>35338</v>
      </c>
      <c r="BE1264" t="inlineStr">
        <is>
          <t>This company is engaged in wholesale distribution of health-related products and services. It conducts business from its registered head office located in Ibague, Colombia. The company was founded in 1994. The company specialises in dental supplies, commercial and institutional medicines, medical equipment (including surgical instruments, disposable items, and diagnostic tools), and clinical laboratory products, all of which are essential for dental practices, hospitals, clinics, and laboratories. Its partners are Hospital San Isidro Alpujarra ESE, Hospital Santo Domingo Casabinca ESE, and Hospital Nelson Restrepo Guayabal ESE.</t>
        </is>
      </c>
      <c r="BF1264" t="inlineStr">
        <is>
          <t>Active</t>
        </is>
      </c>
      <c r="BG1264" t="inlineStr">
        <is>
          <t>Wholesale; Services</t>
        </is>
      </c>
      <c r="BH1264" t="inlineStr">
        <is>
          <t>Engaged in wholesale distribution of health-related products and services</t>
        </is>
      </c>
      <c r="BI1264" t="inlineStr">
        <is>
          <t>Dental supplies, commercial and institutional medicines, medical equipment (including surgical instruments, disposable items, and diagnostic tools), and clinical laboratory products, all of which are essential for dental practices, hospitals, clinics, and laboratories</t>
        </is>
      </c>
      <c r="CE1264">
        <f>IFERROR(SUM(BU1264:BV1264)/2,0)</f>
        <v/>
      </c>
      <c r="CF1264">
        <f>IFERROR(SUM(CE1264:CE1264)/1,0)</f>
        <v/>
      </c>
      <c r="CG1264">
        <f>IFERROR(SUM(BW1264:BX1264)/2,0)</f>
        <v/>
      </c>
      <c r="CH1264">
        <f>IFERROR(SUM(CG1264:CG1264)/1,0)</f>
        <v/>
      </c>
      <c r="CI1264">
        <f>IFERROR(SUM(BY1264:BZ1264)/2,0)</f>
        <v/>
      </c>
      <c r="CJ1264">
        <f>IFERROR(SUM(CI1264:CI1264)/1,0)</f>
        <v/>
      </c>
      <c r="CK1264">
        <f>IFERROR(SUM(CA1264:CB1264)/2,0)</f>
        <v/>
      </c>
      <c r="CL1264">
        <f>IFERROR(SUM(CK1264:CK1264)/1,0)</f>
        <v/>
      </c>
      <c r="CM1264">
        <f>IFERROR(SUM(CC1264:CD1264)/2,0)</f>
        <v/>
      </c>
      <c r="CN1264">
        <f>IFERROR(SUM(CM1264:CM1264)/1,0)</f>
        <v/>
      </c>
      <c r="CO1264">
        <f>IFERROR(SUM(BS1264:BT1264)/2,0)</f>
        <v/>
      </c>
      <c r="CP1264">
        <f>IFERROR(SUM(CO1264:CO1264)/1,0)</f>
        <v/>
      </c>
    </row>
    <row r="1265">
      <c r="A1265" t="n">
        <v>1240</v>
      </c>
      <c r="D1265">
        <f>IF(AX1265="Listed","Yes","No")</f>
        <v/>
      </c>
      <c r="E1265">
        <f>IFERROR(IF(AE1265&lt;0,"Yes","No"),"No")</f>
        <v/>
      </c>
      <c r="F1265">
        <f>IF(BK1265="Unqualified","Yes","No")</f>
        <v/>
      </c>
      <c r="G1265">
        <f>IF(COUNTIF($D$1265:$F$1265,"Yes")=3,"Yes","No")</f>
        <v/>
      </c>
      <c r="U1265">
        <f>IFERROR(BQ1265/BL1265,0)</f>
        <v/>
      </c>
      <c r="V1265">
        <f>IFERROR(SUM(BQ1265:BQ1265)/SUM(BL1265:BL1265),0)</f>
        <v/>
      </c>
      <c r="W1265">
        <f>IFERROR(MAX(U1265:U1265)-MIN(U1265:U1265),0)</f>
        <v/>
      </c>
      <c r="X1265">
        <f>IFERROR(BQ1265/(BL1265-BQ1265),0)</f>
        <v/>
      </c>
      <c r="Y1265">
        <f>IFERROR(SUM(BQ1265:BQ1265)/(SUM(BL1265:BL1265)-SUM(BQ1265:BQ1265)),0)</f>
        <v/>
      </c>
      <c r="Z1265">
        <f>IFERROR(MAX(X1265:X1265)-MIN(X1265:X1265),0)</f>
        <v/>
      </c>
      <c r="AA1265">
        <f>IFERROR(BO1265/BP1265,0)</f>
        <v/>
      </c>
      <c r="AB1265">
        <f>IFERROR(SUM(BO1265:BO1265)/SUM(BP1265:BP1265),0)</f>
        <v/>
      </c>
      <c r="AC1265">
        <f>IFERROR(MAX(AA1265:AA1265)-MIN(AA1265:AA1265),0)</f>
        <v/>
      </c>
      <c r="AD1265">
        <f>IFERROR(SUM(BL1265:BL1265)/1,0)</f>
        <v/>
      </c>
      <c r="AE1265">
        <f>IFERROR(SUM(BQ1265:BQ1265)/1,0)</f>
        <v/>
      </c>
      <c r="AF1265">
        <f>IFERROR(SUM(BP1265:BP1265)/1,0)</f>
        <v/>
      </c>
      <c r="AG1265">
        <f>IFERROR(CJ1265,0)</f>
        <v/>
      </c>
      <c r="AH1265">
        <f>IFERROR(SUM(BR1265:BR1265)/1,0)</f>
        <v/>
      </c>
      <c r="AI1265">
        <f>IFERROR(CL1265,0)</f>
        <v/>
      </c>
      <c r="AJ1265">
        <f>IFERROR(CN1265,0)</f>
        <v/>
      </c>
      <c r="AK1265">
        <f>IFERROR(CP1265,0)</f>
        <v/>
      </c>
      <c r="AL1265">
        <f>IFERROR(SUM(BN1265:BN1265)/1,0)</f>
        <v/>
      </c>
      <c r="AM1265">
        <f>IFERROR(SUM(BJ1265:BJ1265)/1,0)</f>
        <v/>
      </c>
      <c r="AN1265">
        <f>IFERROR(AH1265/AD1265,0)</f>
        <v/>
      </c>
      <c r="AO1265">
        <f>IFERROR(AF1265/AD1265,0)</f>
        <v/>
      </c>
      <c r="AP1265">
        <f>IFERROR(AI1265/AK1265,0)</f>
        <v/>
      </c>
      <c r="AQ1265">
        <f>IFERROR(AJ1265/AK1265,0)</f>
        <v/>
      </c>
      <c r="AR1265">
        <f>IFERROR(AG1265/AK1265,0)</f>
        <v/>
      </c>
      <c r="AS1265">
        <f>IFERROR(365/(AL1265/AG1265), "")</f>
        <v/>
      </c>
      <c r="AT1265" t="inlineStr">
        <is>
          <t>CO170004185060</t>
        </is>
      </c>
      <c r="AU1265" t="inlineStr">
        <is>
          <t>Equipos Tecnicos Y Logistica S A</t>
        </is>
      </c>
      <c r="AV1265" t="inlineStr">
        <is>
          <t>U1</t>
        </is>
      </c>
      <c r="AW1265" t="inlineStr">
        <is>
          <t>U</t>
        </is>
      </c>
      <c r="AX1265" t="inlineStr">
        <is>
          <t>Unlisted</t>
        </is>
      </c>
      <c r="AY1265" t="n">
        <v>5013</v>
      </c>
      <c r="AZ1265" t="inlineStr">
        <is>
          <t>Motor vehicle supplies and new parts wholesale dealing in</t>
        </is>
      </c>
      <c r="BA1265" t="inlineStr">
        <is>
          <t>Colombia</t>
        </is>
      </c>
      <c r="BB1265" t="inlineStr">
        <is>
          <t>Medellin</t>
        </is>
      </c>
      <c r="BC1265" t="inlineStr">
        <is>
          <t>www.equitel.com.co</t>
        </is>
      </c>
      <c r="BD1265" s="6" t="n">
        <v>22340</v>
      </c>
      <c r="BE1265" t="inlineStr">
        <is>
          <t>This company is engaged in the wholesale distribution of motor vehicles, as well as its parts and accessories. It conducts business from its registered head office which is located in Medellin, Colombia.The company has modern and functional facilities with convenient access and endowed with ample parking, loading and unloading. It offers the following products: clutches, tractors and farm vehicles, trucks and industrial vehicles, commercial vehicles, cars, brakes, shock, transmissions, gaskets, straps, sleeves, oils, grease, batteries, radiators, alternators, chains, compressors, extinguishers, tapes, self-lubricating bearings, control devices, belts, sprockets, shaft systems, and industrial filters.</t>
        </is>
      </c>
      <c r="BF1265" t="inlineStr">
        <is>
          <t>Active</t>
        </is>
      </c>
      <c r="BG1265" t="inlineStr">
        <is>
          <t>Wholesale</t>
        </is>
      </c>
      <c r="BH1265" t="inlineStr">
        <is>
          <t>Engaged in the wholesale distribution of motor vehicles, as well as its parts and accessories</t>
        </is>
      </c>
      <c r="BI1265" t="inlineStr">
        <is>
          <t>Motor vehicles, as well as its parts and accessories</t>
        </is>
      </c>
      <c r="CE1265">
        <f>IFERROR(SUM(BU1265:BV1265)/2,0)</f>
        <v/>
      </c>
      <c r="CF1265">
        <f>IFERROR(SUM(CE1265:CE1265)/1,0)</f>
        <v/>
      </c>
      <c r="CG1265">
        <f>IFERROR(SUM(BW1265:BX1265)/2,0)</f>
        <v/>
      </c>
      <c r="CH1265">
        <f>IFERROR(SUM(CG1265:CG1265)/1,0)</f>
        <v/>
      </c>
      <c r="CI1265">
        <f>IFERROR(SUM(BY1265:BZ1265)/2,0)</f>
        <v/>
      </c>
      <c r="CJ1265">
        <f>IFERROR(SUM(CI1265:CI1265)/1,0)</f>
        <v/>
      </c>
      <c r="CK1265">
        <f>IFERROR(SUM(CA1265:CB1265)/2,0)</f>
        <v/>
      </c>
      <c r="CL1265">
        <f>IFERROR(SUM(CK1265:CK1265)/1,0)</f>
        <v/>
      </c>
      <c r="CM1265">
        <f>IFERROR(SUM(CC1265:CD1265)/2,0)</f>
        <v/>
      </c>
      <c r="CN1265">
        <f>IFERROR(SUM(CM1265:CM1265)/1,0)</f>
        <v/>
      </c>
      <c r="CO1265">
        <f>IFERROR(SUM(BS1265:BT1265)/2,0)</f>
        <v/>
      </c>
      <c r="CP1265">
        <f>IFERROR(SUM(CO1265:CO1265)/1,0)</f>
        <v/>
      </c>
    </row>
    <row r="1266">
      <c r="A1266" t="n">
        <v>1241</v>
      </c>
      <c r="D1266">
        <f>IF(AX1266="Listed","Yes","No")</f>
        <v/>
      </c>
      <c r="E1266">
        <f>IFERROR(IF(AE1266&lt;0,"Yes","No"),"No")</f>
        <v/>
      </c>
      <c r="F1266">
        <f>IF(BK1266="Unqualified","Yes","No")</f>
        <v/>
      </c>
      <c r="G1266">
        <f>IF(COUNTIF($D$1266:$F$1266,"Yes")=3,"Yes","No")</f>
        <v/>
      </c>
      <c r="U1266">
        <f>IFERROR(BQ1266/BL1266,0)</f>
        <v/>
      </c>
      <c r="V1266">
        <f>IFERROR(SUM(BQ1266:BQ1266)/SUM(BL1266:BL1266),0)</f>
        <v/>
      </c>
      <c r="W1266">
        <f>IFERROR(MAX(U1266:U1266)-MIN(U1266:U1266),0)</f>
        <v/>
      </c>
      <c r="X1266">
        <f>IFERROR(BQ1266/(BL1266-BQ1266),0)</f>
        <v/>
      </c>
      <c r="Y1266">
        <f>IFERROR(SUM(BQ1266:BQ1266)/(SUM(BL1266:BL1266)-SUM(BQ1266:BQ1266)),0)</f>
        <v/>
      </c>
      <c r="Z1266">
        <f>IFERROR(MAX(X1266:X1266)-MIN(X1266:X1266),0)</f>
        <v/>
      </c>
      <c r="AA1266">
        <f>IFERROR(BO1266/BP1266,0)</f>
        <v/>
      </c>
      <c r="AB1266">
        <f>IFERROR(SUM(BO1266:BO1266)/SUM(BP1266:BP1266),0)</f>
        <v/>
      </c>
      <c r="AC1266">
        <f>IFERROR(MAX(AA1266:AA1266)-MIN(AA1266:AA1266),0)</f>
        <v/>
      </c>
      <c r="AD1266">
        <f>IFERROR(SUM(BL1266:BL1266)/1,0)</f>
        <v/>
      </c>
      <c r="AE1266">
        <f>IFERROR(SUM(BQ1266:BQ1266)/1,0)</f>
        <v/>
      </c>
      <c r="AF1266">
        <f>IFERROR(SUM(BP1266:BP1266)/1,0)</f>
        <v/>
      </c>
      <c r="AG1266">
        <f>IFERROR(CJ1266,0)</f>
        <v/>
      </c>
      <c r="AH1266">
        <f>IFERROR(SUM(BR1266:BR1266)/1,0)</f>
        <v/>
      </c>
      <c r="AI1266">
        <f>IFERROR(CL1266,0)</f>
        <v/>
      </c>
      <c r="AJ1266">
        <f>IFERROR(CN1266,0)</f>
        <v/>
      </c>
      <c r="AK1266">
        <f>IFERROR(CP1266,0)</f>
        <v/>
      </c>
      <c r="AL1266">
        <f>IFERROR(SUM(BN1266:BN1266)/1,0)</f>
        <v/>
      </c>
      <c r="AM1266">
        <f>IFERROR(SUM(BJ1266:BJ1266)/1,0)</f>
        <v/>
      </c>
      <c r="AN1266">
        <f>IFERROR(AH1266/AD1266,0)</f>
        <v/>
      </c>
      <c r="AO1266">
        <f>IFERROR(AF1266/AD1266,0)</f>
        <v/>
      </c>
      <c r="AP1266">
        <f>IFERROR(AI1266/AK1266,0)</f>
        <v/>
      </c>
      <c r="AQ1266">
        <f>IFERROR(AJ1266/AK1266,0)</f>
        <v/>
      </c>
      <c r="AR1266">
        <f>IFERROR(AG1266/AK1266,0)</f>
        <v/>
      </c>
      <c r="AS1266">
        <f>IFERROR(365/(AL1266/AG1266), "")</f>
        <v/>
      </c>
      <c r="AT1266" t="inlineStr">
        <is>
          <t>CO170025022280</t>
        </is>
      </c>
      <c r="AU1266" t="inlineStr">
        <is>
          <t>Pcshek Tecnologia Y Servicios S A S</t>
        </is>
      </c>
      <c r="AV1266" t="inlineStr">
        <is>
          <t>U1</t>
        </is>
      </c>
      <c r="AW1266" t="inlineStr">
        <is>
          <t>U</t>
        </is>
      </c>
      <c r="AX1266" t="inlineStr">
        <is>
          <t>Unlisted</t>
        </is>
      </c>
      <c r="AY1266" t="n">
        <v>5045</v>
      </c>
      <c r="AZ1266" t="inlineStr">
        <is>
          <t>Computers and computer peripheral equipment and software wholesale dealing in</t>
        </is>
      </c>
      <c r="BA1266" t="inlineStr">
        <is>
          <t>Colombia</t>
        </is>
      </c>
      <c r="BB1266" t="inlineStr">
        <is>
          <t>Cota</t>
        </is>
      </c>
      <c r="BC1266" t="inlineStr">
        <is>
          <t>www.pcshek.com</t>
        </is>
      </c>
      <c r="BD1266" s="6" t="n">
        <v>40584</v>
      </c>
      <c r="BE1266" t="inlineStr">
        <is>
          <t>This company is engaged in integrated management of electrical and electronic waste, as well as industrial surplus. It conducts business from its registered head office located in Cota, Colombia. The company was founded in 2012. The company specializes in the collection, transportation, dismantling, handling, treatment, commercialization, and proper management of electronic waste and industrial surplus. The company aims to promote sustainability through recycling and reconditioning technology while adhering to environmental standards and certifications.</t>
        </is>
      </c>
      <c r="BF1266" t="inlineStr">
        <is>
          <t>Active</t>
        </is>
      </c>
      <c r="BG1266" t="inlineStr">
        <is>
          <t>Services</t>
        </is>
      </c>
      <c r="BH1266" t="inlineStr">
        <is>
          <t>Engaged in integrated management of electrical and electronic waste, as well as industrial surplus</t>
        </is>
      </c>
      <c r="BI1266" t="inlineStr">
        <is>
          <t>The collection, transportation, dismantling, handling, treatment, commercialization, and proper management of electronic waste and industrial surplus</t>
        </is>
      </c>
      <c r="CE1266">
        <f>IFERROR(SUM(BU1266:BV1266)/2,0)</f>
        <v/>
      </c>
      <c r="CF1266">
        <f>IFERROR(SUM(CE1266:CE1266)/1,0)</f>
        <v/>
      </c>
      <c r="CG1266">
        <f>IFERROR(SUM(BW1266:BX1266)/2,0)</f>
        <v/>
      </c>
      <c r="CH1266">
        <f>IFERROR(SUM(CG1266:CG1266)/1,0)</f>
        <v/>
      </c>
      <c r="CI1266">
        <f>IFERROR(SUM(BY1266:BZ1266)/2,0)</f>
        <v/>
      </c>
      <c r="CJ1266">
        <f>IFERROR(SUM(CI1266:CI1266)/1,0)</f>
        <v/>
      </c>
      <c r="CK1266">
        <f>IFERROR(SUM(CA1266:CB1266)/2,0)</f>
        <v/>
      </c>
      <c r="CL1266">
        <f>IFERROR(SUM(CK1266:CK1266)/1,0)</f>
        <v/>
      </c>
      <c r="CM1266">
        <f>IFERROR(SUM(CC1266:CD1266)/2,0)</f>
        <v/>
      </c>
      <c r="CN1266">
        <f>IFERROR(SUM(CM1266:CM1266)/1,0)</f>
        <v/>
      </c>
      <c r="CO1266">
        <f>IFERROR(SUM(BS1266:BT1266)/2,0)</f>
        <v/>
      </c>
      <c r="CP1266">
        <f>IFERROR(SUM(CO1266:CO1266)/1,0)</f>
        <v/>
      </c>
    </row>
    <row r="1267">
      <c r="A1267" t="n">
        <v>1242</v>
      </c>
      <c r="D1267">
        <f>IF(AX1267="Listed","Yes","No")</f>
        <v/>
      </c>
      <c r="E1267">
        <f>IFERROR(IF(AE1267&lt;0,"Yes","No"),"No")</f>
        <v/>
      </c>
      <c r="F1267">
        <f>IF(BK1267="Unqualified","Yes","No")</f>
        <v/>
      </c>
      <c r="G1267">
        <f>IF(COUNTIF($D$1267:$F$1267,"Yes")=3,"Yes","No")</f>
        <v/>
      </c>
      <c r="U1267">
        <f>IFERROR(BQ1267/BL1267,0)</f>
        <v/>
      </c>
      <c r="V1267">
        <f>IFERROR(SUM(BQ1267:BQ1267)/SUM(BL1267:BL1267),0)</f>
        <v/>
      </c>
      <c r="W1267">
        <f>IFERROR(MAX(U1267:U1267)-MIN(U1267:U1267),0)</f>
        <v/>
      </c>
      <c r="X1267">
        <f>IFERROR(BQ1267/(BL1267-BQ1267),0)</f>
        <v/>
      </c>
      <c r="Y1267">
        <f>IFERROR(SUM(BQ1267:BQ1267)/(SUM(BL1267:BL1267)-SUM(BQ1267:BQ1267)),0)</f>
        <v/>
      </c>
      <c r="Z1267">
        <f>IFERROR(MAX(X1267:X1267)-MIN(X1267:X1267),0)</f>
        <v/>
      </c>
      <c r="AA1267">
        <f>IFERROR(BO1267/BP1267,0)</f>
        <v/>
      </c>
      <c r="AB1267">
        <f>IFERROR(SUM(BO1267:BO1267)/SUM(BP1267:BP1267),0)</f>
        <v/>
      </c>
      <c r="AC1267">
        <f>IFERROR(MAX(AA1267:AA1267)-MIN(AA1267:AA1267),0)</f>
        <v/>
      </c>
      <c r="AD1267">
        <f>IFERROR(SUM(BL1267:BL1267)/1,0)</f>
        <v/>
      </c>
      <c r="AE1267">
        <f>IFERROR(SUM(BQ1267:BQ1267)/1,0)</f>
        <v/>
      </c>
      <c r="AF1267">
        <f>IFERROR(SUM(BP1267:BP1267)/1,0)</f>
        <v/>
      </c>
      <c r="AG1267">
        <f>IFERROR(CJ1267,0)</f>
        <v/>
      </c>
      <c r="AH1267">
        <f>IFERROR(SUM(BR1267:BR1267)/1,0)</f>
        <v/>
      </c>
      <c r="AI1267">
        <f>IFERROR(CL1267,0)</f>
        <v/>
      </c>
      <c r="AJ1267">
        <f>IFERROR(CN1267,0)</f>
        <v/>
      </c>
      <c r="AK1267">
        <f>IFERROR(CP1267,0)</f>
        <v/>
      </c>
      <c r="AL1267">
        <f>IFERROR(SUM(BN1267:BN1267)/1,0)</f>
        <v/>
      </c>
      <c r="AM1267">
        <f>IFERROR(SUM(BJ1267:BJ1267)/1,0)</f>
        <v/>
      </c>
      <c r="AN1267">
        <f>IFERROR(AH1267/AD1267,0)</f>
        <v/>
      </c>
      <c r="AO1267">
        <f>IFERROR(AF1267/AD1267,0)</f>
        <v/>
      </c>
      <c r="AP1267">
        <f>IFERROR(AI1267/AK1267,0)</f>
        <v/>
      </c>
      <c r="AQ1267">
        <f>IFERROR(AJ1267/AK1267,0)</f>
        <v/>
      </c>
      <c r="AR1267">
        <f>IFERROR(AG1267/AK1267,0)</f>
        <v/>
      </c>
      <c r="AS1267">
        <f>IFERROR(365/(AL1267/AG1267), "")</f>
        <v/>
      </c>
      <c r="AT1267" t="inlineStr">
        <is>
          <t>CO170001011850</t>
        </is>
      </c>
      <c r="AU1267" t="inlineStr">
        <is>
          <t>Microlink S A S</t>
        </is>
      </c>
      <c r="AV1267" t="inlineStr">
        <is>
          <t>U1</t>
        </is>
      </c>
      <c r="AW1267" t="inlineStr">
        <is>
          <t>A-</t>
        </is>
      </c>
      <c r="AX1267" t="inlineStr">
        <is>
          <t>Unlisted</t>
        </is>
      </c>
      <c r="AY1267" t="n">
        <v>5064</v>
      </c>
      <c r="AZ1267" t="inlineStr">
        <is>
          <t>Electrical appliances, television and radio sets wholesale dealing in</t>
        </is>
      </c>
      <c r="BA1267" t="inlineStr">
        <is>
          <t>Colombia</t>
        </is>
      </c>
      <c r="BB1267" t="inlineStr">
        <is>
          <t>Cota</t>
        </is>
      </c>
      <c r="BC1267" t="inlineStr">
        <is>
          <t>microlink.com.co</t>
        </is>
      </c>
      <c r="BD1267" s="6" t="n">
        <v>31273</v>
      </c>
      <c r="BE1267" t="inlineStr">
        <is>
          <t>The company is engaged in the wholesale distribution of computer peripheral equipment. It was incorporated in August of 1985. The registered business office of the company is located in Cota, Colombia.The company offers a wide range of products such as desktop and mobile computers, workstations, servers, monitors, laser and inkjet printers, multifunctional products, plotters, scanners, storage equipment, networking equipment, consumables, components, and accessories. It also provides system and application software and hardware, surge suppressors, automatic switches, as well as digital and video cameras, and other related products.The company is active and operational in Colombia.It serves information technology (IT) dealers, corporate resellers, system integrators of IT equipment, OEM (Original Equipment Manufacturers), and chain stores.</t>
        </is>
      </c>
      <c r="BF1267" t="inlineStr">
        <is>
          <t>Active</t>
        </is>
      </c>
      <c r="BG1267" t="inlineStr">
        <is>
          <t>Wholesale</t>
        </is>
      </c>
      <c r="BH1267" t="inlineStr">
        <is>
          <t>Engaged in the wholesale distribution of computer peripheral equipment</t>
        </is>
      </c>
      <c r="BI1267" t="inlineStr">
        <is>
          <t>Computer peripheral equipment</t>
        </is>
      </c>
      <c r="CE1267">
        <f>IFERROR(SUM(BU1267:BV1267)/2,0)</f>
        <v/>
      </c>
      <c r="CF1267">
        <f>IFERROR(SUM(CE1267:CE1267)/1,0)</f>
        <v/>
      </c>
      <c r="CG1267">
        <f>IFERROR(SUM(BW1267:BX1267)/2,0)</f>
        <v/>
      </c>
      <c r="CH1267">
        <f>IFERROR(SUM(CG1267:CG1267)/1,0)</f>
        <v/>
      </c>
      <c r="CI1267">
        <f>IFERROR(SUM(BY1267:BZ1267)/2,0)</f>
        <v/>
      </c>
      <c r="CJ1267">
        <f>IFERROR(SUM(CI1267:CI1267)/1,0)</f>
        <v/>
      </c>
      <c r="CK1267">
        <f>IFERROR(SUM(CA1267:CB1267)/2,0)</f>
        <v/>
      </c>
      <c r="CL1267">
        <f>IFERROR(SUM(CK1267:CK1267)/1,0)</f>
        <v/>
      </c>
      <c r="CM1267">
        <f>IFERROR(SUM(CC1267:CD1267)/2,0)</f>
        <v/>
      </c>
      <c r="CN1267">
        <f>IFERROR(SUM(CM1267:CM1267)/1,0)</f>
        <v/>
      </c>
      <c r="CO1267">
        <f>IFERROR(SUM(BS1267:BT1267)/2,0)</f>
        <v/>
      </c>
      <c r="CP1267">
        <f>IFERROR(SUM(CO1267:CO1267)/1,0)</f>
        <v/>
      </c>
    </row>
    <row r="1268">
      <c r="A1268" t="n">
        <v>1243</v>
      </c>
      <c r="D1268">
        <f>IF(AX1268="Listed","Yes","No")</f>
        <v/>
      </c>
      <c r="E1268">
        <f>IFERROR(IF(AE1268&lt;0,"Yes","No"),"No")</f>
        <v/>
      </c>
      <c r="F1268">
        <f>IF(BK1268="Unqualified","Yes","No")</f>
        <v/>
      </c>
      <c r="G1268">
        <f>IF(COUNTIF($D$1268:$F$1268,"Yes")=3,"Yes","No")</f>
        <v/>
      </c>
      <c r="U1268">
        <f>IFERROR(BQ1268/BL1268,0)</f>
        <v/>
      </c>
      <c r="V1268">
        <f>IFERROR(SUM(BQ1268:BQ1268)/SUM(BL1268:BL1268),0)</f>
        <v/>
      </c>
      <c r="W1268">
        <f>IFERROR(MAX(U1268:U1268)-MIN(U1268:U1268),0)</f>
        <v/>
      </c>
      <c r="X1268">
        <f>IFERROR(BQ1268/(BL1268-BQ1268),0)</f>
        <v/>
      </c>
      <c r="Y1268">
        <f>IFERROR(SUM(BQ1268:BQ1268)/(SUM(BL1268:BL1268)-SUM(BQ1268:BQ1268)),0)</f>
        <v/>
      </c>
      <c r="Z1268">
        <f>IFERROR(MAX(X1268:X1268)-MIN(X1268:X1268),0)</f>
        <v/>
      </c>
      <c r="AA1268">
        <f>IFERROR(BO1268/BP1268,0)</f>
        <v/>
      </c>
      <c r="AB1268">
        <f>IFERROR(SUM(BO1268:BO1268)/SUM(BP1268:BP1268),0)</f>
        <v/>
      </c>
      <c r="AC1268">
        <f>IFERROR(MAX(AA1268:AA1268)-MIN(AA1268:AA1268),0)</f>
        <v/>
      </c>
      <c r="AD1268">
        <f>IFERROR(SUM(BL1268:BL1268)/1,0)</f>
        <v/>
      </c>
      <c r="AE1268">
        <f>IFERROR(SUM(BQ1268:BQ1268)/1,0)</f>
        <v/>
      </c>
      <c r="AF1268">
        <f>IFERROR(SUM(BP1268:BP1268)/1,0)</f>
        <v/>
      </c>
      <c r="AG1268">
        <f>IFERROR(CJ1268,0)</f>
        <v/>
      </c>
      <c r="AH1268">
        <f>IFERROR(SUM(BR1268:BR1268)/1,0)</f>
        <v/>
      </c>
      <c r="AI1268">
        <f>IFERROR(CL1268,0)</f>
        <v/>
      </c>
      <c r="AJ1268">
        <f>IFERROR(CN1268,0)</f>
        <v/>
      </c>
      <c r="AK1268">
        <f>IFERROR(CP1268,0)</f>
        <v/>
      </c>
      <c r="AL1268">
        <f>IFERROR(SUM(BN1268:BN1268)/1,0)</f>
        <v/>
      </c>
      <c r="AM1268">
        <f>IFERROR(SUM(BJ1268:BJ1268)/1,0)</f>
        <v/>
      </c>
      <c r="AN1268">
        <f>IFERROR(AH1268/AD1268,0)</f>
        <v/>
      </c>
      <c r="AO1268">
        <f>IFERROR(AF1268/AD1268,0)</f>
        <v/>
      </c>
      <c r="AP1268">
        <f>IFERROR(AI1268/AK1268,0)</f>
        <v/>
      </c>
      <c r="AQ1268">
        <f>IFERROR(AJ1268/AK1268,0)</f>
        <v/>
      </c>
      <c r="AR1268">
        <f>IFERROR(AG1268/AK1268,0)</f>
        <v/>
      </c>
      <c r="AS1268">
        <f>IFERROR(365/(AL1268/AG1268), "")</f>
        <v/>
      </c>
      <c r="AT1268" t="inlineStr">
        <is>
          <t>BR13264294000100</t>
        </is>
      </c>
      <c r="AU1268" t="inlineStr">
        <is>
          <t>Gram Industria E Distribuidora S/A</t>
        </is>
      </c>
      <c r="AV1268" t="inlineStr">
        <is>
          <t>U1</t>
        </is>
      </c>
      <c r="AW1268" t="inlineStr">
        <is>
          <t>U</t>
        </is>
      </c>
      <c r="AX1268" t="inlineStr">
        <is>
          <t>Unlisted</t>
        </is>
      </c>
      <c r="AY1268" t="n">
        <v>5141</v>
      </c>
      <c r="AZ1268" t="inlineStr">
        <is>
          <t>Groceries, general line wholesale dealing in</t>
        </is>
      </c>
      <c r="BA1268" t="inlineStr">
        <is>
          <t>Brazil</t>
        </is>
      </c>
      <c r="BB1268" t="inlineStr">
        <is>
          <t>Divinopolis</t>
        </is>
      </c>
      <c r="BC1268" t="inlineStr">
        <is>
          <t>www.gramdistribuidora.com.br</t>
        </is>
      </c>
      <c r="BD1268" s="6" t="n">
        <v>40581</v>
      </c>
      <c r="BE1268" t="inlineStr">
        <is>
          <t>This company is engaged in the wholesale distribution of food products. It conducts business from its registered head office located in Divinopolis, Brazil. The company was established in February 2011.The company specializes in the commercialization of food products such as grains, flours, and farinaceous goods, often integrated with fractional and packaging services. The company also distributes beverages, animal food, and hygiene and personal care products. It caters to domestic and international markets, focusing on creating efficient supply chains between rural producers, supermarkets, and consumers.The company is engaged in developing private-label and market-brand goods while maintaining diverse product portfolios. It actively supports global food trade, especially in Latin America, with operations certified for various markets. Additional activities include the envasement and packing of products under contract agreements.</t>
        </is>
      </c>
      <c r="BF1268" t="inlineStr">
        <is>
          <t>Active</t>
        </is>
      </c>
      <c r="BG1268" t="inlineStr">
        <is>
          <t>Wholesale</t>
        </is>
      </c>
      <c r="BH1268" t="inlineStr">
        <is>
          <t>Engaged in the wholesale distribution of food products</t>
        </is>
      </c>
      <c r="BI1268" t="inlineStr">
        <is>
          <t>Commercialization of food products such as grains, flours, and farinaceous goods, often integrated with fractional and packaging services</t>
        </is>
      </c>
      <c r="CE1268">
        <f>IFERROR(SUM(BU1268:BV1268)/2,0)</f>
        <v/>
      </c>
      <c r="CF1268">
        <f>IFERROR(SUM(CE1268:CE1268)/1,0)</f>
        <v/>
      </c>
      <c r="CG1268">
        <f>IFERROR(SUM(BW1268:BX1268)/2,0)</f>
        <v/>
      </c>
      <c r="CH1268">
        <f>IFERROR(SUM(CG1268:CG1268)/1,0)</f>
        <v/>
      </c>
      <c r="CI1268">
        <f>IFERROR(SUM(BY1268:BZ1268)/2,0)</f>
        <v/>
      </c>
      <c r="CJ1268">
        <f>IFERROR(SUM(CI1268:CI1268)/1,0)</f>
        <v/>
      </c>
      <c r="CK1268">
        <f>IFERROR(SUM(CA1268:CB1268)/2,0)</f>
        <v/>
      </c>
      <c r="CL1268">
        <f>IFERROR(SUM(CK1268:CK1268)/1,0)</f>
        <v/>
      </c>
      <c r="CM1268">
        <f>IFERROR(SUM(CC1268:CD1268)/2,0)</f>
        <v/>
      </c>
      <c r="CN1268">
        <f>IFERROR(SUM(CM1268:CM1268)/1,0)</f>
        <v/>
      </c>
      <c r="CO1268">
        <f>IFERROR(SUM(BS1268:BT1268)/2,0)</f>
        <v/>
      </c>
      <c r="CP1268">
        <f>IFERROR(SUM(CO1268:CO1268)/1,0)</f>
        <v/>
      </c>
    </row>
    <row r="1269">
      <c r="A1269" t="n">
        <v>1244</v>
      </c>
      <c r="D1269">
        <f>IF(AX1269="Listed","Yes","No")</f>
        <v/>
      </c>
      <c r="E1269">
        <f>IFERROR(IF(AE1269&lt;0,"Yes","No"),"No")</f>
        <v/>
      </c>
      <c r="F1269">
        <f>IF(BK1269="Unqualified","Yes","No")</f>
        <v/>
      </c>
      <c r="G1269">
        <f>IF(COUNTIF($D$1269:$F$1269,"Yes")=3,"Yes","No")</f>
        <v/>
      </c>
      <c r="U1269">
        <f>IFERROR(BQ1269/BL1269,0)</f>
        <v/>
      </c>
      <c r="V1269">
        <f>IFERROR(SUM(BQ1269:BQ1269)/SUM(BL1269:BL1269),0)</f>
        <v/>
      </c>
      <c r="W1269">
        <f>IFERROR(MAX(U1269:U1269)-MIN(U1269:U1269),0)</f>
        <v/>
      </c>
      <c r="X1269">
        <f>IFERROR(BQ1269/(BL1269-BQ1269),0)</f>
        <v/>
      </c>
      <c r="Y1269">
        <f>IFERROR(SUM(BQ1269:BQ1269)/(SUM(BL1269:BL1269)-SUM(BQ1269:BQ1269)),0)</f>
        <v/>
      </c>
      <c r="Z1269">
        <f>IFERROR(MAX(X1269:X1269)-MIN(X1269:X1269),0)</f>
        <v/>
      </c>
      <c r="AA1269">
        <f>IFERROR(BO1269/BP1269,0)</f>
        <v/>
      </c>
      <c r="AB1269">
        <f>IFERROR(SUM(BO1269:BO1269)/SUM(BP1269:BP1269),0)</f>
        <v/>
      </c>
      <c r="AC1269">
        <f>IFERROR(MAX(AA1269:AA1269)-MIN(AA1269:AA1269),0)</f>
        <v/>
      </c>
      <c r="AD1269">
        <f>IFERROR(SUM(BL1269:BL1269)/1,0)</f>
        <v/>
      </c>
      <c r="AE1269">
        <f>IFERROR(SUM(BQ1269:BQ1269)/1,0)</f>
        <v/>
      </c>
      <c r="AF1269">
        <f>IFERROR(SUM(BP1269:BP1269)/1,0)</f>
        <v/>
      </c>
      <c r="AG1269">
        <f>IFERROR(CJ1269,0)</f>
        <v/>
      </c>
      <c r="AH1269">
        <f>IFERROR(SUM(BR1269:BR1269)/1,0)</f>
        <v/>
      </c>
      <c r="AI1269">
        <f>IFERROR(CL1269,0)</f>
        <v/>
      </c>
      <c r="AJ1269">
        <f>IFERROR(CN1269,0)</f>
        <v/>
      </c>
      <c r="AK1269">
        <f>IFERROR(CP1269,0)</f>
        <v/>
      </c>
      <c r="AL1269">
        <f>IFERROR(SUM(BN1269:BN1269)/1,0)</f>
        <v/>
      </c>
      <c r="AM1269">
        <f>IFERROR(SUM(BJ1269:BJ1269)/1,0)</f>
        <v/>
      </c>
      <c r="AN1269">
        <f>IFERROR(AH1269/AD1269,0)</f>
        <v/>
      </c>
      <c r="AO1269">
        <f>IFERROR(AF1269/AD1269,0)</f>
        <v/>
      </c>
      <c r="AP1269">
        <f>IFERROR(AI1269/AK1269,0)</f>
        <v/>
      </c>
      <c r="AQ1269">
        <f>IFERROR(AJ1269/AK1269,0)</f>
        <v/>
      </c>
      <c r="AR1269">
        <f>IFERROR(AG1269/AK1269,0)</f>
        <v/>
      </c>
      <c r="AS1269">
        <f>IFERROR(365/(AL1269/AG1269), "")</f>
        <v/>
      </c>
      <c r="AT1269" t="inlineStr">
        <is>
          <t>CO170003199570</t>
        </is>
      </c>
      <c r="AU1269" t="inlineStr">
        <is>
          <t>Celulares Y Telecomunicaciones Celtel S A</t>
        </is>
      </c>
      <c r="AV1269" t="inlineStr">
        <is>
          <t>U1</t>
        </is>
      </c>
      <c r="AW1269" t="inlineStr">
        <is>
          <t>U</t>
        </is>
      </c>
      <c r="AX1269" t="inlineStr">
        <is>
          <t>Unlisted</t>
        </is>
      </c>
      <c r="AY1269" t="n">
        <v>5199</v>
      </c>
      <c r="AZ1269" t="inlineStr">
        <is>
          <t>Nondurable goods, not elsewhere classified</t>
        </is>
      </c>
      <c r="BA1269" t="inlineStr">
        <is>
          <t>Colombia</t>
        </is>
      </c>
      <c r="BB1269" t="inlineStr">
        <is>
          <t>San Gil</t>
        </is>
      </c>
      <c r="BC1269" t="inlineStr">
        <is>
          <t>celtelsa.net</t>
        </is>
      </c>
      <c r="BD1269" s="6" t="n">
        <v>36164</v>
      </c>
      <c r="BE1269" t="inlineStr">
        <is>
          <t>This company is engaged in the distribution of the Galaxy A smartphones series. It conducts business from its registered head office located in San Gil, Colombia. The company was incorporated in 2022. It was established by Celtel SA. It also operates branches in San Gil (Sant), Santander; Bogotá y Cundinamarca; and Antioquia. Its products are sold and distributed in the domestic market as well as overseas.The company is one of the leading distributors of the Galaxy A smartphones series in the domestic market and overseas. Its mission is to provide high-quality distribution services for the Galaxy A smartphones series. The company establishes partnerships with Claro. The company operates as a subsidiary of Celtel SA.</t>
        </is>
      </c>
      <c r="BF1269" t="inlineStr">
        <is>
          <t>Active</t>
        </is>
      </c>
      <c r="BG1269" t="inlineStr">
        <is>
          <t>Wholesale</t>
        </is>
      </c>
      <c r="BH1269" t="inlineStr">
        <is>
          <t>Engaged in the distribution of the Galaxy A smartphones series</t>
        </is>
      </c>
      <c r="BI1269" t="inlineStr">
        <is>
          <t>Galaxy A smartphones series</t>
        </is>
      </c>
      <c r="CE1269">
        <f>IFERROR(SUM(BU1269:BV1269)/2,0)</f>
        <v/>
      </c>
      <c r="CF1269">
        <f>IFERROR(SUM(CE1269:CE1269)/1,0)</f>
        <v/>
      </c>
      <c r="CG1269">
        <f>IFERROR(SUM(BW1269:BX1269)/2,0)</f>
        <v/>
      </c>
      <c r="CH1269">
        <f>IFERROR(SUM(CG1269:CG1269)/1,0)</f>
        <v/>
      </c>
      <c r="CI1269">
        <f>IFERROR(SUM(BY1269:BZ1269)/2,0)</f>
        <v/>
      </c>
      <c r="CJ1269">
        <f>IFERROR(SUM(CI1269:CI1269)/1,0)</f>
        <v/>
      </c>
      <c r="CK1269">
        <f>IFERROR(SUM(CA1269:CB1269)/2,0)</f>
        <v/>
      </c>
      <c r="CL1269">
        <f>IFERROR(SUM(CK1269:CK1269)/1,0)</f>
        <v/>
      </c>
      <c r="CM1269">
        <f>IFERROR(SUM(CC1269:CD1269)/2,0)</f>
        <v/>
      </c>
      <c r="CN1269">
        <f>IFERROR(SUM(CM1269:CM1269)/1,0)</f>
        <v/>
      </c>
      <c r="CO1269">
        <f>IFERROR(SUM(BS1269:BT1269)/2,0)</f>
        <v/>
      </c>
      <c r="CP1269">
        <f>IFERROR(SUM(CO1269:CO1269)/1,0)</f>
        <v/>
      </c>
    </row>
    <row r="1270">
      <c r="A1270" t="n">
        <v>1245</v>
      </c>
      <c r="D1270">
        <f>IF(AX1270="Listed","Yes","No")</f>
        <v/>
      </c>
      <c r="E1270">
        <f>IFERROR(IF(AE1270&lt;0,"Yes","No"),"No")</f>
        <v/>
      </c>
      <c r="F1270">
        <f>IF(BK1270="Unqualified","Yes","No")</f>
        <v/>
      </c>
      <c r="G1270">
        <f>IF(COUNTIF($D$1270:$F$1270,"Yes")=3,"Yes","No")</f>
        <v/>
      </c>
      <c r="U1270">
        <f>IFERROR(BQ1270/BL1270,0)</f>
        <v/>
      </c>
      <c r="V1270">
        <f>IFERROR(SUM(BQ1270:BQ1270)/SUM(BL1270:BL1270),0)</f>
        <v/>
      </c>
      <c r="W1270">
        <f>IFERROR(MAX(U1270:U1270)-MIN(U1270:U1270),0)</f>
        <v/>
      </c>
      <c r="X1270">
        <f>IFERROR(BQ1270/(BL1270-BQ1270),0)</f>
        <v/>
      </c>
      <c r="Y1270">
        <f>IFERROR(SUM(BQ1270:BQ1270)/(SUM(BL1270:BL1270)-SUM(BQ1270:BQ1270)),0)</f>
        <v/>
      </c>
      <c r="Z1270">
        <f>IFERROR(MAX(X1270:X1270)-MIN(X1270:X1270),0)</f>
        <v/>
      </c>
      <c r="AA1270">
        <f>IFERROR(BO1270/BP1270,0)</f>
        <v/>
      </c>
      <c r="AB1270">
        <f>IFERROR(SUM(BO1270:BO1270)/SUM(BP1270:BP1270),0)</f>
        <v/>
      </c>
      <c r="AC1270">
        <f>IFERROR(MAX(AA1270:AA1270)-MIN(AA1270:AA1270),0)</f>
        <v/>
      </c>
      <c r="AD1270">
        <f>IFERROR(SUM(BL1270:BL1270)/1,0)</f>
        <v/>
      </c>
      <c r="AE1270">
        <f>IFERROR(SUM(BQ1270:BQ1270)/1,0)</f>
        <v/>
      </c>
      <c r="AF1270">
        <f>IFERROR(SUM(BP1270:BP1270)/1,0)</f>
        <v/>
      </c>
      <c r="AG1270">
        <f>IFERROR(CJ1270,0)</f>
        <v/>
      </c>
      <c r="AH1270">
        <f>IFERROR(SUM(BR1270:BR1270)/1,0)</f>
        <v/>
      </c>
      <c r="AI1270">
        <f>IFERROR(CL1270,0)</f>
        <v/>
      </c>
      <c r="AJ1270">
        <f>IFERROR(CN1270,0)</f>
        <v/>
      </c>
      <c r="AK1270">
        <f>IFERROR(CP1270,0)</f>
        <v/>
      </c>
      <c r="AL1270">
        <f>IFERROR(SUM(BN1270:BN1270)/1,0)</f>
        <v/>
      </c>
      <c r="AM1270">
        <f>IFERROR(SUM(BJ1270:BJ1270)/1,0)</f>
        <v/>
      </c>
      <c r="AN1270">
        <f>IFERROR(AH1270/AD1270,0)</f>
        <v/>
      </c>
      <c r="AO1270">
        <f>IFERROR(AF1270/AD1270,0)</f>
        <v/>
      </c>
      <c r="AP1270">
        <f>IFERROR(AI1270/AK1270,0)</f>
        <v/>
      </c>
      <c r="AQ1270">
        <f>IFERROR(AJ1270/AK1270,0)</f>
        <v/>
      </c>
      <c r="AR1270">
        <f>IFERROR(AG1270/AK1270,0)</f>
        <v/>
      </c>
      <c r="AS1270">
        <f>IFERROR(365/(AL1270/AG1270), "")</f>
        <v/>
      </c>
      <c r="AT1270" t="inlineStr">
        <is>
          <t>CO170028765490</t>
        </is>
      </c>
      <c r="AU1270" t="inlineStr">
        <is>
          <t>Technodetersa S A S</t>
        </is>
      </c>
      <c r="AV1270" t="inlineStr">
        <is>
          <t>U1</t>
        </is>
      </c>
      <c r="AW1270" t="inlineStr">
        <is>
          <t>U</t>
        </is>
      </c>
      <c r="AX1270" t="inlineStr">
        <is>
          <t>Unlisted</t>
        </is>
      </c>
      <c r="AY1270" t="n">
        <v>5162</v>
      </c>
      <c r="AZ1270" t="inlineStr">
        <is>
          <t>Plastics materials and basic forms and shapes wholesale dealing in</t>
        </is>
      </c>
      <c r="BA1270" t="inlineStr">
        <is>
          <t>Colombia</t>
        </is>
      </c>
      <c r="BB1270" t="inlineStr">
        <is>
          <t>Bogota</t>
        </is>
      </c>
      <c r="BC1270" t="inlineStr">
        <is>
          <t>technodeter.com</t>
        </is>
      </c>
      <c r="BD1270" s="6" t="n">
        <v>41037</v>
      </c>
      <c r="BE1270" t="inlineStr">
        <is>
          <t>This company is engaged in the wholesale distribution of plastics materials and basic forms and shapes. It was founded in 2012 and has its registered business office located in Bogota, Colombia. The company specialises in wholesaling plastics materials and resins, and unsupported plastics film, sheet, sheeting, rod, tube, and other basic forms and shapes. It has a large inventory of its products as well as employs staff trained in providing necessary assistance and services to its clients. In addition, the company's selling activities are present across Bogota and in major regions throughout Colombia via other retailers and other trading establishments.</t>
        </is>
      </c>
      <c r="BF1270" t="inlineStr">
        <is>
          <t>Active</t>
        </is>
      </c>
      <c r="BG1270" t="inlineStr">
        <is>
          <t>Wholesale</t>
        </is>
      </c>
      <c r="BH1270" t="inlineStr">
        <is>
          <t>Engaged in the wholesale distribution of plastics materials and basic forms and shapes</t>
        </is>
      </c>
      <c r="BI1270" t="inlineStr">
        <is>
          <t>Plastics materials and resins, and unsupported plastics film, sheet, sheeting, rod, tube, and other basic forms and shapes</t>
        </is>
      </c>
      <c r="CE1270">
        <f>IFERROR(SUM(BU1270:BV1270)/2,0)</f>
        <v/>
      </c>
      <c r="CF1270">
        <f>IFERROR(SUM(CE1270:CE1270)/1,0)</f>
        <v/>
      </c>
      <c r="CG1270">
        <f>IFERROR(SUM(BW1270:BX1270)/2,0)</f>
        <v/>
      </c>
      <c r="CH1270">
        <f>IFERROR(SUM(CG1270:CG1270)/1,0)</f>
        <v/>
      </c>
      <c r="CI1270">
        <f>IFERROR(SUM(BY1270:BZ1270)/2,0)</f>
        <v/>
      </c>
      <c r="CJ1270">
        <f>IFERROR(SUM(CI1270:CI1270)/1,0)</f>
        <v/>
      </c>
      <c r="CK1270">
        <f>IFERROR(SUM(CA1270:CB1270)/2,0)</f>
        <v/>
      </c>
      <c r="CL1270">
        <f>IFERROR(SUM(CK1270:CK1270)/1,0)</f>
        <v/>
      </c>
      <c r="CM1270">
        <f>IFERROR(SUM(CC1270:CD1270)/2,0)</f>
        <v/>
      </c>
      <c r="CN1270">
        <f>IFERROR(SUM(CM1270:CM1270)/1,0)</f>
        <v/>
      </c>
      <c r="CO1270">
        <f>IFERROR(SUM(BS1270:BT1270)/2,0)</f>
        <v/>
      </c>
      <c r="CP1270">
        <f>IFERROR(SUM(CO1270:CO1270)/1,0)</f>
        <v/>
      </c>
    </row>
    <row r="1271">
      <c r="A1271" t="n">
        <v>1246</v>
      </c>
      <c r="D1271">
        <f>IF(AX1271="Listed","Yes","No")</f>
        <v/>
      </c>
      <c r="E1271">
        <f>IFERROR(IF(AE1271&lt;0,"Yes","No"),"No")</f>
        <v/>
      </c>
      <c r="F1271">
        <f>IF(BK1271="Unqualified","Yes","No")</f>
        <v/>
      </c>
      <c r="G1271">
        <f>IF(COUNTIF($D$1271:$F$1271,"Yes")=3,"Yes","No")</f>
        <v/>
      </c>
      <c r="U1271">
        <f>IFERROR(BQ1271/BL1271,0)</f>
        <v/>
      </c>
      <c r="V1271">
        <f>IFERROR(SUM(BQ1271:BQ1271)/SUM(BL1271:BL1271),0)</f>
        <v/>
      </c>
      <c r="W1271">
        <f>IFERROR(MAX(U1271:U1271)-MIN(U1271:U1271),0)</f>
        <v/>
      </c>
      <c r="X1271">
        <f>IFERROR(BQ1271/(BL1271-BQ1271),0)</f>
        <v/>
      </c>
      <c r="Y1271">
        <f>IFERROR(SUM(BQ1271:BQ1271)/(SUM(BL1271:BL1271)-SUM(BQ1271:BQ1271)),0)</f>
        <v/>
      </c>
      <c r="Z1271">
        <f>IFERROR(MAX(X1271:X1271)-MIN(X1271:X1271),0)</f>
        <v/>
      </c>
      <c r="AA1271">
        <f>IFERROR(BO1271/BP1271,0)</f>
        <v/>
      </c>
      <c r="AB1271">
        <f>IFERROR(SUM(BO1271:BO1271)/SUM(BP1271:BP1271),0)</f>
        <v/>
      </c>
      <c r="AC1271">
        <f>IFERROR(MAX(AA1271:AA1271)-MIN(AA1271:AA1271),0)</f>
        <v/>
      </c>
      <c r="AD1271">
        <f>IFERROR(SUM(BL1271:BL1271)/1,0)</f>
        <v/>
      </c>
      <c r="AE1271">
        <f>IFERROR(SUM(BQ1271:BQ1271)/1,0)</f>
        <v/>
      </c>
      <c r="AF1271">
        <f>IFERROR(SUM(BP1271:BP1271)/1,0)</f>
        <v/>
      </c>
      <c r="AG1271">
        <f>IFERROR(CJ1271,0)</f>
        <v/>
      </c>
      <c r="AH1271">
        <f>IFERROR(SUM(BR1271:BR1271)/1,0)</f>
        <v/>
      </c>
      <c r="AI1271">
        <f>IFERROR(CL1271,0)</f>
        <v/>
      </c>
      <c r="AJ1271">
        <f>IFERROR(CN1271,0)</f>
        <v/>
      </c>
      <c r="AK1271">
        <f>IFERROR(CP1271,0)</f>
        <v/>
      </c>
      <c r="AL1271">
        <f>IFERROR(SUM(BN1271:BN1271)/1,0)</f>
        <v/>
      </c>
      <c r="AM1271">
        <f>IFERROR(SUM(BJ1271:BJ1271)/1,0)</f>
        <v/>
      </c>
      <c r="AN1271">
        <f>IFERROR(AH1271/AD1271,0)</f>
        <v/>
      </c>
      <c r="AO1271">
        <f>IFERROR(AF1271/AD1271,0)</f>
        <v/>
      </c>
      <c r="AP1271">
        <f>IFERROR(AI1271/AK1271,0)</f>
        <v/>
      </c>
      <c r="AQ1271">
        <f>IFERROR(AJ1271/AK1271,0)</f>
        <v/>
      </c>
      <c r="AR1271">
        <f>IFERROR(AG1271/AK1271,0)</f>
        <v/>
      </c>
      <c r="AS1271">
        <f>IFERROR(365/(AL1271/AG1271), "")</f>
        <v/>
      </c>
      <c r="AT1271" t="inlineStr">
        <is>
          <t>CO170001017130</t>
        </is>
      </c>
      <c r="AU1271" t="inlineStr">
        <is>
          <t>Surtipiezas S A</t>
        </is>
      </c>
      <c r="AV1271" t="inlineStr">
        <is>
          <t>U1</t>
        </is>
      </c>
      <c r="AW1271" t="inlineStr">
        <is>
          <t>B+</t>
        </is>
      </c>
      <c r="AX1271" t="inlineStr">
        <is>
          <t>Unlisted</t>
        </is>
      </c>
      <c r="AY1271" t="n">
        <v>5032</v>
      </c>
      <c r="AZ1271" t="inlineStr">
        <is>
          <t>Brick, stone, and related construction materials wholesale dealing in</t>
        </is>
      </c>
      <c r="BA1271" t="inlineStr">
        <is>
          <t>Colombia</t>
        </is>
      </c>
      <c r="BB1271" t="inlineStr">
        <is>
          <t>Bogota</t>
        </is>
      </c>
      <c r="BC1271" t="inlineStr">
        <is>
          <t>surtipiezas.com.co</t>
        </is>
      </c>
      <c r="BD1271" s="6" t="n">
        <v>31482</v>
      </c>
      <c r="BE1271" t="inlineStr">
        <is>
          <t>This company is engaged in the import, distribution, and manufacturing of industrial products. It conducts business from its registered head office located in Bogota, Colombia. The company was founded in 1986. The company specializes in industrial products, including couplings for joining hoses to equipment or other hoses in hydraulic systems, industrial hoses made from rubber, plastic, and metal for various applications, hydraulic hoses for transporting fluids under pressure, and specific hose products such as asphalt hose, oxygen charging hose, rubber and canvas hoses, water drain hose, air brake hose, compressed natural gas hose, LPG hoses, grizzli hose, mining hose, non-conductive hose, and oven door hose.</t>
        </is>
      </c>
      <c r="BF1271" t="inlineStr">
        <is>
          <t>Active</t>
        </is>
      </c>
      <c r="BG1271" t="inlineStr">
        <is>
          <t>Manufacturing; Services</t>
        </is>
      </c>
      <c r="BH1271" t="inlineStr">
        <is>
          <t>Engaged in the import, distribution, and manufacturing of industrial products</t>
        </is>
      </c>
      <c r="BI1271" t="inlineStr">
        <is>
          <t>Industrial products, including couplings for joining hoses to equipment or other hoses in hydraulic systems, industrial hoses made from rubber, plastic, and metal for various applications, hydraulic hoses for transporting fluids under pressure, and specific hose products such as asphalt hose, oxygen charging hose, rubber and canvas hoses, water drain hose, air brake hose, compressed natural gas hose, LPG hoses, grizzli hose, mining hose, non-conductive hose, and oven door hose</t>
        </is>
      </c>
      <c r="CE1271">
        <f>IFERROR(SUM(BU1271:BV1271)/2,0)</f>
        <v/>
      </c>
      <c r="CF1271">
        <f>IFERROR(SUM(CE1271:CE1271)/1,0)</f>
        <v/>
      </c>
      <c r="CG1271">
        <f>IFERROR(SUM(BW1271:BX1271)/2,0)</f>
        <v/>
      </c>
      <c r="CH1271">
        <f>IFERROR(SUM(CG1271:CG1271)/1,0)</f>
        <v/>
      </c>
      <c r="CI1271">
        <f>IFERROR(SUM(BY1271:BZ1271)/2,0)</f>
        <v/>
      </c>
      <c r="CJ1271">
        <f>IFERROR(SUM(CI1271:CI1271)/1,0)</f>
        <v/>
      </c>
      <c r="CK1271">
        <f>IFERROR(SUM(CA1271:CB1271)/2,0)</f>
        <v/>
      </c>
      <c r="CL1271">
        <f>IFERROR(SUM(CK1271:CK1271)/1,0)</f>
        <v/>
      </c>
      <c r="CM1271">
        <f>IFERROR(SUM(CC1271:CD1271)/2,0)</f>
        <v/>
      </c>
      <c r="CN1271">
        <f>IFERROR(SUM(CM1271:CM1271)/1,0)</f>
        <v/>
      </c>
      <c r="CO1271">
        <f>IFERROR(SUM(BS1271:BT1271)/2,0)</f>
        <v/>
      </c>
      <c r="CP1271">
        <f>IFERROR(SUM(CO1271:CO1271)/1,0)</f>
        <v/>
      </c>
    </row>
    <row r="1272">
      <c r="A1272" t="n">
        <v>1247</v>
      </c>
      <c r="D1272">
        <f>IF(AX1272="Listed","Yes","No")</f>
        <v/>
      </c>
      <c r="E1272">
        <f>IFERROR(IF(AE1272&lt;0,"Yes","No"),"No")</f>
        <v/>
      </c>
      <c r="F1272">
        <f>IF(BK1272="Unqualified","Yes","No")</f>
        <v/>
      </c>
      <c r="G1272">
        <f>IF(COUNTIF($D$1272:$F$1272,"Yes")=3,"Yes","No")</f>
        <v/>
      </c>
      <c r="U1272">
        <f>IFERROR(BQ1272/BL1272,0)</f>
        <v/>
      </c>
      <c r="V1272">
        <f>IFERROR(SUM(BQ1272:BQ1272)/SUM(BL1272:BL1272),0)</f>
        <v/>
      </c>
      <c r="W1272">
        <f>IFERROR(MAX(U1272:U1272)-MIN(U1272:U1272),0)</f>
        <v/>
      </c>
      <c r="X1272">
        <f>IFERROR(BQ1272/(BL1272-BQ1272),0)</f>
        <v/>
      </c>
      <c r="Y1272">
        <f>IFERROR(SUM(BQ1272:BQ1272)/(SUM(BL1272:BL1272)-SUM(BQ1272:BQ1272)),0)</f>
        <v/>
      </c>
      <c r="Z1272">
        <f>IFERROR(MAX(X1272:X1272)-MIN(X1272:X1272),0)</f>
        <v/>
      </c>
      <c r="AA1272">
        <f>IFERROR(BO1272/BP1272,0)</f>
        <v/>
      </c>
      <c r="AB1272">
        <f>IFERROR(SUM(BO1272:BO1272)/SUM(BP1272:BP1272),0)</f>
        <v/>
      </c>
      <c r="AC1272">
        <f>IFERROR(MAX(AA1272:AA1272)-MIN(AA1272:AA1272),0)</f>
        <v/>
      </c>
      <c r="AD1272">
        <f>IFERROR(SUM(BL1272:BL1272)/1,0)</f>
        <v/>
      </c>
      <c r="AE1272">
        <f>IFERROR(SUM(BQ1272:BQ1272)/1,0)</f>
        <v/>
      </c>
      <c r="AF1272">
        <f>IFERROR(SUM(BP1272:BP1272)/1,0)</f>
        <v/>
      </c>
      <c r="AG1272">
        <f>IFERROR(CJ1272,0)</f>
        <v/>
      </c>
      <c r="AH1272">
        <f>IFERROR(SUM(BR1272:BR1272)/1,0)</f>
        <v/>
      </c>
      <c r="AI1272">
        <f>IFERROR(CL1272,0)</f>
        <v/>
      </c>
      <c r="AJ1272">
        <f>IFERROR(CN1272,0)</f>
        <v/>
      </c>
      <c r="AK1272">
        <f>IFERROR(CP1272,0)</f>
        <v/>
      </c>
      <c r="AL1272">
        <f>IFERROR(SUM(BN1272:BN1272)/1,0)</f>
        <v/>
      </c>
      <c r="AM1272">
        <f>IFERROR(SUM(BJ1272:BJ1272)/1,0)</f>
        <v/>
      </c>
      <c r="AN1272">
        <f>IFERROR(AH1272/AD1272,0)</f>
        <v/>
      </c>
      <c r="AO1272">
        <f>IFERROR(AF1272/AD1272,0)</f>
        <v/>
      </c>
      <c r="AP1272">
        <f>IFERROR(AI1272/AK1272,0)</f>
        <v/>
      </c>
      <c r="AQ1272">
        <f>IFERROR(AJ1272/AK1272,0)</f>
        <v/>
      </c>
      <c r="AR1272">
        <f>IFERROR(AG1272/AK1272,0)</f>
        <v/>
      </c>
      <c r="AS1272">
        <f>IFERROR(365/(AL1272/AG1272), "")</f>
        <v/>
      </c>
      <c r="AT1272" t="inlineStr">
        <is>
          <t>CO170009144840</t>
        </is>
      </c>
      <c r="AU1272" t="inlineStr">
        <is>
          <t>Sociedad Colombiana de Inversiones Comerciales S A Socinsa</t>
        </is>
      </c>
      <c r="AV1272" t="inlineStr">
        <is>
          <t>U1</t>
        </is>
      </c>
      <c r="AW1272" t="inlineStr">
        <is>
          <t>U</t>
        </is>
      </c>
      <c r="AX1272" t="inlineStr">
        <is>
          <t>Unlisted</t>
        </is>
      </c>
      <c r="AY1272" t="n">
        <v>5122</v>
      </c>
      <c r="AZ1272" t="inlineStr">
        <is>
          <t>Drugs, drug proprietaries, and druggists' sundries wholesale dealing in</t>
        </is>
      </c>
      <c r="BA1272" t="inlineStr">
        <is>
          <t>Colombia</t>
        </is>
      </c>
      <c r="BB1272" t="inlineStr">
        <is>
          <t>Barranquilla</t>
        </is>
      </c>
      <c r="BC1272" t="inlineStr">
        <is>
          <t>www.centralganadera.com/+&amp;cd=1&amp;hl=en&amp;ct=clnk&amp;gl=ph</t>
        </is>
      </c>
      <c r="BD1272" s="6" t="n">
        <v>34928</v>
      </c>
      <c r="BE1272" t="inlineStr">
        <is>
          <t>This company is engaged in the wholesale distribution of drugs and druggists' sundries. It was incorporated in August 1995. The registered head office of the company is located in Barranquilla, Colombia.The company's products are of high quality and produced according to internationally advanced technology. It's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 It provides the highest quality of products to satisfy the varied needs of its customers.</t>
        </is>
      </c>
      <c r="BF1272" t="inlineStr">
        <is>
          <t>Active</t>
        </is>
      </c>
      <c r="BG1272" t="inlineStr">
        <is>
          <t>Wholesale</t>
        </is>
      </c>
      <c r="BH1272" t="inlineStr">
        <is>
          <t>Engaged in the wholesale distribution of drugs and druggists' sundries</t>
        </is>
      </c>
      <c r="BI1272" t="inlineStr">
        <is>
          <t>Drugs and druggists' sundries</t>
        </is>
      </c>
      <c r="CE1272">
        <f>IFERROR(SUM(BU1272:BV1272)/2,0)</f>
        <v/>
      </c>
      <c r="CF1272">
        <f>IFERROR(SUM(CE1272:CE1272)/1,0)</f>
        <v/>
      </c>
      <c r="CG1272">
        <f>IFERROR(SUM(BW1272:BX1272)/2,0)</f>
        <v/>
      </c>
      <c r="CH1272">
        <f>IFERROR(SUM(CG1272:CG1272)/1,0)</f>
        <v/>
      </c>
      <c r="CI1272">
        <f>IFERROR(SUM(BY1272:BZ1272)/2,0)</f>
        <v/>
      </c>
      <c r="CJ1272">
        <f>IFERROR(SUM(CI1272:CI1272)/1,0)</f>
        <v/>
      </c>
      <c r="CK1272">
        <f>IFERROR(SUM(CA1272:CB1272)/2,0)</f>
        <v/>
      </c>
      <c r="CL1272">
        <f>IFERROR(SUM(CK1272:CK1272)/1,0)</f>
        <v/>
      </c>
      <c r="CM1272">
        <f>IFERROR(SUM(CC1272:CD1272)/2,0)</f>
        <v/>
      </c>
      <c r="CN1272">
        <f>IFERROR(SUM(CM1272:CM1272)/1,0)</f>
        <v/>
      </c>
      <c r="CO1272">
        <f>IFERROR(SUM(BS1272:BT1272)/2,0)</f>
        <v/>
      </c>
      <c r="CP1272">
        <f>IFERROR(SUM(CO1272:CO1272)/1,0)</f>
        <v/>
      </c>
    </row>
    <row r="1273">
      <c r="A1273" t="n">
        <v>1248</v>
      </c>
      <c r="D1273">
        <f>IF(AX1273="Listed","Yes","No")</f>
        <v/>
      </c>
      <c r="E1273">
        <f>IFERROR(IF(AE1273&lt;0,"Yes","No"),"No")</f>
        <v/>
      </c>
      <c r="F1273">
        <f>IF(BK1273="Unqualified","Yes","No")</f>
        <v/>
      </c>
      <c r="G1273">
        <f>IF(COUNTIF($D$1273:$F$1273,"Yes")=3,"Yes","No")</f>
        <v/>
      </c>
      <c r="U1273">
        <f>IFERROR(BQ1273/BL1273,0)</f>
        <v/>
      </c>
      <c r="V1273">
        <f>IFERROR(SUM(BQ1273:BQ1273)/SUM(BL1273:BL1273),0)</f>
        <v/>
      </c>
      <c r="W1273">
        <f>IFERROR(MAX(U1273:U1273)-MIN(U1273:U1273),0)</f>
        <v/>
      </c>
      <c r="X1273">
        <f>IFERROR(BQ1273/(BL1273-BQ1273),0)</f>
        <v/>
      </c>
      <c r="Y1273">
        <f>IFERROR(SUM(BQ1273:BQ1273)/(SUM(BL1273:BL1273)-SUM(BQ1273:BQ1273)),0)</f>
        <v/>
      </c>
      <c r="Z1273">
        <f>IFERROR(MAX(X1273:X1273)-MIN(X1273:X1273),0)</f>
        <v/>
      </c>
      <c r="AA1273">
        <f>IFERROR(BO1273/BP1273,0)</f>
        <v/>
      </c>
      <c r="AB1273">
        <f>IFERROR(SUM(BO1273:BO1273)/SUM(BP1273:BP1273),0)</f>
        <v/>
      </c>
      <c r="AC1273">
        <f>IFERROR(MAX(AA1273:AA1273)-MIN(AA1273:AA1273),0)</f>
        <v/>
      </c>
      <c r="AD1273">
        <f>IFERROR(SUM(BL1273:BL1273)/1,0)</f>
        <v/>
      </c>
      <c r="AE1273">
        <f>IFERROR(SUM(BQ1273:BQ1273)/1,0)</f>
        <v/>
      </c>
      <c r="AF1273">
        <f>IFERROR(SUM(BP1273:BP1273)/1,0)</f>
        <v/>
      </c>
      <c r="AG1273">
        <f>IFERROR(CJ1273,0)</f>
        <v/>
      </c>
      <c r="AH1273">
        <f>IFERROR(SUM(BR1273:BR1273)/1,0)</f>
        <v/>
      </c>
      <c r="AI1273">
        <f>IFERROR(CL1273,0)</f>
        <v/>
      </c>
      <c r="AJ1273">
        <f>IFERROR(CN1273,0)</f>
        <v/>
      </c>
      <c r="AK1273">
        <f>IFERROR(CP1273,0)</f>
        <v/>
      </c>
      <c r="AL1273">
        <f>IFERROR(SUM(BN1273:BN1273)/1,0)</f>
        <v/>
      </c>
      <c r="AM1273">
        <f>IFERROR(SUM(BJ1273:BJ1273)/1,0)</f>
        <v/>
      </c>
      <c r="AN1273">
        <f>IFERROR(AH1273/AD1273,0)</f>
        <v/>
      </c>
      <c r="AO1273">
        <f>IFERROR(AF1273/AD1273,0)</f>
        <v/>
      </c>
      <c r="AP1273">
        <f>IFERROR(AI1273/AK1273,0)</f>
        <v/>
      </c>
      <c r="AQ1273">
        <f>IFERROR(AJ1273/AK1273,0)</f>
        <v/>
      </c>
      <c r="AR1273">
        <f>IFERROR(AG1273/AK1273,0)</f>
        <v/>
      </c>
      <c r="AS1273">
        <f>IFERROR(365/(AL1273/AG1273), "")</f>
        <v/>
      </c>
      <c r="AT1273" t="inlineStr">
        <is>
          <t>BR60911161000169</t>
        </is>
      </c>
      <c r="AU1273" t="inlineStr">
        <is>
          <t>Eskisa S A Industria E Comercio</t>
        </is>
      </c>
      <c r="AV1273" t="inlineStr">
        <is>
          <t>U1</t>
        </is>
      </c>
      <c r="AW1273" t="inlineStr">
        <is>
          <t>U</t>
        </is>
      </c>
      <c r="AX1273" t="inlineStr">
        <is>
          <t>Unlisted</t>
        </is>
      </c>
      <c r="AY1273" t="n">
        <v>5169</v>
      </c>
      <c r="AZ1273" t="inlineStr">
        <is>
          <t>Chemicals and allied products, not elsewhere classified wholesale dealing in</t>
        </is>
      </c>
      <c r="BA1273" t="inlineStr">
        <is>
          <t>Brazil</t>
        </is>
      </c>
      <c r="BB1273" t="inlineStr">
        <is>
          <t>Sao Paulo</t>
        </is>
      </c>
      <c r="BC1273" t="inlineStr">
        <is>
          <t>eskisa.com.br</t>
        </is>
      </c>
      <c r="BD1273" s="6" t="n">
        <v>24355</v>
      </c>
      <c r="BE1273" t="inlineStr">
        <is>
          <t>This company is engaged in the wholesale distribution and supply of raw materials and ingredients to multiple industries. It conducts business from its registered head office located in Sao Paulo, Brazil. The company was founded in 1966.The company specializes in supplying raw materials for the pharmaceutical, nutraceutical, food, and cosmetic industries. This includes citric acid anhydrous granulate, benzalkonio chloride, caffeine anhydrous, heavy calcium carbonate, ammonia iron citrate, and more. It focuses on providing solutions to clients by maintaining partnerships with globally recognized manufacturers and suppliers.The company provides technical support, customized formulations, and logistical services, ensuring seamless operations for its partners. The company's mission includes fostering ethical business relationships and delivering reliable solutions to its clients.</t>
        </is>
      </c>
      <c r="BF1273" t="inlineStr">
        <is>
          <t>Active</t>
        </is>
      </c>
      <c r="BG1273" t="inlineStr">
        <is>
          <t>Wholesale</t>
        </is>
      </c>
      <c r="BH1273" t="inlineStr">
        <is>
          <t>Engaged in the distribution and supply of raw materials and ingredients to multiple industries</t>
        </is>
      </c>
      <c r="BI1273" t="inlineStr">
        <is>
          <t>Supplying raw materials for the pharmaceutical, nutraceutical, food, and cosmetic industries</t>
        </is>
      </c>
      <c r="CE1273">
        <f>IFERROR(SUM(BU1273:BV1273)/2,0)</f>
        <v/>
      </c>
      <c r="CF1273">
        <f>IFERROR(SUM(CE1273:CE1273)/1,0)</f>
        <v/>
      </c>
      <c r="CG1273">
        <f>IFERROR(SUM(BW1273:BX1273)/2,0)</f>
        <v/>
      </c>
      <c r="CH1273">
        <f>IFERROR(SUM(CG1273:CG1273)/1,0)</f>
        <v/>
      </c>
      <c r="CI1273">
        <f>IFERROR(SUM(BY1273:BZ1273)/2,0)</f>
        <v/>
      </c>
      <c r="CJ1273">
        <f>IFERROR(SUM(CI1273:CI1273)/1,0)</f>
        <v/>
      </c>
      <c r="CK1273">
        <f>IFERROR(SUM(CA1273:CB1273)/2,0)</f>
        <v/>
      </c>
      <c r="CL1273">
        <f>IFERROR(SUM(CK1273:CK1273)/1,0)</f>
        <v/>
      </c>
      <c r="CM1273">
        <f>IFERROR(SUM(CC1273:CD1273)/2,0)</f>
        <v/>
      </c>
      <c r="CN1273">
        <f>IFERROR(SUM(CM1273:CM1273)/1,0)</f>
        <v/>
      </c>
      <c r="CO1273">
        <f>IFERROR(SUM(BS1273:BT1273)/2,0)</f>
        <v/>
      </c>
      <c r="CP1273">
        <f>IFERROR(SUM(CO1273:CO1273)/1,0)</f>
        <v/>
      </c>
    </row>
    <row r="1274">
      <c r="A1274" t="n">
        <v>1249</v>
      </c>
      <c r="D1274">
        <f>IF(AX1274="Listed","Yes","No")</f>
        <v/>
      </c>
      <c r="E1274">
        <f>IFERROR(IF(AE1274&lt;0,"Yes","No"),"No")</f>
        <v/>
      </c>
      <c r="F1274">
        <f>IF(BK1274="Unqualified","Yes","No")</f>
        <v/>
      </c>
      <c r="G1274">
        <f>IF(COUNTIF($D$1274:$F$1274,"Yes")=3,"Yes","No")</f>
        <v/>
      </c>
      <c r="U1274">
        <f>IFERROR(BQ1274/BL1274,0)</f>
        <v/>
      </c>
      <c r="V1274">
        <f>IFERROR(SUM(BQ1274:BQ1274)/SUM(BL1274:BL1274),0)</f>
        <v/>
      </c>
      <c r="W1274">
        <f>IFERROR(MAX(U1274:U1274)-MIN(U1274:U1274),0)</f>
        <v/>
      </c>
      <c r="X1274">
        <f>IFERROR(BQ1274/(BL1274-BQ1274),0)</f>
        <v/>
      </c>
      <c r="Y1274">
        <f>IFERROR(SUM(BQ1274:BQ1274)/(SUM(BL1274:BL1274)-SUM(BQ1274:BQ1274)),0)</f>
        <v/>
      </c>
      <c r="Z1274">
        <f>IFERROR(MAX(X1274:X1274)-MIN(X1274:X1274),0)</f>
        <v/>
      </c>
      <c r="AA1274">
        <f>IFERROR(BO1274/BP1274,0)</f>
        <v/>
      </c>
      <c r="AB1274">
        <f>IFERROR(SUM(BO1274:BO1274)/SUM(BP1274:BP1274),0)</f>
        <v/>
      </c>
      <c r="AC1274">
        <f>IFERROR(MAX(AA1274:AA1274)-MIN(AA1274:AA1274),0)</f>
        <v/>
      </c>
      <c r="AD1274">
        <f>IFERROR(SUM(BL1274:BL1274)/1,0)</f>
        <v/>
      </c>
      <c r="AE1274">
        <f>IFERROR(SUM(BQ1274:BQ1274)/1,0)</f>
        <v/>
      </c>
      <c r="AF1274">
        <f>IFERROR(SUM(BP1274:BP1274)/1,0)</f>
        <v/>
      </c>
      <c r="AG1274">
        <f>IFERROR(CJ1274,0)</f>
        <v/>
      </c>
      <c r="AH1274">
        <f>IFERROR(SUM(BR1274:BR1274)/1,0)</f>
        <v/>
      </c>
      <c r="AI1274">
        <f>IFERROR(CL1274,0)</f>
        <v/>
      </c>
      <c r="AJ1274">
        <f>IFERROR(CN1274,0)</f>
        <v/>
      </c>
      <c r="AK1274">
        <f>IFERROR(CP1274,0)</f>
        <v/>
      </c>
      <c r="AL1274">
        <f>IFERROR(SUM(BN1274:BN1274)/1,0)</f>
        <v/>
      </c>
      <c r="AM1274">
        <f>IFERROR(SUM(BJ1274:BJ1274)/1,0)</f>
        <v/>
      </c>
      <c r="AN1274">
        <f>IFERROR(AH1274/AD1274,0)</f>
        <v/>
      </c>
      <c r="AO1274">
        <f>IFERROR(AF1274/AD1274,0)</f>
        <v/>
      </c>
      <c r="AP1274">
        <f>IFERROR(AI1274/AK1274,0)</f>
        <v/>
      </c>
      <c r="AQ1274">
        <f>IFERROR(AJ1274/AK1274,0)</f>
        <v/>
      </c>
      <c r="AR1274">
        <f>IFERROR(AG1274/AK1274,0)</f>
        <v/>
      </c>
      <c r="AS1274">
        <f>IFERROR(365/(AL1274/AG1274), "")</f>
        <v/>
      </c>
      <c r="AT1274" t="inlineStr">
        <is>
          <t>MXCVI860331634</t>
        </is>
      </c>
      <c r="AU1274" t="inlineStr">
        <is>
          <t>Comercial Vicsol</t>
        </is>
      </c>
      <c r="AV1274" t="inlineStr">
        <is>
          <t>U1</t>
        </is>
      </c>
      <c r="AW1274" t="inlineStr">
        <is>
          <t>U</t>
        </is>
      </c>
      <c r="AX1274" t="inlineStr">
        <is>
          <t>Unlisted</t>
        </is>
      </c>
      <c r="AY1274" t="n">
        <v>5169</v>
      </c>
      <c r="AZ1274" t="inlineStr">
        <is>
          <t>Chemicals and allied products, not elsewhere classified wholesale dealing in</t>
        </is>
      </c>
      <c r="BA1274" t="inlineStr">
        <is>
          <t>Mexico</t>
        </is>
      </c>
      <c r="BB1274" t="inlineStr">
        <is>
          <t>Leon</t>
        </is>
      </c>
      <c r="BC1274" t="inlineStr">
        <is>
          <t>www.vicsol.com.mx</t>
        </is>
      </c>
      <c r="BD1274" s="6" t="n">
        <v>31502</v>
      </c>
      <c r="BE1274" t="inlineStr">
        <is>
          <t>This company is engaged in the wholesale dealing and trading of chemicals as well as its allied products. Its business was incorporated in 1986 and has its registered business office based in Leon, Mexico.The company generally offers chemical allied products, such as acids, industrial and heavy chemicals, dyestuffs, industrial salts, rosin and turpentine. The company is also involved in the retail sale and supply of casual machinery and other building tools and construction materials.</t>
        </is>
      </c>
      <c r="BF1274" t="inlineStr">
        <is>
          <t>Active</t>
        </is>
      </c>
      <c r="BG1274" t="inlineStr">
        <is>
          <t>Wholesale</t>
        </is>
      </c>
      <c r="BH1274" t="inlineStr">
        <is>
          <t>Engaged in the wholesale dealing and trading of chemicals as well as its allied products</t>
        </is>
      </c>
      <c r="BI1274" t="inlineStr">
        <is>
          <t>Chemicals as well as its allied products</t>
        </is>
      </c>
      <c r="CE1274">
        <f>IFERROR(SUM(BU1274:BV1274)/2,0)</f>
        <v/>
      </c>
      <c r="CF1274">
        <f>IFERROR(SUM(CE1274:CE1274)/1,0)</f>
        <v/>
      </c>
      <c r="CG1274">
        <f>IFERROR(SUM(BW1274:BX1274)/2,0)</f>
        <v/>
      </c>
      <c r="CH1274">
        <f>IFERROR(SUM(CG1274:CG1274)/1,0)</f>
        <v/>
      </c>
      <c r="CI1274">
        <f>IFERROR(SUM(BY1274:BZ1274)/2,0)</f>
        <v/>
      </c>
      <c r="CJ1274">
        <f>IFERROR(SUM(CI1274:CI1274)/1,0)</f>
        <v/>
      </c>
      <c r="CK1274">
        <f>IFERROR(SUM(CA1274:CB1274)/2,0)</f>
        <v/>
      </c>
      <c r="CL1274">
        <f>IFERROR(SUM(CK1274:CK1274)/1,0)</f>
        <v/>
      </c>
      <c r="CM1274">
        <f>IFERROR(SUM(CC1274:CD1274)/2,0)</f>
        <v/>
      </c>
      <c r="CN1274">
        <f>IFERROR(SUM(CM1274:CM1274)/1,0)</f>
        <v/>
      </c>
      <c r="CO1274">
        <f>IFERROR(SUM(BS1274:BT1274)/2,0)</f>
        <v/>
      </c>
      <c r="CP1274">
        <f>IFERROR(SUM(CO1274:CO1274)/1,0)</f>
        <v/>
      </c>
    </row>
    <row r="1275">
      <c r="A1275" t="n">
        <v>1250</v>
      </c>
      <c r="D1275">
        <f>IF(AX1275="Listed","Yes","No")</f>
        <v/>
      </c>
      <c r="E1275">
        <f>IFERROR(IF(AE1275&lt;0,"Yes","No"),"No")</f>
        <v/>
      </c>
      <c r="F1275">
        <f>IF(BK1275="Unqualified","Yes","No")</f>
        <v/>
      </c>
      <c r="G1275">
        <f>IF(COUNTIF($D$1275:$F$1275,"Yes")=3,"Yes","No")</f>
        <v/>
      </c>
      <c r="U1275">
        <f>IFERROR(BQ1275/BL1275,0)</f>
        <v/>
      </c>
      <c r="V1275">
        <f>IFERROR(SUM(BQ1275:BQ1275)/SUM(BL1275:BL1275),0)</f>
        <v/>
      </c>
      <c r="W1275">
        <f>IFERROR(MAX(U1275:U1275)-MIN(U1275:U1275),0)</f>
        <v/>
      </c>
      <c r="X1275">
        <f>IFERROR(BQ1275/(BL1275-BQ1275),0)</f>
        <v/>
      </c>
      <c r="Y1275">
        <f>IFERROR(SUM(BQ1275:BQ1275)/(SUM(BL1275:BL1275)-SUM(BQ1275:BQ1275)),0)</f>
        <v/>
      </c>
      <c r="Z1275">
        <f>IFERROR(MAX(X1275:X1275)-MIN(X1275:X1275),0)</f>
        <v/>
      </c>
      <c r="AA1275">
        <f>IFERROR(BO1275/BP1275,0)</f>
        <v/>
      </c>
      <c r="AB1275">
        <f>IFERROR(SUM(BO1275:BO1275)/SUM(BP1275:BP1275),0)</f>
        <v/>
      </c>
      <c r="AC1275">
        <f>IFERROR(MAX(AA1275:AA1275)-MIN(AA1275:AA1275),0)</f>
        <v/>
      </c>
      <c r="AD1275">
        <f>IFERROR(SUM(BL1275:BL1275)/1,0)</f>
        <v/>
      </c>
      <c r="AE1275">
        <f>IFERROR(SUM(BQ1275:BQ1275)/1,0)</f>
        <v/>
      </c>
      <c r="AF1275">
        <f>IFERROR(SUM(BP1275:BP1275)/1,0)</f>
        <v/>
      </c>
      <c r="AG1275">
        <f>IFERROR(CJ1275,0)</f>
        <v/>
      </c>
      <c r="AH1275">
        <f>IFERROR(SUM(BR1275:BR1275)/1,0)</f>
        <v/>
      </c>
      <c r="AI1275">
        <f>IFERROR(CL1275,0)</f>
        <v/>
      </c>
      <c r="AJ1275">
        <f>IFERROR(CN1275,0)</f>
        <v/>
      </c>
      <c r="AK1275">
        <f>IFERROR(CP1275,0)</f>
        <v/>
      </c>
      <c r="AL1275">
        <f>IFERROR(SUM(BN1275:BN1275)/1,0)</f>
        <v/>
      </c>
      <c r="AM1275">
        <f>IFERROR(SUM(BJ1275:BJ1275)/1,0)</f>
        <v/>
      </c>
      <c r="AN1275">
        <f>IFERROR(AH1275/AD1275,0)</f>
        <v/>
      </c>
      <c r="AO1275">
        <f>IFERROR(AF1275/AD1275,0)</f>
        <v/>
      </c>
      <c r="AP1275">
        <f>IFERROR(AI1275/AK1275,0)</f>
        <v/>
      </c>
      <c r="AQ1275">
        <f>IFERROR(AJ1275/AK1275,0)</f>
        <v/>
      </c>
      <c r="AR1275">
        <f>IFERROR(AG1275/AK1275,0)</f>
        <v/>
      </c>
      <c r="AS1275">
        <f>IFERROR(365/(AL1275/AG1275), "")</f>
        <v/>
      </c>
      <c r="AT1275" t="inlineStr">
        <is>
          <t>CO170006771230</t>
        </is>
      </c>
      <c r="AU1275" t="inlineStr">
        <is>
          <t>Velasquez Angel Rogelio</t>
        </is>
      </c>
      <c r="AV1275" t="inlineStr">
        <is>
          <t>U1</t>
        </is>
      </c>
      <c r="AW1275" t="inlineStr">
        <is>
          <t>U</t>
        </is>
      </c>
      <c r="AX1275" t="inlineStr">
        <is>
          <t>Unlisted</t>
        </is>
      </c>
      <c r="AY1275" t="n">
        <v>5085</v>
      </c>
      <c r="AZ1275" t="inlineStr">
        <is>
          <t>Industrial supplies wholesale dealing in</t>
        </is>
      </c>
      <c r="BA1275" t="inlineStr">
        <is>
          <t>Colombia</t>
        </is>
      </c>
      <c r="BB1275" t="inlineStr">
        <is>
          <t>Bogota</t>
        </is>
      </c>
      <c r="BC1275" t="inlineStr">
        <is>
          <t>www.papeleracondor.com</t>
        </is>
      </c>
      <c r="BD1275" s="6" t="n">
        <v>28068</v>
      </c>
      <c r="BE1275" t="inlineStr">
        <is>
          <t>The company is engaged in converting, printing and marketing of all types of papers for printing and stationery, school products, and continuous forms. It was incorporated in November of 1976 and conducts business in its registered head office located in Bogota, Colombia. The company's services include conversion and paper cutting; offset printing; maquila; outsourcing; and paper rewind. It has a diverse portfolio that offers multiple alternatives in roles: enamelled surfaces, cardboards, bond, photocopy, parchments, newspapers, adhesives, chemical, monocarbon, magnet, carton pressing, opaline, linens and carton straw. It serves the official and private sector, especially the financial and banking sector, chain stores and stationery stores nationwide. The company envisions to be recognized as one of the ten most important in the sector of the graphic and paper industry of Colombia.</t>
        </is>
      </c>
      <c r="BF1275" t="inlineStr">
        <is>
          <t>Active</t>
        </is>
      </c>
      <c r="BG1275" t="inlineStr">
        <is>
          <t>Services; Manufacturing</t>
        </is>
      </c>
      <c r="BH1275" t="inlineStr">
        <is>
          <t>Engaged in converting, printing and marketing of all types of papers for printing and stationery, school products, and continuous forms</t>
        </is>
      </c>
      <c r="BI1275" t="inlineStr">
        <is>
          <t>Conversion and paper cutting; offset printing; maquila; outsourcing; and paper rewind; Enamelled surfaces, cardboards, bond, photocopy, parchments, newspapers, adhesives, chemical, monocarbon, magnet, carton pressing, opaline, linens and carton straw</t>
        </is>
      </c>
      <c r="CE1275">
        <f>IFERROR(SUM(BU1275:BV1275)/2,0)</f>
        <v/>
      </c>
      <c r="CF1275">
        <f>IFERROR(SUM(CE1275:CE1275)/1,0)</f>
        <v/>
      </c>
      <c r="CG1275">
        <f>IFERROR(SUM(BW1275:BX1275)/2,0)</f>
        <v/>
      </c>
      <c r="CH1275">
        <f>IFERROR(SUM(CG1275:CG1275)/1,0)</f>
        <v/>
      </c>
      <c r="CI1275">
        <f>IFERROR(SUM(BY1275:BZ1275)/2,0)</f>
        <v/>
      </c>
      <c r="CJ1275">
        <f>IFERROR(SUM(CI1275:CI1275)/1,0)</f>
        <v/>
      </c>
      <c r="CK1275">
        <f>IFERROR(SUM(CA1275:CB1275)/2,0)</f>
        <v/>
      </c>
      <c r="CL1275">
        <f>IFERROR(SUM(CK1275:CK1275)/1,0)</f>
        <v/>
      </c>
      <c r="CM1275">
        <f>IFERROR(SUM(CC1275:CD1275)/2,0)</f>
        <v/>
      </c>
      <c r="CN1275">
        <f>IFERROR(SUM(CM1275:CM1275)/1,0)</f>
        <v/>
      </c>
      <c r="CO1275">
        <f>IFERROR(SUM(BS1275:BT1275)/2,0)</f>
        <v/>
      </c>
      <c r="CP1275">
        <f>IFERROR(SUM(CO1275:CO1275)/1,0)</f>
        <v/>
      </c>
    </row>
    <row r="1276">
      <c r="A1276" t="n">
        <v>1251</v>
      </c>
      <c r="D1276">
        <f>IF(AX1276="Listed","Yes","No")</f>
        <v/>
      </c>
      <c r="E1276">
        <f>IFERROR(IF(AE1276&lt;0,"Yes","No"),"No")</f>
        <v/>
      </c>
      <c r="F1276">
        <f>IF(BK1276="Unqualified","Yes","No")</f>
        <v/>
      </c>
      <c r="G1276">
        <f>IF(COUNTIF($D$1276:$F$1276,"Yes")=3,"Yes","No")</f>
        <v/>
      </c>
      <c r="U1276">
        <f>IFERROR(BQ1276/BL1276,0)</f>
        <v/>
      </c>
      <c r="V1276">
        <f>IFERROR(SUM(BQ1276:BQ1276)/SUM(BL1276:BL1276),0)</f>
        <v/>
      </c>
      <c r="W1276">
        <f>IFERROR(MAX(U1276:U1276)-MIN(U1276:U1276),0)</f>
        <v/>
      </c>
      <c r="X1276">
        <f>IFERROR(BQ1276/(BL1276-BQ1276),0)</f>
        <v/>
      </c>
      <c r="Y1276">
        <f>IFERROR(SUM(BQ1276:BQ1276)/(SUM(BL1276:BL1276)-SUM(BQ1276:BQ1276)),0)</f>
        <v/>
      </c>
      <c r="Z1276">
        <f>IFERROR(MAX(X1276:X1276)-MIN(X1276:X1276),0)</f>
        <v/>
      </c>
      <c r="AA1276">
        <f>IFERROR(BO1276/BP1276,0)</f>
        <v/>
      </c>
      <c r="AB1276">
        <f>IFERROR(SUM(BO1276:BO1276)/SUM(BP1276:BP1276),0)</f>
        <v/>
      </c>
      <c r="AC1276">
        <f>IFERROR(MAX(AA1276:AA1276)-MIN(AA1276:AA1276),0)</f>
        <v/>
      </c>
      <c r="AD1276">
        <f>IFERROR(SUM(BL1276:BL1276)/1,0)</f>
        <v/>
      </c>
      <c r="AE1276">
        <f>IFERROR(SUM(BQ1276:BQ1276)/1,0)</f>
        <v/>
      </c>
      <c r="AF1276">
        <f>IFERROR(SUM(BP1276:BP1276)/1,0)</f>
        <v/>
      </c>
      <c r="AG1276">
        <f>IFERROR(CJ1276,0)</f>
        <v/>
      </c>
      <c r="AH1276">
        <f>IFERROR(SUM(BR1276:BR1276)/1,0)</f>
        <v/>
      </c>
      <c r="AI1276">
        <f>IFERROR(CL1276,0)</f>
        <v/>
      </c>
      <c r="AJ1276">
        <f>IFERROR(CN1276,0)</f>
        <v/>
      </c>
      <c r="AK1276">
        <f>IFERROR(CP1276,0)</f>
        <v/>
      </c>
      <c r="AL1276">
        <f>IFERROR(SUM(BN1276:BN1276)/1,0)</f>
        <v/>
      </c>
      <c r="AM1276">
        <f>IFERROR(SUM(BJ1276:BJ1276)/1,0)</f>
        <v/>
      </c>
      <c r="AN1276">
        <f>IFERROR(AH1276/AD1276,0)</f>
        <v/>
      </c>
      <c r="AO1276">
        <f>IFERROR(AF1276/AD1276,0)</f>
        <v/>
      </c>
      <c r="AP1276">
        <f>IFERROR(AI1276/AK1276,0)</f>
        <v/>
      </c>
      <c r="AQ1276">
        <f>IFERROR(AJ1276/AK1276,0)</f>
        <v/>
      </c>
      <c r="AR1276">
        <f>IFERROR(AG1276/AK1276,0)</f>
        <v/>
      </c>
      <c r="AS1276">
        <f>IFERROR(365/(AL1276/AG1276), "")</f>
        <v/>
      </c>
      <c r="AT1276" t="inlineStr">
        <is>
          <t>CO170026675270</t>
        </is>
      </c>
      <c r="AU1276" t="inlineStr">
        <is>
          <t>Byte Infraestructura Y Tecnologia S A S</t>
        </is>
      </c>
      <c r="AV1276" t="inlineStr">
        <is>
          <t>U1</t>
        </is>
      </c>
      <c r="AW1276" t="inlineStr">
        <is>
          <t>U</t>
        </is>
      </c>
      <c r="AX1276" t="inlineStr">
        <is>
          <t>Unlisted</t>
        </is>
      </c>
      <c r="AY1276" t="n">
        <v>5084</v>
      </c>
      <c r="AZ1276" t="inlineStr">
        <is>
          <t>Industrial machinery and equipment wholesale dealing in</t>
        </is>
      </c>
      <c r="BA1276" t="inlineStr">
        <is>
          <t>Colombia</t>
        </is>
      </c>
      <c r="BB1276" t="inlineStr">
        <is>
          <t>Bogota</t>
        </is>
      </c>
      <c r="BC1276" t="inlineStr">
        <is>
          <t>www.byte.com.co</t>
        </is>
      </c>
      <c r="BD1276" s="6" t="n">
        <v>40147</v>
      </c>
      <c r="BE1276" t="inlineStr">
        <is>
          <t>This company, based in Colombia, is engaged in the distribution and commercialization of equipment for projects in the areas of automation, security, and closed circuit television and fire detection. It was incorporated in 2009. It conducts business from its registered head office located in Bogota.The company offers supervision and control system for intelligent buildings, integrating access control, CCTV, HVAC and lighting control into a single system. It also supplies video management systems for all types of solutions, access control systems, data center solutions, lighting solutions with state-of-the-art LED applications, and detection systems. It is in partnership with Scneider Electric, Digicon, Deltalight, Pelco, and Notifier by Honeywell.</t>
        </is>
      </c>
      <c r="BF1276" t="inlineStr">
        <is>
          <t>Active</t>
        </is>
      </c>
      <c r="BG1276" t="inlineStr">
        <is>
          <t>Wholesale; Retail</t>
        </is>
      </c>
      <c r="BH1276" t="inlineStr">
        <is>
          <t>Engaged in the distribution and commercialization of equipment for projects in the areas of automation, security, and closed circuit television and fire detection</t>
        </is>
      </c>
      <c r="BI1276" t="inlineStr">
        <is>
          <t>Equipment for projects in the areas of automation, security, and closed circuit television and fire detection</t>
        </is>
      </c>
      <c r="CE1276">
        <f>IFERROR(SUM(BU1276:BV1276)/2,0)</f>
        <v/>
      </c>
      <c r="CF1276">
        <f>IFERROR(SUM(CE1276:CE1276)/1,0)</f>
        <v/>
      </c>
      <c r="CG1276">
        <f>IFERROR(SUM(BW1276:BX1276)/2,0)</f>
        <v/>
      </c>
      <c r="CH1276">
        <f>IFERROR(SUM(CG1276:CG1276)/1,0)</f>
        <v/>
      </c>
      <c r="CI1276">
        <f>IFERROR(SUM(BY1276:BZ1276)/2,0)</f>
        <v/>
      </c>
      <c r="CJ1276">
        <f>IFERROR(SUM(CI1276:CI1276)/1,0)</f>
        <v/>
      </c>
      <c r="CK1276">
        <f>IFERROR(SUM(CA1276:CB1276)/2,0)</f>
        <v/>
      </c>
      <c r="CL1276">
        <f>IFERROR(SUM(CK1276:CK1276)/1,0)</f>
        <v/>
      </c>
      <c r="CM1276">
        <f>IFERROR(SUM(CC1276:CD1276)/2,0)</f>
        <v/>
      </c>
      <c r="CN1276">
        <f>IFERROR(SUM(CM1276:CM1276)/1,0)</f>
        <v/>
      </c>
      <c r="CO1276">
        <f>IFERROR(SUM(BS1276:BT1276)/2,0)</f>
        <v/>
      </c>
      <c r="CP1276">
        <f>IFERROR(SUM(CO1276:CO1276)/1,0)</f>
        <v/>
      </c>
    </row>
    <row r="1277">
      <c r="A1277" t="n">
        <v>1252</v>
      </c>
      <c r="D1277">
        <f>IF(AX1277="Listed","Yes","No")</f>
        <v/>
      </c>
      <c r="E1277">
        <f>IFERROR(IF(AE1277&lt;0,"Yes","No"),"No")</f>
        <v/>
      </c>
      <c r="F1277">
        <f>IF(BK1277="Unqualified","Yes","No")</f>
        <v/>
      </c>
      <c r="G1277">
        <f>IF(COUNTIF($D$1277:$F$1277,"Yes")=3,"Yes","No")</f>
        <v/>
      </c>
      <c r="U1277">
        <f>IFERROR(BQ1277/BL1277,0)</f>
        <v/>
      </c>
      <c r="V1277">
        <f>IFERROR(SUM(BQ1277:BQ1277)/SUM(BL1277:BL1277),0)</f>
        <v/>
      </c>
      <c r="W1277">
        <f>IFERROR(MAX(U1277:U1277)-MIN(U1277:U1277),0)</f>
        <v/>
      </c>
      <c r="X1277">
        <f>IFERROR(BQ1277/(BL1277-BQ1277),0)</f>
        <v/>
      </c>
      <c r="Y1277">
        <f>IFERROR(SUM(BQ1277:BQ1277)/(SUM(BL1277:BL1277)-SUM(BQ1277:BQ1277)),0)</f>
        <v/>
      </c>
      <c r="Z1277">
        <f>IFERROR(MAX(X1277:X1277)-MIN(X1277:X1277),0)</f>
        <v/>
      </c>
      <c r="AA1277">
        <f>IFERROR(BO1277/BP1277,0)</f>
        <v/>
      </c>
      <c r="AB1277">
        <f>IFERROR(SUM(BO1277:BO1277)/SUM(BP1277:BP1277),0)</f>
        <v/>
      </c>
      <c r="AC1277">
        <f>IFERROR(MAX(AA1277:AA1277)-MIN(AA1277:AA1277),0)</f>
        <v/>
      </c>
      <c r="AD1277">
        <f>IFERROR(SUM(BL1277:BL1277)/1,0)</f>
        <v/>
      </c>
      <c r="AE1277">
        <f>IFERROR(SUM(BQ1277:BQ1277)/1,0)</f>
        <v/>
      </c>
      <c r="AF1277">
        <f>IFERROR(SUM(BP1277:BP1277)/1,0)</f>
        <v/>
      </c>
      <c r="AG1277">
        <f>IFERROR(CJ1277,0)</f>
        <v/>
      </c>
      <c r="AH1277">
        <f>IFERROR(SUM(BR1277:BR1277)/1,0)</f>
        <v/>
      </c>
      <c r="AI1277">
        <f>IFERROR(CL1277,0)</f>
        <v/>
      </c>
      <c r="AJ1277">
        <f>IFERROR(CN1277,0)</f>
        <v/>
      </c>
      <c r="AK1277">
        <f>IFERROR(CP1277,0)</f>
        <v/>
      </c>
      <c r="AL1277">
        <f>IFERROR(SUM(BN1277:BN1277)/1,0)</f>
        <v/>
      </c>
      <c r="AM1277">
        <f>IFERROR(SUM(BJ1277:BJ1277)/1,0)</f>
        <v/>
      </c>
      <c r="AN1277">
        <f>IFERROR(AH1277/AD1277,0)</f>
        <v/>
      </c>
      <c r="AO1277">
        <f>IFERROR(AF1277/AD1277,0)</f>
        <v/>
      </c>
      <c r="AP1277">
        <f>IFERROR(AI1277/AK1277,0)</f>
        <v/>
      </c>
      <c r="AQ1277">
        <f>IFERROR(AJ1277/AK1277,0)</f>
        <v/>
      </c>
      <c r="AR1277">
        <f>IFERROR(AG1277/AK1277,0)</f>
        <v/>
      </c>
      <c r="AS1277">
        <f>IFERROR(365/(AL1277/AG1277), "")</f>
        <v/>
      </c>
      <c r="AT1277" t="inlineStr">
        <is>
          <t>CO170000977630</t>
        </is>
      </c>
      <c r="AU1277" t="inlineStr">
        <is>
          <t>Parra Arango Y Compania S A</t>
        </is>
      </c>
      <c r="AV1277" t="inlineStr">
        <is>
          <t>U1</t>
        </is>
      </c>
      <c r="AW1277" t="inlineStr">
        <is>
          <t>U</t>
        </is>
      </c>
      <c r="AX1277" t="inlineStr">
        <is>
          <t>Unlisted</t>
        </is>
      </c>
      <c r="AY1277" t="n">
        <v>5012</v>
      </c>
      <c r="AZ1277" t="inlineStr">
        <is>
          <t>Automobiles and Other Motor Vehicles wholesale dealing in</t>
        </is>
      </c>
      <c r="BA1277" t="inlineStr">
        <is>
          <t>Colombia</t>
        </is>
      </c>
      <c r="BB1277" t="inlineStr">
        <is>
          <t>Bogota</t>
        </is>
      </c>
      <c r="BC1277" t="inlineStr">
        <is>
          <t>www.parraarango.com.co</t>
        </is>
      </c>
      <c r="BD1277" s="6" t="n">
        <v>30124</v>
      </c>
      <c r="BE1277" t="inlineStr">
        <is>
          <t>This company is a Colombia-based enterprise engaged in the wholesale distribution of motor vehicles and motor vehicle parts and supplies. It is also involved in the provision of motor vehicle repair services, as well as automobile financing and other related services. The company was established in 1982. Its registered business office is based in Bogota, Colombia. The company's business activities include the wholesale distribution of new and used automobiles. It is also involved in the provision of maintenance and repair services and carries stocks of replacement parts, tires, batteries, and automotive accessories.</t>
        </is>
      </c>
      <c r="BF1277" t="inlineStr">
        <is>
          <t>Active</t>
        </is>
      </c>
      <c r="BG1277" t="inlineStr">
        <is>
          <t>Wholesale</t>
        </is>
      </c>
      <c r="BH1277" t="inlineStr">
        <is>
          <t>Engaged in the wholesale distribution of motor vehicles and motor vehicle parts and supplies</t>
        </is>
      </c>
      <c r="BI1277" t="inlineStr">
        <is>
          <t>Motor vehicles and motor vehicle parts and supplies</t>
        </is>
      </c>
      <c r="CE1277">
        <f>IFERROR(SUM(BU1277:BV1277)/2,0)</f>
        <v/>
      </c>
      <c r="CF1277">
        <f>IFERROR(SUM(CE1277:CE1277)/1,0)</f>
        <v/>
      </c>
      <c r="CG1277">
        <f>IFERROR(SUM(BW1277:BX1277)/2,0)</f>
        <v/>
      </c>
      <c r="CH1277">
        <f>IFERROR(SUM(CG1277:CG1277)/1,0)</f>
        <v/>
      </c>
      <c r="CI1277">
        <f>IFERROR(SUM(BY1277:BZ1277)/2,0)</f>
        <v/>
      </c>
      <c r="CJ1277">
        <f>IFERROR(SUM(CI1277:CI1277)/1,0)</f>
        <v/>
      </c>
      <c r="CK1277">
        <f>IFERROR(SUM(CA1277:CB1277)/2,0)</f>
        <v/>
      </c>
      <c r="CL1277">
        <f>IFERROR(SUM(CK1277:CK1277)/1,0)</f>
        <v/>
      </c>
      <c r="CM1277">
        <f>IFERROR(SUM(CC1277:CD1277)/2,0)</f>
        <v/>
      </c>
      <c r="CN1277">
        <f>IFERROR(SUM(CM1277:CM1277)/1,0)</f>
        <v/>
      </c>
      <c r="CO1277">
        <f>IFERROR(SUM(BS1277:BT1277)/2,0)</f>
        <v/>
      </c>
      <c r="CP1277">
        <f>IFERROR(SUM(CO1277:CO1277)/1,0)</f>
        <v/>
      </c>
    </row>
    <row r="1278">
      <c r="A1278" t="n">
        <v>1253</v>
      </c>
      <c r="D1278">
        <f>IF(AX1278="Listed","Yes","No")</f>
        <v/>
      </c>
      <c r="E1278">
        <f>IFERROR(IF(AE1278&lt;0,"Yes","No"),"No")</f>
        <v/>
      </c>
      <c r="F1278">
        <f>IF(BK1278="Unqualified","Yes","No")</f>
        <v/>
      </c>
      <c r="G1278">
        <f>IF(COUNTIF($D$1278:$F$1278,"Yes")=3,"Yes","No")</f>
        <v/>
      </c>
      <c r="U1278">
        <f>IFERROR(BQ1278/BL1278,0)</f>
        <v/>
      </c>
      <c r="V1278">
        <f>IFERROR(SUM(BQ1278:BQ1278)/SUM(BL1278:BL1278),0)</f>
        <v/>
      </c>
      <c r="W1278">
        <f>IFERROR(MAX(U1278:U1278)-MIN(U1278:U1278),0)</f>
        <v/>
      </c>
      <c r="X1278">
        <f>IFERROR(BQ1278/(BL1278-BQ1278),0)</f>
        <v/>
      </c>
      <c r="Y1278">
        <f>IFERROR(SUM(BQ1278:BQ1278)/(SUM(BL1278:BL1278)-SUM(BQ1278:BQ1278)),0)</f>
        <v/>
      </c>
      <c r="Z1278">
        <f>IFERROR(MAX(X1278:X1278)-MIN(X1278:X1278),0)</f>
        <v/>
      </c>
      <c r="AA1278">
        <f>IFERROR(BO1278/BP1278,0)</f>
        <v/>
      </c>
      <c r="AB1278">
        <f>IFERROR(SUM(BO1278:BO1278)/SUM(BP1278:BP1278),0)</f>
        <v/>
      </c>
      <c r="AC1278">
        <f>IFERROR(MAX(AA1278:AA1278)-MIN(AA1278:AA1278),0)</f>
        <v/>
      </c>
      <c r="AD1278">
        <f>IFERROR(SUM(BL1278:BL1278)/1,0)</f>
        <v/>
      </c>
      <c r="AE1278">
        <f>IFERROR(SUM(BQ1278:BQ1278)/1,0)</f>
        <v/>
      </c>
      <c r="AF1278">
        <f>IFERROR(SUM(BP1278:BP1278)/1,0)</f>
        <v/>
      </c>
      <c r="AG1278">
        <f>IFERROR(CJ1278,0)</f>
        <v/>
      </c>
      <c r="AH1278">
        <f>IFERROR(SUM(BR1278:BR1278)/1,0)</f>
        <v/>
      </c>
      <c r="AI1278">
        <f>IFERROR(CL1278,0)</f>
        <v/>
      </c>
      <c r="AJ1278">
        <f>IFERROR(CN1278,0)</f>
        <v/>
      </c>
      <c r="AK1278">
        <f>IFERROR(CP1278,0)</f>
        <v/>
      </c>
      <c r="AL1278">
        <f>IFERROR(SUM(BN1278:BN1278)/1,0)</f>
        <v/>
      </c>
      <c r="AM1278">
        <f>IFERROR(SUM(BJ1278:BJ1278)/1,0)</f>
        <v/>
      </c>
      <c r="AN1278">
        <f>IFERROR(AH1278/AD1278,0)</f>
        <v/>
      </c>
      <c r="AO1278">
        <f>IFERROR(AF1278/AD1278,0)</f>
        <v/>
      </c>
      <c r="AP1278">
        <f>IFERROR(AI1278/AK1278,0)</f>
        <v/>
      </c>
      <c r="AQ1278">
        <f>IFERROR(AJ1278/AK1278,0)</f>
        <v/>
      </c>
      <c r="AR1278">
        <f>IFERROR(AG1278/AK1278,0)</f>
        <v/>
      </c>
      <c r="AS1278">
        <f>IFERROR(365/(AL1278/AG1278), "")</f>
        <v/>
      </c>
      <c r="AT1278" t="inlineStr">
        <is>
          <t>BR43446564000165</t>
        </is>
      </c>
      <c r="AU1278" t="inlineStr">
        <is>
          <t>2h2f Comercio de Veiculos S/A</t>
        </is>
      </c>
      <c r="AV1278" t="inlineStr">
        <is>
          <t>U1</t>
        </is>
      </c>
      <c r="AW1278" t="inlineStr">
        <is>
          <t>U</t>
        </is>
      </c>
      <c r="AX1278" t="inlineStr">
        <is>
          <t>Unlisted</t>
        </is>
      </c>
      <c r="AY1278" t="n">
        <v>5012</v>
      </c>
      <c r="AZ1278" t="inlineStr">
        <is>
          <t>Automobiles and Other Motor Vehicles wholesale dealing in</t>
        </is>
      </c>
      <c r="BA1278" t="inlineStr">
        <is>
          <t>Brazil</t>
        </is>
      </c>
      <c r="BB1278" t="inlineStr">
        <is>
          <t>Brasilia</t>
        </is>
      </c>
      <c r="BC1278" t="inlineStr">
        <is>
          <t>www.2h2f.com.br</t>
        </is>
      </c>
      <c r="BD1278" s="6" t="n">
        <v>44447</v>
      </c>
      <c r="BE1278" t="inlineStr">
        <is>
          <t>This company is engaged in luxury vehicle services. It conducts business from its registered head office located in Brasilia, Brazil. The company was founded in 2002. The company specialises in Audi A5 SPB 2.0T FSI, Porsche Panamera 4A-Hybrid, Mercedes-Benz C 180 FF, BMW 320 Sport GP, BMW X6 XDrive 40i M Sport, and Mercedes-Benz A 45 AMG4M. It offers services vehicle inspections, trade-ins, and personalised assistance for purchasing cars. It aims to provide premium vehicles with personalised service, ensuring customer satisfaction through trust, expertise, and efficient processes in buying and selling cars.</t>
        </is>
      </c>
      <c r="BF1278" t="inlineStr">
        <is>
          <t>Active</t>
        </is>
      </c>
      <c r="BG1278" t="inlineStr">
        <is>
          <t>Services</t>
        </is>
      </c>
      <c r="BH1278" t="inlineStr">
        <is>
          <t>Engaged in luxury vehicle services</t>
        </is>
      </c>
      <c r="BI1278" t="inlineStr">
        <is>
          <t>Audi A5 SPB 2</t>
        </is>
      </c>
      <c r="CE1278">
        <f>IFERROR(SUM(BU1278:BV1278)/2,0)</f>
        <v/>
      </c>
      <c r="CF1278">
        <f>IFERROR(SUM(CE1278:CE1278)/1,0)</f>
        <v/>
      </c>
      <c r="CG1278">
        <f>IFERROR(SUM(BW1278:BX1278)/2,0)</f>
        <v/>
      </c>
      <c r="CH1278">
        <f>IFERROR(SUM(CG1278:CG1278)/1,0)</f>
        <v/>
      </c>
      <c r="CI1278">
        <f>IFERROR(SUM(BY1278:BZ1278)/2,0)</f>
        <v/>
      </c>
      <c r="CJ1278">
        <f>IFERROR(SUM(CI1278:CI1278)/1,0)</f>
        <v/>
      </c>
      <c r="CK1278">
        <f>IFERROR(SUM(CA1278:CB1278)/2,0)</f>
        <v/>
      </c>
      <c r="CL1278">
        <f>IFERROR(SUM(CK1278:CK1278)/1,0)</f>
        <v/>
      </c>
      <c r="CM1278">
        <f>IFERROR(SUM(CC1278:CD1278)/2,0)</f>
        <v/>
      </c>
      <c r="CN1278">
        <f>IFERROR(SUM(CM1278:CM1278)/1,0)</f>
        <v/>
      </c>
      <c r="CO1278">
        <f>IFERROR(SUM(BS1278:BT1278)/2,0)</f>
        <v/>
      </c>
      <c r="CP1278">
        <f>IFERROR(SUM(CO1278:CO1278)/1,0)</f>
        <v/>
      </c>
    </row>
    <row r="1279">
      <c r="A1279" t="n">
        <v>1254</v>
      </c>
      <c r="D1279">
        <f>IF(AX1279="Listed","Yes","No")</f>
        <v/>
      </c>
      <c r="E1279">
        <f>IFERROR(IF(AE1279&lt;0,"Yes","No"),"No")</f>
        <v/>
      </c>
      <c r="F1279">
        <f>IF(BK1279="Unqualified","Yes","No")</f>
        <v/>
      </c>
      <c r="G1279">
        <f>IF(COUNTIF($D$1279:$F$1279,"Yes")=3,"Yes","No")</f>
        <v/>
      </c>
      <c r="U1279">
        <f>IFERROR(BQ1279/BL1279,0)</f>
        <v/>
      </c>
      <c r="V1279">
        <f>IFERROR(SUM(BQ1279:BQ1279)/SUM(BL1279:BL1279),0)</f>
        <v/>
      </c>
      <c r="W1279">
        <f>IFERROR(MAX(U1279:U1279)-MIN(U1279:U1279),0)</f>
        <v/>
      </c>
      <c r="X1279">
        <f>IFERROR(BQ1279/(BL1279-BQ1279),0)</f>
        <v/>
      </c>
      <c r="Y1279">
        <f>IFERROR(SUM(BQ1279:BQ1279)/(SUM(BL1279:BL1279)-SUM(BQ1279:BQ1279)),0)</f>
        <v/>
      </c>
      <c r="Z1279">
        <f>IFERROR(MAX(X1279:X1279)-MIN(X1279:X1279),0)</f>
        <v/>
      </c>
      <c r="AA1279">
        <f>IFERROR(BO1279/BP1279,0)</f>
        <v/>
      </c>
      <c r="AB1279">
        <f>IFERROR(SUM(BO1279:BO1279)/SUM(BP1279:BP1279),0)</f>
        <v/>
      </c>
      <c r="AC1279">
        <f>IFERROR(MAX(AA1279:AA1279)-MIN(AA1279:AA1279),0)</f>
        <v/>
      </c>
      <c r="AD1279">
        <f>IFERROR(SUM(BL1279:BL1279)/1,0)</f>
        <v/>
      </c>
      <c r="AE1279">
        <f>IFERROR(SUM(BQ1279:BQ1279)/1,0)</f>
        <v/>
      </c>
      <c r="AF1279">
        <f>IFERROR(SUM(BP1279:BP1279)/1,0)</f>
        <v/>
      </c>
      <c r="AG1279">
        <f>IFERROR(CJ1279,0)</f>
        <v/>
      </c>
      <c r="AH1279">
        <f>IFERROR(SUM(BR1279:BR1279)/1,0)</f>
        <v/>
      </c>
      <c r="AI1279">
        <f>IFERROR(CL1279,0)</f>
        <v/>
      </c>
      <c r="AJ1279">
        <f>IFERROR(CN1279,0)</f>
        <v/>
      </c>
      <c r="AK1279">
        <f>IFERROR(CP1279,0)</f>
        <v/>
      </c>
      <c r="AL1279">
        <f>IFERROR(SUM(BN1279:BN1279)/1,0)</f>
        <v/>
      </c>
      <c r="AM1279">
        <f>IFERROR(SUM(BJ1279:BJ1279)/1,0)</f>
        <v/>
      </c>
      <c r="AN1279">
        <f>IFERROR(AH1279/AD1279,0)</f>
        <v/>
      </c>
      <c r="AO1279">
        <f>IFERROR(AF1279/AD1279,0)</f>
        <v/>
      </c>
      <c r="AP1279">
        <f>IFERROR(AI1279/AK1279,0)</f>
        <v/>
      </c>
      <c r="AQ1279">
        <f>IFERROR(AJ1279/AK1279,0)</f>
        <v/>
      </c>
      <c r="AR1279">
        <f>IFERROR(AG1279/AK1279,0)</f>
        <v/>
      </c>
      <c r="AS1279">
        <f>IFERROR(365/(AL1279/AG1279), "")</f>
        <v/>
      </c>
      <c r="AT1279" t="inlineStr">
        <is>
          <t>CO170012323390</t>
        </is>
      </c>
      <c r="AU1279" t="inlineStr">
        <is>
          <t>Solmedical SAS en Reorganizacion</t>
        </is>
      </c>
      <c r="AV1279" t="inlineStr">
        <is>
          <t>U1</t>
        </is>
      </c>
      <c r="AW1279" t="inlineStr">
        <is>
          <t>U</t>
        </is>
      </c>
      <c r="AX1279" t="inlineStr">
        <is>
          <t>Unlisted</t>
        </is>
      </c>
      <c r="AY1279" t="n">
        <v>5122</v>
      </c>
      <c r="AZ1279" t="inlineStr">
        <is>
          <t>Drugs, drug proprietaries, and druggists' sundries wholesale dealing in</t>
        </is>
      </c>
      <c r="BA1279" t="inlineStr">
        <is>
          <t>Colombia</t>
        </is>
      </c>
      <c r="BB1279" t="inlineStr">
        <is>
          <t>Cali</t>
        </is>
      </c>
      <c r="BC1279" t="inlineStr">
        <is>
          <t>www.solmedical.com</t>
        </is>
      </c>
      <c r="BD1279" s="6" t="n">
        <v>37041</v>
      </c>
      <c r="BE1279" t="inlineStr">
        <is>
          <t>The company is a Colombia based enterprise engaged in the wholesale of drugs and other related pharmaceutical and chemical products. The company was incorporated in the year 2001. Its registered business office is based in Cali, Colombia.The company comprises its business activities in the wholesale of prescription drugs, proprietary drugs, and non-prescription medicines, and which may also carry a number of related lines, such as cosmetics, toiletries, tobacco, and novelty merchandise. It is also involved in the wholesale of orthopaedic goods and other related products.</t>
        </is>
      </c>
      <c r="BF1279" t="inlineStr">
        <is>
          <t>Active (reorganization)</t>
        </is>
      </c>
      <c r="BG1279" t="inlineStr">
        <is>
          <t>Wholesale</t>
        </is>
      </c>
      <c r="BH1279" t="inlineStr">
        <is>
          <t>Engaged in the wholesale of drugs and other related pharmaceutical and chemical products</t>
        </is>
      </c>
      <c r="BI1279" t="inlineStr">
        <is>
          <t>Drugs and other related pharmaceutical and chemical products</t>
        </is>
      </c>
      <c r="CE1279">
        <f>IFERROR(SUM(BU1279:BV1279)/2,0)</f>
        <v/>
      </c>
      <c r="CF1279">
        <f>IFERROR(SUM(CE1279:CE1279)/1,0)</f>
        <v/>
      </c>
      <c r="CG1279">
        <f>IFERROR(SUM(BW1279:BX1279)/2,0)</f>
        <v/>
      </c>
      <c r="CH1279">
        <f>IFERROR(SUM(CG1279:CG1279)/1,0)</f>
        <v/>
      </c>
      <c r="CI1279">
        <f>IFERROR(SUM(BY1279:BZ1279)/2,0)</f>
        <v/>
      </c>
      <c r="CJ1279">
        <f>IFERROR(SUM(CI1279:CI1279)/1,0)</f>
        <v/>
      </c>
      <c r="CK1279">
        <f>IFERROR(SUM(CA1279:CB1279)/2,0)</f>
        <v/>
      </c>
      <c r="CL1279">
        <f>IFERROR(SUM(CK1279:CK1279)/1,0)</f>
        <v/>
      </c>
      <c r="CM1279">
        <f>IFERROR(SUM(CC1279:CD1279)/2,0)</f>
        <v/>
      </c>
      <c r="CN1279">
        <f>IFERROR(SUM(CM1279:CM1279)/1,0)</f>
        <v/>
      </c>
      <c r="CO1279">
        <f>IFERROR(SUM(BS1279:BT1279)/2,0)</f>
        <v/>
      </c>
      <c r="CP1279">
        <f>IFERROR(SUM(CO1279:CO1279)/1,0)</f>
        <v/>
      </c>
    </row>
    <row r="1280">
      <c r="A1280" t="n">
        <v>1255</v>
      </c>
      <c r="D1280">
        <f>IF(AX1280="Listed","Yes","No")</f>
        <v/>
      </c>
      <c r="E1280">
        <f>IFERROR(IF(AE1280&lt;0,"Yes","No"),"No")</f>
        <v/>
      </c>
      <c r="F1280">
        <f>IF(BK1280="Unqualified","Yes","No")</f>
        <v/>
      </c>
      <c r="G1280">
        <f>IF(COUNTIF($D$1280:$F$1280,"Yes")=3,"Yes","No")</f>
        <v/>
      </c>
      <c r="U1280">
        <f>IFERROR(BQ1280/BL1280,0)</f>
        <v/>
      </c>
      <c r="V1280">
        <f>IFERROR(SUM(BQ1280:BQ1280)/SUM(BL1280:BL1280),0)</f>
        <v/>
      </c>
      <c r="W1280">
        <f>IFERROR(MAX(U1280:U1280)-MIN(U1280:U1280),0)</f>
        <v/>
      </c>
      <c r="X1280">
        <f>IFERROR(BQ1280/(BL1280-BQ1280),0)</f>
        <v/>
      </c>
      <c r="Y1280">
        <f>IFERROR(SUM(BQ1280:BQ1280)/(SUM(BL1280:BL1280)-SUM(BQ1280:BQ1280)),0)</f>
        <v/>
      </c>
      <c r="Z1280">
        <f>IFERROR(MAX(X1280:X1280)-MIN(X1280:X1280),0)</f>
        <v/>
      </c>
      <c r="AA1280">
        <f>IFERROR(BO1280/BP1280,0)</f>
        <v/>
      </c>
      <c r="AB1280">
        <f>IFERROR(SUM(BO1280:BO1280)/SUM(BP1280:BP1280),0)</f>
        <v/>
      </c>
      <c r="AC1280">
        <f>IFERROR(MAX(AA1280:AA1280)-MIN(AA1280:AA1280),0)</f>
        <v/>
      </c>
      <c r="AD1280">
        <f>IFERROR(SUM(BL1280:BL1280)/1,0)</f>
        <v/>
      </c>
      <c r="AE1280">
        <f>IFERROR(SUM(BQ1280:BQ1280)/1,0)</f>
        <v/>
      </c>
      <c r="AF1280">
        <f>IFERROR(SUM(BP1280:BP1280)/1,0)</f>
        <v/>
      </c>
      <c r="AG1280">
        <f>IFERROR(CJ1280,0)</f>
        <v/>
      </c>
      <c r="AH1280">
        <f>IFERROR(SUM(BR1280:BR1280)/1,0)</f>
        <v/>
      </c>
      <c r="AI1280">
        <f>IFERROR(CL1280,0)</f>
        <v/>
      </c>
      <c r="AJ1280">
        <f>IFERROR(CN1280,0)</f>
        <v/>
      </c>
      <c r="AK1280">
        <f>IFERROR(CP1280,0)</f>
        <v/>
      </c>
      <c r="AL1280">
        <f>IFERROR(SUM(BN1280:BN1280)/1,0)</f>
        <v/>
      </c>
      <c r="AM1280">
        <f>IFERROR(SUM(BJ1280:BJ1280)/1,0)</f>
        <v/>
      </c>
      <c r="AN1280">
        <f>IFERROR(AH1280/AD1280,0)</f>
        <v/>
      </c>
      <c r="AO1280">
        <f>IFERROR(AF1280/AD1280,0)</f>
        <v/>
      </c>
      <c r="AP1280">
        <f>IFERROR(AI1280/AK1280,0)</f>
        <v/>
      </c>
      <c r="AQ1280">
        <f>IFERROR(AJ1280/AK1280,0)</f>
        <v/>
      </c>
      <c r="AR1280">
        <f>IFERROR(AG1280/AK1280,0)</f>
        <v/>
      </c>
      <c r="AS1280">
        <f>IFERROR(365/(AL1280/AG1280), "")</f>
        <v/>
      </c>
      <c r="AT1280" t="inlineStr">
        <is>
          <t>CO170001016180</t>
        </is>
      </c>
      <c r="AU1280" t="inlineStr">
        <is>
          <t>Tecval S A S</t>
        </is>
      </c>
      <c r="AV1280" t="inlineStr">
        <is>
          <t>U1</t>
        </is>
      </c>
      <c r="AW1280" t="inlineStr">
        <is>
          <t>B</t>
        </is>
      </c>
      <c r="AX1280" t="inlineStr">
        <is>
          <t>Unlisted</t>
        </is>
      </c>
      <c r="AY1280" t="n">
        <v>5085</v>
      </c>
      <c r="AZ1280" t="inlineStr">
        <is>
          <t>Industrial supplies wholesale dealing in</t>
        </is>
      </c>
      <c r="BA1280" t="inlineStr">
        <is>
          <t>Colombia</t>
        </is>
      </c>
      <c r="BB1280" t="inlineStr">
        <is>
          <t>Bogota</t>
        </is>
      </c>
      <c r="BC1280" t="inlineStr">
        <is>
          <t>www.tecvalonline.com</t>
        </is>
      </c>
      <c r="BD1280" s="6" t="n">
        <v>31458</v>
      </c>
      <c r="BE1280" t="inlineStr">
        <is>
          <t>This company is engaged in providing industrial services. It conducts business from its registered head office located in Bogota, Colombia. The company was founded in 1986. The company specialises in hydraulic control valves, trinion valves, floating ball valves, and compact performance valves. In addition to its technical services, the company also offers training, consulting, and computerised valve control verification. It offers training, consulting services, and the ability to perform services worldwide. The company also provides computerised valve control verification (TECVALSCAN) and certifications for safety valves. The company aims to be the top provider in valve repair and certification in Colombia and beyond.</t>
        </is>
      </c>
      <c r="BF1280" t="inlineStr">
        <is>
          <t>Active</t>
        </is>
      </c>
      <c r="BG1280" t="inlineStr">
        <is>
          <t>Services</t>
        </is>
      </c>
      <c r="BH1280" t="inlineStr">
        <is>
          <t>Engaged in providing industrial services</t>
        </is>
      </c>
      <c r="BI1280" t="inlineStr">
        <is>
          <t>Hydraulic control valves, trinion valves, floating ball valves, and compact performance valves</t>
        </is>
      </c>
      <c r="CE1280">
        <f>IFERROR(SUM(BU1280:BV1280)/2,0)</f>
        <v/>
      </c>
      <c r="CF1280">
        <f>IFERROR(SUM(CE1280:CE1280)/1,0)</f>
        <v/>
      </c>
      <c r="CG1280">
        <f>IFERROR(SUM(BW1280:BX1280)/2,0)</f>
        <v/>
      </c>
      <c r="CH1280">
        <f>IFERROR(SUM(CG1280:CG1280)/1,0)</f>
        <v/>
      </c>
      <c r="CI1280">
        <f>IFERROR(SUM(BY1280:BZ1280)/2,0)</f>
        <v/>
      </c>
      <c r="CJ1280">
        <f>IFERROR(SUM(CI1280:CI1280)/1,0)</f>
        <v/>
      </c>
      <c r="CK1280">
        <f>IFERROR(SUM(CA1280:CB1280)/2,0)</f>
        <v/>
      </c>
      <c r="CL1280">
        <f>IFERROR(SUM(CK1280:CK1280)/1,0)</f>
        <v/>
      </c>
      <c r="CM1280">
        <f>IFERROR(SUM(CC1280:CD1280)/2,0)</f>
        <v/>
      </c>
      <c r="CN1280">
        <f>IFERROR(SUM(CM1280:CM1280)/1,0)</f>
        <v/>
      </c>
      <c r="CO1280">
        <f>IFERROR(SUM(BS1280:BT1280)/2,0)</f>
        <v/>
      </c>
      <c r="CP1280">
        <f>IFERROR(SUM(CO1280:CO1280)/1,0)</f>
        <v/>
      </c>
    </row>
    <row r="1281">
      <c r="A1281" t="n">
        <v>1256</v>
      </c>
      <c r="D1281">
        <f>IF(AX1281="Listed","Yes","No")</f>
        <v/>
      </c>
      <c r="E1281">
        <f>IFERROR(IF(AE1281&lt;0,"Yes","No"),"No")</f>
        <v/>
      </c>
      <c r="F1281">
        <f>IF(BK1281="Unqualified","Yes","No")</f>
        <v/>
      </c>
      <c r="G1281">
        <f>IF(COUNTIF($D$1281:$F$1281,"Yes")=3,"Yes","No")</f>
        <v/>
      </c>
      <c r="U1281">
        <f>IFERROR(BQ1281/BL1281,0)</f>
        <v/>
      </c>
      <c r="V1281">
        <f>IFERROR(SUM(BQ1281:BQ1281)/SUM(BL1281:BL1281),0)</f>
        <v/>
      </c>
      <c r="W1281">
        <f>IFERROR(MAX(U1281:U1281)-MIN(U1281:U1281),0)</f>
        <v/>
      </c>
      <c r="X1281">
        <f>IFERROR(BQ1281/(BL1281-BQ1281),0)</f>
        <v/>
      </c>
      <c r="Y1281">
        <f>IFERROR(SUM(BQ1281:BQ1281)/(SUM(BL1281:BL1281)-SUM(BQ1281:BQ1281)),0)</f>
        <v/>
      </c>
      <c r="Z1281">
        <f>IFERROR(MAX(X1281:X1281)-MIN(X1281:X1281),0)</f>
        <v/>
      </c>
      <c r="AA1281">
        <f>IFERROR(BO1281/BP1281,0)</f>
        <v/>
      </c>
      <c r="AB1281">
        <f>IFERROR(SUM(BO1281:BO1281)/SUM(BP1281:BP1281),0)</f>
        <v/>
      </c>
      <c r="AC1281">
        <f>IFERROR(MAX(AA1281:AA1281)-MIN(AA1281:AA1281),0)</f>
        <v/>
      </c>
      <c r="AD1281">
        <f>IFERROR(SUM(BL1281:BL1281)/1,0)</f>
        <v/>
      </c>
      <c r="AE1281">
        <f>IFERROR(SUM(BQ1281:BQ1281)/1,0)</f>
        <v/>
      </c>
      <c r="AF1281">
        <f>IFERROR(SUM(BP1281:BP1281)/1,0)</f>
        <v/>
      </c>
      <c r="AG1281">
        <f>IFERROR(CJ1281,0)</f>
        <v/>
      </c>
      <c r="AH1281">
        <f>IFERROR(SUM(BR1281:BR1281)/1,0)</f>
        <v/>
      </c>
      <c r="AI1281">
        <f>IFERROR(CL1281,0)</f>
        <v/>
      </c>
      <c r="AJ1281">
        <f>IFERROR(CN1281,0)</f>
        <v/>
      </c>
      <c r="AK1281">
        <f>IFERROR(CP1281,0)</f>
        <v/>
      </c>
      <c r="AL1281">
        <f>IFERROR(SUM(BN1281:BN1281)/1,0)</f>
        <v/>
      </c>
      <c r="AM1281">
        <f>IFERROR(SUM(BJ1281:BJ1281)/1,0)</f>
        <v/>
      </c>
      <c r="AN1281">
        <f>IFERROR(AH1281/AD1281,0)</f>
        <v/>
      </c>
      <c r="AO1281">
        <f>IFERROR(AF1281/AD1281,0)</f>
        <v/>
      </c>
      <c r="AP1281">
        <f>IFERROR(AI1281/AK1281,0)</f>
        <v/>
      </c>
      <c r="AQ1281">
        <f>IFERROR(AJ1281/AK1281,0)</f>
        <v/>
      </c>
      <c r="AR1281">
        <f>IFERROR(AG1281/AK1281,0)</f>
        <v/>
      </c>
      <c r="AS1281">
        <f>IFERROR(365/(AL1281/AG1281), "")</f>
        <v/>
      </c>
      <c r="AT1281" t="inlineStr">
        <is>
          <t>CO170001035040</t>
        </is>
      </c>
      <c r="AU1281" t="inlineStr">
        <is>
          <t>Luvaga SAS</t>
        </is>
      </c>
      <c r="AV1281" t="inlineStr">
        <is>
          <t>U1</t>
        </is>
      </c>
      <c r="AW1281" t="inlineStr">
        <is>
          <t>U</t>
        </is>
      </c>
      <c r="AX1281" t="inlineStr">
        <is>
          <t>Unlisted</t>
        </is>
      </c>
      <c r="AY1281" t="n">
        <v>5084</v>
      </c>
      <c r="AZ1281" t="inlineStr">
        <is>
          <t>Industrial machinery and equipment wholesale dealing in</t>
        </is>
      </c>
      <c r="BA1281" t="inlineStr">
        <is>
          <t>Colombia</t>
        </is>
      </c>
      <c r="BB1281" t="inlineStr">
        <is>
          <t>Bogota</t>
        </is>
      </c>
      <c r="BC1281" t="inlineStr">
        <is>
          <t>www.luvaga.com</t>
        </is>
      </c>
      <c r="BD1281" s="6" t="n">
        <v>31945</v>
      </c>
      <c r="BE1281" t="inlineStr">
        <is>
          <t>This company is engaged in the wholesale trade of other types of machinery and equipment NCP. It conducts business from its registered head office located in Bogota, Colombia. The company was incorporated in 1987.The company specialises in the distribution of Series-Ax; Series-Vx; Series-D; Series-F; Series-G-Gx; Series-M; Series Cx; Series-C; Series-R; Laptop Equipment; metal detector; and x-ray detector. It is committed to reach and consolidate the highest business level in the industry, transforming its clients' needs into unique solutions.</t>
        </is>
      </c>
      <c r="BF1281" t="inlineStr">
        <is>
          <t>Active</t>
        </is>
      </c>
      <c r="BG1281" t="inlineStr">
        <is>
          <t>Wholesale</t>
        </is>
      </c>
      <c r="BH1281" t="inlineStr">
        <is>
          <t>Engaged in the wholesale trade of other types of machinery and equipment NCP</t>
        </is>
      </c>
      <c r="BI1281" t="inlineStr">
        <is>
          <t>Series-Ax; Series-Vx; Series-D; Series-F; Series-G-Gx; Series-M; Series Cx; Series-C; Series-R; Laptop Equipment; metal detector; and x-ray detector</t>
        </is>
      </c>
      <c r="CE1281">
        <f>IFERROR(SUM(BU1281:BV1281)/2,0)</f>
        <v/>
      </c>
      <c r="CF1281">
        <f>IFERROR(SUM(CE1281:CE1281)/1,0)</f>
        <v/>
      </c>
      <c r="CG1281">
        <f>IFERROR(SUM(BW1281:BX1281)/2,0)</f>
        <v/>
      </c>
      <c r="CH1281">
        <f>IFERROR(SUM(CG1281:CG1281)/1,0)</f>
        <v/>
      </c>
      <c r="CI1281">
        <f>IFERROR(SUM(BY1281:BZ1281)/2,0)</f>
        <v/>
      </c>
      <c r="CJ1281">
        <f>IFERROR(SUM(CI1281:CI1281)/1,0)</f>
        <v/>
      </c>
      <c r="CK1281">
        <f>IFERROR(SUM(CA1281:CB1281)/2,0)</f>
        <v/>
      </c>
      <c r="CL1281">
        <f>IFERROR(SUM(CK1281:CK1281)/1,0)</f>
        <v/>
      </c>
      <c r="CM1281">
        <f>IFERROR(SUM(CC1281:CD1281)/2,0)</f>
        <v/>
      </c>
      <c r="CN1281">
        <f>IFERROR(SUM(CM1281:CM1281)/1,0)</f>
        <v/>
      </c>
      <c r="CO1281">
        <f>IFERROR(SUM(BS1281:BT1281)/2,0)</f>
        <v/>
      </c>
      <c r="CP1281">
        <f>IFERROR(SUM(CO1281:CO1281)/1,0)</f>
        <v/>
      </c>
    </row>
    <row r="1282">
      <c r="A1282" t="n">
        <v>1257</v>
      </c>
      <c r="D1282">
        <f>IF(AX1282="Listed","Yes","No")</f>
        <v/>
      </c>
      <c r="E1282">
        <f>IFERROR(IF(AE1282&lt;0,"Yes","No"),"No")</f>
        <v/>
      </c>
      <c r="F1282">
        <f>IF(BK1282="Unqualified","Yes","No")</f>
        <v/>
      </c>
      <c r="G1282">
        <f>IF(COUNTIF($D$1282:$F$1282,"Yes")=3,"Yes","No")</f>
        <v/>
      </c>
      <c r="U1282">
        <f>IFERROR(BQ1282/BL1282,0)</f>
        <v/>
      </c>
      <c r="V1282">
        <f>IFERROR(SUM(BQ1282:BQ1282)/SUM(BL1282:BL1282),0)</f>
        <v/>
      </c>
      <c r="W1282">
        <f>IFERROR(MAX(U1282:U1282)-MIN(U1282:U1282),0)</f>
        <v/>
      </c>
      <c r="X1282">
        <f>IFERROR(BQ1282/(BL1282-BQ1282),0)</f>
        <v/>
      </c>
      <c r="Y1282">
        <f>IFERROR(SUM(BQ1282:BQ1282)/(SUM(BL1282:BL1282)-SUM(BQ1282:BQ1282)),0)</f>
        <v/>
      </c>
      <c r="Z1282">
        <f>IFERROR(MAX(X1282:X1282)-MIN(X1282:X1282),0)</f>
        <v/>
      </c>
      <c r="AA1282">
        <f>IFERROR(BO1282/BP1282,0)</f>
        <v/>
      </c>
      <c r="AB1282">
        <f>IFERROR(SUM(BO1282:BO1282)/SUM(BP1282:BP1282),0)</f>
        <v/>
      </c>
      <c r="AC1282">
        <f>IFERROR(MAX(AA1282:AA1282)-MIN(AA1282:AA1282),0)</f>
        <v/>
      </c>
      <c r="AD1282">
        <f>IFERROR(SUM(BL1282:BL1282)/1,0)</f>
        <v/>
      </c>
      <c r="AE1282">
        <f>IFERROR(SUM(BQ1282:BQ1282)/1,0)</f>
        <v/>
      </c>
      <c r="AF1282">
        <f>IFERROR(SUM(BP1282:BP1282)/1,0)</f>
        <v/>
      </c>
      <c r="AG1282">
        <f>IFERROR(CJ1282,0)</f>
        <v/>
      </c>
      <c r="AH1282">
        <f>IFERROR(SUM(BR1282:BR1282)/1,0)</f>
        <v/>
      </c>
      <c r="AI1282">
        <f>IFERROR(CL1282,0)</f>
        <v/>
      </c>
      <c r="AJ1282">
        <f>IFERROR(CN1282,0)</f>
        <v/>
      </c>
      <c r="AK1282">
        <f>IFERROR(CP1282,0)</f>
        <v/>
      </c>
      <c r="AL1282">
        <f>IFERROR(SUM(BN1282:BN1282)/1,0)</f>
        <v/>
      </c>
      <c r="AM1282">
        <f>IFERROR(SUM(BJ1282:BJ1282)/1,0)</f>
        <v/>
      </c>
      <c r="AN1282">
        <f>IFERROR(AH1282/AD1282,0)</f>
        <v/>
      </c>
      <c r="AO1282">
        <f>IFERROR(AF1282/AD1282,0)</f>
        <v/>
      </c>
      <c r="AP1282">
        <f>IFERROR(AI1282/AK1282,0)</f>
        <v/>
      </c>
      <c r="AQ1282">
        <f>IFERROR(AJ1282/AK1282,0)</f>
        <v/>
      </c>
      <c r="AR1282">
        <f>IFERROR(AG1282/AK1282,0)</f>
        <v/>
      </c>
      <c r="AS1282">
        <f>IFERROR(365/(AL1282/AG1282), "")</f>
        <v/>
      </c>
      <c r="AT1282" t="inlineStr">
        <is>
          <t>CO170006712600</t>
        </is>
      </c>
      <c r="AU1282" t="inlineStr">
        <is>
          <t>Cooperativa de Caficultores DEL Libano</t>
        </is>
      </c>
      <c r="AV1282" t="inlineStr">
        <is>
          <t>U1</t>
        </is>
      </c>
      <c r="AW1282" t="inlineStr">
        <is>
          <t>U</t>
        </is>
      </c>
      <c r="AX1282" t="inlineStr">
        <is>
          <t>Unlisted</t>
        </is>
      </c>
      <c r="AY1282" t="n">
        <v>5153</v>
      </c>
      <c r="AZ1282" t="inlineStr">
        <is>
          <t>Grain and field beans wholesale dealing in</t>
        </is>
      </c>
      <c r="BA1282" t="inlineStr">
        <is>
          <t>Colombia</t>
        </is>
      </c>
      <c r="BB1282" t="inlineStr">
        <is>
          <t>Libano</t>
        </is>
      </c>
      <c r="BC1282" t="inlineStr">
        <is>
          <t>www.cafilibano.com.co</t>
        </is>
      </c>
      <c r="BD1282" s="6" t="n">
        <v>22748</v>
      </c>
      <c r="BE1282" t="inlineStr">
        <is>
          <t>This company is engaged in the production and commercialisation of coffee and related agricultural services. It conducts business from its registered head office located in Libano, Colombia. The company was incorporated in 1962. The company specializes in the production and commercialisation of quality coffee, while also offering agricultural services, crop nutrition products, pest control solutions, animal nutrition, and agricultural tools and equipment to support local farmers and enhance crop growth. The company aims to improve the economic and social conditions of coffee growers and the broader community.</t>
        </is>
      </c>
      <c r="BF1282" t="inlineStr">
        <is>
          <t>Active</t>
        </is>
      </c>
      <c r="BG1282" t="inlineStr">
        <is>
          <t>Manufacturing; Services</t>
        </is>
      </c>
      <c r="BH1282" t="inlineStr">
        <is>
          <t>Engaged in the production and commercialisation of coffee and related agricultural services</t>
        </is>
      </c>
      <c r="BI1282" t="inlineStr">
        <is>
          <t>Commercialisation of quality coffee, while also offering agricultural services, crop nutrition products, pest control solutions, animal nutrition, and agricultural tools and equipment to support local farmers and enhance crop growth</t>
        </is>
      </c>
      <c r="CE1282">
        <f>IFERROR(SUM(BU1282:BV1282)/2,0)</f>
        <v/>
      </c>
      <c r="CF1282">
        <f>IFERROR(SUM(CE1282:CE1282)/1,0)</f>
        <v/>
      </c>
      <c r="CG1282">
        <f>IFERROR(SUM(BW1282:BX1282)/2,0)</f>
        <v/>
      </c>
      <c r="CH1282">
        <f>IFERROR(SUM(CG1282:CG1282)/1,0)</f>
        <v/>
      </c>
      <c r="CI1282">
        <f>IFERROR(SUM(BY1282:BZ1282)/2,0)</f>
        <v/>
      </c>
      <c r="CJ1282">
        <f>IFERROR(SUM(CI1282:CI1282)/1,0)</f>
        <v/>
      </c>
      <c r="CK1282">
        <f>IFERROR(SUM(CA1282:CB1282)/2,0)</f>
        <v/>
      </c>
      <c r="CL1282">
        <f>IFERROR(SUM(CK1282:CK1282)/1,0)</f>
        <v/>
      </c>
      <c r="CM1282">
        <f>IFERROR(SUM(CC1282:CD1282)/2,0)</f>
        <v/>
      </c>
      <c r="CN1282">
        <f>IFERROR(SUM(CM1282:CM1282)/1,0)</f>
        <v/>
      </c>
      <c r="CO1282">
        <f>IFERROR(SUM(BS1282:BT1282)/2,0)</f>
        <v/>
      </c>
      <c r="CP1282">
        <f>IFERROR(SUM(CO1282:CO1282)/1,0)</f>
        <v/>
      </c>
    </row>
    <row r="1283">
      <c r="A1283" t="n">
        <v>1258</v>
      </c>
      <c r="D1283">
        <f>IF(AX1283="Listed","Yes","No")</f>
        <v/>
      </c>
      <c r="E1283">
        <f>IFERROR(IF(AE1283&lt;0,"Yes","No"),"No")</f>
        <v/>
      </c>
      <c r="F1283">
        <f>IF(BK1283="Unqualified","Yes","No")</f>
        <v/>
      </c>
      <c r="G1283">
        <f>IF(COUNTIF($D$1283:$F$1283,"Yes")=3,"Yes","No")</f>
        <v/>
      </c>
      <c r="U1283">
        <f>IFERROR(BQ1283/BL1283,0)</f>
        <v/>
      </c>
      <c r="V1283">
        <f>IFERROR(SUM(BQ1283:BQ1283)/SUM(BL1283:BL1283),0)</f>
        <v/>
      </c>
      <c r="W1283">
        <f>IFERROR(MAX(U1283:U1283)-MIN(U1283:U1283),0)</f>
        <v/>
      </c>
      <c r="X1283">
        <f>IFERROR(BQ1283/(BL1283-BQ1283),0)</f>
        <v/>
      </c>
      <c r="Y1283">
        <f>IFERROR(SUM(BQ1283:BQ1283)/(SUM(BL1283:BL1283)-SUM(BQ1283:BQ1283)),0)</f>
        <v/>
      </c>
      <c r="Z1283">
        <f>IFERROR(MAX(X1283:X1283)-MIN(X1283:X1283),0)</f>
        <v/>
      </c>
      <c r="AA1283">
        <f>IFERROR(BO1283/BP1283,0)</f>
        <v/>
      </c>
      <c r="AB1283">
        <f>IFERROR(SUM(BO1283:BO1283)/SUM(BP1283:BP1283),0)</f>
        <v/>
      </c>
      <c r="AC1283">
        <f>IFERROR(MAX(AA1283:AA1283)-MIN(AA1283:AA1283),0)</f>
        <v/>
      </c>
      <c r="AD1283">
        <f>IFERROR(SUM(BL1283:BL1283)/1,0)</f>
        <v/>
      </c>
      <c r="AE1283">
        <f>IFERROR(SUM(BQ1283:BQ1283)/1,0)</f>
        <v/>
      </c>
      <c r="AF1283">
        <f>IFERROR(SUM(BP1283:BP1283)/1,0)</f>
        <v/>
      </c>
      <c r="AG1283">
        <f>IFERROR(CJ1283,0)</f>
        <v/>
      </c>
      <c r="AH1283">
        <f>IFERROR(SUM(BR1283:BR1283)/1,0)</f>
        <v/>
      </c>
      <c r="AI1283">
        <f>IFERROR(CL1283,0)</f>
        <v/>
      </c>
      <c r="AJ1283">
        <f>IFERROR(CN1283,0)</f>
        <v/>
      </c>
      <c r="AK1283">
        <f>IFERROR(CP1283,0)</f>
        <v/>
      </c>
      <c r="AL1283">
        <f>IFERROR(SUM(BN1283:BN1283)/1,0)</f>
        <v/>
      </c>
      <c r="AM1283">
        <f>IFERROR(SUM(BJ1283:BJ1283)/1,0)</f>
        <v/>
      </c>
      <c r="AN1283">
        <f>IFERROR(AH1283/AD1283,0)</f>
        <v/>
      </c>
      <c r="AO1283">
        <f>IFERROR(AF1283/AD1283,0)</f>
        <v/>
      </c>
      <c r="AP1283">
        <f>IFERROR(AI1283/AK1283,0)</f>
        <v/>
      </c>
      <c r="AQ1283">
        <f>IFERROR(AJ1283/AK1283,0)</f>
        <v/>
      </c>
      <c r="AR1283">
        <f>IFERROR(AG1283/AK1283,0)</f>
        <v/>
      </c>
      <c r="AS1283">
        <f>IFERROR(365/(AL1283/AG1283), "")</f>
        <v/>
      </c>
      <c r="AT1283" t="inlineStr">
        <is>
          <t>CO170001760390</t>
        </is>
      </c>
      <c r="AU1283" t="inlineStr">
        <is>
          <t>CA Tekom S A S</t>
        </is>
      </c>
      <c r="AV1283" t="inlineStr">
        <is>
          <t>U1</t>
        </is>
      </c>
      <c r="AW1283" t="inlineStr">
        <is>
          <t>U</t>
        </is>
      </c>
      <c r="AX1283" t="inlineStr">
        <is>
          <t>Unlisted</t>
        </is>
      </c>
      <c r="AY1283" t="n">
        <v>5084</v>
      </c>
      <c r="AZ1283" t="inlineStr">
        <is>
          <t>Industrial machinery and equipment wholesale dealing in</t>
        </is>
      </c>
      <c r="BA1283" t="inlineStr">
        <is>
          <t>Colombia</t>
        </is>
      </c>
      <c r="BB1283" t="inlineStr">
        <is>
          <t>Bogota</t>
        </is>
      </c>
      <c r="BC1283" t="inlineStr">
        <is>
          <t>www.catekomsas.com</t>
        </is>
      </c>
      <c r="BD1283" s="6" t="n">
        <v>37351</v>
      </c>
      <c r="BE1283" t="inlineStr">
        <is>
          <t>The company is engaged in the import and commercialization of construction machinery and spare parts. It offers aerial work platform equipment, telehandlers, light construction equipment, and construction trailers. The company also sells off-highway trucks, scrapers, hydraulic excavators, wheel loaders, material handlers, and truck-mounted articulated hydraulic cranes; and loader backhoes, compaction equipment, mini and midi excavators, site dumpers, skid steer loaders, and wheel loaders. In addition, it provides mobile telescopic cranes, tower cranes, lattice boom crawler cranes, truck mounted cranes, and telescopic container stackers. Other machinery and equipment includes crushers, impactors, washing systems, screens, trammels, and feeders; hydraulic mining excavators; highwall mining equipment; high capacity surface mining trucks; and drilling equipment. The company was incorporated in the year 2002. Its registered business office is based in Bogota, Colombia.</t>
        </is>
      </c>
      <c r="BF1283" t="inlineStr">
        <is>
          <t>Active</t>
        </is>
      </c>
      <c r="BG1283" t="inlineStr">
        <is>
          <t>Wholesale</t>
        </is>
      </c>
      <c r="BH1283" t="inlineStr">
        <is>
          <t>Engaged in the import and commercialization of construction machinery and spare parts</t>
        </is>
      </c>
      <c r="BI1283" t="inlineStr">
        <is>
          <t>Construction machinery and spare parts</t>
        </is>
      </c>
      <c r="CE1283">
        <f>IFERROR(SUM(BU1283:BV1283)/2,0)</f>
        <v/>
      </c>
      <c r="CF1283">
        <f>IFERROR(SUM(CE1283:CE1283)/1,0)</f>
        <v/>
      </c>
      <c r="CG1283">
        <f>IFERROR(SUM(BW1283:BX1283)/2,0)</f>
        <v/>
      </c>
      <c r="CH1283">
        <f>IFERROR(SUM(CG1283:CG1283)/1,0)</f>
        <v/>
      </c>
      <c r="CI1283">
        <f>IFERROR(SUM(BY1283:BZ1283)/2,0)</f>
        <v/>
      </c>
      <c r="CJ1283">
        <f>IFERROR(SUM(CI1283:CI1283)/1,0)</f>
        <v/>
      </c>
      <c r="CK1283">
        <f>IFERROR(SUM(CA1283:CB1283)/2,0)</f>
        <v/>
      </c>
      <c r="CL1283">
        <f>IFERROR(SUM(CK1283:CK1283)/1,0)</f>
        <v/>
      </c>
      <c r="CM1283">
        <f>IFERROR(SUM(CC1283:CD1283)/2,0)</f>
        <v/>
      </c>
      <c r="CN1283">
        <f>IFERROR(SUM(CM1283:CM1283)/1,0)</f>
        <v/>
      </c>
      <c r="CO1283">
        <f>IFERROR(SUM(BS1283:BT1283)/2,0)</f>
        <v/>
      </c>
      <c r="CP1283">
        <f>IFERROR(SUM(CO1283:CO1283)/1,0)</f>
        <v/>
      </c>
    </row>
    <row r="1284">
      <c r="A1284" t="n">
        <v>1259</v>
      </c>
      <c r="D1284">
        <f>IF(AX1284="Listed","Yes","No")</f>
        <v/>
      </c>
      <c r="E1284">
        <f>IFERROR(IF(AE1284&lt;0,"Yes","No"),"No")</f>
        <v/>
      </c>
      <c r="F1284">
        <f>IF(BK1284="Unqualified","Yes","No")</f>
        <v/>
      </c>
      <c r="G1284">
        <f>IF(COUNTIF($D$1284:$F$1284,"Yes")=3,"Yes","No")</f>
        <v/>
      </c>
      <c r="U1284">
        <f>IFERROR(BQ1284/BL1284,0)</f>
        <v/>
      </c>
      <c r="V1284">
        <f>IFERROR(SUM(BQ1284:BQ1284)/SUM(BL1284:BL1284),0)</f>
        <v/>
      </c>
      <c r="W1284">
        <f>IFERROR(MAX(U1284:U1284)-MIN(U1284:U1284),0)</f>
        <v/>
      </c>
      <c r="X1284">
        <f>IFERROR(BQ1284/(BL1284-BQ1284),0)</f>
        <v/>
      </c>
      <c r="Y1284">
        <f>IFERROR(SUM(BQ1284:BQ1284)/(SUM(BL1284:BL1284)-SUM(BQ1284:BQ1284)),0)</f>
        <v/>
      </c>
      <c r="Z1284">
        <f>IFERROR(MAX(X1284:X1284)-MIN(X1284:X1284),0)</f>
        <v/>
      </c>
      <c r="AA1284">
        <f>IFERROR(BO1284/BP1284,0)</f>
        <v/>
      </c>
      <c r="AB1284">
        <f>IFERROR(SUM(BO1284:BO1284)/SUM(BP1284:BP1284),0)</f>
        <v/>
      </c>
      <c r="AC1284">
        <f>IFERROR(MAX(AA1284:AA1284)-MIN(AA1284:AA1284),0)</f>
        <v/>
      </c>
      <c r="AD1284">
        <f>IFERROR(SUM(BL1284:BL1284)/1,0)</f>
        <v/>
      </c>
      <c r="AE1284">
        <f>IFERROR(SUM(BQ1284:BQ1284)/1,0)</f>
        <v/>
      </c>
      <c r="AF1284">
        <f>IFERROR(SUM(BP1284:BP1284)/1,0)</f>
        <v/>
      </c>
      <c r="AG1284">
        <f>IFERROR(CJ1284,0)</f>
        <v/>
      </c>
      <c r="AH1284">
        <f>IFERROR(SUM(BR1284:BR1284)/1,0)</f>
        <v/>
      </c>
      <c r="AI1284">
        <f>IFERROR(CL1284,0)</f>
        <v/>
      </c>
      <c r="AJ1284">
        <f>IFERROR(CN1284,0)</f>
        <v/>
      </c>
      <c r="AK1284">
        <f>IFERROR(CP1284,0)</f>
        <v/>
      </c>
      <c r="AL1284">
        <f>IFERROR(SUM(BN1284:BN1284)/1,0)</f>
        <v/>
      </c>
      <c r="AM1284">
        <f>IFERROR(SUM(BJ1284:BJ1284)/1,0)</f>
        <v/>
      </c>
      <c r="AN1284">
        <f>IFERROR(AH1284/AD1284,0)</f>
        <v/>
      </c>
      <c r="AO1284">
        <f>IFERROR(AF1284/AD1284,0)</f>
        <v/>
      </c>
      <c r="AP1284">
        <f>IFERROR(AI1284/AK1284,0)</f>
        <v/>
      </c>
      <c r="AQ1284">
        <f>IFERROR(AJ1284/AK1284,0)</f>
        <v/>
      </c>
      <c r="AR1284">
        <f>IFERROR(AG1284/AK1284,0)</f>
        <v/>
      </c>
      <c r="AS1284">
        <f>IFERROR(365/(AL1284/AG1284), "")</f>
        <v/>
      </c>
      <c r="AT1284" t="inlineStr">
        <is>
          <t>CO170001097450</t>
        </is>
      </c>
      <c r="AU1284" t="inlineStr">
        <is>
          <t>Provetecmar Sociedad Anonima</t>
        </is>
      </c>
      <c r="AV1284" t="inlineStr">
        <is>
          <t>U1</t>
        </is>
      </c>
      <c r="AW1284" t="inlineStr">
        <is>
          <t>U</t>
        </is>
      </c>
      <c r="AX1284" t="inlineStr">
        <is>
          <t>Unlisted</t>
        </is>
      </c>
      <c r="AY1284" t="n">
        <v>5084</v>
      </c>
      <c r="AZ1284" t="inlineStr">
        <is>
          <t>Industrial machinery and equipment wholesale dealing in</t>
        </is>
      </c>
      <c r="BA1284" t="inlineStr">
        <is>
          <t>Colombia</t>
        </is>
      </c>
      <c r="BB1284" t="inlineStr">
        <is>
          <t>Bogota</t>
        </is>
      </c>
      <c r="BC1284" t="inlineStr">
        <is>
          <t>www.provetecmar.com</t>
        </is>
      </c>
      <c r="BD1284" s="6" t="n">
        <v>32927</v>
      </c>
      <c r="BE1284" t="inlineStr">
        <is>
          <t>This company is engaged in providing engineering, industrial solutions, and support services. It conducts business from its registered head office located in Bogota, Colombia. The company was founded in 1990.The company specialises in torage tanks, industrial instrumentation and telemetry, energy and cathodic protection systems, thermal insulation solutions, laboratory equipment for drilling fluid analysis, valves and systems for fluid handling, mass transfer, separation, and filtration systems, and comprehensive supply chain management services. Additionally, it offers mass transfer, separation, and filtration solutions, along with supply chain management services.</t>
        </is>
      </c>
      <c r="BF1284" t="inlineStr">
        <is>
          <t>Active</t>
        </is>
      </c>
      <c r="BG1284" t="inlineStr">
        <is>
          <t>Services</t>
        </is>
      </c>
      <c r="BH1284" t="inlineStr">
        <is>
          <t>Engaged in providing engineering, industrial solutions, and support services</t>
        </is>
      </c>
      <c r="BI1284" t="inlineStr">
        <is>
          <t>Torage tanks, industrial instrumentation and telemetry, energy and cathodic protection systems, thermal insulation solutions, laboratory equipment for drilling fluid analysis, valves and systems for fluid handling, mass transfer, separation, and filtration systems, and comprehensive supply chain management services</t>
        </is>
      </c>
      <c r="CE1284">
        <f>IFERROR(SUM(BU1284:BV1284)/2,0)</f>
        <v/>
      </c>
      <c r="CF1284">
        <f>IFERROR(SUM(CE1284:CE1284)/1,0)</f>
        <v/>
      </c>
      <c r="CG1284">
        <f>IFERROR(SUM(BW1284:BX1284)/2,0)</f>
        <v/>
      </c>
      <c r="CH1284">
        <f>IFERROR(SUM(CG1284:CG1284)/1,0)</f>
        <v/>
      </c>
      <c r="CI1284">
        <f>IFERROR(SUM(BY1284:BZ1284)/2,0)</f>
        <v/>
      </c>
      <c r="CJ1284">
        <f>IFERROR(SUM(CI1284:CI1284)/1,0)</f>
        <v/>
      </c>
      <c r="CK1284">
        <f>IFERROR(SUM(CA1284:CB1284)/2,0)</f>
        <v/>
      </c>
      <c r="CL1284">
        <f>IFERROR(SUM(CK1284:CK1284)/1,0)</f>
        <v/>
      </c>
      <c r="CM1284">
        <f>IFERROR(SUM(CC1284:CD1284)/2,0)</f>
        <v/>
      </c>
      <c r="CN1284">
        <f>IFERROR(SUM(CM1284:CM1284)/1,0)</f>
        <v/>
      </c>
      <c r="CO1284">
        <f>IFERROR(SUM(BS1284:BT1284)/2,0)</f>
        <v/>
      </c>
      <c r="CP1284">
        <f>IFERROR(SUM(CO1284:CO1284)/1,0)</f>
        <v/>
      </c>
    </row>
    <row r="1285">
      <c r="A1285" t="n">
        <v>1260</v>
      </c>
      <c r="D1285">
        <f>IF(AX1285="Listed","Yes","No")</f>
        <v/>
      </c>
      <c r="E1285">
        <f>IFERROR(IF(AE1285&lt;0,"Yes","No"),"No")</f>
        <v/>
      </c>
      <c r="F1285">
        <f>IF(BK1285="Unqualified","Yes","No")</f>
        <v/>
      </c>
      <c r="G1285">
        <f>IF(COUNTIF($D$1285:$F$1285,"Yes")=3,"Yes","No")</f>
        <v/>
      </c>
      <c r="U1285">
        <f>IFERROR(BQ1285/BL1285,0)</f>
        <v/>
      </c>
      <c r="V1285">
        <f>IFERROR(SUM(BQ1285:BQ1285)/SUM(BL1285:BL1285),0)</f>
        <v/>
      </c>
      <c r="W1285">
        <f>IFERROR(MAX(U1285:U1285)-MIN(U1285:U1285),0)</f>
        <v/>
      </c>
      <c r="X1285">
        <f>IFERROR(BQ1285/(BL1285-BQ1285),0)</f>
        <v/>
      </c>
      <c r="Y1285">
        <f>IFERROR(SUM(BQ1285:BQ1285)/(SUM(BL1285:BL1285)-SUM(BQ1285:BQ1285)),0)</f>
        <v/>
      </c>
      <c r="Z1285">
        <f>IFERROR(MAX(X1285:X1285)-MIN(X1285:X1285),0)</f>
        <v/>
      </c>
      <c r="AA1285">
        <f>IFERROR(BO1285/BP1285,0)</f>
        <v/>
      </c>
      <c r="AB1285">
        <f>IFERROR(SUM(BO1285:BO1285)/SUM(BP1285:BP1285),0)</f>
        <v/>
      </c>
      <c r="AC1285">
        <f>IFERROR(MAX(AA1285:AA1285)-MIN(AA1285:AA1285),0)</f>
        <v/>
      </c>
      <c r="AD1285">
        <f>IFERROR(SUM(BL1285:BL1285)/1,0)</f>
        <v/>
      </c>
      <c r="AE1285">
        <f>IFERROR(SUM(BQ1285:BQ1285)/1,0)</f>
        <v/>
      </c>
      <c r="AF1285">
        <f>IFERROR(SUM(BP1285:BP1285)/1,0)</f>
        <v/>
      </c>
      <c r="AG1285">
        <f>IFERROR(CJ1285,0)</f>
        <v/>
      </c>
      <c r="AH1285">
        <f>IFERROR(SUM(BR1285:BR1285)/1,0)</f>
        <v/>
      </c>
      <c r="AI1285">
        <f>IFERROR(CL1285,0)</f>
        <v/>
      </c>
      <c r="AJ1285">
        <f>IFERROR(CN1285,0)</f>
        <v/>
      </c>
      <c r="AK1285">
        <f>IFERROR(CP1285,0)</f>
        <v/>
      </c>
      <c r="AL1285">
        <f>IFERROR(SUM(BN1285:BN1285)/1,0)</f>
        <v/>
      </c>
      <c r="AM1285">
        <f>IFERROR(SUM(BJ1285:BJ1285)/1,0)</f>
        <v/>
      </c>
      <c r="AN1285">
        <f>IFERROR(AH1285/AD1285,0)</f>
        <v/>
      </c>
      <c r="AO1285">
        <f>IFERROR(AF1285/AD1285,0)</f>
        <v/>
      </c>
      <c r="AP1285">
        <f>IFERROR(AI1285/AK1285,0)</f>
        <v/>
      </c>
      <c r="AQ1285">
        <f>IFERROR(AJ1285/AK1285,0)</f>
        <v/>
      </c>
      <c r="AR1285">
        <f>IFERROR(AG1285/AK1285,0)</f>
        <v/>
      </c>
      <c r="AS1285">
        <f>IFERROR(365/(AL1285/AG1285), "")</f>
        <v/>
      </c>
      <c r="AT1285" t="inlineStr">
        <is>
          <t>CO170000944600</t>
        </is>
      </c>
      <c r="AU1285" t="inlineStr">
        <is>
          <t>Suministros Industriales de Colombia Sociedad POR Acciones Simplificada S A S</t>
        </is>
      </c>
      <c r="AV1285" t="inlineStr">
        <is>
          <t>U1</t>
        </is>
      </c>
      <c r="AW1285" t="inlineStr">
        <is>
          <t>U</t>
        </is>
      </c>
      <c r="AX1285" t="inlineStr">
        <is>
          <t>Unlisted</t>
        </is>
      </c>
      <c r="AY1285" t="n">
        <v>5032</v>
      </c>
      <c r="AZ1285" t="inlineStr">
        <is>
          <t>Brick, stone, and related construction materials wholesale dealing in</t>
        </is>
      </c>
      <c r="BA1285" t="inlineStr">
        <is>
          <t>Colombia</t>
        </is>
      </c>
      <c r="BB1285" t="inlineStr">
        <is>
          <t>Bogota</t>
        </is>
      </c>
      <c r="BC1285" t="inlineStr">
        <is>
          <t>www.sumincol.net</t>
        </is>
      </c>
      <c r="BD1285" s="6" t="n">
        <v>28591</v>
      </c>
      <c r="BE1285" t="inlineStr">
        <is>
          <t>This company is engaged in the wholesale of lumber and construction materials. It conducts business from its registered head office located in Bogota, Colombia. It was founded in 1978. The company specialises in lumber and other construction materials, as well as household appliances and electrical goods. Additionally, it deals with professional and commercial equipment and supplies, and offers repair and maintenance services for personal and household goods. It caters to various sectors by supplying high-quality materials and products for both residential and commercial construction projects, while also focusing on industrial solutions and equipment.</t>
        </is>
      </c>
      <c r="BF1285" t="inlineStr">
        <is>
          <t>Active</t>
        </is>
      </c>
      <c r="BG1285" t="inlineStr">
        <is>
          <t>Wholesale</t>
        </is>
      </c>
      <c r="BH1285" t="inlineStr">
        <is>
          <t>Engaged in the wholesale of lumber and construction materials</t>
        </is>
      </c>
      <c r="BI1285" t="inlineStr">
        <is>
          <t>Lumber and other construction materials, as well as household appliances and electrical goods</t>
        </is>
      </c>
      <c r="CE1285">
        <f>IFERROR(SUM(BU1285:BV1285)/2,0)</f>
        <v/>
      </c>
      <c r="CF1285">
        <f>IFERROR(SUM(CE1285:CE1285)/1,0)</f>
        <v/>
      </c>
      <c r="CG1285">
        <f>IFERROR(SUM(BW1285:BX1285)/2,0)</f>
        <v/>
      </c>
      <c r="CH1285">
        <f>IFERROR(SUM(CG1285:CG1285)/1,0)</f>
        <v/>
      </c>
      <c r="CI1285">
        <f>IFERROR(SUM(BY1285:BZ1285)/2,0)</f>
        <v/>
      </c>
      <c r="CJ1285">
        <f>IFERROR(SUM(CI1285:CI1285)/1,0)</f>
        <v/>
      </c>
      <c r="CK1285">
        <f>IFERROR(SUM(CA1285:CB1285)/2,0)</f>
        <v/>
      </c>
      <c r="CL1285">
        <f>IFERROR(SUM(CK1285:CK1285)/1,0)</f>
        <v/>
      </c>
      <c r="CM1285">
        <f>IFERROR(SUM(CC1285:CD1285)/2,0)</f>
        <v/>
      </c>
      <c r="CN1285">
        <f>IFERROR(SUM(CM1285:CM1285)/1,0)</f>
        <v/>
      </c>
      <c r="CO1285">
        <f>IFERROR(SUM(BS1285:BT1285)/2,0)</f>
        <v/>
      </c>
      <c r="CP1285">
        <f>IFERROR(SUM(CO1285:CO1285)/1,0)</f>
        <v/>
      </c>
    </row>
    <row r="1286">
      <c r="A1286" t="n">
        <v>1261</v>
      </c>
      <c r="D1286">
        <f>IF(AX1286="Listed","Yes","No")</f>
        <v/>
      </c>
      <c r="E1286">
        <f>IFERROR(IF(AE1286&lt;0,"Yes","No"),"No")</f>
        <v/>
      </c>
      <c r="F1286">
        <f>IF(BK1286="Unqualified","Yes","No")</f>
        <v/>
      </c>
      <c r="G1286">
        <f>IF(COUNTIF($D$1286:$F$1286,"Yes")=3,"Yes","No")</f>
        <v/>
      </c>
      <c r="U1286">
        <f>IFERROR(BQ1286/BL1286,0)</f>
        <v/>
      </c>
      <c r="V1286">
        <f>IFERROR(SUM(BQ1286:BQ1286)/SUM(BL1286:BL1286),0)</f>
        <v/>
      </c>
      <c r="W1286">
        <f>IFERROR(MAX(U1286:U1286)-MIN(U1286:U1286),0)</f>
        <v/>
      </c>
      <c r="X1286">
        <f>IFERROR(BQ1286/(BL1286-BQ1286),0)</f>
        <v/>
      </c>
      <c r="Y1286">
        <f>IFERROR(SUM(BQ1286:BQ1286)/(SUM(BL1286:BL1286)-SUM(BQ1286:BQ1286)),0)</f>
        <v/>
      </c>
      <c r="Z1286">
        <f>IFERROR(MAX(X1286:X1286)-MIN(X1286:X1286),0)</f>
        <v/>
      </c>
      <c r="AA1286">
        <f>IFERROR(BO1286/BP1286,0)</f>
        <v/>
      </c>
      <c r="AB1286">
        <f>IFERROR(SUM(BO1286:BO1286)/SUM(BP1286:BP1286),0)</f>
        <v/>
      </c>
      <c r="AC1286">
        <f>IFERROR(MAX(AA1286:AA1286)-MIN(AA1286:AA1286),0)</f>
        <v/>
      </c>
      <c r="AD1286">
        <f>IFERROR(SUM(BL1286:BL1286)/1,0)</f>
        <v/>
      </c>
      <c r="AE1286">
        <f>IFERROR(SUM(BQ1286:BQ1286)/1,0)</f>
        <v/>
      </c>
      <c r="AF1286">
        <f>IFERROR(SUM(BP1286:BP1286)/1,0)</f>
        <v/>
      </c>
      <c r="AG1286">
        <f>IFERROR(CJ1286,0)</f>
        <v/>
      </c>
      <c r="AH1286">
        <f>IFERROR(SUM(BR1286:BR1286)/1,0)</f>
        <v/>
      </c>
      <c r="AI1286">
        <f>IFERROR(CL1286,0)</f>
        <v/>
      </c>
      <c r="AJ1286">
        <f>IFERROR(CN1286,0)</f>
        <v/>
      </c>
      <c r="AK1286">
        <f>IFERROR(CP1286,0)</f>
        <v/>
      </c>
      <c r="AL1286">
        <f>IFERROR(SUM(BN1286:BN1286)/1,0)</f>
        <v/>
      </c>
      <c r="AM1286">
        <f>IFERROR(SUM(BJ1286:BJ1286)/1,0)</f>
        <v/>
      </c>
      <c r="AN1286">
        <f>IFERROR(AH1286/AD1286,0)</f>
        <v/>
      </c>
      <c r="AO1286">
        <f>IFERROR(AF1286/AD1286,0)</f>
        <v/>
      </c>
      <c r="AP1286">
        <f>IFERROR(AI1286/AK1286,0)</f>
        <v/>
      </c>
      <c r="AQ1286">
        <f>IFERROR(AJ1286/AK1286,0)</f>
        <v/>
      </c>
      <c r="AR1286">
        <f>IFERROR(AG1286/AK1286,0)</f>
        <v/>
      </c>
      <c r="AS1286">
        <f>IFERROR(365/(AL1286/AG1286), "")</f>
        <v/>
      </c>
      <c r="AT1286" t="inlineStr">
        <is>
          <t>CO170019671090</t>
        </is>
      </c>
      <c r="AU1286" t="inlineStr">
        <is>
          <t>Suministros Hospitalarios DEL EJE Cafetero Ltda</t>
        </is>
      </c>
      <c r="AV1286" t="inlineStr">
        <is>
          <t>U1</t>
        </is>
      </c>
      <c r="AW1286" t="inlineStr">
        <is>
          <t>A</t>
        </is>
      </c>
      <c r="AX1286" t="inlineStr">
        <is>
          <t>Unlisted</t>
        </is>
      </c>
      <c r="AY1286" t="n">
        <v>5122</v>
      </c>
      <c r="AZ1286" t="inlineStr">
        <is>
          <t>Drugs, drug proprietaries, and druggists' sundries wholesale dealing in</t>
        </is>
      </c>
      <c r="BA1286" t="inlineStr">
        <is>
          <t>Colombia</t>
        </is>
      </c>
      <c r="BB1286" t="inlineStr">
        <is>
          <t>Manizales</t>
        </is>
      </c>
      <c r="BC1286" t="inlineStr">
        <is>
          <t>www.sumhec.com.co</t>
        </is>
      </c>
      <c r="BD1286" s="6" t="n">
        <v>38687</v>
      </c>
      <c r="BE1286" t="inlineStr">
        <is>
          <t>The company is engaged in the retail sale of pharmaceutical goods and medical equipment. It was incorporated in the year 2005 and it conducts business from its registered head office located in Manizales, Colombia.The company primarily sells the following products: pharmaceutical products intended for internal and external consumption in such forms as ampoules, tablets, capsules, vials, ointments, powders, solutions, and suspensions; biological and medical products; and botanical drugs and herbs. It also sells these particular products: antiseptics, bandages, blood plasma, cosmetics, hair preparations, perfumes, nonelectric razors and razor blades, and toothpaste and toothbrushes. In addition, the company sells laboratory apparatus and furniture; totalizing fluid meters and counting devices; laboratory analytical instruments; optical instruments and lenses; orthopedic, prosthetic, and surgical appliances and supplies; X-ray apparatus, and tubes and related irradiation apparatus.</t>
        </is>
      </c>
      <c r="BF1286" t="inlineStr">
        <is>
          <t>Active (reorganization)</t>
        </is>
      </c>
      <c r="BG1286" t="inlineStr">
        <is>
          <t>Retail</t>
        </is>
      </c>
      <c r="BH1286" t="inlineStr">
        <is>
          <t>Engaged in the retail sale of pharmaceutical goods and medical equipment</t>
        </is>
      </c>
      <c r="BI1286" t="inlineStr">
        <is>
          <t>Pharmaceutical goods and medical equipment</t>
        </is>
      </c>
      <c r="CE1286">
        <f>IFERROR(SUM(BU1286:BV1286)/2,0)</f>
        <v/>
      </c>
      <c r="CF1286">
        <f>IFERROR(SUM(CE1286:CE1286)/1,0)</f>
        <v/>
      </c>
      <c r="CG1286">
        <f>IFERROR(SUM(BW1286:BX1286)/2,0)</f>
        <v/>
      </c>
      <c r="CH1286">
        <f>IFERROR(SUM(CG1286:CG1286)/1,0)</f>
        <v/>
      </c>
      <c r="CI1286">
        <f>IFERROR(SUM(BY1286:BZ1286)/2,0)</f>
        <v/>
      </c>
      <c r="CJ1286">
        <f>IFERROR(SUM(CI1286:CI1286)/1,0)</f>
        <v/>
      </c>
      <c r="CK1286">
        <f>IFERROR(SUM(CA1286:CB1286)/2,0)</f>
        <v/>
      </c>
      <c r="CL1286">
        <f>IFERROR(SUM(CK1286:CK1286)/1,0)</f>
        <v/>
      </c>
      <c r="CM1286">
        <f>IFERROR(SUM(CC1286:CD1286)/2,0)</f>
        <v/>
      </c>
      <c r="CN1286">
        <f>IFERROR(SUM(CM1286:CM1286)/1,0)</f>
        <v/>
      </c>
      <c r="CO1286">
        <f>IFERROR(SUM(BS1286:BT1286)/2,0)</f>
        <v/>
      </c>
      <c r="CP1286">
        <f>IFERROR(SUM(CO1286:CO1286)/1,0)</f>
        <v/>
      </c>
    </row>
    <row r="1287">
      <c r="A1287" t="n">
        <v>1262</v>
      </c>
      <c r="D1287">
        <f>IF(AX1287="Listed","Yes","No")</f>
        <v/>
      </c>
      <c r="E1287">
        <f>IFERROR(IF(AE1287&lt;0,"Yes","No"),"No")</f>
        <v/>
      </c>
      <c r="F1287">
        <f>IF(BK1287="Unqualified","Yes","No")</f>
        <v/>
      </c>
      <c r="G1287">
        <f>IF(COUNTIF($D$1287:$F$1287,"Yes")=3,"Yes","No")</f>
        <v/>
      </c>
      <c r="U1287">
        <f>IFERROR(BQ1287/BL1287,0)</f>
        <v/>
      </c>
      <c r="V1287">
        <f>IFERROR(SUM(BQ1287:BQ1287)/SUM(BL1287:BL1287),0)</f>
        <v/>
      </c>
      <c r="W1287">
        <f>IFERROR(MAX(U1287:U1287)-MIN(U1287:U1287),0)</f>
        <v/>
      </c>
      <c r="X1287">
        <f>IFERROR(BQ1287/(BL1287-BQ1287),0)</f>
        <v/>
      </c>
      <c r="Y1287">
        <f>IFERROR(SUM(BQ1287:BQ1287)/(SUM(BL1287:BL1287)-SUM(BQ1287:BQ1287)),0)</f>
        <v/>
      </c>
      <c r="Z1287">
        <f>IFERROR(MAX(X1287:X1287)-MIN(X1287:X1287),0)</f>
        <v/>
      </c>
      <c r="AA1287">
        <f>IFERROR(BO1287/BP1287,0)</f>
        <v/>
      </c>
      <c r="AB1287">
        <f>IFERROR(SUM(BO1287:BO1287)/SUM(BP1287:BP1287),0)</f>
        <v/>
      </c>
      <c r="AC1287">
        <f>IFERROR(MAX(AA1287:AA1287)-MIN(AA1287:AA1287),0)</f>
        <v/>
      </c>
      <c r="AD1287">
        <f>IFERROR(SUM(BL1287:BL1287)/1,0)</f>
        <v/>
      </c>
      <c r="AE1287">
        <f>IFERROR(SUM(BQ1287:BQ1287)/1,0)</f>
        <v/>
      </c>
      <c r="AF1287">
        <f>IFERROR(SUM(BP1287:BP1287)/1,0)</f>
        <v/>
      </c>
      <c r="AG1287">
        <f>IFERROR(CJ1287,0)</f>
        <v/>
      </c>
      <c r="AH1287">
        <f>IFERROR(SUM(BR1287:BR1287)/1,0)</f>
        <v/>
      </c>
      <c r="AI1287">
        <f>IFERROR(CL1287,0)</f>
        <v/>
      </c>
      <c r="AJ1287">
        <f>IFERROR(CN1287,0)</f>
        <v/>
      </c>
      <c r="AK1287">
        <f>IFERROR(CP1287,0)</f>
        <v/>
      </c>
      <c r="AL1287">
        <f>IFERROR(SUM(BN1287:BN1287)/1,0)</f>
        <v/>
      </c>
      <c r="AM1287">
        <f>IFERROR(SUM(BJ1287:BJ1287)/1,0)</f>
        <v/>
      </c>
      <c r="AN1287">
        <f>IFERROR(AH1287/AD1287,0)</f>
        <v/>
      </c>
      <c r="AO1287">
        <f>IFERROR(AF1287/AD1287,0)</f>
        <v/>
      </c>
      <c r="AP1287">
        <f>IFERROR(AI1287/AK1287,0)</f>
        <v/>
      </c>
      <c r="AQ1287">
        <f>IFERROR(AJ1287/AK1287,0)</f>
        <v/>
      </c>
      <c r="AR1287">
        <f>IFERROR(AG1287/AK1287,0)</f>
        <v/>
      </c>
      <c r="AS1287">
        <f>IFERROR(365/(AL1287/AG1287), "")</f>
        <v/>
      </c>
      <c r="AT1287" t="inlineStr">
        <is>
          <t>CO170000979920</t>
        </is>
      </c>
      <c r="AU1287" t="inlineStr">
        <is>
          <t>Alalco Sociedad SAS</t>
        </is>
      </c>
      <c r="AV1287" t="inlineStr">
        <is>
          <t>U1</t>
        </is>
      </c>
      <c r="AW1287" t="inlineStr">
        <is>
          <t>U</t>
        </is>
      </c>
      <c r="AX1287" t="inlineStr">
        <is>
          <t>Unlisted</t>
        </is>
      </c>
      <c r="AY1287" t="n">
        <v>5032</v>
      </c>
      <c r="AZ1287" t="inlineStr">
        <is>
          <t>Brick, stone, and related construction materials wholesale dealing in</t>
        </is>
      </c>
      <c r="BA1287" t="inlineStr">
        <is>
          <t>Colombia</t>
        </is>
      </c>
      <c r="BB1287" t="inlineStr">
        <is>
          <t>Cota</t>
        </is>
      </c>
      <c r="BC1287" t="inlineStr">
        <is>
          <t>www.alalco.com.co</t>
        </is>
      </c>
      <c r="BD1287" s="6" t="n">
        <v>30215</v>
      </c>
      <c r="BE1287" t="inlineStr">
        <is>
          <t>This company is engaged in the distribution and supply of construction and remodeling materials for residential and commercial spaces. It conducts business from its registered head office located in Cota, Colombia. The company was founded in 1982. The company specializes in offering a wide range of products essential for construction and interior renovation projects. These include flooring and wall materials, faucets, sinks, showers, bathroom accessories, and dishwashers. It also provides paints, waterproofing solutions, mechanical couplings, joints, formwork, pipes, and geotextiles. With partnerships with leading brands, it ensures quality materials suitable for diverse building needs. Additionally, the company supports its customers with promotional offers, easy access to product information, and tailored solutions for construction projects. It aims to be a trusted partner in creating functional and aesthetically pleasing spaces by providing quality materials and solutions for construction and remodeling.</t>
        </is>
      </c>
      <c r="BF1287" t="inlineStr">
        <is>
          <t>Active</t>
        </is>
      </c>
      <c r="BG1287" t="inlineStr">
        <is>
          <t>Retail</t>
        </is>
      </c>
      <c r="BH1287" t="inlineStr">
        <is>
          <t>Engaged in the distribution and supply of construction and remodeling materials for residential and commercial spaces</t>
        </is>
      </c>
      <c r="BI1287" t="inlineStr">
        <is>
          <t>Offering a wide range of products essential for construction and interior renovation projects; Flooring and wall materials, faucets, sinks, showers, bathroom accessories, and dishwashers; Provides paints, waterproofing solutions, mechanical couplings, joints, formwork, pipes, and geotextiles; Supports its customers with promotional offers, easy access to product information, and tailored solutions for construction projects</t>
        </is>
      </c>
      <c r="CE1287">
        <f>IFERROR(SUM(BU1287:BV1287)/2,0)</f>
        <v/>
      </c>
      <c r="CF1287">
        <f>IFERROR(SUM(CE1287:CE1287)/1,0)</f>
        <v/>
      </c>
      <c r="CG1287">
        <f>IFERROR(SUM(BW1287:BX1287)/2,0)</f>
        <v/>
      </c>
      <c r="CH1287">
        <f>IFERROR(SUM(CG1287:CG1287)/1,0)</f>
        <v/>
      </c>
      <c r="CI1287">
        <f>IFERROR(SUM(BY1287:BZ1287)/2,0)</f>
        <v/>
      </c>
      <c r="CJ1287">
        <f>IFERROR(SUM(CI1287:CI1287)/1,0)</f>
        <v/>
      </c>
      <c r="CK1287">
        <f>IFERROR(SUM(CA1287:CB1287)/2,0)</f>
        <v/>
      </c>
      <c r="CL1287">
        <f>IFERROR(SUM(CK1287:CK1287)/1,0)</f>
        <v/>
      </c>
      <c r="CM1287">
        <f>IFERROR(SUM(CC1287:CD1287)/2,0)</f>
        <v/>
      </c>
      <c r="CN1287">
        <f>IFERROR(SUM(CM1287:CM1287)/1,0)</f>
        <v/>
      </c>
      <c r="CO1287">
        <f>IFERROR(SUM(BS1287:BT1287)/2,0)</f>
        <v/>
      </c>
      <c r="CP1287">
        <f>IFERROR(SUM(CO1287:CO1287)/1,0)</f>
        <v/>
      </c>
    </row>
    <row r="1288">
      <c r="A1288" t="n">
        <v>1263</v>
      </c>
      <c r="D1288">
        <f>IF(AX1288="Listed","Yes","No")</f>
        <v/>
      </c>
      <c r="E1288">
        <f>IFERROR(IF(AE1288&lt;0,"Yes","No"),"No")</f>
        <v/>
      </c>
      <c r="F1288">
        <f>IF(BK1288="Unqualified","Yes","No")</f>
        <v/>
      </c>
      <c r="G1288">
        <f>IF(COUNTIF($D$1288:$F$1288,"Yes")=3,"Yes","No")</f>
        <v/>
      </c>
      <c r="U1288">
        <f>IFERROR(BQ1288/BL1288,0)</f>
        <v/>
      </c>
      <c r="V1288">
        <f>IFERROR(SUM(BQ1288:BQ1288)/SUM(BL1288:BL1288),0)</f>
        <v/>
      </c>
      <c r="W1288">
        <f>IFERROR(MAX(U1288:U1288)-MIN(U1288:U1288),0)</f>
        <v/>
      </c>
      <c r="X1288">
        <f>IFERROR(BQ1288/(BL1288-BQ1288),0)</f>
        <v/>
      </c>
      <c r="Y1288">
        <f>IFERROR(SUM(BQ1288:BQ1288)/(SUM(BL1288:BL1288)-SUM(BQ1288:BQ1288)),0)</f>
        <v/>
      </c>
      <c r="Z1288">
        <f>IFERROR(MAX(X1288:X1288)-MIN(X1288:X1288),0)</f>
        <v/>
      </c>
      <c r="AA1288">
        <f>IFERROR(BO1288/BP1288,0)</f>
        <v/>
      </c>
      <c r="AB1288">
        <f>IFERROR(SUM(BO1288:BO1288)/SUM(BP1288:BP1288),0)</f>
        <v/>
      </c>
      <c r="AC1288">
        <f>IFERROR(MAX(AA1288:AA1288)-MIN(AA1288:AA1288),0)</f>
        <v/>
      </c>
      <c r="AD1288">
        <f>IFERROR(SUM(BL1288:BL1288)/1,0)</f>
        <v/>
      </c>
      <c r="AE1288">
        <f>IFERROR(SUM(BQ1288:BQ1288)/1,0)</f>
        <v/>
      </c>
      <c r="AF1288">
        <f>IFERROR(SUM(BP1288:BP1288)/1,0)</f>
        <v/>
      </c>
      <c r="AG1288">
        <f>IFERROR(CJ1288,0)</f>
        <v/>
      </c>
      <c r="AH1288">
        <f>IFERROR(SUM(BR1288:BR1288)/1,0)</f>
        <v/>
      </c>
      <c r="AI1288">
        <f>IFERROR(CL1288,0)</f>
        <v/>
      </c>
      <c r="AJ1288">
        <f>IFERROR(CN1288,0)</f>
        <v/>
      </c>
      <c r="AK1288">
        <f>IFERROR(CP1288,0)</f>
        <v/>
      </c>
      <c r="AL1288">
        <f>IFERROR(SUM(BN1288:BN1288)/1,0)</f>
        <v/>
      </c>
      <c r="AM1288">
        <f>IFERROR(SUM(BJ1288:BJ1288)/1,0)</f>
        <v/>
      </c>
      <c r="AN1288">
        <f>IFERROR(AH1288/AD1288,0)</f>
        <v/>
      </c>
      <c r="AO1288">
        <f>IFERROR(AF1288/AD1288,0)</f>
        <v/>
      </c>
      <c r="AP1288">
        <f>IFERROR(AI1288/AK1288,0)</f>
        <v/>
      </c>
      <c r="AQ1288">
        <f>IFERROR(AJ1288/AK1288,0)</f>
        <v/>
      </c>
      <c r="AR1288">
        <f>IFERROR(AG1288/AK1288,0)</f>
        <v/>
      </c>
      <c r="AS1288">
        <f>IFERROR(365/(AL1288/AG1288), "")</f>
        <v/>
      </c>
      <c r="AT1288" t="inlineStr">
        <is>
          <t>CO170000964740</t>
        </is>
      </c>
      <c r="AU1288" t="inlineStr">
        <is>
          <t>Aristizabal Y Jinete S A S</t>
        </is>
      </c>
      <c r="AV1288" t="inlineStr">
        <is>
          <t>U1</t>
        </is>
      </c>
      <c r="AW1288" t="inlineStr">
        <is>
          <t>U</t>
        </is>
      </c>
      <c r="AX1288" t="inlineStr">
        <is>
          <t>Unlisted</t>
        </is>
      </c>
      <c r="AY1288" t="n">
        <v>5083</v>
      </c>
      <c r="AZ1288" t="inlineStr">
        <is>
          <t>Farm and garden machinery and equipment wholesale dealing in</t>
        </is>
      </c>
      <c r="BA1288" t="inlineStr">
        <is>
          <t>Colombia</t>
        </is>
      </c>
      <c r="BB1288" t="inlineStr">
        <is>
          <t>Bogota</t>
        </is>
      </c>
      <c r="BC1288" t="inlineStr">
        <is>
          <t>www.ayj.com.co</t>
        </is>
      </c>
      <c r="BD1288" s="6" t="n">
        <v>29564</v>
      </c>
      <c r="BE1288" t="inlineStr">
        <is>
          <t>This company is engaged in the wholesale of agricultural machinery and accessories and implements. It was incorporated in 1980. The company is headquartered in Bogota, Colombia.The company specialises in the distribution of machinery, equipment, and related parts used in tractors, farm and lawn and garden machinery. It is also active in the wholesale of agricultural sprinklers, farm-type sprayers, fertilizer spreaders, frost protection machinery, and cultivating machinery and equipment. Lastly, it is a dealer of cultivators chisel plows, spading machines, air seeders, precision drills, and harvesters.</t>
        </is>
      </c>
      <c r="BF1288" t="inlineStr">
        <is>
          <t>Active</t>
        </is>
      </c>
      <c r="BG1288" t="inlineStr">
        <is>
          <t>Wholesale</t>
        </is>
      </c>
      <c r="BH1288" t="inlineStr">
        <is>
          <t>Engaged in the wholesale of agricultural machinery and accessories and implements</t>
        </is>
      </c>
      <c r="BI1288" t="inlineStr">
        <is>
          <t>Agricultural machinery and accessories and implements</t>
        </is>
      </c>
      <c r="CE1288">
        <f>IFERROR(SUM(BU1288:BV1288)/2,0)</f>
        <v/>
      </c>
      <c r="CF1288">
        <f>IFERROR(SUM(CE1288:CE1288)/1,0)</f>
        <v/>
      </c>
      <c r="CG1288">
        <f>IFERROR(SUM(BW1288:BX1288)/2,0)</f>
        <v/>
      </c>
      <c r="CH1288">
        <f>IFERROR(SUM(CG1288:CG1288)/1,0)</f>
        <v/>
      </c>
      <c r="CI1288">
        <f>IFERROR(SUM(BY1288:BZ1288)/2,0)</f>
        <v/>
      </c>
      <c r="CJ1288">
        <f>IFERROR(SUM(CI1288:CI1288)/1,0)</f>
        <v/>
      </c>
      <c r="CK1288">
        <f>IFERROR(SUM(CA1288:CB1288)/2,0)</f>
        <v/>
      </c>
      <c r="CL1288">
        <f>IFERROR(SUM(CK1288:CK1288)/1,0)</f>
        <v/>
      </c>
      <c r="CM1288">
        <f>IFERROR(SUM(CC1288:CD1288)/2,0)</f>
        <v/>
      </c>
      <c r="CN1288">
        <f>IFERROR(SUM(CM1288:CM1288)/1,0)</f>
        <v/>
      </c>
      <c r="CO1288">
        <f>IFERROR(SUM(BS1288:BT1288)/2,0)</f>
        <v/>
      </c>
      <c r="CP1288">
        <f>IFERROR(SUM(CO1288:CO1288)/1,0)</f>
        <v/>
      </c>
    </row>
    <row r="1289">
      <c r="A1289" t="n">
        <v>1264</v>
      </c>
      <c r="D1289">
        <f>IF(AX1289="Listed","Yes","No")</f>
        <v/>
      </c>
      <c r="E1289">
        <f>IFERROR(IF(AE1289&lt;0,"Yes","No"),"No")</f>
        <v/>
      </c>
      <c r="F1289">
        <f>IF(BK1289="Unqualified","Yes","No")</f>
        <v/>
      </c>
      <c r="G1289">
        <f>IF(COUNTIF($D$1289:$F$1289,"Yes")=3,"Yes","No")</f>
        <v/>
      </c>
      <c r="U1289">
        <f>IFERROR(BQ1289/BL1289,0)</f>
        <v/>
      </c>
      <c r="V1289">
        <f>IFERROR(SUM(BQ1289:BQ1289)/SUM(BL1289:BL1289),0)</f>
        <v/>
      </c>
      <c r="W1289">
        <f>IFERROR(MAX(U1289:U1289)-MIN(U1289:U1289),0)</f>
        <v/>
      </c>
      <c r="X1289">
        <f>IFERROR(BQ1289/(BL1289-BQ1289),0)</f>
        <v/>
      </c>
      <c r="Y1289">
        <f>IFERROR(SUM(BQ1289:BQ1289)/(SUM(BL1289:BL1289)-SUM(BQ1289:BQ1289)),0)</f>
        <v/>
      </c>
      <c r="Z1289">
        <f>IFERROR(MAX(X1289:X1289)-MIN(X1289:X1289),0)</f>
        <v/>
      </c>
      <c r="AA1289">
        <f>IFERROR(BO1289/BP1289,0)</f>
        <v/>
      </c>
      <c r="AB1289">
        <f>IFERROR(SUM(BO1289:BO1289)/SUM(BP1289:BP1289),0)</f>
        <v/>
      </c>
      <c r="AC1289">
        <f>IFERROR(MAX(AA1289:AA1289)-MIN(AA1289:AA1289),0)</f>
        <v/>
      </c>
      <c r="AD1289">
        <f>IFERROR(SUM(BL1289:BL1289)/1,0)</f>
        <v/>
      </c>
      <c r="AE1289">
        <f>IFERROR(SUM(BQ1289:BQ1289)/1,0)</f>
        <v/>
      </c>
      <c r="AF1289">
        <f>IFERROR(SUM(BP1289:BP1289)/1,0)</f>
        <v/>
      </c>
      <c r="AG1289">
        <f>IFERROR(CJ1289,0)</f>
        <v/>
      </c>
      <c r="AH1289">
        <f>IFERROR(SUM(BR1289:BR1289)/1,0)</f>
        <v/>
      </c>
      <c r="AI1289">
        <f>IFERROR(CL1289,0)</f>
        <v/>
      </c>
      <c r="AJ1289">
        <f>IFERROR(CN1289,0)</f>
        <v/>
      </c>
      <c r="AK1289">
        <f>IFERROR(CP1289,0)</f>
        <v/>
      </c>
      <c r="AL1289">
        <f>IFERROR(SUM(BN1289:BN1289)/1,0)</f>
        <v/>
      </c>
      <c r="AM1289">
        <f>IFERROR(SUM(BJ1289:BJ1289)/1,0)</f>
        <v/>
      </c>
      <c r="AN1289">
        <f>IFERROR(AH1289/AD1289,0)</f>
        <v/>
      </c>
      <c r="AO1289">
        <f>IFERROR(AF1289/AD1289,0)</f>
        <v/>
      </c>
      <c r="AP1289">
        <f>IFERROR(AI1289/AK1289,0)</f>
        <v/>
      </c>
      <c r="AQ1289">
        <f>IFERROR(AJ1289/AK1289,0)</f>
        <v/>
      </c>
      <c r="AR1289">
        <f>IFERROR(AG1289/AK1289,0)</f>
        <v/>
      </c>
      <c r="AS1289">
        <f>IFERROR(365/(AL1289/AG1289), "")</f>
        <v/>
      </c>
      <c r="AT1289" t="inlineStr">
        <is>
          <t>CO170003954280</t>
        </is>
      </c>
      <c r="AU1289" t="inlineStr">
        <is>
          <t>Sociedad Agropecuaria Maquinaria Y Equipo de Colombia Ltda</t>
        </is>
      </c>
      <c r="AV1289" t="inlineStr">
        <is>
          <t>U1</t>
        </is>
      </c>
      <c r="AW1289" t="inlineStr">
        <is>
          <t>B+</t>
        </is>
      </c>
      <c r="AX1289" t="inlineStr">
        <is>
          <t>Unlisted</t>
        </is>
      </c>
      <c r="AY1289" t="n">
        <v>5013</v>
      </c>
      <c r="AZ1289" t="inlineStr">
        <is>
          <t>Motor vehicle supplies and new parts wholesale dealing in</t>
        </is>
      </c>
      <c r="BA1289" t="inlineStr">
        <is>
          <t>Colombia</t>
        </is>
      </c>
      <c r="BB1289" t="inlineStr">
        <is>
          <t>Cali</t>
        </is>
      </c>
      <c r="BC1289" t="inlineStr">
        <is>
          <t>www.sameco.org</t>
        </is>
      </c>
      <c r="BD1289" s="6" t="n">
        <v>25435</v>
      </c>
      <c r="BE1289" t="inlineStr">
        <is>
          <t>The company is engaged in logistics services. It was founded in 1969 by el Dr. Blum Helman Mejia and has its registered head office strategically located in Cali, Colombia. The company's business operation is involved in providing logistics solutions for rims of truck, agricultural and industrial market offering the complete process cycle: new Goodyear Rim, to the rim of retreading truck, agricultural and industrial. It has a department fleet of cars with workshops to ensure the quality of its products and services. The company aims to help prolong life of rims, ensuring lower cost per km.</t>
        </is>
      </c>
      <c r="BF1289" t="inlineStr">
        <is>
          <t>Active</t>
        </is>
      </c>
      <c r="BG1289" t="inlineStr">
        <is>
          <t>Services</t>
        </is>
      </c>
      <c r="BH1289" t="inlineStr">
        <is>
          <t>Engaged in logistics services</t>
        </is>
      </c>
      <c r="BI1289" t="inlineStr">
        <is>
          <t>Providing logistics solutions for rims of truck, agricultural and industrial market offering the complete process cycle: New Goodyear Rim, to the rim of retreading truck, agricultural and industrial and its department fleet cars with workshops to ensure the quality of its products and services</t>
        </is>
      </c>
      <c r="CE1289">
        <f>IFERROR(SUM(BU1289:BV1289)/2,0)</f>
        <v/>
      </c>
      <c r="CF1289">
        <f>IFERROR(SUM(CE1289:CE1289)/1,0)</f>
        <v/>
      </c>
      <c r="CG1289">
        <f>IFERROR(SUM(BW1289:BX1289)/2,0)</f>
        <v/>
      </c>
      <c r="CH1289">
        <f>IFERROR(SUM(CG1289:CG1289)/1,0)</f>
        <v/>
      </c>
      <c r="CI1289">
        <f>IFERROR(SUM(BY1289:BZ1289)/2,0)</f>
        <v/>
      </c>
      <c r="CJ1289">
        <f>IFERROR(SUM(CI1289:CI1289)/1,0)</f>
        <v/>
      </c>
      <c r="CK1289">
        <f>IFERROR(SUM(CA1289:CB1289)/2,0)</f>
        <v/>
      </c>
      <c r="CL1289">
        <f>IFERROR(SUM(CK1289:CK1289)/1,0)</f>
        <v/>
      </c>
      <c r="CM1289">
        <f>IFERROR(SUM(CC1289:CD1289)/2,0)</f>
        <v/>
      </c>
      <c r="CN1289">
        <f>IFERROR(SUM(CM1289:CM1289)/1,0)</f>
        <v/>
      </c>
      <c r="CO1289">
        <f>IFERROR(SUM(BS1289:BT1289)/2,0)</f>
        <v/>
      </c>
      <c r="CP1289">
        <f>IFERROR(SUM(CO1289:CO1289)/1,0)</f>
        <v/>
      </c>
    </row>
    <row r="1290">
      <c r="A1290" t="n">
        <v>1265</v>
      </c>
      <c r="D1290">
        <f>IF(AX1290="Listed","Yes","No")</f>
        <v/>
      </c>
      <c r="E1290">
        <f>IFERROR(IF(AE1290&lt;0,"Yes","No"),"No")</f>
        <v/>
      </c>
      <c r="F1290">
        <f>IF(BK1290="Unqualified","Yes","No")</f>
        <v/>
      </c>
      <c r="G1290">
        <f>IF(COUNTIF($D$1290:$F$1290,"Yes")=3,"Yes","No")</f>
        <v/>
      </c>
      <c r="U1290">
        <f>IFERROR(BQ1290/BL1290,0)</f>
        <v/>
      </c>
      <c r="V1290">
        <f>IFERROR(SUM(BQ1290:BQ1290)/SUM(BL1290:BL1290),0)</f>
        <v/>
      </c>
      <c r="W1290">
        <f>IFERROR(MAX(U1290:U1290)-MIN(U1290:U1290),0)</f>
        <v/>
      </c>
      <c r="X1290">
        <f>IFERROR(BQ1290/(BL1290-BQ1290),0)</f>
        <v/>
      </c>
      <c r="Y1290">
        <f>IFERROR(SUM(BQ1290:BQ1290)/(SUM(BL1290:BL1290)-SUM(BQ1290:BQ1290)),0)</f>
        <v/>
      </c>
      <c r="Z1290">
        <f>IFERROR(MAX(X1290:X1290)-MIN(X1290:X1290),0)</f>
        <v/>
      </c>
      <c r="AA1290">
        <f>IFERROR(BO1290/BP1290,0)</f>
        <v/>
      </c>
      <c r="AB1290">
        <f>IFERROR(SUM(BO1290:BO1290)/SUM(BP1290:BP1290),0)</f>
        <v/>
      </c>
      <c r="AC1290">
        <f>IFERROR(MAX(AA1290:AA1290)-MIN(AA1290:AA1290),0)</f>
        <v/>
      </c>
      <c r="AD1290">
        <f>IFERROR(SUM(BL1290:BL1290)/1,0)</f>
        <v/>
      </c>
      <c r="AE1290">
        <f>IFERROR(SUM(BQ1290:BQ1290)/1,0)</f>
        <v/>
      </c>
      <c r="AF1290">
        <f>IFERROR(SUM(BP1290:BP1290)/1,0)</f>
        <v/>
      </c>
      <c r="AG1290">
        <f>IFERROR(CJ1290,0)</f>
        <v/>
      </c>
      <c r="AH1290">
        <f>IFERROR(SUM(BR1290:BR1290)/1,0)</f>
        <v/>
      </c>
      <c r="AI1290">
        <f>IFERROR(CL1290,0)</f>
        <v/>
      </c>
      <c r="AJ1290">
        <f>IFERROR(CN1290,0)</f>
        <v/>
      </c>
      <c r="AK1290">
        <f>IFERROR(CP1290,0)</f>
        <v/>
      </c>
      <c r="AL1290">
        <f>IFERROR(SUM(BN1290:BN1290)/1,0)</f>
        <v/>
      </c>
      <c r="AM1290">
        <f>IFERROR(SUM(BJ1290:BJ1290)/1,0)</f>
        <v/>
      </c>
      <c r="AN1290">
        <f>IFERROR(AH1290/AD1290,0)</f>
        <v/>
      </c>
      <c r="AO1290">
        <f>IFERROR(AF1290/AD1290,0)</f>
        <v/>
      </c>
      <c r="AP1290">
        <f>IFERROR(AI1290/AK1290,0)</f>
        <v/>
      </c>
      <c r="AQ1290">
        <f>IFERROR(AJ1290/AK1290,0)</f>
        <v/>
      </c>
      <c r="AR1290">
        <f>IFERROR(AG1290/AK1290,0)</f>
        <v/>
      </c>
      <c r="AS1290">
        <f>IFERROR(365/(AL1290/AG1290), "")</f>
        <v/>
      </c>
      <c r="AT1290" t="inlineStr">
        <is>
          <t>CO170009682810</t>
        </is>
      </c>
      <c r="AU1290" t="inlineStr">
        <is>
          <t>Envasadora de GAS de Puerto Salgar S A Empresa de Servicio Publicos Envagas S A E S P</t>
        </is>
      </c>
      <c r="AV1290" t="inlineStr">
        <is>
          <t>U1</t>
        </is>
      </c>
      <c r="AW1290" t="inlineStr">
        <is>
          <t>B+</t>
        </is>
      </c>
      <c r="AX1290" t="inlineStr">
        <is>
          <t>Unlisted</t>
        </is>
      </c>
      <c r="AY1290" t="n">
        <v>5052</v>
      </c>
      <c r="AZ1290" t="inlineStr">
        <is>
          <t>Coal and other minerals and ores wholesale dealing in</t>
        </is>
      </c>
      <c r="BA1290" t="inlineStr">
        <is>
          <t>Colombia</t>
        </is>
      </c>
      <c r="BB1290" t="inlineStr">
        <is>
          <t>Ibague</t>
        </is>
      </c>
      <c r="BC1290" t="inlineStr">
        <is>
          <t>envagas.com.co</t>
        </is>
      </c>
      <c r="BD1290" s="6" t="n">
        <v>26542</v>
      </c>
      <c r="BE1290" t="inlineStr">
        <is>
          <t>The company, with registered head office located in Ibague, Colombia, is engaged in the provision of services incidental to oil and gas extraction excluding surveying. It specializes in the fields of development, refining, geophysical prospecting, well drilling, well logging, mud logging, production testing, down-hole operations, engineering, and construction. The company owns and operates crude oil and natural gas pipelines. It is also involved in the construction of petrochemical units, nitrogen fertilizer plant, EPCM project, crude and natural gas pipelines, natural gas compression stations, and oil and gas processing facilities. The company is a joint stock business which was incorporated in 1972.</t>
        </is>
      </c>
      <c r="BF1290" t="inlineStr">
        <is>
          <t>Active</t>
        </is>
      </c>
      <c r="BG1290" t="inlineStr">
        <is>
          <t>Services</t>
        </is>
      </c>
      <c r="BH1290" t="inlineStr">
        <is>
          <t>Engaged in the provision of services incidental to oil and gas extraction excluding surveying</t>
        </is>
      </c>
      <c r="BI1290" t="inlineStr">
        <is>
          <t>Services incidental to oil and gas extraction excluding surveying</t>
        </is>
      </c>
      <c r="CE1290">
        <f>IFERROR(SUM(BU1290:BV1290)/2,0)</f>
        <v/>
      </c>
      <c r="CF1290">
        <f>IFERROR(SUM(CE1290:CE1290)/1,0)</f>
        <v/>
      </c>
      <c r="CG1290">
        <f>IFERROR(SUM(BW1290:BX1290)/2,0)</f>
        <v/>
      </c>
      <c r="CH1290">
        <f>IFERROR(SUM(CG1290:CG1290)/1,0)</f>
        <v/>
      </c>
      <c r="CI1290">
        <f>IFERROR(SUM(BY1290:BZ1290)/2,0)</f>
        <v/>
      </c>
      <c r="CJ1290">
        <f>IFERROR(SUM(CI1290:CI1290)/1,0)</f>
        <v/>
      </c>
      <c r="CK1290">
        <f>IFERROR(SUM(CA1290:CB1290)/2,0)</f>
        <v/>
      </c>
      <c r="CL1290">
        <f>IFERROR(SUM(CK1290:CK1290)/1,0)</f>
        <v/>
      </c>
      <c r="CM1290">
        <f>IFERROR(SUM(CC1290:CD1290)/2,0)</f>
        <v/>
      </c>
      <c r="CN1290">
        <f>IFERROR(SUM(CM1290:CM1290)/1,0)</f>
        <v/>
      </c>
      <c r="CO1290">
        <f>IFERROR(SUM(BS1290:BT1290)/2,0)</f>
        <v/>
      </c>
      <c r="CP1290">
        <f>IFERROR(SUM(CO1290:CO1290)/1,0)</f>
        <v/>
      </c>
    </row>
    <row r="1291">
      <c r="A1291" t="n">
        <v>1266</v>
      </c>
      <c r="D1291">
        <f>IF(AX1291="Listed","Yes","No")</f>
        <v/>
      </c>
      <c r="E1291">
        <f>IFERROR(IF(AE1291&lt;0,"Yes","No"),"No")</f>
        <v/>
      </c>
      <c r="F1291">
        <f>IF(BK1291="Unqualified","Yes","No")</f>
        <v/>
      </c>
      <c r="G1291">
        <f>IF(COUNTIF($D$1291:$F$1291,"Yes")=3,"Yes","No")</f>
        <v/>
      </c>
      <c r="U1291">
        <f>IFERROR(BQ1291/BL1291,0)</f>
        <v/>
      </c>
      <c r="V1291">
        <f>IFERROR(SUM(BQ1291:BQ1291)/SUM(BL1291:BL1291),0)</f>
        <v/>
      </c>
      <c r="W1291">
        <f>IFERROR(MAX(U1291:U1291)-MIN(U1291:U1291),0)</f>
        <v/>
      </c>
      <c r="X1291">
        <f>IFERROR(BQ1291/(BL1291-BQ1291),0)</f>
        <v/>
      </c>
      <c r="Y1291">
        <f>IFERROR(SUM(BQ1291:BQ1291)/(SUM(BL1291:BL1291)-SUM(BQ1291:BQ1291)),0)</f>
        <v/>
      </c>
      <c r="Z1291">
        <f>IFERROR(MAX(X1291:X1291)-MIN(X1291:X1291),0)</f>
        <v/>
      </c>
      <c r="AA1291">
        <f>IFERROR(BO1291/BP1291,0)</f>
        <v/>
      </c>
      <c r="AB1291">
        <f>IFERROR(SUM(BO1291:BO1291)/SUM(BP1291:BP1291),0)</f>
        <v/>
      </c>
      <c r="AC1291">
        <f>IFERROR(MAX(AA1291:AA1291)-MIN(AA1291:AA1291),0)</f>
        <v/>
      </c>
      <c r="AD1291">
        <f>IFERROR(SUM(BL1291:BL1291)/1,0)</f>
        <v/>
      </c>
      <c r="AE1291">
        <f>IFERROR(SUM(BQ1291:BQ1291)/1,0)</f>
        <v/>
      </c>
      <c r="AF1291">
        <f>IFERROR(SUM(BP1291:BP1291)/1,0)</f>
        <v/>
      </c>
      <c r="AG1291">
        <f>IFERROR(CJ1291,0)</f>
        <v/>
      </c>
      <c r="AH1291">
        <f>IFERROR(SUM(BR1291:BR1291)/1,0)</f>
        <v/>
      </c>
      <c r="AI1291">
        <f>IFERROR(CL1291,0)</f>
        <v/>
      </c>
      <c r="AJ1291">
        <f>IFERROR(CN1291,0)</f>
        <v/>
      </c>
      <c r="AK1291">
        <f>IFERROR(CP1291,0)</f>
        <v/>
      </c>
      <c r="AL1291">
        <f>IFERROR(SUM(BN1291:BN1291)/1,0)</f>
        <v/>
      </c>
      <c r="AM1291">
        <f>IFERROR(SUM(BJ1291:BJ1291)/1,0)</f>
        <v/>
      </c>
      <c r="AN1291">
        <f>IFERROR(AH1291/AD1291,0)</f>
        <v/>
      </c>
      <c r="AO1291">
        <f>IFERROR(AF1291/AD1291,0)</f>
        <v/>
      </c>
      <c r="AP1291">
        <f>IFERROR(AI1291/AK1291,0)</f>
        <v/>
      </c>
      <c r="AQ1291">
        <f>IFERROR(AJ1291/AK1291,0)</f>
        <v/>
      </c>
      <c r="AR1291">
        <f>IFERROR(AG1291/AK1291,0)</f>
        <v/>
      </c>
      <c r="AS1291">
        <f>IFERROR(365/(AL1291/AG1291), "")</f>
        <v/>
      </c>
      <c r="AT1291" t="inlineStr">
        <is>
          <t>CO170006380260</t>
        </is>
      </c>
      <c r="AU1291" t="inlineStr">
        <is>
          <t>Cooperativa de Entidades de Salud DEL Risaralda</t>
        </is>
      </c>
      <c r="AV1291" t="inlineStr">
        <is>
          <t>U1</t>
        </is>
      </c>
      <c r="AW1291" t="inlineStr">
        <is>
          <t>U</t>
        </is>
      </c>
      <c r="AX1291" t="inlineStr">
        <is>
          <t>Unlisted</t>
        </is>
      </c>
      <c r="AY1291" t="n">
        <v>5122</v>
      </c>
      <c r="AZ1291" t="inlineStr">
        <is>
          <t>Drugs, drug proprietaries, and druggists' sundries wholesale dealing in</t>
        </is>
      </c>
      <c r="BA1291" t="inlineStr">
        <is>
          <t>Colombia</t>
        </is>
      </c>
      <c r="BB1291" t="inlineStr">
        <is>
          <t>Pereira</t>
        </is>
      </c>
      <c r="BC1291" t="inlineStr">
        <is>
          <t>www.coodesuris.com</t>
        </is>
      </c>
      <c r="BD1291" s="6" t="n">
        <v>34110</v>
      </c>
      <c r="BE1291" t="inlineStr">
        <is>
          <t>This company operates in the healthcare and pharmaceutical industry. It conducts business from its registered head office located in Pereira, Colombia. The company was founded in 1993. The company specialises in providing services related to pharmaceutical information and medicine distribution. The company ensures compliance with personal data processing regulations, emphasizing the importance of data privacy and security. Additionally, the cooperative has implemented a system for requesting quotes on pharmaceutical products, particularly for monopoly medicines, facilitating access to essential medications for its clients. The company is dedicated to providing a comprehensive range of services and products in the healthcare sector.</t>
        </is>
      </c>
      <c r="BF1291" t="inlineStr">
        <is>
          <t>Active</t>
        </is>
      </c>
      <c r="BG1291" t="inlineStr">
        <is>
          <t>Services; Wholesale; Retail</t>
        </is>
      </c>
      <c r="BH1291" t="inlineStr">
        <is>
          <t>Operates in the healthcare and pharmaceutical industry</t>
        </is>
      </c>
      <c r="BI1291" t="inlineStr">
        <is>
          <t>Services related to pharmaceutical information and medicine distribution</t>
        </is>
      </c>
      <c r="CE1291">
        <f>IFERROR(SUM(BU1291:BV1291)/2,0)</f>
        <v/>
      </c>
      <c r="CF1291">
        <f>IFERROR(SUM(CE1291:CE1291)/1,0)</f>
        <v/>
      </c>
      <c r="CG1291">
        <f>IFERROR(SUM(BW1291:BX1291)/2,0)</f>
        <v/>
      </c>
      <c r="CH1291">
        <f>IFERROR(SUM(CG1291:CG1291)/1,0)</f>
        <v/>
      </c>
      <c r="CI1291">
        <f>IFERROR(SUM(BY1291:BZ1291)/2,0)</f>
        <v/>
      </c>
      <c r="CJ1291">
        <f>IFERROR(SUM(CI1291:CI1291)/1,0)</f>
        <v/>
      </c>
      <c r="CK1291">
        <f>IFERROR(SUM(CA1291:CB1291)/2,0)</f>
        <v/>
      </c>
      <c r="CL1291">
        <f>IFERROR(SUM(CK1291:CK1291)/1,0)</f>
        <v/>
      </c>
      <c r="CM1291">
        <f>IFERROR(SUM(CC1291:CD1291)/2,0)</f>
        <v/>
      </c>
      <c r="CN1291">
        <f>IFERROR(SUM(CM1291:CM1291)/1,0)</f>
        <v/>
      </c>
      <c r="CO1291">
        <f>IFERROR(SUM(BS1291:BT1291)/2,0)</f>
        <v/>
      </c>
      <c r="CP1291">
        <f>IFERROR(SUM(CO1291:CO1291)/1,0)</f>
        <v/>
      </c>
    </row>
    <row r="1292">
      <c r="A1292" t="n">
        <v>1267</v>
      </c>
      <c r="D1292">
        <f>IF(AX1292="Listed","Yes","No")</f>
        <v/>
      </c>
      <c r="E1292">
        <f>IFERROR(IF(AE1292&lt;0,"Yes","No"),"No")</f>
        <v/>
      </c>
      <c r="F1292">
        <f>IF(BK1292="Unqualified","Yes","No")</f>
        <v/>
      </c>
      <c r="G1292">
        <f>IF(COUNTIF($D$1292:$F$1292,"Yes")=3,"Yes","No")</f>
        <v/>
      </c>
      <c r="U1292">
        <f>IFERROR(BQ1292/BL1292,0)</f>
        <v/>
      </c>
      <c r="V1292">
        <f>IFERROR(SUM(BQ1292:BQ1292)/SUM(BL1292:BL1292),0)</f>
        <v/>
      </c>
      <c r="W1292">
        <f>IFERROR(MAX(U1292:U1292)-MIN(U1292:U1292),0)</f>
        <v/>
      </c>
      <c r="X1292">
        <f>IFERROR(BQ1292/(BL1292-BQ1292),0)</f>
        <v/>
      </c>
      <c r="Y1292">
        <f>IFERROR(SUM(BQ1292:BQ1292)/(SUM(BL1292:BL1292)-SUM(BQ1292:BQ1292)),0)</f>
        <v/>
      </c>
      <c r="Z1292">
        <f>IFERROR(MAX(X1292:X1292)-MIN(X1292:X1292),0)</f>
        <v/>
      </c>
      <c r="AA1292">
        <f>IFERROR(BO1292/BP1292,0)</f>
        <v/>
      </c>
      <c r="AB1292">
        <f>IFERROR(SUM(BO1292:BO1292)/SUM(BP1292:BP1292),0)</f>
        <v/>
      </c>
      <c r="AC1292">
        <f>IFERROR(MAX(AA1292:AA1292)-MIN(AA1292:AA1292),0)</f>
        <v/>
      </c>
      <c r="AD1292">
        <f>IFERROR(SUM(BL1292:BL1292)/1,0)</f>
        <v/>
      </c>
      <c r="AE1292">
        <f>IFERROR(SUM(BQ1292:BQ1292)/1,0)</f>
        <v/>
      </c>
      <c r="AF1292">
        <f>IFERROR(SUM(BP1292:BP1292)/1,0)</f>
        <v/>
      </c>
      <c r="AG1292">
        <f>IFERROR(CJ1292,0)</f>
        <v/>
      </c>
      <c r="AH1292">
        <f>IFERROR(SUM(BR1292:BR1292)/1,0)</f>
        <v/>
      </c>
      <c r="AI1292">
        <f>IFERROR(CL1292,0)</f>
        <v/>
      </c>
      <c r="AJ1292">
        <f>IFERROR(CN1292,0)</f>
        <v/>
      </c>
      <c r="AK1292">
        <f>IFERROR(CP1292,0)</f>
        <v/>
      </c>
      <c r="AL1292">
        <f>IFERROR(SUM(BN1292:BN1292)/1,0)</f>
        <v/>
      </c>
      <c r="AM1292">
        <f>IFERROR(SUM(BJ1292:BJ1292)/1,0)</f>
        <v/>
      </c>
      <c r="AN1292">
        <f>IFERROR(AH1292/AD1292,0)</f>
        <v/>
      </c>
      <c r="AO1292">
        <f>IFERROR(AF1292/AD1292,0)</f>
        <v/>
      </c>
      <c r="AP1292">
        <f>IFERROR(AI1292/AK1292,0)</f>
        <v/>
      </c>
      <c r="AQ1292">
        <f>IFERROR(AJ1292/AK1292,0)</f>
        <v/>
      </c>
      <c r="AR1292">
        <f>IFERROR(AG1292/AK1292,0)</f>
        <v/>
      </c>
      <c r="AS1292">
        <f>IFERROR(365/(AL1292/AG1292), "")</f>
        <v/>
      </c>
      <c r="AT1292" t="inlineStr">
        <is>
          <t>CO170001084680</t>
        </is>
      </c>
      <c r="AU1292" t="inlineStr">
        <is>
          <t>Hidrofrenos S A S</t>
        </is>
      </c>
      <c r="AV1292" t="inlineStr">
        <is>
          <t>U1</t>
        </is>
      </c>
      <c r="AW1292" t="inlineStr">
        <is>
          <t>A-</t>
        </is>
      </c>
      <c r="AX1292" t="inlineStr">
        <is>
          <t>Unlisted</t>
        </is>
      </c>
      <c r="AY1292" t="n">
        <v>5013</v>
      </c>
      <c r="AZ1292" t="inlineStr">
        <is>
          <t>Motor vehicle supplies and new parts wholesale dealing in</t>
        </is>
      </c>
      <c r="BA1292" t="inlineStr">
        <is>
          <t>Colombia</t>
        </is>
      </c>
      <c r="BB1292" t="inlineStr">
        <is>
          <t>Bogota</t>
        </is>
      </c>
      <c r="BC1292" t="inlineStr">
        <is>
          <t>www.hidrofrenos.com</t>
        </is>
      </c>
      <c r="BD1292" s="6" t="n">
        <v>25812</v>
      </c>
      <c r="BE1292" t="inlineStr">
        <is>
          <t>This company is engaged in the distribution and commercialization of air brake and hydraulic brake parts, as well as other automotive components. It conducts business from its registered head office located in Bogota, Colombia. The company was founded in 1966. The company specializes in offering a wide range of products related to vehicle braking systems, including air and hydraulic brake parts. Additionally, it provides components for diesel engines, including parts for transmissions, gearboxes, suspensions, driveshafts, steering systems, and turbochargers. Its commitment to quality ensures customers receive reliable and efficient products at competitive prices, supported by a team dedicated to excellent customer service. It aims to maintain its position as the leading national provider of brake parts and grow as a distributor of automotive components for diesel vehicles.</t>
        </is>
      </c>
      <c r="BF1292" t="inlineStr">
        <is>
          <t>Active</t>
        </is>
      </c>
      <c r="BG1292" t="inlineStr">
        <is>
          <t>Wholesale; Retail</t>
        </is>
      </c>
      <c r="BH1292" t="inlineStr">
        <is>
          <t>Engaged in the distribution and commercialization of air brake and hydraulic brake parts, as well as other automotive components</t>
        </is>
      </c>
      <c r="BI1292" t="inlineStr">
        <is>
          <t>Offering a wide range of products related to vehicle braking systems, including air and hydraulic brake parts; Provides components for diesel engines, including parts for transmissions, gearboxes, suspensions, driveshafts, steering systems, and turbochargers</t>
        </is>
      </c>
      <c r="CE1292">
        <f>IFERROR(SUM(BU1292:BV1292)/2,0)</f>
        <v/>
      </c>
      <c r="CF1292">
        <f>IFERROR(SUM(CE1292:CE1292)/1,0)</f>
        <v/>
      </c>
      <c r="CG1292">
        <f>IFERROR(SUM(BW1292:BX1292)/2,0)</f>
        <v/>
      </c>
      <c r="CH1292">
        <f>IFERROR(SUM(CG1292:CG1292)/1,0)</f>
        <v/>
      </c>
      <c r="CI1292">
        <f>IFERROR(SUM(BY1292:BZ1292)/2,0)</f>
        <v/>
      </c>
      <c r="CJ1292">
        <f>IFERROR(SUM(CI1292:CI1292)/1,0)</f>
        <v/>
      </c>
      <c r="CK1292">
        <f>IFERROR(SUM(CA1292:CB1292)/2,0)</f>
        <v/>
      </c>
      <c r="CL1292">
        <f>IFERROR(SUM(CK1292:CK1292)/1,0)</f>
        <v/>
      </c>
      <c r="CM1292">
        <f>IFERROR(SUM(CC1292:CD1292)/2,0)</f>
        <v/>
      </c>
      <c r="CN1292">
        <f>IFERROR(SUM(CM1292:CM1292)/1,0)</f>
        <v/>
      </c>
      <c r="CO1292">
        <f>IFERROR(SUM(BS1292:BT1292)/2,0)</f>
        <v/>
      </c>
      <c r="CP1292">
        <f>IFERROR(SUM(CO1292:CO1292)/1,0)</f>
        <v/>
      </c>
    </row>
    <row r="1293">
      <c r="A1293" t="n">
        <v>1268</v>
      </c>
      <c r="D1293">
        <f>IF(AX1293="Listed","Yes","No")</f>
        <v/>
      </c>
      <c r="E1293">
        <f>IFERROR(IF(AE1293&lt;0,"Yes","No"),"No")</f>
        <v/>
      </c>
      <c r="F1293">
        <f>IF(BK1293="Unqualified","Yes","No")</f>
        <v/>
      </c>
      <c r="G1293">
        <f>IF(COUNTIF($D$1293:$F$1293,"Yes")=3,"Yes","No")</f>
        <v/>
      </c>
      <c r="U1293">
        <f>IFERROR(BQ1293/BL1293,0)</f>
        <v/>
      </c>
      <c r="V1293">
        <f>IFERROR(SUM(BQ1293:BQ1293)/SUM(BL1293:BL1293),0)</f>
        <v/>
      </c>
      <c r="W1293">
        <f>IFERROR(MAX(U1293:U1293)-MIN(U1293:U1293),0)</f>
        <v/>
      </c>
      <c r="X1293">
        <f>IFERROR(BQ1293/(BL1293-BQ1293),0)</f>
        <v/>
      </c>
      <c r="Y1293">
        <f>IFERROR(SUM(BQ1293:BQ1293)/(SUM(BL1293:BL1293)-SUM(BQ1293:BQ1293)),0)</f>
        <v/>
      </c>
      <c r="Z1293">
        <f>IFERROR(MAX(X1293:X1293)-MIN(X1293:X1293),0)</f>
        <v/>
      </c>
      <c r="AA1293">
        <f>IFERROR(BO1293/BP1293,0)</f>
        <v/>
      </c>
      <c r="AB1293">
        <f>IFERROR(SUM(BO1293:BO1293)/SUM(BP1293:BP1293),0)</f>
        <v/>
      </c>
      <c r="AC1293">
        <f>IFERROR(MAX(AA1293:AA1293)-MIN(AA1293:AA1293),0)</f>
        <v/>
      </c>
      <c r="AD1293">
        <f>IFERROR(SUM(BL1293:BL1293)/1,0)</f>
        <v/>
      </c>
      <c r="AE1293">
        <f>IFERROR(SUM(BQ1293:BQ1293)/1,0)</f>
        <v/>
      </c>
      <c r="AF1293">
        <f>IFERROR(SUM(BP1293:BP1293)/1,0)</f>
        <v/>
      </c>
      <c r="AG1293">
        <f>IFERROR(CJ1293,0)</f>
        <v/>
      </c>
      <c r="AH1293">
        <f>IFERROR(SUM(BR1293:BR1293)/1,0)</f>
        <v/>
      </c>
      <c r="AI1293">
        <f>IFERROR(CL1293,0)</f>
        <v/>
      </c>
      <c r="AJ1293">
        <f>IFERROR(CN1293,0)</f>
        <v/>
      </c>
      <c r="AK1293">
        <f>IFERROR(CP1293,0)</f>
        <v/>
      </c>
      <c r="AL1293">
        <f>IFERROR(SUM(BN1293:BN1293)/1,0)</f>
        <v/>
      </c>
      <c r="AM1293">
        <f>IFERROR(SUM(BJ1293:BJ1293)/1,0)</f>
        <v/>
      </c>
      <c r="AN1293">
        <f>IFERROR(AH1293/AD1293,0)</f>
        <v/>
      </c>
      <c r="AO1293">
        <f>IFERROR(AF1293/AD1293,0)</f>
        <v/>
      </c>
      <c r="AP1293">
        <f>IFERROR(AI1293/AK1293,0)</f>
        <v/>
      </c>
      <c r="AQ1293">
        <f>IFERROR(AJ1293/AK1293,0)</f>
        <v/>
      </c>
      <c r="AR1293">
        <f>IFERROR(AG1293/AK1293,0)</f>
        <v/>
      </c>
      <c r="AS1293">
        <f>IFERROR(365/(AL1293/AG1293), "")</f>
        <v/>
      </c>
      <c r="AT1293" t="inlineStr">
        <is>
          <t>CO170011543740</t>
        </is>
      </c>
      <c r="AU1293" t="inlineStr">
        <is>
          <t>Federacion Colombiana de Productores de Papa Fedepapa</t>
        </is>
      </c>
      <c r="AV1293" t="inlineStr">
        <is>
          <t>U1</t>
        </is>
      </c>
      <c r="AW1293" t="inlineStr">
        <is>
          <t>U</t>
        </is>
      </c>
      <c r="AX1293" t="inlineStr">
        <is>
          <t>Unlisted</t>
        </is>
      </c>
      <c r="AY1293" t="n">
        <v>5162</v>
      </c>
      <c r="AZ1293" t="inlineStr">
        <is>
          <t>Plastics materials and basic forms and shapes wholesale dealing in</t>
        </is>
      </c>
      <c r="BA1293" t="inlineStr">
        <is>
          <t>Colombia</t>
        </is>
      </c>
      <c r="BB1293" t="inlineStr">
        <is>
          <t>Bogota</t>
        </is>
      </c>
      <c r="BC1293" t="inlineStr">
        <is>
          <t>www.fedepapa.com</t>
        </is>
      </c>
      <c r="BD1293" s="6" t="n">
        <v>27710</v>
      </c>
      <c r="BE1293" t="inlineStr">
        <is>
          <t>The company is engaged in the horticultural business. The company was incorporated in the year 1997. It has its registered business address located in Bogota, Colombia.The company is mainly involved in the growing and cultivation of flowers as well as ornamental plants for gardens and for floristry. Its products include bedding plants, flowering plants, foliage plants or houseplants, cut cultivated greens, and cut flowers.</t>
        </is>
      </c>
      <c r="BF1293" t="inlineStr">
        <is>
          <t>Active</t>
        </is>
      </c>
      <c r="BG1293" t="inlineStr">
        <is>
          <t>Services</t>
        </is>
      </c>
      <c r="BH1293" t="inlineStr">
        <is>
          <t>Engaged in the horticultural business</t>
        </is>
      </c>
      <c r="BI1293" t="inlineStr">
        <is>
          <t>Horticultural business</t>
        </is>
      </c>
      <c r="CE1293">
        <f>IFERROR(SUM(BU1293:BV1293)/2,0)</f>
        <v/>
      </c>
      <c r="CF1293">
        <f>IFERROR(SUM(CE1293:CE1293)/1,0)</f>
        <v/>
      </c>
      <c r="CG1293">
        <f>IFERROR(SUM(BW1293:BX1293)/2,0)</f>
        <v/>
      </c>
      <c r="CH1293">
        <f>IFERROR(SUM(CG1293:CG1293)/1,0)</f>
        <v/>
      </c>
      <c r="CI1293">
        <f>IFERROR(SUM(BY1293:BZ1293)/2,0)</f>
        <v/>
      </c>
      <c r="CJ1293">
        <f>IFERROR(SUM(CI1293:CI1293)/1,0)</f>
        <v/>
      </c>
      <c r="CK1293">
        <f>IFERROR(SUM(CA1293:CB1293)/2,0)</f>
        <v/>
      </c>
      <c r="CL1293">
        <f>IFERROR(SUM(CK1293:CK1293)/1,0)</f>
        <v/>
      </c>
      <c r="CM1293">
        <f>IFERROR(SUM(CC1293:CD1293)/2,0)</f>
        <v/>
      </c>
      <c r="CN1293">
        <f>IFERROR(SUM(CM1293:CM1293)/1,0)</f>
        <v/>
      </c>
      <c r="CO1293">
        <f>IFERROR(SUM(BS1293:BT1293)/2,0)</f>
        <v/>
      </c>
      <c r="CP1293">
        <f>IFERROR(SUM(CO1293:CO1293)/1,0)</f>
        <v/>
      </c>
    </row>
    <row r="1294">
      <c r="A1294" t="n">
        <v>1269</v>
      </c>
      <c r="D1294">
        <f>IF(AX1294="Listed","Yes","No")</f>
        <v/>
      </c>
      <c r="E1294">
        <f>IFERROR(IF(AE1294&lt;0,"Yes","No"),"No")</f>
        <v/>
      </c>
      <c r="F1294">
        <f>IF(BK1294="Unqualified","Yes","No")</f>
        <v/>
      </c>
      <c r="G1294">
        <f>IF(COUNTIF($D$1294:$F$1294,"Yes")=3,"Yes","No")</f>
        <v/>
      </c>
      <c r="U1294">
        <f>IFERROR(BQ1294/BL1294,0)</f>
        <v/>
      </c>
      <c r="V1294">
        <f>IFERROR(SUM(BQ1294:BQ1294)/SUM(BL1294:BL1294),0)</f>
        <v/>
      </c>
      <c r="W1294">
        <f>IFERROR(MAX(U1294:U1294)-MIN(U1294:U1294),0)</f>
        <v/>
      </c>
      <c r="X1294">
        <f>IFERROR(BQ1294/(BL1294-BQ1294),0)</f>
        <v/>
      </c>
      <c r="Y1294">
        <f>IFERROR(SUM(BQ1294:BQ1294)/(SUM(BL1294:BL1294)-SUM(BQ1294:BQ1294)),0)</f>
        <v/>
      </c>
      <c r="Z1294">
        <f>IFERROR(MAX(X1294:X1294)-MIN(X1294:X1294),0)</f>
        <v/>
      </c>
      <c r="AA1294">
        <f>IFERROR(BO1294/BP1294,0)</f>
        <v/>
      </c>
      <c r="AB1294">
        <f>IFERROR(SUM(BO1294:BO1294)/SUM(BP1294:BP1294),0)</f>
        <v/>
      </c>
      <c r="AC1294">
        <f>IFERROR(MAX(AA1294:AA1294)-MIN(AA1294:AA1294),0)</f>
        <v/>
      </c>
      <c r="AD1294">
        <f>IFERROR(SUM(BL1294:BL1294)/1,0)</f>
        <v/>
      </c>
      <c r="AE1294">
        <f>IFERROR(SUM(BQ1294:BQ1294)/1,0)</f>
        <v/>
      </c>
      <c r="AF1294">
        <f>IFERROR(SUM(BP1294:BP1294)/1,0)</f>
        <v/>
      </c>
      <c r="AG1294">
        <f>IFERROR(CJ1294,0)</f>
        <v/>
      </c>
      <c r="AH1294">
        <f>IFERROR(SUM(BR1294:BR1294)/1,0)</f>
        <v/>
      </c>
      <c r="AI1294">
        <f>IFERROR(CL1294,0)</f>
        <v/>
      </c>
      <c r="AJ1294">
        <f>IFERROR(CN1294,0)</f>
        <v/>
      </c>
      <c r="AK1294">
        <f>IFERROR(CP1294,0)</f>
        <v/>
      </c>
      <c r="AL1294">
        <f>IFERROR(SUM(BN1294:BN1294)/1,0)</f>
        <v/>
      </c>
      <c r="AM1294">
        <f>IFERROR(SUM(BJ1294:BJ1294)/1,0)</f>
        <v/>
      </c>
      <c r="AN1294">
        <f>IFERROR(AH1294/AD1294,0)</f>
        <v/>
      </c>
      <c r="AO1294">
        <f>IFERROR(AF1294/AD1294,0)</f>
        <v/>
      </c>
      <c r="AP1294">
        <f>IFERROR(AI1294/AK1294,0)</f>
        <v/>
      </c>
      <c r="AQ1294">
        <f>IFERROR(AJ1294/AK1294,0)</f>
        <v/>
      </c>
      <c r="AR1294">
        <f>IFERROR(AG1294/AK1294,0)</f>
        <v/>
      </c>
      <c r="AS1294">
        <f>IFERROR(365/(AL1294/AG1294), "")</f>
        <v/>
      </c>
      <c r="AT1294" t="inlineStr">
        <is>
          <t>CO170015838020</t>
        </is>
      </c>
      <c r="AU1294" t="inlineStr">
        <is>
          <t>Brightcell Logistics Comercializadora SAS</t>
        </is>
      </c>
      <c r="AV1294" t="inlineStr">
        <is>
          <t>U1</t>
        </is>
      </c>
      <c r="AW1294" t="inlineStr">
        <is>
          <t>U</t>
        </is>
      </c>
      <c r="AX1294" t="inlineStr">
        <is>
          <t>Unlisted</t>
        </is>
      </c>
      <c r="AY1294" t="n">
        <v>5064</v>
      </c>
      <c r="AZ1294" t="inlineStr">
        <is>
          <t>Electrical appliances, television and radio sets wholesale dealing in</t>
        </is>
      </c>
      <c r="BA1294" t="inlineStr">
        <is>
          <t>Colombia</t>
        </is>
      </c>
      <c r="BB1294" t="inlineStr">
        <is>
          <t>Bogota</t>
        </is>
      </c>
      <c r="BC1294" t="inlineStr">
        <is>
          <t>brightcell-logistics.com</t>
        </is>
      </c>
      <c r="BD1294" s="6" t="n">
        <v>39513</v>
      </c>
      <c r="BE1294" t="inlineStr">
        <is>
          <t>This company is primarily engaged in the wholesale distribution of commercial equipment. It was founded in 2013; and conducts business in its registered head office located in Bogota, Colombia.The company offers a wide range of products such as cooking and food service equipment.The company is active and operational in Colombia.</t>
        </is>
      </c>
      <c r="BF1294" t="inlineStr">
        <is>
          <t>Active</t>
        </is>
      </c>
      <c r="BG1294" t="inlineStr">
        <is>
          <t>Services</t>
        </is>
      </c>
      <c r="BH1294" t="inlineStr">
        <is>
          <t>Engaged in the wholesale distribution of commercial equipment</t>
        </is>
      </c>
      <c r="BI1294" t="inlineStr">
        <is>
          <t>Cooking and food service equipment</t>
        </is>
      </c>
      <c r="CE1294">
        <f>IFERROR(SUM(BU1294:BV1294)/2,0)</f>
        <v/>
      </c>
      <c r="CF1294">
        <f>IFERROR(SUM(CE1294:CE1294)/1,0)</f>
        <v/>
      </c>
      <c r="CG1294">
        <f>IFERROR(SUM(BW1294:BX1294)/2,0)</f>
        <v/>
      </c>
      <c r="CH1294">
        <f>IFERROR(SUM(CG1294:CG1294)/1,0)</f>
        <v/>
      </c>
      <c r="CI1294">
        <f>IFERROR(SUM(BY1294:BZ1294)/2,0)</f>
        <v/>
      </c>
      <c r="CJ1294">
        <f>IFERROR(SUM(CI1294:CI1294)/1,0)</f>
        <v/>
      </c>
      <c r="CK1294">
        <f>IFERROR(SUM(CA1294:CB1294)/2,0)</f>
        <v/>
      </c>
      <c r="CL1294">
        <f>IFERROR(SUM(CK1294:CK1294)/1,0)</f>
        <v/>
      </c>
      <c r="CM1294">
        <f>IFERROR(SUM(CC1294:CD1294)/2,0)</f>
        <v/>
      </c>
      <c r="CN1294">
        <f>IFERROR(SUM(CM1294:CM1294)/1,0)</f>
        <v/>
      </c>
      <c r="CO1294">
        <f>IFERROR(SUM(BS1294:BT1294)/2,0)</f>
        <v/>
      </c>
      <c r="CP1294">
        <f>IFERROR(SUM(CO1294:CO1294)/1,0)</f>
        <v/>
      </c>
    </row>
    <row r="1295">
      <c r="A1295" t="n">
        <v>1270</v>
      </c>
      <c r="D1295">
        <f>IF(AX1295="Listed","Yes","No")</f>
        <v/>
      </c>
      <c r="E1295">
        <f>IFERROR(IF(AE1295&lt;0,"Yes","No"),"No")</f>
        <v/>
      </c>
      <c r="F1295">
        <f>IF(BK1295="Unqualified","Yes","No")</f>
        <v/>
      </c>
      <c r="G1295">
        <f>IF(COUNTIF($D$1295:$F$1295,"Yes")=3,"Yes","No")</f>
        <v/>
      </c>
      <c r="U1295">
        <f>IFERROR(BQ1295/BL1295,0)</f>
        <v/>
      </c>
      <c r="V1295">
        <f>IFERROR(SUM(BQ1295:BQ1295)/SUM(BL1295:BL1295),0)</f>
        <v/>
      </c>
      <c r="W1295">
        <f>IFERROR(MAX(U1295:U1295)-MIN(U1295:U1295),0)</f>
        <v/>
      </c>
      <c r="X1295">
        <f>IFERROR(BQ1295/(BL1295-BQ1295),0)</f>
        <v/>
      </c>
      <c r="Y1295">
        <f>IFERROR(SUM(BQ1295:BQ1295)/(SUM(BL1295:BL1295)-SUM(BQ1295:BQ1295)),0)</f>
        <v/>
      </c>
      <c r="Z1295">
        <f>IFERROR(MAX(X1295:X1295)-MIN(X1295:X1295),0)</f>
        <v/>
      </c>
      <c r="AA1295">
        <f>IFERROR(BO1295/BP1295,0)</f>
        <v/>
      </c>
      <c r="AB1295">
        <f>IFERROR(SUM(BO1295:BO1295)/SUM(BP1295:BP1295),0)</f>
        <v/>
      </c>
      <c r="AC1295">
        <f>IFERROR(MAX(AA1295:AA1295)-MIN(AA1295:AA1295),0)</f>
        <v/>
      </c>
      <c r="AD1295">
        <f>IFERROR(SUM(BL1295:BL1295)/1,0)</f>
        <v/>
      </c>
      <c r="AE1295">
        <f>IFERROR(SUM(BQ1295:BQ1295)/1,0)</f>
        <v/>
      </c>
      <c r="AF1295">
        <f>IFERROR(SUM(BP1295:BP1295)/1,0)</f>
        <v/>
      </c>
      <c r="AG1295">
        <f>IFERROR(CJ1295,0)</f>
        <v/>
      </c>
      <c r="AH1295">
        <f>IFERROR(SUM(BR1295:BR1295)/1,0)</f>
        <v/>
      </c>
      <c r="AI1295">
        <f>IFERROR(CL1295,0)</f>
        <v/>
      </c>
      <c r="AJ1295">
        <f>IFERROR(CN1295,0)</f>
        <v/>
      </c>
      <c r="AK1295">
        <f>IFERROR(CP1295,0)</f>
        <v/>
      </c>
      <c r="AL1295">
        <f>IFERROR(SUM(BN1295:BN1295)/1,0)</f>
        <v/>
      </c>
      <c r="AM1295">
        <f>IFERROR(SUM(BJ1295:BJ1295)/1,0)</f>
        <v/>
      </c>
      <c r="AN1295">
        <f>IFERROR(AH1295/AD1295,0)</f>
        <v/>
      </c>
      <c r="AO1295">
        <f>IFERROR(AF1295/AD1295,0)</f>
        <v/>
      </c>
      <c r="AP1295">
        <f>IFERROR(AI1295/AK1295,0)</f>
        <v/>
      </c>
      <c r="AQ1295">
        <f>IFERROR(AJ1295/AK1295,0)</f>
        <v/>
      </c>
      <c r="AR1295">
        <f>IFERROR(AG1295/AK1295,0)</f>
        <v/>
      </c>
      <c r="AS1295">
        <f>IFERROR(365/(AL1295/AG1295), "")</f>
        <v/>
      </c>
      <c r="AT1295" t="inlineStr">
        <is>
          <t>CO170001029840</t>
        </is>
      </c>
      <c r="AU1295" t="inlineStr">
        <is>
          <t>Pardentales Ltda</t>
        </is>
      </c>
      <c r="AV1295" t="inlineStr">
        <is>
          <t>U1</t>
        </is>
      </c>
      <c r="AW1295" t="inlineStr">
        <is>
          <t>B+</t>
        </is>
      </c>
      <c r="AX1295" t="inlineStr">
        <is>
          <t>Unlisted</t>
        </is>
      </c>
      <c r="AY1295" t="n">
        <v>5085</v>
      </c>
      <c r="AZ1295" t="inlineStr">
        <is>
          <t>Industrial supplies wholesale dealing in</t>
        </is>
      </c>
      <c r="BA1295" t="inlineStr">
        <is>
          <t>Colombia</t>
        </is>
      </c>
      <c r="BB1295" t="inlineStr">
        <is>
          <t>Chia</t>
        </is>
      </c>
      <c r="BC1295" t="inlineStr">
        <is>
          <t>www.pardentales.com</t>
        </is>
      </c>
      <c r="BD1295" s="6" t="n">
        <v>31828</v>
      </c>
      <c r="BE1295" t="inlineStr">
        <is>
          <t>This company operates in the dental supplies and equipment sector and is headquartered in Chia, Colombia. Established in 1986, it specializes in providing dental supplies, digital radiology equipment, and painless digital anesthesia. Additionally, the company offers a wide range of dental tools and equipment designed to meet high standards of quality and innovation. Its goal is to serve as a strategic partner to dental professionals by delivering premium products, outstanding customer service, and comprehensive technical support.</t>
        </is>
      </c>
      <c r="BF1295" t="inlineStr">
        <is>
          <t>Active</t>
        </is>
      </c>
      <c r="BG1295" t="inlineStr">
        <is>
          <t>Services</t>
        </is>
      </c>
      <c r="BH1295" t="inlineStr">
        <is>
          <t>Operates in the dental supplies and equipment sector</t>
        </is>
      </c>
      <c r="BI1295" t="inlineStr">
        <is>
          <t>Providing dental supplies, digital radiology equipment, and painless digital anesthesia</t>
        </is>
      </c>
      <c r="CE1295">
        <f>IFERROR(SUM(BU1295:BV1295)/2,0)</f>
        <v/>
      </c>
      <c r="CF1295">
        <f>IFERROR(SUM(CE1295:CE1295)/1,0)</f>
        <v/>
      </c>
      <c r="CG1295">
        <f>IFERROR(SUM(BW1295:BX1295)/2,0)</f>
        <v/>
      </c>
      <c r="CH1295">
        <f>IFERROR(SUM(CG1295:CG1295)/1,0)</f>
        <v/>
      </c>
      <c r="CI1295">
        <f>IFERROR(SUM(BY1295:BZ1295)/2,0)</f>
        <v/>
      </c>
      <c r="CJ1295">
        <f>IFERROR(SUM(CI1295:CI1295)/1,0)</f>
        <v/>
      </c>
      <c r="CK1295">
        <f>IFERROR(SUM(CA1295:CB1295)/2,0)</f>
        <v/>
      </c>
      <c r="CL1295">
        <f>IFERROR(SUM(CK1295:CK1295)/1,0)</f>
        <v/>
      </c>
      <c r="CM1295">
        <f>IFERROR(SUM(CC1295:CD1295)/2,0)</f>
        <v/>
      </c>
      <c r="CN1295">
        <f>IFERROR(SUM(CM1295:CM1295)/1,0)</f>
        <v/>
      </c>
      <c r="CO1295">
        <f>IFERROR(SUM(BS1295:BT1295)/2,0)</f>
        <v/>
      </c>
      <c r="CP1295">
        <f>IFERROR(SUM(CO1295:CO1295)/1,0)</f>
        <v/>
      </c>
    </row>
    <row r="1296">
      <c r="A1296" t="n">
        <v>1271</v>
      </c>
      <c r="D1296">
        <f>IF(AX1296="Listed","Yes","No")</f>
        <v/>
      </c>
      <c r="E1296">
        <f>IFERROR(IF(AE1296&lt;0,"Yes","No"),"No")</f>
        <v/>
      </c>
      <c r="F1296">
        <f>IF(BK1296="Unqualified","Yes","No")</f>
        <v/>
      </c>
      <c r="G1296">
        <f>IF(COUNTIF($D$1296:$F$1296,"Yes")=3,"Yes","No")</f>
        <v/>
      </c>
      <c r="U1296">
        <f>IFERROR(BQ1296/BL1296,0)</f>
        <v/>
      </c>
      <c r="V1296">
        <f>IFERROR(SUM(BQ1296:BQ1296)/SUM(BL1296:BL1296),0)</f>
        <v/>
      </c>
      <c r="W1296">
        <f>IFERROR(MAX(U1296:U1296)-MIN(U1296:U1296),0)</f>
        <v/>
      </c>
      <c r="X1296">
        <f>IFERROR(BQ1296/(BL1296-BQ1296),0)</f>
        <v/>
      </c>
      <c r="Y1296">
        <f>IFERROR(SUM(BQ1296:BQ1296)/(SUM(BL1296:BL1296)-SUM(BQ1296:BQ1296)),0)</f>
        <v/>
      </c>
      <c r="Z1296">
        <f>IFERROR(MAX(X1296:X1296)-MIN(X1296:X1296),0)</f>
        <v/>
      </c>
      <c r="AA1296">
        <f>IFERROR(BO1296/BP1296,0)</f>
        <v/>
      </c>
      <c r="AB1296">
        <f>IFERROR(SUM(BO1296:BO1296)/SUM(BP1296:BP1296),0)</f>
        <v/>
      </c>
      <c r="AC1296">
        <f>IFERROR(MAX(AA1296:AA1296)-MIN(AA1296:AA1296),0)</f>
        <v/>
      </c>
      <c r="AD1296">
        <f>IFERROR(SUM(BL1296:BL1296)/1,0)</f>
        <v/>
      </c>
      <c r="AE1296">
        <f>IFERROR(SUM(BQ1296:BQ1296)/1,0)</f>
        <v/>
      </c>
      <c r="AF1296">
        <f>IFERROR(SUM(BP1296:BP1296)/1,0)</f>
        <v/>
      </c>
      <c r="AG1296">
        <f>IFERROR(CJ1296,0)</f>
        <v/>
      </c>
      <c r="AH1296">
        <f>IFERROR(SUM(BR1296:BR1296)/1,0)</f>
        <v/>
      </c>
      <c r="AI1296">
        <f>IFERROR(CL1296,0)</f>
        <v/>
      </c>
      <c r="AJ1296">
        <f>IFERROR(CN1296,0)</f>
        <v/>
      </c>
      <c r="AK1296">
        <f>IFERROR(CP1296,0)</f>
        <v/>
      </c>
      <c r="AL1296">
        <f>IFERROR(SUM(BN1296:BN1296)/1,0)</f>
        <v/>
      </c>
      <c r="AM1296">
        <f>IFERROR(SUM(BJ1296:BJ1296)/1,0)</f>
        <v/>
      </c>
      <c r="AN1296">
        <f>IFERROR(AH1296/AD1296,0)</f>
        <v/>
      </c>
      <c r="AO1296">
        <f>IFERROR(AF1296/AD1296,0)</f>
        <v/>
      </c>
      <c r="AP1296">
        <f>IFERROR(AI1296/AK1296,0)</f>
        <v/>
      </c>
      <c r="AQ1296">
        <f>IFERROR(AJ1296/AK1296,0)</f>
        <v/>
      </c>
      <c r="AR1296">
        <f>IFERROR(AG1296/AK1296,0)</f>
        <v/>
      </c>
      <c r="AS1296">
        <f>IFERROR(365/(AL1296/AG1296), "")</f>
        <v/>
      </c>
      <c r="AT1296" t="inlineStr">
        <is>
          <t>CA41730NC</t>
        </is>
      </c>
      <c r="AU1296" t="inlineStr">
        <is>
          <t>Cubicfarm Systems Corp</t>
        </is>
      </c>
      <c r="AV1296" t="inlineStr">
        <is>
          <t>C1</t>
        </is>
      </c>
      <c r="AW1296" t="inlineStr">
        <is>
          <t>B+</t>
        </is>
      </c>
      <c r="AX1296" t="inlineStr">
        <is>
          <t>Listed</t>
        </is>
      </c>
      <c r="AY1296" t="n">
        <v>5083</v>
      </c>
      <c r="AZ1296" t="inlineStr">
        <is>
          <t>Farm and garden machinery and equipment wholesale dealing in</t>
        </is>
      </c>
      <c r="BA1296" t="inlineStr">
        <is>
          <t>Canada</t>
        </is>
      </c>
      <c r="BB1296" t="inlineStr">
        <is>
          <t>Langley</t>
        </is>
      </c>
      <c r="BC1296" t="inlineStr">
        <is>
          <t>www.cubicfarms.com</t>
        </is>
      </c>
      <c r="BD1296" t="inlineStr">
        <is>
          <t>2015</t>
        </is>
      </c>
      <c r="BE1296" t="inlineStr">
        <is>
          <t>This company is engaged in the agricultural technology industry. Its registered head office is located in Langley, BC, Canada. The company specialises in offering automated, modular indoor farming technologies that enable year-round production of plant-based foods and livestock feed, designed to enhance local, sustainable agriculture. It aims to address challenges in traditional outdoor farming by enabling localised, sustainable, and efficient food and feed production systems. The companys mission is to create agricultural technologies that enable local food and feed production, addressing global food security challenges with automated, indoor modular systems. This emphasises minimising environmental impact, supporting farmers and local communities, and adhering to strong governance practices. The company was founded in 2008.</t>
        </is>
      </c>
      <c r="BF1296" t="inlineStr">
        <is>
          <t>Active</t>
        </is>
      </c>
      <c r="BG1296" t="inlineStr">
        <is>
          <t>Manufacturing</t>
        </is>
      </c>
      <c r="BH1296" t="inlineStr">
        <is>
          <t>Engaged in the agricultural technology industry</t>
        </is>
      </c>
      <c r="BI1296" t="inlineStr">
        <is>
          <t>Automated, modular indoor farming technologies that enable year-round production of plant-based foods and livestock feed, designed to enhance local, sustainable agriculture</t>
        </is>
      </c>
      <c r="CE1296">
        <f>IFERROR(SUM(BU1296:BV1296)/2,0)</f>
        <v/>
      </c>
      <c r="CF1296">
        <f>IFERROR(SUM(CE1296:CE1296)/1,0)</f>
        <v/>
      </c>
      <c r="CG1296">
        <f>IFERROR(SUM(BW1296:BX1296)/2,0)</f>
        <v/>
      </c>
      <c r="CH1296">
        <f>IFERROR(SUM(CG1296:CG1296)/1,0)</f>
        <v/>
      </c>
      <c r="CI1296">
        <f>IFERROR(SUM(BY1296:BZ1296)/2,0)</f>
        <v/>
      </c>
      <c r="CJ1296">
        <f>IFERROR(SUM(CI1296:CI1296)/1,0)</f>
        <v/>
      </c>
      <c r="CK1296">
        <f>IFERROR(SUM(CA1296:CB1296)/2,0)</f>
        <v/>
      </c>
      <c r="CL1296">
        <f>IFERROR(SUM(CK1296:CK1296)/1,0)</f>
        <v/>
      </c>
      <c r="CM1296">
        <f>IFERROR(SUM(CC1296:CD1296)/2,0)</f>
        <v/>
      </c>
      <c r="CN1296">
        <f>IFERROR(SUM(CM1296:CM1296)/1,0)</f>
        <v/>
      </c>
      <c r="CO1296">
        <f>IFERROR(SUM(BS1296:BT1296)/2,0)</f>
        <v/>
      </c>
      <c r="CP1296">
        <f>IFERROR(SUM(CO1296:CO1296)/1,0)</f>
        <v/>
      </c>
    </row>
    <row r="1297">
      <c r="A1297" t="n">
        <v>1272</v>
      </c>
      <c r="D1297">
        <f>IF(AX1297="Listed","Yes","No")</f>
        <v/>
      </c>
      <c r="E1297">
        <f>IFERROR(IF(AE1297&lt;0,"Yes","No"),"No")</f>
        <v/>
      </c>
      <c r="F1297">
        <f>IF(BK1297="Unqualified","Yes","No")</f>
        <v/>
      </c>
      <c r="G1297">
        <f>IF(COUNTIF($D$1297:$F$1297,"Yes")=3,"Yes","No")</f>
        <v/>
      </c>
      <c r="U1297">
        <f>IFERROR(BQ1297/BL1297,0)</f>
        <v/>
      </c>
      <c r="V1297">
        <f>IFERROR(SUM(BQ1297:BQ1297)/SUM(BL1297:BL1297),0)</f>
        <v/>
      </c>
      <c r="W1297">
        <f>IFERROR(MAX(U1297:U1297)-MIN(U1297:U1297),0)</f>
        <v/>
      </c>
      <c r="X1297">
        <f>IFERROR(BQ1297/(BL1297-BQ1297),0)</f>
        <v/>
      </c>
      <c r="Y1297">
        <f>IFERROR(SUM(BQ1297:BQ1297)/(SUM(BL1297:BL1297)-SUM(BQ1297:BQ1297)),0)</f>
        <v/>
      </c>
      <c r="Z1297">
        <f>IFERROR(MAX(X1297:X1297)-MIN(X1297:X1297),0)</f>
        <v/>
      </c>
      <c r="AA1297">
        <f>IFERROR(BO1297/BP1297,0)</f>
        <v/>
      </c>
      <c r="AB1297">
        <f>IFERROR(SUM(BO1297:BO1297)/SUM(BP1297:BP1297),0)</f>
        <v/>
      </c>
      <c r="AC1297">
        <f>IFERROR(MAX(AA1297:AA1297)-MIN(AA1297:AA1297),0)</f>
        <v/>
      </c>
      <c r="AD1297">
        <f>IFERROR(SUM(BL1297:BL1297)/1,0)</f>
        <v/>
      </c>
      <c r="AE1297">
        <f>IFERROR(SUM(BQ1297:BQ1297)/1,0)</f>
        <v/>
      </c>
      <c r="AF1297">
        <f>IFERROR(SUM(BP1297:BP1297)/1,0)</f>
        <v/>
      </c>
      <c r="AG1297">
        <f>IFERROR(CJ1297,0)</f>
        <v/>
      </c>
      <c r="AH1297">
        <f>IFERROR(SUM(BR1297:BR1297)/1,0)</f>
        <v/>
      </c>
      <c r="AI1297">
        <f>IFERROR(CL1297,0)</f>
        <v/>
      </c>
      <c r="AJ1297">
        <f>IFERROR(CN1297,0)</f>
        <v/>
      </c>
      <c r="AK1297">
        <f>IFERROR(CP1297,0)</f>
        <v/>
      </c>
      <c r="AL1297">
        <f>IFERROR(SUM(BN1297:BN1297)/1,0)</f>
        <v/>
      </c>
      <c r="AM1297">
        <f>IFERROR(SUM(BJ1297:BJ1297)/1,0)</f>
        <v/>
      </c>
      <c r="AN1297">
        <f>IFERROR(AH1297/AD1297,0)</f>
        <v/>
      </c>
      <c r="AO1297">
        <f>IFERROR(AF1297/AD1297,0)</f>
        <v/>
      </c>
      <c r="AP1297">
        <f>IFERROR(AI1297/AK1297,0)</f>
        <v/>
      </c>
      <c r="AQ1297">
        <f>IFERROR(AJ1297/AK1297,0)</f>
        <v/>
      </c>
      <c r="AR1297">
        <f>IFERROR(AG1297/AK1297,0)</f>
        <v/>
      </c>
      <c r="AS1297">
        <f>IFERROR(365/(AL1297/AG1297), "")</f>
        <v/>
      </c>
      <c r="AT1297" t="inlineStr">
        <is>
          <t>CO170000982130</t>
        </is>
      </c>
      <c r="AU1297" t="inlineStr">
        <is>
          <t>Acerta Sociedad POR Acciones Simplificada</t>
        </is>
      </c>
      <c r="AV1297" t="inlineStr">
        <is>
          <t>U1</t>
        </is>
      </c>
      <c r="AW1297" t="inlineStr">
        <is>
          <t>U</t>
        </is>
      </c>
      <c r="AX1297" t="inlineStr">
        <is>
          <t>Unlisted</t>
        </is>
      </c>
      <c r="AY1297" t="n">
        <v>5084</v>
      </c>
      <c r="AZ1297" t="inlineStr">
        <is>
          <t>Industrial machinery and equipment wholesale dealing in</t>
        </is>
      </c>
      <c r="BA1297" t="inlineStr">
        <is>
          <t>Colombia</t>
        </is>
      </c>
      <c r="BB1297" t="inlineStr">
        <is>
          <t>Bogota</t>
        </is>
      </c>
      <c r="BC1297" t="inlineStr">
        <is>
          <t>www.acerta.com.co</t>
        </is>
      </c>
      <c r="BD1297" s="6" t="n">
        <v>30300</v>
      </c>
      <c r="BE1297" t="inlineStr">
        <is>
          <t>This company operates in the business consulting and technology services. It conducts business from its registered head office located in Bogota, Colombia. The company was founded in 1982. The company specialises in strategic planning such as conducting market research and competitive analysis, process improvement such as analyzing business processes to identify inefficiencies, change management such as supporting organizations in managing transitions, technology integration, digital transformation, project management, data analytics and business intelligence, human resources consulting, financial consulting, training and development.</t>
        </is>
      </c>
      <c r="BF1297" t="inlineStr">
        <is>
          <t>Active</t>
        </is>
      </c>
      <c r="BG1297" t="inlineStr">
        <is>
          <t>Services</t>
        </is>
      </c>
      <c r="BH1297" t="inlineStr">
        <is>
          <t>Operates in the business consulting and technology services</t>
        </is>
      </c>
      <c r="BI1297" t="inlineStr">
        <is>
          <t>Strategic planning such as conducting market research and competitive analysis, process improvement such as analyzing business processes to identify inefficiencies, change management such as supporting organizations in managing transitions, technology integration, digital transformation, project management, data analytics and business intelligence, human resources consulting, financial consulting, training and development</t>
        </is>
      </c>
      <c r="CE1297">
        <f>IFERROR(SUM(BU1297:BV1297)/2,0)</f>
        <v/>
      </c>
      <c r="CF1297">
        <f>IFERROR(SUM(CE1297:CE1297)/1,0)</f>
        <v/>
      </c>
      <c r="CG1297">
        <f>IFERROR(SUM(BW1297:BX1297)/2,0)</f>
        <v/>
      </c>
      <c r="CH1297">
        <f>IFERROR(SUM(CG1297:CG1297)/1,0)</f>
        <v/>
      </c>
      <c r="CI1297">
        <f>IFERROR(SUM(BY1297:BZ1297)/2,0)</f>
        <v/>
      </c>
      <c r="CJ1297">
        <f>IFERROR(SUM(CI1297:CI1297)/1,0)</f>
        <v/>
      </c>
      <c r="CK1297">
        <f>IFERROR(SUM(CA1297:CB1297)/2,0)</f>
        <v/>
      </c>
      <c r="CL1297">
        <f>IFERROR(SUM(CK1297:CK1297)/1,0)</f>
        <v/>
      </c>
      <c r="CM1297">
        <f>IFERROR(SUM(CC1297:CD1297)/2,0)</f>
        <v/>
      </c>
      <c r="CN1297">
        <f>IFERROR(SUM(CM1297:CM1297)/1,0)</f>
        <v/>
      </c>
      <c r="CO1297">
        <f>IFERROR(SUM(BS1297:BT1297)/2,0)</f>
        <v/>
      </c>
      <c r="CP1297">
        <f>IFERROR(SUM(CO1297:CO1297)/1,0)</f>
        <v/>
      </c>
    </row>
    <row r="1298">
      <c r="A1298" t="n">
        <v>1273</v>
      </c>
      <c r="D1298">
        <f>IF(AX1298="Listed","Yes","No")</f>
        <v/>
      </c>
      <c r="E1298">
        <f>IFERROR(IF(AE1298&lt;0,"Yes","No"),"No")</f>
        <v/>
      </c>
      <c r="F1298">
        <f>IF(BK1298="Unqualified","Yes","No")</f>
        <v/>
      </c>
      <c r="G1298">
        <f>IF(COUNTIF($D$1298:$F$1298,"Yes")=3,"Yes","No")</f>
        <v/>
      </c>
      <c r="U1298">
        <f>IFERROR(BQ1298/BL1298,0)</f>
        <v/>
      </c>
      <c r="V1298">
        <f>IFERROR(SUM(BQ1298:BQ1298)/SUM(BL1298:BL1298),0)</f>
        <v/>
      </c>
      <c r="W1298">
        <f>IFERROR(MAX(U1298:U1298)-MIN(U1298:U1298),0)</f>
        <v/>
      </c>
      <c r="X1298">
        <f>IFERROR(BQ1298/(BL1298-BQ1298),0)</f>
        <v/>
      </c>
      <c r="Y1298">
        <f>IFERROR(SUM(BQ1298:BQ1298)/(SUM(BL1298:BL1298)-SUM(BQ1298:BQ1298)),0)</f>
        <v/>
      </c>
      <c r="Z1298">
        <f>IFERROR(MAX(X1298:X1298)-MIN(X1298:X1298),0)</f>
        <v/>
      </c>
      <c r="AA1298">
        <f>IFERROR(BO1298/BP1298,0)</f>
        <v/>
      </c>
      <c r="AB1298">
        <f>IFERROR(SUM(BO1298:BO1298)/SUM(BP1298:BP1298),0)</f>
        <v/>
      </c>
      <c r="AC1298">
        <f>IFERROR(MAX(AA1298:AA1298)-MIN(AA1298:AA1298),0)</f>
        <v/>
      </c>
      <c r="AD1298">
        <f>IFERROR(SUM(BL1298:BL1298)/1,0)</f>
        <v/>
      </c>
      <c r="AE1298">
        <f>IFERROR(SUM(BQ1298:BQ1298)/1,0)</f>
        <v/>
      </c>
      <c r="AF1298">
        <f>IFERROR(SUM(BP1298:BP1298)/1,0)</f>
        <v/>
      </c>
      <c r="AG1298">
        <f>IFERROR(CJ1298,0)</f>
        <v/>
      </c>
      <c r="AH1298">
        <f>IFERROR(SUM(BR1298:BR1298)/1,0)</f>
        <v/>
      </c>
      <c r="AI1298">
        <f>IFERROR(CL1298,0)</f>
        <v/>
      </c>
      <c r="AJ1298">
        <f>IFERROR(CN1298,0)</f>
        <v/>
      </c>
      <c r="AK1298">
        <f>IFERROR(CP1298,0)</f>
        <v/>
      </c>
      <c r="AL1298">
        <f>IFERROR(SUM(BN1298:BN1298)/1,0)</f>
        <v/>
      </c>
      <c r="AM1298">
        <f>IFERROR(SUM(BJ1298:BJ1298)/1,0)</f>
        <v/>
      </c>
      <c r="AN1298">
        <f>IFERROR(AH1298/AD1298,0)</f>
        <v/>
      </c>
      <c r="AO1298">
        <f>IFERROR(AF1298/AD1298,0)</f>
        <v/>
      </c>
      <c r="AP1298">
        <f>IFERROR(AI1298/AK1298,0)</f>
        <v/>
      </c>
      <c r="AQ1298">
        <f>IFERROR(AJ1298/AK1298,0)</f>
        <v/>
      </c>
      <c r="AR1298">
        <f>IFERROR(AG1298/AK1298,0)</f>
        <v/>
      </c>
      <c r="AS1298">
        <f>IFERROR(365/(AL1298/AG1298), "")</f>
        <v/>
      </c>
      <c r="AT1298" t="inlineStr">
        <is>
          <t>CO170029155850</t>
        </is>
      </c>
      <c r="AU1298" t="inlineStr">
        <is>
          <t>Xquadra S A S</t>
        </is>
      </c>
      <c r="AV1298" t="inlineStr">
        <is>
          <t>U1</t>
        </is>
      </c>
      <c r="AW1298" t="inlineStr">
        <is>
          <t>U</t>
        </is>
      </c>
      <c r="AX1298" t="inlineStr">
        <is>
          <t>Unlisted</t>
        </is>
      </c>
      <c r="AY1298" t="n">
        <v>5051</v>
      </c>
      <c r="AZ1298" t="inlineStr">
        <is>
          <t>Metals service centers and offices wholesale dealing in</t>
        </is>
      </c>
      <c r="BA1298" t="inlineStr">
        <is>
          <t>Colombia</t>
        </is>
      </c>
      <c r="BB1298" t="inlineStr">
        <is>
          <t>Medellin</t>
        </is>
      </c>
      <c r="BC1298" t="inlineStr">
        <is>
          <t>xquadra.co</t>
        </is>
      </c>
      <c r="BD1298" s="6" t="n">
        <v>41121</v>
      </c>
      <c r="BE1298" t="inlineStr">
        <is>
          <t>This company is engaged in the commercialization of precious metals in industrial markets, through strategic alliances in the Colombian mining industry. It conducts business from its registered head office located in Medellin, Colombia. The company was incorporated in 2012.The company offers gold, silver, platinum, and other precious metals. It also offers services such as mining titling, basic prospecting, exploration and drilling, financial evaluation of the mining project, mining design, beneficiation and precious metals recovery plants and mine closure and reforestation. The company is dedicated to integrate the requirements of the industrial consumers of the international markets of precious metals with the productions coming from extractive operations in Colombia; fulfilling the pre-established legal parameters both nationally and internationally.</t>
        </is>
      </c>
      <c r="BF1298" t="inlineStr">
        <is>
          <t>Active</t>
        </is>
      </c>
      <c r="BG1298" t="inlineStr">
        <is>
          <t>Manufacturing</t>
        </is>
      </c>
      <c r="BH1298" t="inlineStr">
        <is>
          <t>Engaged in the commercialization of precious metals in industrial markets, through strategic alliances in the Colombian mining industry</t>
        </is>
      </c>
      <c r="BI1298" t="inlineStr">
        <is>
          <t>Offers gold, silver, platinum, and other precious metals</t>
        </is>
      </c>
      <c r="CE1298">
        <f>IFERROR(SUM(BU1298:BV1298)/2,0)</f>
        <v/>
      </c>
      <c r="CF1298">
        <f>IFERROR(SUM(CE1298:CE1298)/1,0)</f>
        <v/>
      </c>
      <c r="CG1298">
        <f>IFERROR(SUM(BW1298:BX1298)/2,0)</f>
        <v/>
      </c>
      <c r="CH1298">
        <f>IFERROR(SUM(CG1298:CG1298)/1,0)</f>
        <v/>
      </c>
      <c r="CI1298">
        <f>IFERROR(SUM(BY1298:BZ1298)/2,0)</f>
        <v/>
      </c>
      <c r="CJ1298">
        <f>IFERROR(SUM(CI1298:CI1298)/1,0)</f>
        <v/>
      </c>
      <c r="CK1298">
        <f>IFERROR(SUM(CA1298:CB1298)/2,0)</f>
        <v/>
      </c>
      <c r="CL1298">
        <f>IFERROR(SUM(CK1298:CK1298)/1,0)</f>
        <v/>
      </c>
      <c r="CM1298">
        <f>IFERROR(SUM(CC1298:CD1298)/2,0)</f>
        <v/>
      </c>
      <c r="CN1298">
        <f>IFERROR(SUM(CM1298:CM1298)/1,0)</f>
        <v/>
      </c>
      <c r="CO1298">
        <f>IFERROR(SUM(BS1298:BT1298)/2,0)</f>
        <v/>
      </c>
      <c r="CP1298">
        <f>IFERROR(SUM(CO1298:CO1298)/1,0)</f>
        <v/>
      </c>
    </row>
    <row r="1299">
      <c r="A1299" t="n">
        <v>1274</v>
      </c>
      <c r="D1299">
        <f>IF(AX1299="Listed","Yes","No")</f>
        <v/>
      </c>
      <c r="E1299">
        <f>IFERROR(IF(AE1299&lt;0,"Yes","No"),"No")</f>
        <v/>
      </c>
      <c r="F1299">
        <f>IF(BK1299="Unqualified","Yes","No")</f>
        <v/>
      </c>
      <c r="G1299">
        <f>IF(COUNTIF($D$1299:$F$1299,"Yes")=3,"Yes","No")</f>
        <v/>
      </c>
      <c r="U1299">
        <f>IFERROR(BQ1299/BL1299,0)</f>
        <v/>
      </c>
      <c r="V1299">
        <f>IFERROR(SUM(BQ1299:BQ1299)/SUM(BL1299:BL1299),0)</f>
        <v/>
      </c>
      <c r="W1299">
        <f>IFERROR(MAX(U1299:U1299)-MIN(U1299:U1299),0)</f>
        <v/>
      </c>
      <c r="X1299">
        <f>IFERROR(BQ1299/(BL1299-BQ1299),0)</f>
        <v/>
      </c>
      <c r="Y1299">
        <f>IFERROR(SUM(BQ1299:BQ1299)/(SUM(BL1299:BL1299)-SUM(BQ1299:BQ1299)),0)</f>
        <v/>
      </c>
      <c r="Z1299">
        <f>IFERROR(MAX(X1299:X1299)-MIN(X1299:X1299),0)</f>
        <v/>
      </c>
      <c r="AA1299">
        <f>IFERROR(BO1299/BP1299,0)</f>
        <v/>
      </c>
      <c r="AB1299">
        <f>IFERROR(SUM(BO1299:BO1299)/SUM(BP1299:BP1299),0)</f>
        <v/>
      </c>
      <c r="AC1299">
        <f>IFERROR(MAX(AA1299:AA1299)-MIN(AA1299:AA1299),0)</f>
        <v/>
      </c>
      <c r="AD1299">
        <f>IFERROR(SUM(BL1299:BL1299)/1,0)</f>
        <v/>
      </c>
      <c r="AE1299">
        <f>IFERROR(SUM(BQ1299:BQ1299)/1,0)</f>
        <v/>
      </c>
      <c r="AF1299">
        <f>IFERROR(SUM(BP1299:BP1299)/1,0)</f>
        <v/>
      </c>
      <c r="AG1299">
        <f>IFERROR(CJ1299,0)</f>
        <v/>
      </c>
      <c r="AH1299">
        <f>IFERROR(SUM(BR1299:BR1299)/1,0)</f>
        <v/>
      </c>
      <c r="AI1299">
        <f>IFERROR(CL1299,0)</f>
        <v/>
      </c>
      <c r="AJ1299">
        <f>IFERROR(CN1299,0)</f>
        <v/>
      </c>
      <c r="AK1299">
        <f>IFERROR(CP1299,0)</f>
        <v/>
      </c>
      <c r="AL1299">
        <f>IFERROR(SUM(BN1299:BN1299)/1,0)</f>
        <v/>
      </c>
      <c r="AM1299">
        <f>IFERROR(SUM(BJ1299:BJ1299)/1,0)</f>
        <v/>
      </c>
      <c r="AN1299">
        <f>IFERROR(AH1299/AD1299,0)</f>
        <v/>
      </c>
      <c r="AO1299">
        <f>IFERROR(AF1299/AD1299,0)</f>
        <v/>
      </c>
      <c r="AP1299">
        <f>IFERROR(AI1299/AK1299,0)</f>
        <v/>
      </c>
      <c r="AQ1299">
        <f>IFERROR(AJ1299/AK1299,0)</f>
        <v/>
      </c>
      <c r="AR1299">
        <f>IFERROR(AG1299/AK1299,0)</f>
        <v/>
      </c>
      <c r="AS1299">
        <f>IFERROR(365/(AL1299/AG1299), "")</f>
        <v/>
      </c>
      <c r="AT1299" t="inlineStr">
        <is>
          <t>CO170001912520</t>
        </is>
      </c>
      <c r="AU1299" t="inlineStr">
        <is>
          <t>Plasticos Y Maderas Reciclables S A S</t>
        </is>
      </c>
      <c r="AV1299" t="inlineStr">
        <is>
          <t>U1</t>
        </is>
      </c>
      <c r="AW1299" t="inlineStr">
        <is>
          <t>B-</t>
        </is>
      </c>
      <c r="AX1299" t="inlineStr">
        <is>
          <t>Unlisted</t>
        </is>
      </c>
      <c r="AY1299" t="n">
        <v>5093</v>
      </c>
      <c r="AZ1299" t="inlineStr">
        <is>
          <t>Scrap and waste materials wholesale dealing in</t>
        </is>
      </c>
      <c r="BA1299" t="inlineStr">
        <is>
          <t>Colombia</t>
        </is>
      </c>
      <c r="BB1299" t="inlineStr">
        <is>
          <t>Soacha</t>
        </is>
      </c>
      <c r="BC1299" t="inlineStr">
        <is>
          <t>www.pymreciclables.com</t>
        </is>
      </c>
      <c r="BD1299" s="6" t="n">
        <v>37762</v>
      </c>
      <c r="BE1299" t="inlineStr">
        <is>
          <t>This company is engaged in recycling of materials, particularly for automotive and industrial sectors. It conducts business from its registered head office located in Soacha, Colombia. The company was founded in 1984. The company specialises in packaging manufacturing, recycled wood, recycled plastics, recycled scrap, recovered fibers, furniture manufacturing, truck scale operations, collection, classification and transport of materials, phytosanitary treatment, environmental consultancy, and brand protection and destruction. It aims to contribute to environmental sustainability and promote the circular economy. The company holds ISO 9001:2015, ISO 14001:2015, ISO 45001:2018 certification.</t>
        </is>
      </c>
      <c r="BF1299" t="inlineStr">
        <is>
          <t>Active</t>
        </is>
      </c>
      <c r="BG1299" t="inlineStr">
        <is>
          <t>Services; Manufacturing</t>
        </is>
      </c>
      <c r="BH1299" t="inlineStr">
        <is>
          <t>Engaged in recycling of materials, particularly for automotive and industrial sectors</t>
        </is>
      </c>
      <c r="BI1299" t="inlineStr">
        <is>
          <t>Packaging manufacturing, recycled wood, recycled plastics, recycled scrap, recovered fibers, furniture manufacturing, truck scale operations, collection, classification and transport of materials, phytosanitary treatment, environmental consultancy, and brand protection and destruction</t>
        </is>
      </c>
      <c r="CE1299">
        <f>IFERROR(SUM(BU1299:BV1299)/2,0)</f>
        <v/>
      </c>
      <c r="CF1299">
        <f>IFERROR(SUM(CE1299:CE1299)/1,0)</f>
        <v/>
      </c>
      <c r="CG1299">
        <f>IFERROR(SUM(BW1299:BX1299)/2,0)</f>
        <v/>
      </c>
      <c r="CH1299">
        <f>IFERROR(SUM(CG1299:CG1299)/1,0)</f>
        <v/>
      </c>
      <c r="CI1299">
        <f>IFERROR(SUM(BY1299:BZ1299)/2,0)</f>
        <v/>
      </c>
      <c r="CJ1299">
        <f>IFERROR(SUM(CI1299:CI1299)/1,0)</f>
        <v/>
      </c>
      <c r="CK1299">
        <f>IFERROR(SUM(CA1299:CB1299)/2,0)</f>
        <v/>
      </c>
      <c r="CL1299">
        <f>IFERROR(SUM(CK1299:CK1299)/1,0)</f>
        <v/>
      </c>
      <c r="CM1299">
        <f>IFERROR(SUM(CC1299:CD1299)/2,0)</f>
        <v/>
      </c>
      <c r="CN1299">
        <f>IFERROR(SUM(CM1299:CM1299)/1,0)</f>
        <v/>
      </c>
      <c r="CO1299">
        <f>IFERROR(SUM(BS1299:BT1299)/2,0)</f>
        <v/>
      </c>
      <c r="CP1299">
        <f>IFERROR(SUM(CO1299:CO1299)/1,0)</f>
        <v/>
      </c>
    </row>
    <row r="1300">
      <c r="A1300" t="n">
        <v>1275</v>
      </c>
      <c r="D1300">
        <f>IF(AX1300="Listed","Yes","No")</f>
        <v/>
      </c>
      <c r="E1300">
        <f>IFERROR(IF(AE1300&lt;0,"Yes","No"),"No")</f>
        <v/>
      </c>
      <c r="F1300">
        <f>IF(BK1300="Unqualified","Yes","No")</f>
        <v/>
      </c>
      <c r="G1300">
        <f>IF(COUNTIF($D$1300:$F$1300,"Yes")=3,"Yes","No")</f>
        <v/>
      </c>
      <c r="U1300">
        <f>IFERROR(BQ1300/BL1300,0)</f>
        <v/>
      </c>
      <c r="V1300">
        <f>IFERROR(SUM(BQ1300:BQ1300)/SUM(BL1300:BL1300),0)</f>
        <v/>
      </c>
      <c r="W1300">
        <f>IFERROR(MAX(U1300:U1300)-MIN(U1300:U1300),0)</f>
        <v/>
      </c>
      <c r="X1300">
        <f>IFERROR(BQ1300/(BL1300-BQ1300),0)</f>
        <v/>
      </c>
      <c r="Y1300">
        <f>IFERROR(SUM(BQ1300:BQ1300)/(SUM(BL1300:BL1300)-SUM(BQ1300:BQ1300)),0)</f>
        <v/>
      </c>
      <c r="Z1300">
        <f>IFERROR(MAX(X1300:X1300)-MIN(X1300:X1300),0)</f>
        <v/>
      </c>
      <c r="AA1300">
        <f>IFERROR(BO1300/BP1300,0)</f>
        <v/>
      </c>
      <c r="AB1300">
        <f>IFERROR(SUM(BO1300:BO1300)/SUM(BP1300:BP1300),0)</f>
        <v/>
      </c>
      <c r="AC1300">
        <f>IFERROR(MAX(AA1300:AA1300)-MIN(AA1300:AA1300),0)</f>
        <v/>
      </c>
      <c r="AD1300">
        <f>IFERROR(SUM(BL1300:BL1300)/1,0)</f>
        <v/>
      </c>
      <c r="AE1300">
        <f>IFERROR(SUM(BQ1300:BQ1300)/1,0)</f>
        <v/>
      </c>
      <c r="AF1300">
        <f>IFERROR(SUM(BP1300:BP1300)/1,0)</f>
        <v/>
      </c>
      <c r="AG1300">
        <f>IFERROR(CJ1300,0)</f>
        <v/>
      </c>
      <c r="AH1300">
        <f>IFERROR(SUM(BR1300:BR1300)/1,0)</f>
        <v/>
      </c>
      <c r="AI1300">
        <f>IFERROR(CL1300,0)</f>
        <v/>
      </c>
      <c r="AJ1300">
        <f>IFERROR(CN1300,0)</f>
        <v/>
      </c>
      <c r="AK1300">
        <f>IFERROR(CP1300,0)</f>
        <v/>
      </c>
      <c r="AL1300">
        <f>IFERROR(SUM(BN1300:BN1300)/1,0)</f>
        <v/>
      </c>
      <c r="AM1300">
        <f>IFERROR(SUM(BJ1300:BJ1300)/1,0)</f>
        <v/>
      </c>
      <c r="AN1300">
        <f>IFERROR(AH1300/AD1300,0)</f>
        <v/>
      </c>
      <c r="AO1300">
        <f>IFERROR(AF1300/AD1300,0)</f>
        <v/>
      </c>
      <c r="AP1300">
        <f>IFERROR(AI1300/AK1300,0)</f>
        <v/>
      </c>
      <c r="AQ1300">
        <f>IFERROR(AJ1300/AK1300,0)</f>
        <v/>
      </c>
      <c r="AR1300">
        <f>IFERROR(AG1300/AK1300,0)</f>
        <v/>
      </c>
      <c r="AS1300">
        <f>IFERROR(365/(AL1300/AG1300), "")</f>
        <v/>
      </c>
      <c r="AT1300" t="inlineStr">
        <is>
          <t>CO170018765850</t>
        </is>
      </c>
      <c r="AU1300" t="inlineStr">
        <is>
          <t>Alrovilla Y Compania S A S</t>
        </is>
      </c>
      <c r="AV1300" t="inlineStr">
        <is>
          <t>U1</t>
        </is>
      </c>
      <c r="AW1300" t="inlineStr">
        <is>
          <t>B-</t>
        </is>
      </c>
      <c r="AX1300" t="inlineStr">
        <is>
          <t>Unlisted</t>
        </is>
      </c>
      <c r="AY1300" t="n">
        <v>5141</v>
      </c>
      <c r="AZ1300" t="inlineStr">
        <is>
          <t>Groceries, general line wholesale dealing in</t>
        </is>
      </c>
      <c r="BA1300" t="inlineStr">
        <is>
          <t>Colombia</t>
        </is>
      </c>
      <c r="BB1300" t="inlineStr">
        <is>
          <t>Santa Marta</t>
        </is>
      </c>
      <c r="BC1300" t="inlineStr">
        <is>
          <t>www.distriabarrotes.com</t>
        </is>
      </c>
      <c r="BD1300" s="6" t="n">
        <v>38877</v>
      </c>
      <c r="BE1300" t="inlineStr">
        <is>
          <t>This company is engaged in the distribution of food and cleaning products. It conducts business from its registered head office located in Santa Marta, Colombia. The company was incorporated in 2006. The company specializes in wholesale and retail distribution of food and cleaning products. It operates branches in the departments of Magdalena, Guajira, and Cesar. Its products are sold and distributed in the domestic market as well as overseas. Its mission is to provide excellent quality service to customers and achieve customer satisfaction. The company establishes partnerships with various commercial establishments. It serves customers including self-service stores, supermarkets, and small supermarkets.</t>
        </is>
      </c>
      <c r="BF1300" t="inlineStr">
        <is>
          <t>Active</t>
        </is>
      </c>
      <c r="BG1300" t="inlineStr">
        <is>
          <t>Services; Wholesale</t>
        </is>
      </c>
      <c r="BH1300" t="inlineStr">
        <is>
          <t>Engaged in the distribution of food and cleaning products</t>
        </is>
      </c>
      <c r="BI1300" t="inlineStr">
        <is>
          <t>Food and cleaning products</t>
        </is>
      </c>
      <c r="CE1300">
        <f>IFERROR(SUM(BU1300:BV1300)/2,0)</f>
        <v/>
      </c>
      <c r="CF1300">
        <f>IFERROR(SUM(CE1300:CE1300)/1,0)</f>
        <v/>
      </c>
      <c r="CG1300">
        <f>IFERROR(SUM(BW1300:BX1300)/2,0)</f>
        <v/>
      </c>
      <c r="CH1300">
        <f>IFERROR(SUM(CG1300:CG1300)/1,0)</f>
        <v/>
      </c>
      <c r="CI1300">
        <f>IFERROR(SUM(BY1300:BZ1300)/2,0)</f>
        <v/>
      </c>
      <c r="CJ1300">
        <f>IFERROR(SUM(CI1300:CI1300)/1,0)</f>
        <v/>
      </c>
      <c r="CK1300">
        <f>IFERROR(SUM(CA1300:CB1300)/2,0)</f>
        <v/>
      </c>
      <c r="CL1300">
        <f>IFERROR(SUM(CK1300:CK1300)/1,0)</f>
        <v/>
      </c>
      <c r="CM1300">
        <f>IFERROR(SUM(CC1300:CD1300)/2,0)</f>
        <v/>
      </c>
      <c r="CN1300">
        <f>IFERROR(SUM(CM1300:CM1300)/1,0)</f>
        <v/>
      </c>
      <c r="CO1300">
        <f>IFERROR(SUM(BS1300:BT1300)/2,0)</f>
        <v/>
      </c>
      <c r="CP1300">
        <f>IFERROR(SUM(CO1300:CO1300)/1,0)</f>
        <v/>
      </c>
    </row>
    <row r="1301">
      <c r="A1301" t="n">
        <v>1276</v>
      </c>
      <c r="D1301">
        <f>IF(AX1301="Listed","Yes","No")</f>
        <v/>
      </c>
      <c r="E1301">
        <f>IFERROR(IF(AE1301&lt;0,"Yes","No"),"No")</f>
        <v/>
      </c>
      <c r="F1301">
        <f>IF(BK1301="Unqualified","Yes","No")</f>
        <v/>
      </c>
      <c r="G1301">
        <f>IF(COUNTIF($D$1301:$F$1301,"Yes")=3,"Yes","No")</f>
        <v/>
      </c>
      <c r="U1301">
        <f>IFERROR(BQ1301/BL1301,0)</f>
        <v/>
      </c>
      <c r="V1301">
        <f>IFERROR(SUM(BQ1301:BQ1301)/SUM(BL1301:BL1301),0)</f>
        <v/>
      </c>
      <c r="W1301">
        <f>IFERROR(MAX(U1301:U1301)-MIN(U1301:U1301),0)</f>
        <v/>
      </c>
      <c r="X1301">
        <f>IFERROR(BQ1301/(BL1301-BQ1301),0)</f>
        <v/>
      </c>
      <c r="Y1301">
        <f>IFERROR(SUM(BQ1301:BQ1301)/(SUM(BL1301:BL1301)-SUM(BQ1301:BQ1301)),0)</f>
        <v/>
      </c>
      <c r="Z1301">
        <f>IFERROR(MAX(X1301:X1301)-MIN(X1301:X1301),0)</f>
        <v/>
      </c>
      <c r="AA1301">
        <f>IFERROR(BO1301/BP1301,0)</f>
        <v/>
      </c>
      <c r="AB1301">
        <f>IFERROR(SUM(BO1301:BO1301)/SUM(BP1301:BP1301),0)</f>
        <v/>
      </c>
      <c r="AC1301">
        <f>IFERROR(MAX(AA1301:AA1301)-MIN(AA1301:AA1301),0)</f>
        <v/>
      </c>
      <c r="AD1301">
        <f>IFERROR(SUM(BL1301:BL1301)/1,0)</f>
        <v/>
      </c>
      <c r="AE1301">
        <f>IFERROR(SUM(BQ1301:BQ1301)/1,0)</f>
        <v/>
      </c>
      <c r="AF1301">
        <f>IFERROR(SUM(BP1301:BP1301)/1,0)</f>
        <v/>
      </c>
      <c r="AG1301">
        <f>IFERROR(CJ1301,0)</f>
        <v/>
      </c>
      <c r="AH1301">
        <f>IFERROR(SUM(BR1301:BR1301)/1,0)</f>
        <v/>
      </c>
      <c r="AI1301">
        <f>IFERROR(CL1301,0)</f>
        <v/>
      </c>
      <c r="AJ1301">
        <f>IFERROR(CN1301,0)</f>
        <v/>
      </c>
      <c r="AK1301">
        <f>IFERROR(CP1301,0)</f>
        <v/>
      </c>
      <c r="AL1301">
        <f>IFERROR(SUM(BN1301:BN1301)/1,0)</f>
        <v/>
      </c>
      <c r="AM1301">
        <f>IFERROR(SUM(BJ1301:BJ1301)/1,0)</f>
        <v/>
      </c>
      <c r="AN1301">
        <f>IFERROR(AH1301/AD1301,0)</f>
        <v/>
      </c>
      <c r="AO1301">
        <f>IFERROR(AF1301/AD1301,0)</f>
        <v/>
      </c>
      <c r="AP1301">
        <f>IFERROR(AI1301/AK1301,0)</f>
        <v/>
      </c>
      <c r="AQ1301">
        <f>IFERROR(AJ1301/AK1301,0)</f>
        <v/>
      </c>
      <c r="AR1301">
        <f>IFERROR(AG1301/AK1301,0)</f>
        <v/>
      </c>
      <c r="AS1301">
        <f>IFERROR(365/(AL1301/AG1301), "")</f>
        <v/>
      </c>
      <c r="AT1301" t="inlineStr">
        <is>
          <t>CO170001013120</t>
        </is>
      </c>
      <c r="AU1301" t="inlineStr">
        <is>
          <t>Satel Importadores de Ferreteria S A S</t>
        </is>
      </c>
      <c r="AV1301" t="inlineStr">
        <is>
          <t>U1</t>
        </is>
      </c>
      <c r="AW1301" t="inlineStr">
        <is>
          <t>A-</t>
        </is>
      </c>
      <c r="AX1301" t="inlineStr">
        <is>
          <t>Unlisted</t>
        </is>
      </c>
      <c r="AY1301" t="n">
        <v>5032</v>
      </c>
      <c r="AZ1301" t="inlineStr">
        <is>
          <t>Brick, stone, and related construction materials wholesale dealing in</t>
        </is>
      </c>
      <c r="BA1301" t="inlineStr">
        <is>
          <t>Colombia</t>
        </is>
      </c>
      <c r="BB1301" t="inlineStr">
        <is>
          <t>Bogota</t>
        </is>
      </c>
      <c r="BC1301" t="inlineStr">
        <is>
          <t>www.satelimportadores.com</t>
        </is>
      </c>
      <c r="BD1301" s="6" t="n">
        <v>31360</v>
      </c>
      <c r="BE1301" t="inlineStr">
        <is>
          <t>This company is engaged in the hardware and construction materials sector. It conducts business from its registered head office located in Bogota, Colombia. The company was founded in 1985. The company specialises in hardware products for construction and industrial instrumentation, offering a range of items such as accessories, pipes, valves, measurement and control devices, filters, boiler level products, pressure gauges, pressure switches, traps, thermometers, maintenance units, fire networks, and PVC products, along with tailored solutions and customer support for builders, industrialists, and distributors. Its mission is to provide Colombian builders, industrialists, and distributors with the best construction hardware and industrial instrumentation products available globally while emphasising family values, passion, and excellence in service.</t>
        </is>
      </c>
      <c r="BF1301" t="inlineStr">
        <is>
          <t>Active</t>
        </is>
      </c>
      <c r="BG1301" t="inlineStr">
        <is>
          <t>Wholesale</t>
        </is>
      </c>
      <c r="BH1301" t="inlineStr">
        <is>
          <t>Engaged in the hardware and construction materials sector</t>
        </is>
      </c>
      <c r="BI1301" t="inlineStr">
        <is>
          <t>Hardware products for construction and industrial instrumentation, offering a range of items such as accessories, pipes, valves, measurement and control devices, filters, boiler level products, pressure gauges, pressure switches, traps, thermometers, maintenance units, fire networks, and PVC products, along with tailored solutions and customer support for builders, industrialists, and distributors</t>
        </is>
      </c>
      <c r="CE1301">
        <f>IFERROR(SUM(BU1301:BV1301)/2,0)</f>
        <v/>
      </c>
      <c r="CF1301">
        <f>IFERROR(SUM(CE1301:CE1301)/1,0)</f>
        <v/>
      </c>
      <c r="CG1301">
        <f>IFERROR(SUM(BW1301:BX1301)/2,0)</f>
        <v/>
      </c>
      <c r="CH1301">
        <f>IFERROR(SUM(CG1301:CG1301)/1,0)</f>
        <v/>
      </c>
      <c r="CI1301">
        <f>IFERROR(SUM(BY1301:BZ1301)/2,0)</f>
        <v/>
      </c>
      <c r="CJ1301">
        <f>IFERROR(SUM(CI1301:CI1301)/1,0)</f>
        <v/>
      </c>
      <c r="CK1301">
        <f>IFERROR(SUM(CA1301:CB1301)/2,0)</f>
        <v/>
      </c>
      <c r="CL1301">
        <f>IFERROR(SUM(CK1301:CK1301)/1,0)</f>
        <v/>
      </c>
      <c r="CM1301">
        <f>IFERROR(SUM(CC1301:CD1301)/2,0)</f>
        <v/>
      </c>
      <c r="CN1301">
        <f>IFERROR(SUM(CM1301:CM1301)/1,0)</f>
        <v/>
      </c>
      <c r="CO1301">
        <f>IFERROR(SUM(BS1301:BT1301)/2,0)</f>
        <v/>
      </c>
      <c r="CP1301">
        <f>IFERROR(SUM(CO1301:CO1301)/1,0)</f>
        <v/>
      </c>
    </row>
    <row r="1302">
      <c r="A1302" t="n">
        <v>1277</v>
      </c>
      <c r="D1302">
        <f>IF(AX1302="Listed","Yes","No")</f>
        <v/>
      </c>
      <c r="E1302">
        <f>IFERROR(IF(AE1302&lt;0,"Yes","No"),"No")</f>
        <v/>
      </c>
      <c r="F1302">
        <f>IF(BK1302="Unqualified","Yes","No")</f>
        <v/>
      </c>
      <c r="G1302">
        <f>IF(COUNTIF($D$1302:$F$1302,"Yes")=3,"Yes","No")</f>
        <v/>
      </c>
      <c r="U1302">
        <f>IFERROR(BQ1302/BL1302,0)</f>
        <v/>
      </c>
      <c r="V1302">
        <f>IFERROR(SUM(BQ1302:BQ1302)/SUM(BL1302:BL1302),0)</f>
        <v/>
      </c>
      <c r="W1302">
        <f>IFERROR(MAX(U1302:U1302)-MIN(U1302:U1302),0)</f>
        <v/>
      </c>
      <c r="X1302">
        <f>IFERROR(BQ1302/(BL1302-BQ1302),0)</f>
        <v/>
      </c>
      <c r="Y1302">
        <f>IFERROR(SUM(BQ1302:BQ1302)/(SUM(BL1302:BL1302)-SUM(BQ1302:BQ1302)),0)</f>
        <v/>
      </c>
      <c r="Z1302">
        <f>IFERROR(MAX(X1302:X1302)-MIN(X1302:X1302),0)</f>
        <v/>
      </c>
      <c r="AA1302">
        <f>IFERROR(BO1302/BP1302,0)</f>
        <v/>
      </c>
      <c r="AB1302">
        <f>IFERROR(SUM(BO1302:BO1302)/SUM(BP1302:BP1302),0)</f>
        <v/>
      </c>
      <c r="AC1302">
        <f>IFERROR(MAX(AA1302:AA1302)-MIN(AA1302:AA1302),0)</f>
        <v/>
      </c>
      <c r="AD1302">
        <f>IFERROR(SUM(BL1302:BL1302)/1,0)</f>
        <v/>
      </c>
      <c r="AE1302">
        <f>IFERROR(SUM(BQ1302:BQ1302)/1,0)</f>
        <v/>
      </c>
      <c r="AF1302">
        <f>IFERROR(SUM(BP1302:BP1302)/1,0)</f>
        <v/>
      </c>
      <c r="AG1302">
        <f>IFERROR(CJ1302,0)</f>
        <v/>
      </c>
      <c r="AH1302">
        <f>IFERROR(SUM(BR1302:BR1302)/1,0)</f>
        <v/>
      </c>
      <c r="AI1302">
        <f>IFERROR(CL1302,0)</f>
        <v/>
      </c>
      <c r="AJ1302">
        <f>IFERROR(CN1302,0)</f>
        <v/>
      </c>
      <c r="AK1302">
        <f>IFERROR(CP1302,0)</f>
        <v/>
      </c>
      <c r="AL1302">
        <f>IFERROR(SUM(BN1302:BN1302)/1,0)</f>
        <v/>
      </c>
      <c r="AM1302">
        <f>IFERROR(SUM(BJ1302:BJ1302)/1,0)</f>
        <v/>
      </c>
      <c r="AN1302">
        <f>IFERROR(AH1302/AD1302,0)</f>
        <v/>
      </c>
      <c r="AO1302">
        <f>IFERROR(AF1302/AD1302,0)</f>
        <v/>
      </c>
      <c r="AP1302">
        <f>IFERROR(AI1302/AK1302,0)</f>
        <v/>
      </c>
      <c r="AQ1302">
        <f>IFERROR(AJ1302/AK1302,0)</f>
        <v/>
      </c>
      <c r="AR1302">
        <f>IFERROR(AG1302/AK1302,0)</f>
        <v/>
      </c>
      <c r="AS1302">
        <f>IFERROR(365/(AL1302/AG1302), "")</f>
        <v/>
      </c>
      <c r="AT1302" t="inlineStr">
        <is>
          <t>CO170000937070</t>
        </is>
      </c>
      <c r="AU1302" t="inlineStr">
        <is>
          <t>Gomenal SAS</t>
        </is>
      </c>
      <c r="AV1302" t="inlineStr">
        <is>
          <t>U1</t>
        </is>
      </c>
      <c r="AW1302" t="inlineStr">
        <is>
          <t>U</t>
        </is>
      </c>
      <c r="AX1302" t="inlineStr">
        <is>
          <t>Unlisted</t>
        </is>
      </c>
      <c r="AY1302" t="n">
        <v>5013</v>
      </c>
      <c r="AZ1302" t="inlineStr">
        <is>
          <t>Motor vehicle supplies and new parts wholesale dealing in</t>
        </is>
      </c>
      <c r="BA1302" t="inlineStr">
        <is>
          <t>Colombia</t>
        </is>
      </c>
      <c r="BB1302" t="inlineStr">
        <is>
          <t>Bogota</t>
        </is>
      </c>
      <c r="BC1302" t="inlineStr">
        <is>
          <t>www.gomenal.com</t>
        </is>
      </c>
      <c r="BD1302" s="6" t="n">
        <v>28114</v>
      </c>
      <c r="BE1302" t="inlineStr">
        <is>
          <t>This company is engaged in the automotive parts industry. It conducts business from its registered head office located in Bogota, Colombia. The company was founded in 1976. The company specialises in durable, high-performance vehicle cables; aesthetic and functional sensors; a wide range of quality water pumps; high-quality spark plugs for efficient ignition; reliable suspension components for comfort and safety; and various high-quality electronic sensors and components for multiple vehicle brands. This company aims to deliver reliable and durable automotive parts while ensuring customer satisfaction through quality and performance.</t>
        </is>
      </c>
      <c r="BF1302" t="inlineStr">
        <is>
          <t>Active</t>
        </is>
      </c>
      <c r="BG1302" t="inlineStr">
        <is>
          <t>Retail; Services</t>
        </is>
      </c>
      <c r="BH1302" t="inlineStr">
        <is>
          <t>Engaged in the automotive parts industry</t>
        </is>
      </c>
      <c r="BI1302" t="inlineStr">
        <is>
          <t>Durable, high-performance vehicle cables; aesthetic and functional sensors; a wide range of quality water pumps; high-quality spark plugs for efficient ignition; reliable suspension components for comfort and safety; and various high-quality electronic sensors and components for multiple vehicle brands</t>
        </is>
      </c>
      <c r="CE1302">
        <f>IFERROR(SUM(BU1302:BV1302)/2,0)</f>
        <v/>
      </c>
      <c r="CF1302">
        <f>IFERROR(SUM(CE1302:CE1302)/1,0)</f>
        <v/>
      </c>
      <c r="CG1302">
        <f>IFERROR(SUM(BW1302:BX1302)/2,0)</f>
        <v/>
      </c>
      <c r="CH1302">
        <f>IFERROR(SUM(CG1302:CG1302)/1,0)</f>
        <v/>
      </c>
      <c r="CI1302">
        <f>IFERROR(SUM(BY1302:BZ1302)/2,0)</f>
        <v/>
      </c>
      <c r="CJ1302">
        <f>IFERROR(SUM(CI1302:CI1302)/1,0)</f>
        <v/>
      </c>
      <c r="CK1302">
        <f>IFERROR(SUM(CA1302:CB1302)/2,0)</f>
        <v/>
      </c>
      <c r="CL1302">
        <f>IFERROR(SUM(CK1302:CK1302)/1,0)</f>
        <v/>
      </c>
      <c r="CM1302">
        <f>IFERROR(SUM(CC1302:CD1302)/2,0)</f>
        <v/>
      </c>
      <c r="CN1302">
        <f>IFERROR(SUM(CM1302:CM1302)/1,0)</f>
        <v/>
      </c>
      <c r="CO1302">
        <f>IFERROR(SUM(BS1302:BT1302)/2,0)</f>
        <v/>
      </c>
      <c r="CP1302">
        <f>IFERROR(SUM(CO1302:CO1302)/1,0)</f>
        <v/>
      </c>
    </row>
    <row r="1303">
      <c r="A1303" t="n">
        <v>1278</v>
      </c>
      <c r="D1303">
        <f>IF(AX1303="Listed","Yes","No")</f>
        <v/>
      </c>
      <c r="E1303">
        <f>IFERROR(IF(AE1303&lt;0,"Yes","No"),"No")</f>
        <v/>
      </c>
      <c r="F1303">
        <f>IF(BK1303="Unqualified","Yes","No")</f>
        <v/>
      </c>
      <c r="G1303">
        <f>IF(COUNTIF($D$1303:$F$1303,"Yes")=3,"Yes","No")</f>
        <v/>
      </c>
      <c r="U1303">
        <f>IFERROR(BQ1303/BL1303,0)</f>
        <v/>
      </c>
      <c r="V1303">
        <f>IFERROR(SUM(BQ1303:BQ1303)/SUM(BL1303:BL1303),0)</f>
        <v/>
      </c>
      <c r="W1303">
        <f>IFERROR(MAX(U1303:U1303)-MIN(U1303:U1303),0)</f>
        <v/>
      </c>
      <c r="X1303">
        <f>IFERROR(BQ1303/(BL1303-BQ1303),0)</f>
        <v/>
      </c>
      <c r="Y1303">
        <f>IFERROR(SUM(BQ1303:BQ1303)/(SUM(BL1303:BL1303)-SUM(BQ1303:BQ1303)),0)</f>
        <v/>
      </c>
      <c r="Z1303">
        <f>IFERROR(MAX(X1303:X1303)-MIN(X1303:X1303),0)</f>
        <v/>
      </c>
      <c r="AA1303">
        <f>IFERROR(BO1303/BP1303,0)</f>
        <v/>
      </c>
      <c r="AB1303">
        <f>IFERROR(SUM(BO1303:BO1303)/SUM(BP1303:BP1303),0)</f>
        <v/>
      </c>
      <c r="AC1303">
        <f>IFERROR(MAX(AA1303:AA1303)-MIN(AA1303:AA1303),0)</f>
        <v/>
      </c>
      <c r="AD1303">
        <f>IFERROR(SUM(BL1303:BL1303)/1,0)</f>
        <v/>
      </c>
      <c r="AE1303">
        <f>IFERROR(SUM(BQ1303:BQ1303)/1,0)</f>
        <v/>
      </c>
      <c r="AF1303">
        <f>IFERROR(SUM(BP1303:BP1303)/1,0)</f>
        <v/>
      </c>
      <c r="AG1303">
        <f>IFERROR(CJ1303,0)</f>
        <v/>
      </c>
      <c r="AH1303">
        <f>IFERROR(SUM(BR1303:BR1303)/1,0)</f>
        <v/>
      </c>
      <c r="AI1303">
        <f>IFERROR(CL1303,0)</f>
        <v/>
      </c>
      <c r="AJ1303">
        <f>IFERROR(CN1303,0)</f>
        <v/>
      </c>
      <c r="AK1303">
        <f>IFERROR(CP1303,0)</f>
        <v/>
      </c>
      <c r="AL1303">
        <f>IFERROR(SUM(BN1303:BN1303)/1,0)</f>
        <v/>
      </c>
      <c r="AM1303">
        <f>IFERROR(SUM(BJ1303:BJ1303)/1,0)</f>
        <v/>
      </c>
      <c r="AN1303">
        <f>IFERROR(AH1303/AD1303,0)</f>
        <v/>
      </c>
      <c r="AO1303">
        <f>IFERROR(AF1303/AD1303,0)</f>
        <v/>
      </c>
      <c r="AP1303">
        <f>IFERROR(AI1303/AK1303,0)</f>
        <v/>
      </c>
      <c r="AQ1303">
        <f>IFERROR(AJ1303/AK1303,0)</f>
        <v/>
      </c>
      <c r="AR1303">
        <f>IFERROR(AG1303/AK1303,0)</f>
        <v/>
      </c>
      <c r="AS1303">
        <f>IFERROR(365/(AL1303/AG1303), "")</f>
        <v/>
      </c>
      <c r="AT1303" t="inlineStr">
        <is>
          <t>CO170001249190</t>
        </is>
      </c>
      <c r="AU1303" t="inlineStr">
        <is>
          <t>Generacion Colombia S AS</t>
        </is>
      </c>
      <c r="AV1303" t="inlineStr">
        <is>
          <t>U1</t>
        </is>
      </c>
      <c r="AW1303" t="inlineStr">
        <is>
          <t>U</t>
        </is>
      </c>
      <c r="AX1303" t="inlineStr">
        <is>
          <t>Unlisted</t>
        </is>
      </c>
      <c r="AY1303" t="n">
        <v>5141</v>
      </c>
      <c r="AZ1303" t="inlineStr">
        <is>
          <t>Groceries, general line wholesale dealing in</t>
        </is>
      </c>
      <c r="BA1303" t="inlineStr">
        <is>
          <t>Colombia</t>
        </is>
      </c>
      <c r="BB1303" t="inlineStr">
        <is>
          <t>Bogota</t>
        </is>
      </c>
      <c r="BC1303" t="inlineStr">
        <is>
          <t>www.generacioncolombiasa.com</t>
        </is>
      </c>
      <c r="BD1303" s="6" t="n">
        <v>34901</v>
      </c>
      <c r="BE1303" t="inlineStr">
        <is>
          <t>This company is engaged as a general contractor for infrastructure projects to large-scale national and international level. It was incorporated in 1995 and has its registered business office located in Bogota, Colombia. The company has expertise in technologies for alternative energy generation. It also builds plants, including aeolian, solares, gas, hydraulic, and pipelines. It has advanced and specialized technology and equipment as well as employs staff trained in providing necessary assistance and services to its clients.</t>
        </is>
      </c>
      <c r="BF1303" t="inlineStr">
        <is>
          <t>Active</t>
        </is>
      </c>
      <c r="BG1303" t="inlineStr">
        <is>
          <t>Services</t>
        </is>
      </c>
      <c r="BH1303" t="inlineStr">
        <is>
          <t>Engaged as a general contractor for infrastructure projects to large-scale national and international level</t>
        </is>
      </c>
      <c r="BI1303" t="inlineStr">
        <is>
          <t>Alternative energy generation; Builds plants, including aeolian, solares, gas, hydraulic, and pipelines</t>
        </is>
      </c>
      <c r="CE1303">
        <f>IFERROR(SUM(BU1303:BV1303)/2,0)</f>
        <v/>
      </c>
      <c r="CF1303">
        <f>IFERROR(SUM(CE1303:CE1303)/1,0)</f>
        <v/>
      </c>
      <c r="CG1303">
        <f>IFERROR(SUM(BW1303:BX1303)/2,0)</f>
        <v/>
      </c>
      <c r="CH1303">
        <f>IFERROR(SUM(CG1303:CG1303)/1,0)</f>
        <v/>
      </c>
      <c r="CI1303">
        <f>IFERROR(SUM(BY1303:BZ1303)/2,0)</f>
        <v/>
      </c>
      <c r="CJ1303">
        <f>IFERROR(SUM(CI1303:CI1303)/1,0)</f>
        <v/>
      </c>
      <c r="CK1303">
        <f>IFERROR(SUM(CA1303:CB1303)/2,0)</f>
        <v/>
      </c>
      <c r="CL1303">
        <f>IFERROR(SUM(CK1303:CK1303)/1,0)</f>
        <v/>
      </c>
      <c r="CM1303">
        <f>IFERROR(SUM(CC1303:CD1303)/2,0)</f>
        <v/>
      </c>
      <c r="CN1303">
        <f>IFERROR(SUM(CM1303:CM1303)/1,0)</f>
        <v/>
      </c>
      <c r="CO1303">
        <f>IFERROR(SUM(BS1303:BT1303)/2,0)</f>
        <v/>
      </c>
      <c r="CP1303">
        <f>IFERROR(SUM(CO1303:CO1303)/1,0)</f>
        <v/>
      </c>
    </row>
    <row r="1304">
      <c r="A1304" t="n">
        <v>1279</v>
      </c>
      <c r="D1304">
        <f>IF(AX1304="Listed","Yes","No")</f>
        <v/>
      </c>
      <c r="E1304">
        <f>IFERROR(IF(AE1304&lt;0,"Yes","No"),"No")</f>
        <v/>
      </c>
      <c r="F1304">
        <f>IF(BK1304="Unqualified","Yes","No")</f>
        <v/>
      </c>
      <c r="G1304">
        <f>IF(COUNTIF($D$1304:$F$1304,"Yes")=3,"Yes","No")</f>
        <v/>
      </c>
      <c r="U1304">
        <f>IFERROR(BQ1304/BL1304,0)</f>
        <v/>
      </c>
      <c r="V1304">
        <f>IFERROR(SUM(BQ1304:BQ1304)/SUM(BL1304:BL1304),0)</f>
        <v/>
      </c>
      <c r="W1304">
        <f>IFERROR(MAX(U1304:U1304)-MIN(U1304:U1304),0)</f>
        <v/>
      </c>
      <c r="X1304">
        <f>IFERROR(BQ1304/(BL1304-BQ1304),0)</f>
        <v/>
      </c>
      <c r="Y1304">
        <f>IFERROR(SUM(BQ1304:BQ1304)/(SUM(BL1304:BL1304)-SUM(BQ1304:BQ1304)),0)</f>
        <v/>
      </c>
      <c r="Z1304">
        <f>IFERROR(MAX(X1304:X1304)-MIN(X1304:X1304),0)</f>
        <v/>
      </c>
      <c r="AA1304">
        <f>IFERROR(BO1304/BP1304,0)</f>
        <v/>
      </c>
      <c r="AB1304">
        <f>IFERROR(SUM(BO1304:BO1304)/SUM(BP1304:BP1304),0)</f>
        <v/>
      </c>
      <c r="AC1304">
        <f>IFERROR(MAX(AA1304:AA1304)-MIN(AA1304:AA1304),0)</f>
        <v/>
      </c>
      <c r="AD1304">
        <f>IFERROR(SUM(BL1304:BL1304)/1,0)</f>
        <v/>
      </c>
      <c r="AE1304">
        <f>IFERROR(SUM(BQ1304:BQ1304)/1,0)</f>
        <v/>
      </c>
      <c r="AF1304">
        <f>IFERROR(SUM(BP1304:BP1304)/1,0)</f>
        <v/>
      </c>
      <c r="AG1304">
        <f>IFERROR(CJ1304,0)</f>
        <v/>
      </c>
      <c r="AH1304">
        <f>IFERROR(SUM(BR1304:BR1304)/1,0)</f>
        <v/>
      </c>
      <c r="AI1304">
        <f>IFERROR(CL1304,0)</f>
        <v/>
      </c>
      <c r="AJ1304">
        <f>IFERROR(CN1304,0)</f>
        <v/>
      </c>
      <c r="AK1304">
        <f>IFERROR(CP1304,0)</f>
        <v/>
      </c>
      <c r="AL1304">
        <f>IFERROR(SUM(BN1304:BN1304)/1,0)</f>
        <v/>
      </c>
      <c r="AM1304">
        <f>IFERROR(SUM(BJ1304:BJ1304)/1,0)</f>
        <v/>
      </c>
      <c r="AN1304">
        <f>IFERROR(AH1304/AD1304,0)</f>
        <v/>
      </c>
      <c r="AO1304">
        <f>IFERROR(AF1304/AD1304,0)</f>
        <v/>
      </c>
      <c r="AP1304">
        <f>IFERROR(AI1304/AK1304,0)</f>
        <v/>
      </c>
      <c r="AQ1304">
        <f>IFERROR(AJ1304/AK1304,0)</f>
        <v/>
      </c>
      <c r="AR1304">
        <f>IFERROR(AG1304/AK1304,0)</f>
        <v/>
      </c>
      <c r="AS1304">
        <f>IFERROR(365/(AL1304/AG1304), "")</f>
        <v/>
      </c>
      <c r="AT1304" t="inlineStr">
        <is>
          <t>CO170001031060</t>
        </is>
      </c>
      <c r="AU1304" t="inlineStr">
        <is>
          <t>Energex S A</t>
        </is>
      </c>
      <c r="AV1304" t="inlineStr">
        <is>
          <t>U1</t>
        </is>
      </c>
      <c r="AW1304" t="inlineStr">
        <is>
          <t>U</t>
        </is>
      </c>
      <c r="AX1304" t="inlineStr">
        <is>
          <t>Unlisted</t>
        </is>
      </c>
      <c r="AY1304" t="n">
        <v>5084</v>
      </c>
      <c r="AZ1304" t="inlineStr">
        <is>
          <t>Industrial machinery and equipment wholesale dealing in</t>
        </is>
      </c>
      <c r="BA1304" t="inlineStr">
        <is>
          <t>Colombia</t>
        </is>
      </c>
      <c r="BB1304" t="inlineStr">
        <is>
          <t>Bogota</t>
        </is>
      </c>
      <c r="BC1304" t="inlineStr">
        <is>
          <t>www.energex.com.co</t>
        </is>
      </c>
      <c r="BD1304" s="6" t="n">
        <v>31847</v>
      </c>
      <c r="BE1304" t="inlineStr">
        <is>
          <t>This company is engaged in providing energy distribution. It conducts business from its registered head office located in Bogota, Colombia. The company was founded in 1987. The company specializes in electricity distribution: ensuring electricity supply through a network to residential, business, and industrial customers; solar solutions: supporting residential and business customers with solar panel installations and connection services; metering services: managing the installation, maintenance, and reading of meters; customer alerts: notifications about power outages, meter readings, and planned maintenance; and energy efficiency programs: offering resources and advice on reducing energy consumption. It focuses on enhancing the reliability of the network, improving energy efficiency, integrating renewable energy sources, and upgrading infrastructure to meet future energy demands.</t>
        </is>
      </c>
      <c r="BF1304" t="inlineStr">
        <is>
          <t>Active</t>
        </is>
      </c>
      <c r="BG1304" t="inlineStr">
        <is>
          <t>Services</t>
        </is>
      </c>
      <c r="BH1304" t="inlineStr">
        <is>
          <t>Engaged in providing energy distribution</t>
        </is>
      </c>
      <c r="BI1304" t="inlineStr">
        <is>
          <t>Electricity distribution: ensuring electricity supply through a network to residential, business, and industrial customers; solar solutions: supporting residential and business customers with solar panel installations and connection services; metering services: managing the installation, maintenance, and reading of meters; customer alerts: notifications about power outages, meter readings, and planned maintenance; and energy efficiency programs: offering resources and advice on reducing energy consumption</t>
        </is>
      </c>
      <c r="CE1304">
        <f>IFERROR(SUM(BU1304:BV1304)/2,0)</f>
        <v/>
      </c>
      <c r="CF1304">
        <f>IFERROR(SUM(CE1304:CE1304)/1,0)</f>
        <v/>
      </c>
      <c r="CG1304">
        <f>IFERROR(SUM(BW1304:BX1304)/2,0)</f>
        <v/>
      </c>
      <c r="CH1304">
        <f>IFERROR(SUM(CG1304:CG1304)/1,0)</f>
        <v/>
      </c>
      <c r="CI1304">
        <f>IFERROR(SUM(BY1304:BZ1304)/2,0)</f>
        <v/>
      </c>
      <c r="CJ1304">
        <f>IFERROR(SUM(CI1304:CI1304)/1,0)</f>
        <v/>
      </c>
      <c r="CK1304">
        <f>IFERROR(SUM(CA1304:CB1304)/2,0)</f>
        <v/>
      </c>
      <c r="CL1304">
        <f>IFERROR(SUM(CK1304:CK1304)/1,0)</f>
        <v/>
      </c>
      <c r="CM1304">
        <f>IFERROR(SUM(CC1304:CD1304)/2,0)</f>
        <v/>
      </c>
      <c r="CN1304">
        <f>IFERROR(SUM(CM1304:CM1304)/1,0)</f>
        <v/>
      </c>
      <c r="CO1304">
        <f>IFERROR(SUM(BS1304:BT1304)/2,0)</f>
        <v/>
      </c>
      <c r="CP1304">
        <f>IFERROR(SUM(CO1304:CO1304)/1,0)</f>
        <v/>
      </c>
    </row>
    <row r="1305">
      <c r="A1305" t="n">
        <v>1280</v>
      </c>
      <c r="D1305">
        <f>IF(AX1305="Listed","Yes","No")</f>
        <v/>
      </c>
      <c r="E1305">
        <f>IFERROR(IF(AE1305&lt;0,"Yes","No"),"No")</f>
        <v/>
      </c>
      <c r="F1305">
        <f>IF(BK1305="Unqualified","Yes","No")</f>
        <v/>
      </c>
      <c r="G1305">
        <f>IF(COUNTIF($D$1305:$F$1305,"Yes")=3,"Yes","No")</f>
        <v/>
      </c>
      <c r="U1305">
        <f>IFERROR(BQ1305/BL1305,0)</f>
        <v/>
      </c>
      <c r="V1305">
        <f>IFERROR(SUM(BQ1305:BQ1305)/SUM(BL1305:BL1305),0)</f>
        <v/>
      </c>
      <c r="W1305">
        <f>IFERROR(MAX(U1305:U1305)-MIN(U1305:U1305),0)</f>
        <v/>
      </c>
      <c r="X1305">
        <f>IFERROR(BQ1305/(BL1305-BQ1305),0)</f>
        <v/>
      </c>
      <c r="Y1305">
        <f>IFERROR(SUM(BQ1305:BQ1305)/(SUM(BL1305:BL1305)-SUM(BQ1305:BQ1305)),0)</f>
        <v/>
      </c>
      <c r="Z1305">
        <f>IFERROR(MAX(X1305:X1305)-MIN(X1305:X1305),0)</f>
        <v/>
      </c>
      <c r="AA1305">
        <f>IFERROR(BO1305/BP1305,0)</f>
        <v/>
      </c>
      <c r="AB1305">
        <f>IFERROR(SUM(BO1305:BO1305)/SUM(BP1305:BP1305),0)</f>
        <v/>
      </c>
      <c r="AC1305">
        <f>IFERROR(MAX(AA1305:AA1305)-MIN(AA1305:AA1305),0)</f>
        <v/>
      </c>
      <c r="AD1305">
        <f>IFERROR(SUM(BL1305:BL1305)/1,0)</f>
        <v/>
      </c>
      <c r="AE1305">
        <f>IFERROR(SUM(BQ1305:BQ1305)/1,0)</f>
        <v/>
      </c>
      <c r="AF1305">
        <f>IFERROR(SUM(BP1305:BP1305)/1,0)</f>
        <v/>
      </c>
      <c r="AG1305">
        <f>IFERROR(CJ1305,0)</f>
        <v/>
      </c>
      <c r="AH1305">
        <f>IFERROR(SUM(BR1305:BR1305)/1,0)</f>
        <v/>
      </c>
      <c r="AI1305">
        <f>IFERROR(CL1305,0)</f>
        <v/>
      </c>
      <c r="AJ1305">
        <f>IFERROR(CN1305,0)</f>
        <v/>
      </c>
      <c r="AK1305">
        <f>IFERROR(CP1305,0)</f>
        <v/>
      </c>
      <c r="AL1305">
        <f>IFERROR(SUM(BN1305:BN1305)/1,0)</f>
        <v/>
      </c>
      <c r="AM1305">
        <f>IFERROR(SUM(BJ1305:BJ1305)/1,0)</f>
        <v/>
      </c>
      <c r="AN1305">
        <f>IFERROR(AH1305/AD1305,0)</f>
        <v/>
      </c>
      <c r="AO1305">
        <f>IFERROR(AF1305/AD1305,0)</f>
        <v/>
      </c>
      <c r="AP1305">
        <f>IFERROR(AI1305/AK1305,0)</f>
        <v/>
      </c>
      <c r="AQ1305">
        <f>IFERROR(AJ1305/AK1305,0)</f>
        <v/>
      </c>
      <c r="AR1305">
        <f>IFERROR(AG1305/AK1305,0)</f>
        <v/>
      </c>
      <c r="AS1305">
        <f>IFERROR(365/(AL1305/AG1305), "")</f>
        <v/>
      </c>
      <c r="AT1305" t="inlineStr">
        <is>
          <t>CO170001033430</t>
        </is>
      </c>
      <c r="AU1305" t="inlineStr">
        <is>
          <t>Agroinsuvet S A</t>
        </is>
      </c>
      <c r="AV1305" t="inlineStr">
        <is>
          <t>U1</t>
        </is>
      </c>
      <c r="AW1305" t="inlineStr">
        <is>
          <t>B+</t>
        </is>
      </c>
      <c r="AX1305" t="inlineStr">
        <is>
          <t>Unlisted</t>
        </is>
      </c>
      <c r="AY1305" t="n">
        <v>5122</v>
      </c>
      <c r="AZ1305" t="inlineStr">
        <is>
          <t>Drugs, drug proprietaries, and druggists' sundries wholesale dealing in</t>
        </is>
      </c>
      <c r="BA1305" t="inlineStr">
        <is>
          <t>Colombia</t>
        </is>
      </c>
      <c r="BB1305" t="inlineStr">
        <is>
          <t>Cota</t>
        </is>
      </c>
      <c r="BC1305" t="inlineStr">
        <is>
          <t>www.agvsaludanimal.com</t>
        </is>
      </c>
      <c r="BD1305" s="6" t="n">
        <v>31905</v>
      </c>
      <c r="BE1305" t="inlineStr">
        <is>
          <t>This company is engaged in the wholesale trade of agro-veterinary productsas well as pharmaceutical, medicinal, cosmetic and toiletry products. It conducts business from its registered head office located in Cota, Colombia. The company was founded in 1987. The company specialises in drugs and druggists' sundries merchant wholesalers and related activities. It is a marketing company with a broad portfolio of agro-veterinary products and services, which it delivers in a timely and efficient manner, at competitive prices, meeting the expectations and needs of the customers; for which the company has a warm and highly qualified human group, a solid technological, logistical and efficient distribution structure, also ensuring attractive profitability for the shareholders. The comapny is a veterinary laboratory that has been working hard to meet the natural needs of small and large animals. This company has been responsible for creating, producing, innovating and marketing veterinary medicines nationwide to solve, resolve or prevent health and animal welfare problems and also to increase agricultural productivity. Now, for both large and small producers, as well as for pet owners, it is essential to have a certain amount of specialized drugs to treat various particular and common diseases in each species.</t>
        </is>
      </c>
      <c r="BF1305" t="inlineStr">
        <is>
          <t>Active</t>
        </is>
      </c>
      <c r="BG1305" t="inlineStr">
        <is>
          <t>Wholesale</t>
        </is>
      </c>
      <c r="BH1305" t="inlineStr">
        <is>
          <t>Engaged in the wholesale trade of agro-veterinary productsas well as pharmaceutical, medicinal, cosmetic and toiletry products</t>
        </is>
      </c>
      <c r="BI1305" t="inlineStr">
        <is>
          <t>Agro-veterinary productsas well as pharmaceutical, medicinal, cosmetic and toiletry products</t>
        </is>
      </c>
      <c r="CE1305">
        <f>IFERROR(SUM(BU1305:BV1305)/2,0)</f>
        <v/>
      </c>
      <c r="CF1305">
        <f>IFERROR(SUM(CE1305:CE1305)/1,0)</f>
        <v/>
      </c>
      <c r="CG1305">
        <f>IFERROR(SUM(BW1305:BX1305)/2,0)</f>
        <v/>
      </c>
      <c r="CH1305">
        <f>IFERROR(SUM(CG1305:CG1305)/1,0)</f>
        <v/>
      </c>
      <c r="CI1305">
        <f>IFERROR(SUM(BY1305:BZ1305)/2,0)</f>
        <v/>
      </c>
      <c r="CJ1305">
        <f>IFERROR(SUM(CI1305:CI1305)/1,0)</f>
        <v/>
      </c>
      <c r="CK1305">
        <f>IFERROR(SUM(CA1305:CB1305)/2,0)</f>
        <v/>
      </c>
      <c r="CL1305">
        <f>IFERROR(SUM(CK1305:CK1305)/1,0)</f>
        <v/>
      </c>
      <c r="CM1305">
        <f>IFERROR(SUM(CC1305:CD1305)/2,0)</f>
        <v/>
      </c>
      <c r="CN1305">
        <f>IFERROR(SUM(CM1305:CM1305)/1,0)</f>
        <v/>
      </c>
      <c r="CO1305">
        <f>IFERROR(SUM(BS1305:BT1305)/2,0)</f>
        <v/>
      </c>
      <c r="CP1305">
        <f>IFERROR(SUM(CO1305:CO1305)/1,0)</f>
        <v/>
      </c>
    </row>
    <row r="1306">
      <c r="A1306" t="n">
        <v>1281</v>
      </c>
      <c r="D1306">
        <f>IF(AX1306="Listed","Yes","No")</f>
        <v/>
      </c>
      <c r="E1306">
        <f>IFERROR(IF(AE1306&lt;0,"Yes","No"),"No")</f>
        <v/>
      </c>
      <c r="F1306">
        <f>IF(BK1306="Unqualified","Yes","No")</f>
        <v/>
      </c>
      <c r="G1306">
        <f>IF(COUNTIF($D$1306:$F$1306,"Yes")=3,"Yes","No")</f>
        <v/>
      </c>
      <c r="U1306">
        <f>IFERROR(BQ1306/BL1306,0)</f>
        <v/>
      </c>
      <c r="V1306">
        <f>IFERROR(SUM(BQ1306:BQ1306)/SUM(BL1306:BL1306),0)</f>
        <v/>
      </c>
      <c r="W1306">
        <f>IFERROR(MAX(U1306:U1306)-MIN(U1306:U1306),0)</f>
        <v/>
      </c>
      <c r="X1306">
        <f>IFERROR(BQ1306/(BL1306-BQ1306),0)</f>
        <v/>
      </c>
      <c r="Y1306">
        <f>IFERROR(SUM(BQ1306:BQ1306)/(SUM(BL1306:BL1306)-SUM(BQ1306:BQ1306)),0)</f>
        <v/>
      </c>
      <c r="Z1306">
        <f>IFERROR(MAX(X1306:X1306)-MIN(X1306:X1306),0)</f>
        <v/>
      </c>
      <c r="AA1306">
        <f>IFERROR(BO1306/BP1306,0)</f>
        <v/>
      </c>
      <c r="AB1306">
        <f>IFERROR(SUM(BO1306:BO1306)/SUM(BP1306:BP1306),0)</f>
        <v/>
      </c>
      <c r="AC1306">
        <f>IFERROR(MAX(AA1306:AA1306)-MIN(AA1306:AA1306),0)</f>
        <v/>
      </c>
      <c r="AD1306">
        <f>IFERROR(SUM(BL1306:BL1306)/1,0)</f>
        <v/>
      </c>
      <c r="AE1306">
        <f>IFERROR(SUM(BQ1306:BQ1306)/1,0)</f>
        <v/>
      </c>
      <c r="AF1306">
        <f>IFERROR(SUM(BP1306:BP1306)/1,0)</f>
        <v/>
      </c>
      <c r="AG1306">
        <f>IFERROR(CJ1306,0)</f>
        <v/>
      </c>
      <c r="AH1306">
        <f>IFERROR(SUM(BR1306:BR1306)/1,0)</f>
        <v/>
      </c>
      <c r="AI1306">
        <f>IFERROR(CL1306,0)</f>
        <v/>
      </c>
      <c r="AJ1306">
        <f>IFERROR(CN1306,0)</f>
        <v/>
      </c>
      <c r="AK1306">
        <f>IFERROR(CP1306,0)</f>
        <v/>
      </c>
      <c r="AL1306">
        <f>IFERROR(SUM(BN1306:BN1306)/1,0)</f>
        <v/>
      </c>
      <c r="AM1306">
        <f>IFERROR(SUM(BJ1306:BJ1306)/1,0)</f>
        <v/>
      </c>
      <c r="AN1306">
        <f>IFERROR(AH1306/AD1306,0)</f>
        <v/>
      </c>
      <c r="AO1306">
        <f>IFERROR(AF1306/AD1306,0)</f>
        <v/>
      </c>
      <c r="AP1306">
        <f>IFERROR(AI1306/AK1306,0)</f>
        <v/>
      </c>
      <c r="AQ1306">
        <f>IFERROR(AJ1306/AK1306,0)</f>
        <v/>
      </c>
      <c r="AR1306">
        <f>IFERROR(AG1306/AK1306,0)</f>
        <v/>
      </c>
      <c r="AS1306">
        <f>IFERROR(365/(AL1306/AG1306), "")</f>
        <v/>
      </c>
      <c r="AT1306" t="inlineStr">
        <is>
          <t>CO170000989950</t>
        </is>
      </c>
      <c r="AU1306" t="inlineStr">
        <is>
          <t>Bolivariana de Minerales Y Compania Ltda</t>
        </is>
      </c>
      <c r="AV1306" t="inlineStr">
        <is>
          <t>U1</t>
        </is>
      </c>
      <c r="AW1306" t="inlineStr">
        <is>
          <t>B+</t>
        </is>
      </c>
      <c r="AX1306" t="inlineStr">
        <is>
          <t>Unlisted</t>
        </is>
      </c>
      <c r="AY1306" t="n">
        <v>5162</v>
      </c>
      <c r="AZ1306" t="inlineStr">
        <is>
          <t>Plastics materials and basic forms and shapes wholesale dealing in</t>
        </is>
      </c>
      <c r="BA1306" t="inlineStr">
        <is>
          <t>Colombia</t>
        </is>
      </c>
      <c r="BB1306" t="inlineStr">
        <is>
          <t>Bogota</t>
        </is>
      </c>
      <c r="BC1306" t="inlineStr">
        <is>
          <t>www.bolivarianademinerales.com</t>
        </is>
      </c>
      <c r="BD1306" s="6" t="n">
        <v>30660</v>
      </c>
      <c r="BE1306" t="inlineStr">
        <is>
          <t>This company operates in the mining and agricultural industries, with its registered head office located in Bogota, Colombia. Established in 1983, it specializes in producing and marketing non-metallic minerals, such as dolomite, calcium carbonate, and lime products. The company partners with agricultural and industrial clients, supplying essential minerals for sectors like palm, coffee, potato, and rubber crop production. It strives to enhance its presence in the agricultural, industrial, and construction sectors by continually improving its products and exploring new industrial markets for expansion.</t>
        </is>
      </c>
      <c r="BF1306" t="inlineStr">
        <is>
          <t>Active</t>
        </is>
      </c>
      <c r="BG1306" t="inlineStr">
        <is>
          <t>Manufacturing</t>
        </is>
      </c>
      <c r="BH1306" t="inlineStr">
        <is>
          <t>Operates in the mining and agricultural industries</t>
        </is>
      </c>
      <c r="BI1306" t="inlineStr">
        <is>
          <t>Producing and marketing non-metallic minerals, such as dolomite, calcium carbonate, and lime products</t>
        </is>
      </c>
      <c r="CE1306">
        <f>IFERROR(SUM(BU1306:BV1306)/2,0)</f>
        <v/>
      </c>
      <c r="CF1306">
        <f>IFERROR(SUM(CE1306:CE1306)/1,0)</f>
        <v/>
      </c>
      <c r="CG1306">
        <f>IFERROR(SUM(BW1306:BX1306)/2,0)</f>
        <v/>
      </c>
      <c r="CH1306">
        <f>IFERROR(SUM(CG1306:CG1306)/1,0)</f>
        <v/>
      </c>
      <c r="CI1306">
        <f>IFERROR(SUM(BY1306:BZ1306)/2,0)</f>
        <v/>
      </c>
      <c r="CJ1306">
        <f>IFERROR(SUM(CI1306:CI1306)/1,0)</f>
        <v/>
      </c>
      <c r="CK1306">
        <f>IFERROR(SUM(CA1306:CB1306)/2,0)</f>
        <v/>
      </c>
      <c r="CL1306">
        <f>IFERROR(SUM(CK1306:CK1306)/1,0)</f>
        <v/>
      </c>
      <c r="CM1306">
        <f>IFERROR(SUM(CC1306:CD1306)/2,0)</f>
        <v/>
      </c>
      <c r="CN1306">
        <f>IFERROR(SUM(CM1306:CM1306)/1,0)</f>
        <v/>
      </c>
      <c r="CO1306">
        <f>IFERROR(SUM(BS1306:BT1306)/2,0)</f>
        <v/>
      </c>
      <c r="CP1306">
        <f>IFERROR(SUM(CO1306:CO1306)/1,0)</f>
        <v/>
      </c>
    </row>
    <row r="1307">
      <c r="A1307" t="n">
        <v>1282</v>
      </c>
      <c r="D1307">
        <f>IF(AX1307="Listed","Yes","No")</f>
        <v/>
      </c>
      <c r="E1307">
        <f>IFERROR(IF(AE1307&lt;0,"Yes","No"),"No")</f>
        <v/>
      </c>
      <c r="F1307">
        <f>IF(BK1307="Unqualified","Yes","No")</f>
        <v/>
      </c>
      <c r="G1307">
        <f>IF(COUNTIF($D$1307:$F$1307,"Yes")=3,"Yes","No")</f>
        <v/>
      </c>
      <c r="U1307">
        <f>IFERROR(BQ1307/BL1307,0)</f>
        <v/>
      </c>
      <c r="V1307">
        <f>IFERROR(SUM(BQ1307:BQ1307)/SUM(BL1307:BL1307),0)</f>
        <v/>
      </c>
      <c r="W1307">
        <f>IFERROR(MAX(U1307:U1307)-MIN(U1307:U1307),0)</f>
        <v/>
      </c>
      <c r="X1307">
        <f>IFERROR(BQ1307/(BL1307-BQ1307),0)</f>
        <v/>
      </c>
      <c r="Y1307">
        <f>IFERROR(SUM(BQ1307:BQ1307)/(SUM(BL1307:BL1307)-SUM(BQ1307:BQ1307)),0)</f>
        <v/>
      </c>
      <c r="Z1307">
        <f>IFERROR(MAX(X1307:X1307)-MIN(X1307:X1307),0)</f>
        <v/>
      </c>
      <c r="AA1307">
        <f>IFERROR(BO1307/BP1307,0)</f>
        <v/>
      </c>
      <c r="AB1307">
        <f>IFERROR(SUM(BO1307:BO1307)/SUM(BP1307:BP1307),0)</f>
        <v/>
      </c>
      <c r="AC1307">
        <f>IFERROR(MAX(AA1307:AA1307)-MIN(AA1307:AA1307),0)</f>
        <v/>
      </c>
      <c r="AD1307">
        <f>IFERROR(SUM(BL1307:BL1307)/1,0)</f>
        <v/>
      </c>
      <c r="AE1307">
        <f>IFERROR(SUM(BQ1307:BQ1307)/1,0)</f>
        <v/>
      </c>
      <c r="AF1307">
        <f>IFERROR(SUM(BP1307:BP1307)/1,0)</f>
        <v/>
      </c>
      <c r="AG1307">
        <f>IFERROR(CJ1307,0)</f>
        <v/>
      </c>
      <c r="AH1307">
        <f>IFERROR(SUM(BR1307:BR1307)/1,0)</f>
        <v/>
      </c>
      <c r="AI1307">
        <f>IFERROR(CL1307,0)</f>
        <v/>
      </c>
      <c r="AJ1307">
        <f>IFERROR(CN1307,0)</f>
        <v/>
      </c>
      <c r="AK1307">
        <f>IFERROR(CP1307,0)</f>
        <v/>
      </c>
      <c r="AL1307">
        <f>IFERROR(SUM(BN1307:BN1307)/1,0)</f>
        <v/>
      </c>
      <c r="AM1307">
        <f>IFERROR(SUM(BJ1307:BJ1307)/1,0)</f>
        <v/>
      </c>
      <c r="AN1307">
        <f>IFERROR(AH1307/AD1307,0)</f>
        <v/>
      </c>
      <c r="AO1307">
        <f>IFERROR(AF1307/AD1307,0)</f>
        <v/>
      </c>
      <c r="AP1307">
        <f>IFERROR(AI1307/AK1307,0)</f>
        <v/>
      </c>
      <c r="AQ1307">
        <f>IFERROR(AJ1307/AK1307,0)</f>
        <v/>
      </c>
      <c r="AR1307">
        <f>IFERROR(AG1307/AK1307,0)</f>
        <v/>
      </c>
      <c r="AS1307">
        <f>IFERROR(365/(AL1307/AG1307), "")</f>
        <v/>
      </c>
      <c r="AT1307" t="inlineStr">
        <is>
          <t>CO170000987870</t>
        </is>
      </c>
      <c r="AU1307" t="inlineStr">
        <is>
          <t>Lexco S A</t>
        </is>
      </c>
      <c r="AV1307" t="inlineStr">
        <is>
          <t>U1</t>
        </is>
      </c>
      <c r="AW1307" t="inlineStr">
        <is>
          <t>A+</t>
        </is>
      </c>
      <c r="AX1307" t="inlineStr">
        <is>
          <t>Unlisted</t>
        </is>
      </c>
      <c r="AY1307" t="n">
        <v>5045</v>
      </c>
      <c r="AZ1307" t="inlineStr">
        <is>
          <t>Computers and computer peripheral equipment and software wholesale dealing in</t>
        </is>
      </c>
      <c r="BA1307" t="inlineStr">
        <is>
          <t>Colombia</t>
        </is>
      </c>
      <c r="BB1307" t="inlineStr">
        <is>
          <t>Bogota</t>
        </is>
      </c>
      <c r="BC1307" t="inlineStr">
        <is>
          <t>www.lexco.com.co</t>
        </is>
      </c>
      <c r="BD1307" s="6" t="n">
        <v>30554</v>
      </c>
      <c r="BE1307" t="inlineStr">
        <is>
          <t>This company is engaged in providing document management solutions, focusing on enhancing the efficiency of business operations through digital technology and technical services. It conducts business from its registered head office located in Bogota, Colombia. The company was founded in 1983. The company specializes in offering a range of solutions designed to optimize the handling of documents, including services for printing, reproduction, transmission, storage, retrieval, and control. It supports clients with expert advice as well as technical services backed by certifications from leading manufacturers, ensuring seamless management and security of business documents. It aims to create value for its clients by offering innovative document management solutions.</t>
        </is>
      </c>
      <c r="BF1307" t="inlineStr">
        <is>
          <t>Active</t>
        </is>
      </c>
      <c r="BG1307" t="inlineStr">
        <is>
          <t>Services</t>
        </is>
      </c>
      <c r="BH1307" t="inlineStr">
        <is>
          <t>Engaged in providing document management solutions, focusing on enhancing the efficiency of business operations through digital technology and technical services</t>
        </is>
      </c>
      <c r="BI1307" t="inlineStr">
        <is>
          <t>Offering a range of solutions designed to optimize the handling of documents, including services for printing, reproduction, transmission, storage, retrieval, and control; Supports clients with expert advice as well as technical services backed by certifications from leading manufacturers, ensuring seamless management and security of business documents</t>
        </is>
      </c>
      <c r="CE1307">
        <f>IFERROR(SUM(BU1307:BV1307)/2,0)</f>
        <v/>
      </c>
      <c r="CF1307">
        <f>IFERROR(SUM(CE1307:CE1307)/1,0)</f>
        <v/>
      </c>
      <c r="CG1307">
        <f>IFERROR(SUM(BW1307:BX1307)/2,0)</f>
        <v/>
      </c>
      <c r="CH1307">
        <f>IFERROR(SUM(CG1307:CG1307)/1,0)</f>
        <v/>
      </c>
      <c r="CI1307">
        <f>IFERROR(SUM(BY1307:BZ1307)/2,0)</f>
        <v/>
      </c>
      <c r="CJ1307">
        <f>IFERROR(SUM(CI1307:CI1307)/1,0)</f>
        <v/>
      </c>
      <c r="CK1307">
        <f>IFERROR(SUM(CA1307:CB1307)/2,0)</f>
        <v/>
      </c>
      <c r="CL1307">
        <f>IFERROR(SUM(CK1307:CK1307)/1,0)</f>
        <v/>
      </c>
      <c r="CM1307">
        <f>IFERROR(SUM(CC1307:CD1307)/2,0)</f>
        <v/>
      </c>
      <c r="CN1307">
        <f>IFERROR(SUM(CM1307:CM1307)/1,0)</f>
        <v/>
      </c>
      <c r="CO1307">
        <f>IFERROR(SUM(BS1307:BT1307)/2,0)</f>
        <v/>
      </c>
      <c r="CP1307">
        <f>IFERROR(SUM(CO1307:CO1307)/1,0)</f>
        <v/>
      </c>
    </row>
    <row r="1308">
      <c r="A1308" t="n">
        <v>1283</v>
      </c>
      <c r="D1308">
        <f>IF(AX1308="Listed","Yes","No")</f>
        <v/>
      </c>
      <c r="E1308">
        <f>IFERROR(IF(AE1308&lt;0,"Yes","No"),"No")</f>
        <v/>
      </c>
      <c r="F1308">
        <f>IF(BK1308="Unqualified","Yes","No")</f>
        <v/>
      </c>
      <c r="G1308">
        <f>IF(COUNTIF($D$1308:$F$1308,"Yes")=3,"Yes","No")</f>
        <v/>
      </c>
      <c r="U1308">
        <f>IFERROR(BQ1308/BL1308,0)</f>
        <v/>
      </c>
      <c r="V1308">
        <f>IFERROR(SUM(BQ1308:BQ1308)/SUM(BL1308:BL1308),0)</f>
        <v/>
      </c>
      <c r="W1308">
        <f>IFERROR(MAX(U1308:U1308)-MIN(U1308:U1308),0)</f>
        <v/>
      </c>
      <c r="X1308">
        <f>IFERROR(BQ1308/(BL1308-BQ1308),0)</f>
        <v/>
      </c>
      <c r="Y1308">
        <f>IFERROR(SUM(BQ1308:BQ1308)/(SUM(BL1308:BL1308)-SUM(BQ1308:BQ1308)),0)</f>
        <v/>
      </c>
      <c r="Z1308">
        <f>IFERROR(MAX(X1308:X1308)-MIN(X1308:X1308),0)</f>
        <v/>
      </c>
      <c r="AA1308">
        <f>IFERROR(BO1308/BP1308,0)</f>
        <v/>
      </c>
      <c r="AB1308">
        <f>IFERROR(SUM(BO1308:BO1308)/SUM(BP1308:BP1308),0)</f>
        <v/>
      </c>
      <c r="AC1308">
        <f>IFERROR(MAX(AA1308:AA1308)-MIN(AA1308:AA1308),0)</f>
        <v/>
      </c>
      <c r="AD1308">
        <f>IFERROR(SUM(BL1308:BL1308)/1,0)</f>
        <v/>
      </c>
      <c r="AE1308">
        <f>IFERROR(SUM(BQ1308:BQ1308)/1,0)</f>
        <v/>
      </c>
      <c r="AF1308">
        <f>IFERROR(SUM(BP1308:BP1308)/1,0)</f>
        <v/>
      </c>
      <c r="AG1308">
        <f>IFERROR(CJ1308,0)</f>
        <v/>
      </c>
      <c r="AH1308">
        <f>IFERROR(SUM(BR1308:BR1308)/1,0)</f>
        <v/>
      </c>
      <c r="AI1308">
        <f>IFERROR(CL1308,0)</f>
        <v/>
      </c>
      <c r="AJ1308">
        <f>IFERROR(CN1308,0)</f>
        <v/>
      </c>
      <c r="AK1308">
        <f>IFERROR(CP1308,0)</f>
        <v/>
      </c>
      <c r="AL1308">
        <f>IFERROR(SUM(BN1308:BN1308)/1,0)</f>
        <v/>
      </c>
      <c r="AM1308">
        <f>IFERROR(SUM(BJ1308:BJ1308)/1,0)</f>
        <v/>
      </c>
      <c r="AN1308">
        <f>IFERROR(AH1308/AD1308,0)</f>
        <v/>
      </c>
      <c r="AO1308">
        <f>IFERROR(AF1308/AD1308,0)</f>
        <v/>
      </c>
      <c r="AP1308">
        <f>IFERROR(AI1308/AK1308,0)</f>
        <v/>
      </c>
      <c r="AQ1308">
        <f>IFERROR(AJ1308/AK1308,0)</f>
        <v/>
      </c>
      <c r="AR1308">
        <f>IFERROR(AG1308/AK1308,0)</f>
        <v/>
      </c>
      <c r="AS1308">
        <f>IFERROR(365/(AL1308/AG1308), "")</f>
        <v/>
      </c>
      <c r="AT1308" t="inlineStr">
        <is>
          <t>CO170000993640</t>
        </is>
      </c>
      <c r="AU1308" t="inlineStr">
        <is>
          <t>Acriventas S A S</t>
        </is>
      </c>
      <c r="AV1308" t="inlineStr">
        <is>
          <t>U1</t>
        </is>
      </c>
      <c r="AW1308" t="inlineStr">
        <is>
          <t>U</t>
        </is>
      </c>
      <c r="AX1308" t="inlineStr">
        <is>
          <t>Unlisted</t>
        </is>
      </c>
      <c r="AY1308" t="n">
        <v>5085</v>
      </c>
      <c r="AZ1308" t="inlineStr">
        <is>
          <t>Industrial supplies wholesale dealing in</t>
        </is>
      </c>
      <c r="BA1308" t="inlineStr">
        <is>
          <t>Colombia</t>
        </is>
      </c>
      <c r="BB1308" t="inlineStr">
        <is>
          <t>Bogota</t>
        </is>
      </c>
      <c r="BC1308" t="inlineStr">
        <is>
          <t>acriventas.com</t>
        </is>
      </c>
      <c r="BD1308" s="6" t="n">
        <v>30772</v>
      </c>
      <c r="BE1308" t="inlineStr">
        <is>
          <t>This company is engaged in the textile industry, specifically in the distribution of acrylic yarns and blends with natural and artificial fibers. It conducts business from its registered head office located in Bogota, Colombia. The company was founded in 1984. The company specialises in distributing a wide range of products, including 100% acrylic yarns (Victory 2/30, Lider 2/12, Guajira 3/6, Austral 2/20, Bogakal 1/29 and 2/29), cotton-look, specialty yarns (such as Angora, Cashmere, and Lurex look), and blended yarns like Konfort 2/30 (Acrylic Polyester), offering personalized customer service, timely nationwide delivery, immediate local delivery in Bogota, a diverse color assortment, and convenient retail points of sale, while providing expert solutions for the textile industry. Its products are essential raw materials for the textile industry, including applications in knitting, woven fabric, hosiery, decorative items, and handicrafts. The company's mission is to supply yarns for the textile industry while ensuring customer satisfaction, maximizing productivity, and contributing to the prosperity of their clients, staff, and the country.</t>
        </is>
      </c>
      <c r="BF1308" t="inlineStr">
        <is>
          <t>Active</t>
        </is>
      </c>
      <c r="BG1308" t="inlineStr">
        <is>
          <t>Manufacturing; Wholesale</t>
        </is>
      </c>
      <c r="BH1308" t="inlineStr">
        <is>
          <t>Engaged in the textile industry, specifically in the distribution of acrylic yarns and blends with natural and artificial fibers</t>
        </is>
      </c>
      <c r="BI1308" t="inlineStr">
        <is>
          <t>Distributing a wide range of products, including 100% acrylic yarns (Victory 2/30, Lider 2/12, Guajira 3/6, Austral 2/20, Bogakal 1/29 and 2/29), cotton-look, specialty yarns (such as Angora, Cashmere, and Lurex look), and blended yarns like Konfort 2/30 (Acrylic Polyester), offering personalized customer service, timely nationwide delivery, immediate local delivery in Bogota, a diverse color assortment, and convenient retail points of sale, while providing expert solutions for the textile industry</t>
        </is>
      </c>
      <c r="CE1308">
        <f>IFERROR(SUM(BU1308:BV1308)/2,0)</f>
        <v/>
      </c>
      <c r="CF1308">
        <f>IFERROR(SUM(CE1308:CE1308)/1,0)</f>
        <v/>
      </c>
      <c r="CG1308">
        <f>IFERROR(SUM(BW1308:BX1308)/2,0)</f>
        <v/>
      </c>
      <c r="CH1308">
        <f>IFERROR(SUM(CG1308:CG1308)/1,0)</f>
        <v/>
      </c>
      <c r="CI1308">
        <f>IFERROR(SUM(BY1308:BZ1308)/2,0)</f>
        <v/>
      </c>
      <c r="CJ1308">
        <f>IFERROR(SUM(CI1308:CI1308)/1,0)</f>
        <v/>
      </c>
      <c r="CK1308">
        <f>IFERROR(SUM(CA1308:CB1308)/2,0)</f>
        <v/>
      </c>
      <c r="CL1308">
        <f>IFERROR(SUM(CK1308:CK1308)/1,0)</f>
        <v/>
      </c>
      <c r="CM1308">
        <f>IFERROR(SUM(CC1308:CD1308)/2,0)</f>
        <v/>
      </c>
      <c r="CN1308">
        <f>IFERROR(SUM(CM1308:CM1308)/1,0)</f>
        <v/>
      </c>
      <c r="CO1308">
        <f>IFERROR(SUM(BS1308:BT1308)/2,0)</f>
        <v/>
      </c>
      <c r="CP1308">
        <f>IFERROR(SUM(CO1308:CO1308)/1,0)</f>
        <v/>
      </c>
    </row>
    <row r="1309">
      <c r="A1309" t="n">
        <v>1284</v>
      </c>
      <c r="D1309">
        <f>IF(AX1309="Listed","Yes","No")</f>
        <v/>
      </c>
      <c r="E1309">
        <f>IFERROR(IF(AE1309&lt;0,"Yes","No"),"No")</f>
        <v/>
      </c>
      <c r="F1309">
        <f>IF(BK1309="Unqualified","Yes","No")</f>
        <v/>
      </c>
      <c r="G1309">
        <f>IF(COUNTIF($D$1309:$F$1309,"Yes")=3,"Yes","No")</f>
        <v/>
      </c>
      <c r="U1309">
        <f>IFERROR(BQ1309/BL1309,0)</f>
        <v/>
      </c>
      <c r="V1309">
        <f>IFERROR(SUM(BQ1309:BQ1309)/SUM(BL1309:BL1309),0)</f>
        <v/>
      </c>
      <c r="W1309">
        <f>IFERROR(MAX(U1309:U1309)-MIN(U1309:U1309),0)</f>
        <v/>
      </c>
      <c r="X1309">
        <f>IFERROR(BQ1309/(BL1309-BQ1309),0)</f>
        <v/>
      </c>
      <c r="Y1309">
        <f>IFERROR(SUM(BQ1309:BQ1309)/(SUM(BL1309:BL1309)-SUM(BQ1309:BQ1309)),0)</f>
        <v/>
      </c>
      <c r="Z1309">
        <f>IFERROR(MAX(X1309:X1309)-MIN(X1309:X1309),0)</f>
        <v/>
      </c>
      <c r="AA1309">
        <f>IFERROR(BO1309/BP1309,0)</f>
        <v/>
      </c>
      <c r="AB1309">
        <f>IFERROR(SUM(BO1309:BO1309)/SUM(BP1309:BP1309),0)</f>
        <v/>
      </c>
      <c r="AC1309">
        <f>IFERROR(MAX(AA1309:AA1309)-MIN(AA1309:AA1309),0)</f>
        <v/>
      </c>
      <c r="AD1309">
        <f>IFERROR(SUM(BL1309:BL1309)/1,0)</f>
        <v/>
      </c>
      <c r="AE1309">
        <f>IFERROR(SUM(BQ1309:BQ1309)/1,0)</f>
        <v/>
      </c>
      <c r="AF1309">
        <f>IFERROR(SUM(BP1309:BP1309)/1,0)</f>
        <v/>
      </c>
      <c r="AG1309">
        <f>IFERROR(CJ1309,0)</f>
        <v/>
      </c>
      <c r="AH1309">
        <f>IFERROR(SUM(BR1309:BR1309)/1,0)</f>
        <v/>
      </c>
      <c r="AI1309">
        <f>IFERROR(CL1309,0)</f>
        <v/>
      </c>
      <c r="AJ1309">
        <f>IFERROR(CN1309,0)</f>
        <v/>
      </c>
      <c r="AK1309">
        <f>IFERROR(CP1309,0)</f>
        <v/>
      </c>
      <c r="AL1309">
        <f>IFERROR(SUM(BN1309:BN1309)/1,0)</f>
        <v/>
      </c>
      <c r="AM1309">
        <f>IFERROR(SUM(BJ1309:BJ1309)/1,0)</f>
        <v/>
      </c>
      <c r="AN1309">
        <f>IFERROR(AH1309/AD1309,0)</f>
        <v/>
      </c>
      <c r="AO1309">
        <f>IFERROR(AF1309/AD1309,0)</f>
        <v/>
      </c>
      <c r="AP1309">
        <f>IFERROR(AI1309/AK1309,0)</f>
        <v/>
      </c>
      <c r="AQ1309">
        <f>IFERROR(AJ1309/AK1309,0)</f>
        <v/>
      </c>
      <c r="AR1309">
        <f>IFERROR(AG1309/AK1309,0)</f>
        <v/>
      </c>
      <c r="AS1309">
        <f>IFERROR(365/(AL1309/AG1309), "")</f>
        <v/>
      </c>
      <c r="AT1309" t="inlineStr">
        <is>
          <t>BR61099974000169</t>
        </is>
      </c>
      <c r="AU1309" t="inlineStr">
        <is>
          <t>Colorado SA Mercantil E Industrial</t>
        </is>
      </c>
      <c r="AV1309" t="inlineStr">
        <is>
          <t>U1</t>
        </is>
      </c>
      <c r="AW1309" t="inlineStr">
        <is>
          <t>U</t>
        </is>
      </c>
      <c r="AX1309" t="inlineStr">
        <is>
          <t>Unlisted</t>
        </is>
      </c>
      <c r="AY1309" t="n">
        <v>5085</v>
      </c>
      <c r="AZ1309" t="inlineStr">
        <is>
          <t>Industrial supplies wholesale dealing in</t>
        </is>
      </c>
      <c r="BA1309" t="inlineStr">
        <is>
          <t>Brazil</t>
        </is>
      </c>
      <c r="BB1309" t="inlineStr">
        <is>
          <t>Sao Paulo</t>
        </is>
      </c>
      <c r="BC1309" t="inlineStr">
        <is>
          <t>www.coloradoempreendimentos.com</t>
        </is>
      </c>
      <c r="BD1309" s="6" t="n">
        <v>24307</v>
      </c>
      <c r="BE1309" t="inlineStr">
        <is>
          <t>This company is engaged in the construction and management of subdivisions. It conducts business from its registered head office located in Sao Paulo, Brazil. The company was founded in 2000. The company provides services that include construction and management of subdivisions, including urban development, land preparation, infrastructure implementation (such as roads, drainage, and utilities), and the sale of residential lots to customers. Additionally, it offers affordable housing solutions by delivering well-planned communities with basic infrastructure, ensuring safety and quality of life for residents.</t>
        </is>
      </c>
      <c r="BF1309" t="inlineStr">
        <is>
          <t>Active</t>
        </is>
      </c>
      <c r="BG1309" t="inlineStr">
        <is>
          <t>Services</t>
        </is>
      </c>
      <c r="BH1309" t="inlineStr">
        <is>
          <t>Engaged in the construction and management of subdivisions</t>
        </is>
      </c>
      <c r="BI1309" t="inlineStr">
        <is>
          <t>Construction and management of subdivisions, including urban development, land preparation, infrastructure implementation (such as roads, drainage, and utilities), and the sale of residential lots</t>
        </is>
      </c>
      <c r="CE1309">
        <f>IFERROR(SUM(BU1309:BV1309)/2,0)</f>
        <v/>
      </c>
      <c r="CF1309">
        <f>IFERROR(SUM(CE1309:CE1309)/1,0)</f>
        <v/>
      </c>
      <c r="CG1309">
        <f>IFERROR(SUM(BW1309:BX1309)/2,0)</f>
        <v/>
      </c>
      <c r="CH1309">
        <f>IFERROR(SUM(CG1309:CG1309)/1,0)</f>
        <v/>
      </c>
      <c r="CI1309">
        <f>IFERROR(SUM(BY1309:BZ1309)/2,0)</f>
        <v/>
      </c>
      <c r="CJ1309">
        <f>IFERROR(SUM(CI1309:CI1309)/1,0)</f>
        <v/>
      </c>
      <c r="CK1309">
        <f>IFERROR(SUM(CA1309:CB1309)/2,0)</f>
        <v/>
      </c>
      <c r="CL1309">
        <f>IFERROR(SUM(CK1309:CK1309)/1,0)</f>
        <v/>
      </c>
      <c r="CM1309">
        <f>IFERROR(SUM(CC1309:CD1309)/2,0)</f>
        <v/>
      </c>
      <c r="CN1309">
        <f>IFERROR(SUM(CM1309:CM1309)/1,0)</f>
        <v/>
      </c>
      <c r="CO1309">
        <f>IFERROR(SUM(BS1309:BT1309)/2,0)</f>
        <v/>
      </c>
      <c r="CP1309">
        <f>IFERROR(SUM(CO1309:CO1309)/1,0)</f>
        <v/>
      </c>
    </row>
    <row r="1310">
      <c r="A1310" t="n">
        <v>1285</v>
      </c>
      <c r="D1310">
        <f>IF(AX1310="Listed","Yes","No")</f>
        <v/>
      </c>
      <c r="E1310">
        <f>IFERROR(IF(AE1310&lt;0,"Yes","No"),"No")</f>
        <v/>
      </c>
      <c r="F1310">
        <f>IF(BK1310="Unqualified","Yes","No")</f>
        <v/>
      </c>
      <c r="G1310">
        <f>IF(COUNTIF($D$1310:$F$1310,"Yes")=3,"Yes","No")</f>
        <v/>
      </c>
      <c r="U1310">
        <f>IFERROR(BQ1310/BL1310,0)</f>
        <v/>
      </c>
      <c r="V1310">
        <f>IFERROR(SUM(BQ1310:BQ1310)/SUM(BL1310:BL1310),0)</f>
        <v/>
      </c>
      <c r="W1310">
        <f>IFERROR(MAX(U1310:U1310)-MIN(U1310:U1310),0)</f>
        <v/>
      </c>
      <c r="X1310">
        <f>IFERROR(BQ1310/(BL1310-BQ1310),0)</f>
        <v/>
      </c>
      <c r="Y1310">
        <f>IFERROR(SUM(BQ1310:BQ1310)/(SUM(BL1310:BL1310)-SUM(BQ1310:BQ1310)),0)</f>
        <v/>
      </c>
      <c r="Z1310">
        <f>IFERROR(MAX(X1310:X1310)-MIN(X1310:X1310),0)</f>
        <v/>
      </c>
      <c r="AA1310">
        <f>IFERROR(BO1310/BP1310,0)</f>
        <v/>
      </c>
      <c r="AB1310">
        <f>IFERROR(SUM(BO1310:BO1310)/SUM(BP1310:BP1310),0)</f>
        <v/>
      </c>
      <c r="AC1310">
        <f>IFERROR(MAX(AA1310:AA1310)-MIN(AA1310:AA1310),0)</f>
        <v/>
      </c>
      <c r="AD1310">
        <f>IFERROR(SUM(BL1310:BL1310)/1,0)</f>
        <v/>
      </c>
      <c r="AE1310">
        <f>IFERROR(SUM(BQ1310:BQ1310)/1,0)</f>
        <v/>
      </c>
      <c r="AF1310">
        <f>IFERROR(SUM(BP1310:BP1310)/1,0)</f>
        <v/>
      </c>
      <c r="AG1310">
        <f>IFERROR(CJ1310,0)</f>
        <v/>
      </c>
      <c r="AH1310">
        <f>IFERROR(SUM(BR1310:BR1310)/1,0)</f>
        <v/>
      </c>
      <c r="AI1310">
        <f>IFERROR(CL1310,0)</f>
        <v/>
      </c>
      <c r="AJ1310">
        <f>IFERROR(CN1310,0)</f>
        <v/>
      </c>
      <c r="AK1310">
        <f>IFERROR(CP1310,0)</f>
        <v/>
      </c>
      <c r="AL1310">
        <f>IFERROR(SUM(BN1310:BN1310)/1,0)</f>
        <v/>
      </c>
      <c r="AM1310">
        <f>IFERROR(SUM(BJ1310:BJ1310)/1,0)</f>
        <v/>
      </c>
      <c r="AN1310">
        <f>IFERROR(AH1310/AD1310,0)</f>
        <v/>
      </c>
      <c r="AO1310">
        <f>IFERROR(AF1310/AD1310,0)</f>
        <v/>
      </c>
      <c r="AP1310">
        <f>IFERROR(AI1310/AK1310,0)</f>
        <v/>
      </c>
      <c r="AQ1310">
        <f>IFERROR(AJ1310/AK1310,0)</f>
        <v/>
      </c>
      <c r="AR1310">
        <f>IFERROR(AG1310/AK1310,0)</f>
        <v/>
      </c>
      <c r="AS1310">
        <f>IFERROR(365/(AL1310/AG1310), "")</f>
        <v/>
      </c>
      <c r="AT1310" t="inlineStr">
        <is>
          <t>CO170001014250</t>
        </is>
      </c>
      <c r="AU1310" t="inlineStr">
        <is>
          <t>Bernardo Contreras Y Compania Ltda</t>
        </is>
      </c>
      <c r="AV1310" t="inlineStr">
        <is>
          <t>U1</t>
        </is>
      </c>
      <c r="AW1310" t="inlineStr">
        <is>
          <t>B+</t>
        </is>
      </c>
      <c r="AX1310" t="inlineStr">
        <is>
          <t>Unlisted</t>
        </is>
      </c>
      <c r="AY1310" t="n">
        <v>5064</v>
      </c>
      <c r="AZ1310" t="inlineStr">
        <is>
          <t>Electrical appliances, television and radio sets wholesale dealing in</t>
        </is>
      </c>
      <c r="BA1310" t="inlineStr">
        <is>
          <t>Colombia</t>
        </is>
      </c>
      <c r="BB1310" t="inlineStr">
        <is>
          <t>Bogota</t>
        </is>
      </c>
      <c r="BC1310" t="inlineStr">
        <is>
          <t>www.bercont.com</t>
        </is>
      </c>
      <c r="BD1310" s="6" t="n">
        <v>31093</v>
      </c>
      <c r="BE1310" t="inlineStr">
        <is>
          <t>This company is engaged in telecommunications and IT solutions. It conducts business from its registered head office located in Bogota, Colombia. The company was established in 1986. The company specialises in the supply, installation, and maintenance of a wide range of products and services. The company's main activity focuses on delivering cutting-edge technologies, including voice servers, telephone exchanges, unified messaging, IVR, IP Contact Center platforms, audio and video conferencing solutions, and pricing. Through its comprehensive telecommunications advisory and maintenance services, it helps businesses optimize its communication systems, ensuring seamless connectivity and efficient operations. By offering a one-stop shop for all telecommunications needs, it enables its clients to stay ahead of the curve in today's fast-paced digital landscape.</t>
        </is>
      </c>
      <c r="BF1310" t="inlineStr">
        <is>
          <t>Active</t>
        </is>
      </c>
      <c r="BG1310" t="inlineStr">
        <is>
          <t>Services</t>
        </is>
      </c>
      <c r="BH1310" t="inlineStr">
        <is>
          <t>Engaged in telecommunications and IT solutions</t>
        </is>
      </c>
      <c r="BI1310" t="inlineStr">
        <is>
          <t>Supply, installation, and maintenance of a wide range of products and services; Delivering cutting-edge technologies, including voice servers, telephone exchanges, unified messaging, IVR, IP Contact Center platforms, audio and video conferencing solutions, and pricing; Helps businesses optimize its communication systems, ensuring seamless connectivity and efficient operations; Enables its clients to stay ahead of the curve in today's fast-paced digital landscape</t>
        </is>
      </c>
      <c r="CE1310">
        <f>IFERROR(SUM(BU1310:BV1310)/2,0)</f>
        <v/>
      </c>
      <c r="CF1310">
        <f>IFERROR(SUM(CE1310:CE1310)/1,0)</f>
        <v/>
      </c>
      <c r="CG1310">
        <f>IFERROR(SUM(BW1310:BX1310)/2,0)</f>
        <v/>
      </c>
      <c r="CH1310">
        <f>IFERROR(SUM(CG1310:CG1310)/1,0)</f>
        <v/>
      </c>
      <c r="CI1310">
        <f>IFERROR(SUM(BY1310:BZ1310)/2,0)</f>
        <v/>
      </c>
      <c r="CJ1310">
        <f>IFERROR(SUM(CI1310:CI1310)/1,0)</f>
        <v/>
      </c>
      <c r="CK1310">
        <f>IFERROR(SUM(CA1310:CB1310)/2,0)</f>
        <v/>
      </c>
      <c r="CL1310">
        <f>IFERROR(SUM(CK1310:CK1310)/1,0)</f>
        <v/>
      </c>
      <c r="CM1310">
        <f>IFERROR(SUM(CC1310:CD1310)/2,0)</f>
        <v/>
      </c>
      <c r="CN1310">
        <f>IFERROR(SUM(CM1310:CM1310)/1,0)</f>
        <v/>
      </c>
      <c r="CO1310">
        <f>IFERROR(SUM(BS1310:BT1310)/2,0)</f>
        <v/>
      </c>
      <c r="CP1310">
        <f>IFERROR(SUM(CO1310:CO1310)/1,0)</f>
        <v/>
      </c>
    </row>
    <row r="1311">
      <c r="A1311" t="n">
        <v>1286</v>
      </c>
      <c r="D1311">
        <f>IF(AX1311="Listed","Yes","No")</f>
        <v/>
      </c>
      <c r="E1311">
        <f>IFERROR(IF(AE1311&lt;0,"Yes","No"),"No")</f>
        <v/>
      </c>
      <c r="F1311">
        <f>IF(BK1311="Unqualified","Yes","No")</f>
        <v/>
      </c>
      <c r="G1311">
        <f>IF(COUNTIF($D$1311:$F$1311,"Yes")=3,"Yes","No")</f>
        <v/>
      </c>
      <c r="U1311">
        <f>IFERROR(BQ1311/BL1311,0)</f>
        <v/>
      </c>
      <c r="V1311">
        <f>IFERROR(SUM(BQ1311:BQ1311)/SUM(BL1311:BL1311),0)</f>
        <v/>
      </c>
      <c r="W1311">
        <f>IFERROR(MAX(U1311:U1311)-MIN(U1311:U1311),0)</f>
        <v/>
      </c>
      <c r="X1311">
        <f>IFERROR(BQ1311/(BL1311-BQ1311),0)</f>
        <v/>
      </c>
      <c r="Y1311">
        <f>IFERROR(SUM(BQ1311:BQ1311)/(SUM(BL1311:BL1311)-SUM(BQ1311:BQ1311)),0)</f>
        <v/>
      </c>
      <c r="Z1311">
        <f>IFERROR(MAX(X1311:X1311)-MIN(X1311:X1311),0)</f>
        <v/>
      </c>
      <c r="AA1311">
        <f>IFERROR(BO1311/BP1311,0)</f>
        <v/>
      </c>
      <c r="AB1311">
        <f>IFERROR(SUM(BO1311:BO1311)/SUM(BP1311:BP1311),0)</f>
        <v/>
      </c>
      <c r="AC1311">
        <f>IFERROR(MAX(AA1311:AA1311)-MIN(AA1311:AA1311),0)</f>
        <v/>
      </c>
      <c r="AD1311">
        <f>IFERROR(SUM(BL1311:BL1311)/1,0)</f>
        <v/>
      </c>
      <c r="AE1311">
        <f>IFERROR(SUM(BQ1311:BQ1311)/1,0)</f>
        <v/>
      </c>
      <c r="AF1311">
        <f>IFERROR(SUM(BP1311:BP1311)/1,0)</f>
        <v/>
      </c>
      <c r="AG1311">
        <f>IFERROR(CJ1311,0)</f>
        <v/>
      </c>
      <c r="AH1311">
        <f>IFERROR(SUM(BR1311:BR1311)/1,0)</f>
        <v/>
      </c>
      <c r="AI1311">
        <f>IFERROR(CL1311,0)</f>
        <v/>
      </c>
      <c r="AJ1311">
        <f>IFERROR(CN1311,0)</f>
        <v/>
      </c>
      <c r="AK1311">
        <f>IFERROR(CP1311,0)</f>
        <v/>
      </c>
      <c r="AL1311">
        <f>IFERROR(SUM(BN1311:BN1311)/1,0)</f>
        <v/>
      </c>
      <c r="AM1311">
        <f>IFERROR(SUM(BJ1311:BJ1311)/1,0)</f>
        <v/>
      </c>
      <c r="AN1311">
        <f>IFERROR(AH1311/AD1311,0)</f>
        <v/>
      </c>
      <c r="AO1311">
        <f>IFERROR(AF1311/AD1311,0)</f>
        <v/>
      </c>
      <c r="AP1311">
        <f>IFERROR(AI1311/AK1311,0)</f>
        <v/>
      </c>
      <c r="AQ1311">
        <f>IFERROR(AJ1311/AK1311,0)</f>
        <v/>
      </c>
      <c r="AR1311">
        <f>IFERROR(AG1311/AK1311,0)</f>
        <v/>
      </c>
      <c r="AS1311">
        <f>IFERROR(365/(AL1311/AG1311), "")</f>
        <v/>
      </c>
      <c r="AT1311" t="inlineStr">
        <is>
          <t>CO170001016650</t>
        </is>
      </c>
      <c r="AU1311" t="inlineStr">
        <is>
          <t>Servicio Para Cloro S A S</t>
        </is>
      </c>
      <c r="AV1311" t="inlineStr">
        <is>
          <t>U1</t>
        </is>
      </c>
      <c r="AW1311" t="inlineStr">
        <is>
          <t>U</t>
        </is>
      </c>
      <c r="AX1311" t="inlineStr">
        <is>
          <t>Unlisted</t>
        </is>
      </c>
      <c r="AY1311" t="n">
        <v>5084</v>
      </c>
      <c r="AZ1311" t="inlineStr">
        <is>
          <t>Industrial machinery and equipment wholesale dealing in</t>
        </is>
      </c>
      <c r="BA1311" t="inlineStr">
        <is>
          <t>Colombia</t>
        </is>
      </c>
      <c r="BB1311" t="inlineStr">
        <is>
          <t>Bogota</t>
        </is>
      </c>
      <c r="BC1311" t="inlineStr">
        <is>
          <t>www.servicloro.com</t>
        </is>
      </c>
      <c r="BD1311" s="6" t="n">
        <v>31461</v>
      </c>
      <c r="BE1311" t="inlineStr">
        <is>
          <t>This company is engaged in providing water treatment and environmental services. It conducts business from its registered head office located in Bogota, Colombia. It was founded in 1986. The company specialises in chemical dosing for drinking, wastewater, and industrial water treatment. It also provide services in industrial applications related to water disinfection, measurement, control, and process optimization. The company focuses on delivering comprehensive engineering solutions, including project engineering, technical maintenance services, and the transfer of chemical products. It aims to enhance the quality of life in Colombia by providing products, engineering solutions, and consulting services for the treatment of drinking water and wastewater. The company focuses on fostering mutual benefits with clients, suppliers, contractors, and collaborators, emphasizing excellence, innovation, and continuous improvement.</t>
        </is>
      </c>
      <c r="BF1311" t="inlineStr">
        <is>
          <t>Active</t>
        </is>
      </c>
      <c r="BG1311" t="inlineStr">
        <is>
          <t>Services</t>
        </is>
      </c>
      <c r="BH1311" t="inlineStr">
        <is>
          <t>Engaged in providing water treatment and environmental services</t>
        </is>
      </c>
      <c r="BI1311" t="inlineStr">
        <is>
          <t>Chemical dosing for drinking, wastewater, and industrial water treatment; Provide services in industrial applications related to water disinfection, measurement, control, and process optimization</t>
        </is>
      </c>
      <c r="CE1311">
        <f>IFERROR(SUM(BU1311:BV1311)/2,0)</f>
        <v/>
      </c>
      <c r="CF1311">
        <f>IFERROR(SUM(CE1311:CE1311)/1,0)</f>
        <v/>
      </c>
      <c r="CG1311">
        <f>IFERROR(SUM(BW1311:BX1311)/2,0)</f>
        <v/>
      </c>
      <c r="CH1311">
        <f>IFERROR(SUM(CG1311:CG1311)/1,0)</f>
        <v/>
      </c>
      <c r="CI1311">
        <f>IFERROR(SUM(BY1311:BZ1311)/2,0)</f>
        <v/>
      </c>
      <c r="CJ1311">
        <f>IFERROR(SUM(CI1311:CI1311)/1,0)</f>
        <v/>
      </c>
      <c r="CK1311">
        <f>IFERROR(SUM(CA1311:CB1311)/2,0)</f>
        <v/>
      </c>
      <c r="CL1311">
        <f>IFERROR(SUM(CK1311:CK1311)/1,0)</f>
        <v/>
      </c>
      <c r="CM1311">
        <f>IFERROR(SUM(CC1311:CD1311)/2,0)</f>
        <v/>
      </c>
      <c r="CN1311">
        <f>IFERROR(SUM(CM1311:CM1311)/1,0)</f>
        <v/>
      </c>
      <c r="CO1311">
        <f>IFERROR(SUM(BS1311:BT1311)/2,0)</f>
        <v/>
      </c>
      <c r="CP1311">
        <f>IFERROR(SUM(CO1311:CO1311)/1,0)</f>
        <v/>
      </c>
    </row>
    <row r="1312">
      <c r="A1312" t="n">
        <v>1287</v>
      </c>
      <c r="D1312">
        <f>IF(AX1312="Listed","Yes","No")</f>
        <v/>
      </c>
      <c r="E1312">
        <f>IFERROR(IF(AE1312&lt;0,"Yes","No"),"No")</f>
        <v/>
      </c>
      <c r="F1312">
        <f>IF(BK1312="Unqualified","Yes","No")</f>
        <v/>
      </c>
      <c r="G1312">
        <f>IF(COUNTIF($D$1312:$F$1312,"Yes")=3,"Yes","No")</f>
        <v/>
      </c>
      <c r="U1312">
        <f>IFERROR(BQ1312/BL1312,0)</f>
        <v/>
      </c>
      <c r="V1312">
        <f>IFERROR(SUM(BQ1312:BQ1312)/SUM(BL1312:BL1312),0)</f>
        <v/>
      </c>
      <c r="W1312">
        <f>IFERROR(MAX(U1312:U1312)-MIN(U1312:U1312),0)</f>
        <v/>
      </c>
      <c r="X1312">
        <f>IFERROR(BQ1312/(BL1312-BQ1312),0)</f>
        <v/>
      </c>
      <c r="Y1312">
        <f>IFERROR(SUM(BQ1312:BQ1312)/(SUM(BL1312:BL1312)-SUM(BQ1312:BQ1312)),0)</f>
        <v/>
      </c>
      <c r="Z1312">
        <f>IFERROR(MAX(X1312:X1312)-MIN(X1312:X1312),0)</f>
        <v/>
      </c>
      <c r="AA1312">
        <f>IFERROR(BO1312/BP1312,0)</f>
        <v/>
      </c>
      <c r="AB1312">
        <f>IFERROR(SUM(BO1312:BO1312)/SUM(BP1312:BP1312),0)</f>
        <v/>
      </c>
      <c r="AC1312">
        <f>IFERROR(MAX(AA1312:AA1312)-MIN(AA1312:AA1312),0)</f>
        <v/>
      </c>
      <c r="AD1312">
        <f>IFERROR(SUM(BL1312:BL1312)/1,0)</f>
        <v/>
      </c>
      <c r="AE1312">
        <f>IFERROR(SUM(BQ1312:BQ1312)/1,0)</f>
        <v/>
      </c>
      <c r="AF1312">
        <f>IFERROR(SUM(BP1312:BP1312)/1,0)</f>
        <v/>
      </c>
      <c r="AG1312">
        <f>IFERROR(CJ1312,0)</f>
        <v/>
      </c>
      <c r="AH1312">
        <f>IFERROR(SUM(BR1312:BR1312)/1,0)</f>
        <v/>
      </c>
      <c r="AI1312">
        <f>IFERROR(CL1312,0)</f>
        <v/>
      </c>
      <c r="AJ1312">
        <f>IFERROR(CN1312,0)</f>
        <v/>
      </c>
      <c r="AK1312">
        <f>IFERROR(CP1312,0)</f>
        <v/>
      </c>
      <c r="AL1312">
        <f>IFERROR(SUM(BN1312:BN1312)/1,0)</f>
        <v/>
      </c>
      <c r="AM1312">
        <f>IFERROR(SUM(BJ1312:BJ1312)/1,0)</f>
        <v/>
      </c>
      <c r="AN1312">
        <f>IFERROR(AH1312/AD1312,0)</f>
        <v/>
      </c>
      <c r="AO1312">
        <f>IFERROR(AF1312/AD1312,0)</f>
        <v/>
      </c>
      <c r="AP1312">
        <f>IFERROR(AI1312/AK1312,0)</f>
        <v/>
      </c>
      <c r="AQ1312">
        <f>IFERROR(AJ1312/AK1312,0)</f>
        <v/>
      </c>
      <c r="AR1312">
        <f>IFERROR(AG1312/AK1312,0)</f>
        <v/>
      </c>
      <c r="AS1312">
        <f>IFERROR(365/(AL1312/AG1312), "")</f>
        <v/>
      </c>
      <c r="AT1312" t="inlineStr">
        <is>
          <t>CO170001050900</t>
        </is>
      </c>
      <c r="AU1312" t="inlineStr">
        <is>
          <t>Semex Colombia S A S</t>
        </is>
      </c>
      <c r="AV1312" t="inlineStr">
        <is>
          <t>U1</t>
        </is>
      </c>
      <c r="AW1312" t="inlineStr">
        <is>
          <t>B+</t>
        </is>
      </c>
      <c r="AX1312" t="inlineStr">
        <is>
          <t>Unlisted</t>
        </is>
      </c>
      <c r="AY1312" t="n">
        <v>5153</v>
      </c>
      <c r="AZ1312" t="inlineStr">
        <is>
          <t>Grain and field beans wholesale dealing in</t>
        </is>
      </c>
      <c r="BA1312" t="inlineStr">
        <is>
          <t>Colombia</t>
        </is>
      </c>
      <c r="BB1312" t="inlineStr">
        <is>
          <t>Chia</t>
        </is>
      </c>
      <c r="BC1312" t="inlineStr">
        <is>
          <t>semexcolombia.co</t>
        </is>
      </c>
      <c r="BD1312" s="6" t="n">
        <v>32181</v>
      </c>
      <c r="BE1312" t="inlineStr">
        <is>
          <t>This company is engaged in providing genetic solutions and reproductive technologies. It conducts business from its registered head office located in Chia, Colombia. The company was founded in 1988. The company specializes in genetic solutions like Immunity+, Genomax, FastStart, Repromax, Sexxed, Calving Ease, Polled genetics, Red &amp; White traits, Robot Ready genetics, Show Time, A2A2, GrazingPro, Powermix, and embryos; technology and innovation products such as SemexWorks, OptiMate, Dairy Track, Elevate, Semex ai24, Boviteq, and Methane Efficiency; livestock genetics for dairy and meat cattle; and services like genetic consulting, reproductive management, herd monitoring, embryo transfer via Boviteq, global leadership and partnerships, knowledge sharing through resources like Discover 200, and sustainability solutions focusing on methane efficiency and environmentally friendly genetics.</t>
        </is>
      </c>
      <c r="BF1312" t="inlineStr">
        <is>
          <t>Active</t>
        </is>
      </c>
      <c r="BG1312" t="inlineStr">
        <is>
          <t>Services</t>
        </is>
      </c>
      <c r="BH1312" t="inlineStr">
        <is>
          <t>Engaged in providing genetic solutions and reproductive technologies</t>
        </is>
      </c>
      <c r="BI1312" t="inlineStr">
        <is>
          <t>Genetic solutions like Immunity+, Genomax, FastStart, Repromax, Sexxed, Calving Ease, Polled genetics, Red &amp; White traits, Robot Ready genetics, Show Time, A2A2, GrazingPro, Powermix, and embryos; technology and innovation products such as SemexWorks, OptiMate, Dairy Track, Elevate, Semex ai24, Boviteq, and Methane Efficiency; livestock genetics for dairy and meat cattle; and services like genetic consulting, reproductive management, herd monitoring, embryo transfer via Boviteq, global leadership and partnerships, knowledge sharing, and sustainability solutions</t>
        </is>
      </c>
      <c r="CE1312">
        <f>IFERROR(SUM(BU1312:BV1312)/2,0)</f>
        <v/>
      </c>
      <c r="CF1312">
        <f>IFERROR(SUM(CE1312:CE1312)/1,0)</f>
        <v/>
      </c>
      <c r="CG1312">
        <f>IFERROR(SUM(BW1312:BX1312)/2,0)</f>
        <v/>
      </c>
      <c r="CH1312">
        <f>IFERROR(SUM(CG1312:CG1312)/1,0)</f>
        <v/>
      </c>
      <c r="CI1312">
        <f>IFERROR(SUM(BY1312:BZ1312)/2,0)</f>
        <v/>
      </c>
      <c r="CJ1312">
        <f>IFERROR(SUM(CI1312:CI1312)/1,0)</f>
        <v/>
      </c>
      <c r="CK1312">
        <f>IFERROR(SUM(CA1312:CB1312)/2,0)</f>
        <v/>
      </c>
      <c r="CL1312">
        <f>IFERROR(SUM(CK1312:CK1312)/1,0)</f>
        <v/>
      </c>
      <c r="CM1312">
        <f>IFERROR(SUM(CC1312:CD1312)/2,0)</f>
        <v/>
      </c>
      <c r="CN1312">
        <f>IFERROR(SUM(CM1312:CM1312)/1,0)</f>
        <v/>
      </c>
      <c r="CO1312">
        <f>IFERROR(SUM(BS1312:BT1312)/2,0)</f>
        <v/>
      </c>
      <c r="CP1312">
        <f>IFERROR(SUM(CO1312:CO1312)/1,0)</f>
        <v/>
      </c>
    </row>
    <row r="1313">
      <c r="A1313" t="n">
        <v>1288</v>
      </c>
      <c r="D1313">
        <f>IF(AX1313="Listed","Yes","No")</f>
        <v/>
      </c>
      <c r="E1313">
        <f>IFERROR(IF(AE1313&lt;0,"Yes","No"),"No")</f>
        <v/>
      </c>
      <c r="F1313">
        <f>IF(BK1313="Unqualified","Yes","No")</f>
        <v/>
      </c>
      <c r="G1313">
        <f>IF(COUNTIF($D$1313:$F$1313,"Yes")=3,"Yes","No")</f>
        <v/>
      </c>
      <c r="U1313">
        <f>IFERROR(BQ1313/BL1313,0)</f>
        <v/>
      </c>
      <c r="V1313">
        <f>IFERROR(SUM(BQ1313:BQ1313)/SUM(BL1313:BL1313),0)</f>
        <v/>
      </c>
      <c r="W1313">
        <f>IFERROR(MAX(U1313:U1313)-MIN(U1313:U1313),0)</f>
        <v/>
      </c>
      <c r="X1313">
        <f>IFERROR(BQ1313/(BL1313-BQ1313),0)</f>
        <v/>
      </c>
      <c r="Y1313">
        <f>IFERROR(SUM(BQ1313:BQ1313)/(SUM(BL1313:BL1313)-SUM(BQ1313:BQ1313)),0)</f>
        <v/>
      </c>
      <c r="Z1313">
        <f>IFERROR(MAX(X1313:X1313)-MIN(X1313:X1313),0)</f>
        <v/>
      </c>
      <c r="AA1313">
        <f>IFERROR(BO1313/BP1313,0)</f>
        <v/>
      </c>
      <c r="AB1313">
        <f>IFERROR(SUM(BO1313:BO1313)/SUM(BP1313:BP1313),0)</f>
        <v/>
      </c>
      <c r="AC1313">
        <f>IFERROR(MAX(AA1313:AA1313)-MIN(AA1313:AA1313),0)</f>
        <v/>
      </c>
      <c r="AD1313">
        <f>IFERROR(SUM(BL1313:BL1313)/1,0)</f>
        <v/>
      </c>
      <c r="AE1313">
        <f>IFERROR(SUM(BQ1313:BQ1313)/1,0)</f>
        <v/>
      </c>
      <c r="AF1313">
        <f>IFERROR(SUM(BP1313:BP1313)/1,0)</f>
        <v/>
      </c>
      <c r="AG1313">
        <f>IFERROR(CJ1313,0)</f>
        <v/>
      </c>
      <c r="AH1313">
        <f>IFERROR(SUM(BR1313:BR1313)/1,0)</f>
        <v/>
      </c>
      <c r="AI1313">
        <f>IFERROR(CL1313,0)</f>
        <v/>
      </c>
      <c r="AJ1313">
        <f>IFERROR(CN1313,0)</f>
        <v/>
      </c>
      <c r="AK1313">
        <f>IFERROR(CP1313,0)</f>
        <v/>
      </c>
      <c r="AL1313">
        <f>IFERROR(SUM(BN1313:BN1313)/1,0)</f>
        <v/>
      </c>
      <c r="AM1313">
        <f>IFERROR(SUM(BJ1313:BJ1313)/1,0)</f>
        <v/>
      </c>
      <c r="AN1313">
        <f>IFERROR(AH1313/AD1313,0)</f>
        <v/>
      </c>
      <c r="AO1313">
        <f>IFERROR(AF1313/AD1313,0)</f>
        <v/>
      </c>
      <c r="AP1313">
        <f>IFERROR(AI1313/AK1313,0)</f>
        <v/>
      </c>
      <c r="AQ1313">
        <f>IFERROR(AJ1313/AK1313,0)</f>
        <v/>
      </c>
      <c r="AR1313">
        <f>IFERROR(AG1313/AK1313,0)</f>
        <v/>
      </c>
      <c r="AS1313">
        <f>IFERROR(365/(AL1313/AG1313), "")</f>
        <v/>
      </c>
      <c r="AT1313" t="inlineStr">
        <is>
          <t>CO170001265430</t>
        </is>
      </c>
      <c r="AU1313" t="inlineStr">
        <is>
          <t>Newnet S A</t>
        </is>
      </c>
      <c r="AV1313" t="inlineStr">
        <is>
          <t>U1</t>
        </is>
      </c>
      <c r="AW1313" t="inlineStr">
        <is>
          <t>A+</t>
        </is>
      </c>
      <c r="AX1313" t="inlineStr">
        <is>
          <t>Unlisted</t>
        </is>
      </c>
      <c r="AY1313" t="n">
        <v>5045</v>
      </c>
      <c r="AZ1313" t="inlineStr">
        <is>
          <t>Computers and computer peripheral equipment and software wholesale dealing in</t>
        </is>
      </c>
      <c r="BA1313" t="inlineStr">
        <is>
          <t>Colombia</t>
        </is>
      </c>
      <c r="BB1313" t="inlineStr">
        <is>
          <t>Bogota</t>
        </is>
      </c>
      <c r="BC1313" t="inlineStr">
        <is>
          <t>www.newnetsa.com</t>
        </is>
      </c>
      <c r="BD1313" s="6" t="n">
        <v>35054</v>
      </c>
      <c r="BE1313" t="inlineStr">
        <is>
          <t>The company is an entity based in Colombia that is engaged in the wholesale distribution of computers and computer peripherals. It started its operations in December of 1995, and has its registered business office strategically located in Bogota, Colombia.The company is principally involved in dealing electronic computers that include mainframes, personal computers, workstations, laptops, and computer servers. It is also involved in dealing computer peripheral equipment, such as storage devices, printers, monitors, input/output devices and terminals, as well as systems and servers, software, semiconductors, accessories and parts. These are offered to residential and commercial customers.The company has its active operations within the country.</t>
        </is>
      </c>
      <c r="BF1313" t="inlineStr">
        <is>
          <t>Active (reorganization)</t>
        </is>
      </c>
      <c r="BG1313" t="inlineStr">
        <is>
          <t>Wholesale</t>
        </is>
      </c>
      <c r="BH1313" t="inlineStr">
        <is>
          <t>Engaged in the wholesale distribution of computers and computer peripherals</t>
        </is>
      </c>
      <c r="BI1313" t="inlineStr">
        <is>
          <t>Computers and computer peripherals</t>
        </is>
      </c>
      <c r="CE1313">
        <f>IFERROR(SUM(BU1313:BV1313)/2,0)</f>
        <v/>
      </c>
      <c r="CF1313">
        <f>IFERROR(SUM(CE1313:CE1313)/1,0)</f>
        <v/>
      </c>
      <c r="CG1313">
        <f>IFERROR(SUM(BW1313:BX1313)/2,0)</f>
        <v/>
      </c>
      <c r="CH1313">
        <f>IFERROR(SUM(CG1313:CG1313)/1,0)</f>
        <v/>
      </c>
      <c r="CI1313">
        <f>IFERROR(SUM(BY1313:BZ1313)/2,0)</f>
        <v/>
      </c>
      <c r="CJ1313">
        <f>IFERROR(SUM(CI1313:CI1313)/1,0)</f>
        <v/>
      </c>
      <c r="CK1313">
        <f>IFERROR(SUM(CA1313:CB1313)/2,0)</f>
        <v/>
      </c>
      <c r="CL1313">
        <f>IFERROR(SUM(CK1313:CK1313)/1,0)</f>
        <v/>
      </c>
      <c r="CM1313">
        <f>IFERROR(SUM(CC1313:CD1313)/2,0)</f>
        <v/>
      </c>
      <c r="CN1313">
        <f>IFERROR(SUM(CM1313:CM1313)/1,0)</f>
        <v/>
      </c>
      <c r="CO1313">
        <f>IFERROR(SUM(BS1313:BT1313)/2,0)</f>
        <v/>
      </c>
      <c r="CP1313">
        <f>IFERROR(SUM(CO1313:CO1313)/1,0)</f>
        <v/>
      </c>
    </row>
    <row r="1314">
      <c r="A1314" t="n">
        <v>1289</v>
      </c>
      <c r="D1314">
        <f>IF(AX1314="Listed","Yes","No")</f>
        <v/>
      </c>
      <c r="E1314">
        <f>IFERROR(IF(AE1314&lt;0,"Yes","No"),"No")</f>
        <v/>
      </c>
      <c r="F1314">
        <f>IF(BK1314="Unqualified","Yes","No")</f>
        <v/>
      </c>
      <c r="G1314">
        <f>IF(COUNTIF($D$1314:$F$1314,"Yes")=3,"Yes","No")</f>
        <v/>
      </c>
      <c r="U1314">
        <f>IFERROR(BQ1314/BL1314,0)</f>
        <v/>
      </c>
      <c r="V1314">
        <f>IFERROR(SUM(BQ1314:BQ1314)/SUM(BL1314:BL1314),0)</f>
        <v/>
      </c>
      <c r="W1314">
        <f>IFERROR(MAX(U1314:U1314)-MIN(U1314:U1314),0)</f>
        <v/>
      </c>
      <c r="X1314">
        <f>IFERROR(BQ1314/(BL1314-BQ1314),0)</f>
        <v/>
      </c>
      <c r="Y1314">
        <f>IFERROR(SUM(BQ1314:BQ1314)/(SUM(BL1314:BL1314)-SUM(BQ1314:BQ1314)),0)</f>
        <v/>
      </c>
      <c r="Z1314">
        <f>IFERROR(MAX(X1314:X1314)-MIN(X1314:X1314),0)</f>
        <v/>
      </c>
      <c r="AA1314">
        <f>IFERROR(BO1314/BP1314,0)</f>
        <v/>
      </c>
      <c r="AB1314">
        <f>IFERROR(SUM(BO1314:BO1314)/SUM(BP1314:BP1314),0)</f>
        <v/>
      </c>
      <c r="AC1314">
        <f>IFERROR(MAX(AA1314:AA1314)-MIN(AA1314:AA1314),0)</f>
        <v/>
      </c>
      <c r="AD1314">
        <f>IFERROR(SUM(BL1314:BL1314)/1,0)</f>
        <v/>
      </c>
      <c r="AE1314">
        <f>IFERROR(SUM(BQ1314:BQ1314)/1,0)</f>
        <v/>
      </c>
      <c r="AF1314">
        <f>IFERROR(SUM(BP1314:BP1314)/1,0)</f>
        <v/>
      </c>
      <c r="AG1314">
        <f>IFERROR(CJ1314,0)</f>
        <v/>
      </c>
      <c r="AH1314">
        <f>IFERROR(SUM(BR1314:BR1314)/1,0)</f>
        <v/>
      </c>
      <c r="AI1314">
        <f>IFERROR(CL1314,0)</f>
        <v/>
      </c>
      <c r="AJ1314">
        <f>IFERROR(CN1314,0)</f>
        <v/>
      </c>
      <c r="AK1314">
        <f>IFERROR(CP1314,0)</f>
        <v/>
      </c>
      <c r="AL1314">
        <f>IFERROR(SUM(BN1314:BN1314)/1,0)</f>
        <v/>
      </c>
      <c r="AM1314">
        <f>IFERROR(SUM(BJ1314:BJ1314)/1,0)</f>
        <v/>
      </c>
      <c r="AN1314">
        <f>IFERROR(AH1314/AD1314,0)</f>
        <v/>
      </c>
      <c r="AO1314">
        <f>IFERROR(AF1314/AD1314,0)</f>
        <v/>
      </c>
      <c r="AP1314">
        <f>IFERROR(AI1314/AK1314,0)</f>
        <v/>
      </c>
      <c r="AQ1314">
        <f>IFERROR(AJ1314/AK1314,0)</f>
        <v/>
      </c>
      <c r="AR1314">
        <f>IFERROR(AG1314/AK1314,0)</f>
        <v/>
      </c>
      <c r="AS1314">
        <f>IFERROR(365/(AL1314/AG1314), "")</f>
        <v/>
      </c>
      <c r="AT1314" t="inlineStr">
        <is>
          <t>MXTMA140611929</t>
        </is>
      </c>
      <c r="AU1314" t="inlineStr">
        <is>
          <t>Techsmart Mayoreo</t>
        </is>
      </c>
      <c r="AV1314" t="inlineStr">
        <is>
          <t>U1</t>
        </is>
      </c>
      <c r="AW1314" t="inlineStr">
        <is>
          <t>U</t>
        </is>
      </c>
      <c r="AX1314" t="inlineStr">
        <is>
          <t>Unlisted</t>
        </is>
      </c>
      <c r="AY1314" t="n">
        <v>5045</v>
      </c>
      <c r="AZ1314" t="inlineStr">
        <is>
          <t>Computers and computer peripheral equipment and software wholesale dealing in</t>
        </is>
      </c>
      <c r="BA1314" t="inlineStr">
        <is>
          <t>Mexico</t>
        </is>
      </c>
      <c r="BB1314" t="inlineStr">
        <is>
          <t>Cuautitlan Izcalli</t>
        </is>
      </c>
      <c r="BC1314" t="inlineStr">
        <is>
          <t>www.mrfix.com.mx</t>
        </is>
      </c>
      <c r="BD1314" s="6" t="n">
        <v>41801</v>
      </c>
      <c r="BE1314" t="inlineStr">
        <is>
          <t>This company is engaged in the wholesale of video games and consoles. The registered head office of the company is located in Cuautitlan Izcalli, Mexico. It was incorporated in 2014.The company offers Motherboard MSI, monitor LED, Intel Processor, Asus power supply, Tarjeta De Video AMD, USB cable type, headphones, and multifunctional printer. It has a large inventory of goods as well as employs professional staff capable of retailing a large variety of goods from a single location.</t>
        </is>
      </c>
      <c r="BF1314" t="inlineStr">
        <is>
          <t>Active</t>
        </is>
      </c>
      <c r="BG1314" t="inlineStr">
        <is>
          <t>Wholesale</t>
        </is>
      </c>
      <c r="BH1314" t="inlineStr">
        <is>
          <t>Engaged in the wholesale of video games and consoles</t>
        </is>
      </c>
      <c r="BI1314" t="inlineStr">
        <is>
          <t>Video games and consoles</t>
        </is>
      </c>
      <c r="CE1314">
        <f>IFERROR(SUM(BU1314:BV1314)/2,0)</f>
        <v/>
      </c>
      <c r="CF1314">
        <f>IFERROR(SUM(CE1314:CE1314)/1,0)</f>
        <v/>
      </c>
      <c r="CG1314">
        <f>IFERROR(SUM(BW1314:BX1314)/2,0)</f>
        <v/>
      </c>
      <c r="CH1314">
        <f>IFERROR(SUM(CG1314:CG1314)/1,0)</f>
        <v/>
      </c>
      <c r="CI1314">
        <f>IFERROR(SUM(BY1314:BZ1314)/2,0)</f>
        <v/>
      </c>
      <c r="CJ1314">
        <f>IFERROR(SUM(CI1314:CI1314)/1,0)</f>
        <v/>
      </c>
      <c r="CK1314">
        <f>IFERROR(SUM(CA1314:CB1314)/2,0)</f>
        <v/>
      </c>
      <c r="CL1314">
        <f>IFERROR(SUM(CK1314:CK1314)/1,0)</f>
        <v/>
      </c>
      <c r="CM1314">
        <f>IFERROR(SUM(CC1314:CD1314)/2,0)</f>
        <v/>
      </c>
      <c r="CN1314">
        <f>IFERROR(SUM(CM1314:CM1314)/1,0)</f>
        <v/>
      </c>
      <c r="CO1314">
        <f>IFERROR(SUM(BS1314:BT1314)/2,0)</f>
        <v/>
      </c>
      <c r="CP1314">
        <f>IFERROR(SUM(CO1314:CO1314)/1,0)</f>
        <v/>
      </c>
    </row>
    <row r="1315">
      <c r="A1315" t="n">
        <v>1290</v>
      </c>
      <c r="D1315">
        <f>IF(AX1315="Listed","Yes","No")</f>
        <v/>
      </c>
      <c r="E1315">
        <f>IFERROR(IF(AE1315&lt;0,"Yes","No"),"No")</f>
        <v/>
      </c>
      <c r="F1315">
        <f>IF(BK1315="Unqualified","Yes","No")</f>
        <v/>
      </c>
      <c r="G1315">
        <f>IF(COUNTIF($D$1315:$F$1315,"Yes")=3,"Yes","No")</f>
        <v/>
      </c>
      <c r="U1315">
        <f>IFERROR(BQ1315/BL1315,0)</f>
        <v/>
      </c>
      <c r="V1315">
        <f>IFERROR(SUM(BQ1315:BQ1315)/SUM(BL1315:BL1315),0)</f>
        <v/>
      </c>
      <c r="W1315">
        <f>IFERROR(MAX(U1315:U1315)-MIN(U1315:U1315),0)</f>
        <v/>
      </c>
      <c r="X1315">
        <f>IFERROR(BQ1315/(BL1315-BQ1315),0)</f>
        <v/>
      </c>
      <c r="Y1315">
        <f>IFERROR(SUM(BQ1315:BQ1315)/(SUM(BL1315:BL1315)-SUM(BQ1315:BQ1315)),0)</f>
        <v/>
      </c>
      <c r="Z1315">
        <f>IFERROR(MAX(X1315:X1315)-MIN(X1315:X1315),0)</f>
        <v/>
      </c>
      <c r="AA1315">
        <f>IFERROR(BO1315/BP1315,0)</f>
        <v/>
      </c>
      <c r="AB1315">
        <f>IFERROR(SUM(BO1315:BO1315)/SUM(BP1315:BP1315),0)</f>
        <v/>
      </c>
      <c r="AC1315">
        <f>IFERROR(MAX(AA1315:AA1315)-MIN(AA1315:AA1315),0)</f>
        <v/>
      </c>
      <c r="AD1315">
        <f>IFERROR(SUM(BL1315:BL1315)/1,0)</f>
        <v/>
      </c>
      <c r="AE1315">
        <f>IFERROR(SUM(BQ1315:BQ1315)/1,0)</f>
        <v/>
      </c>
      <c r="AF1315">
        <f>IFERROR(SUM(BP1315:BP1315)/1,0)</f>
        <v/>
      </c>
      <c r="AG1315">
        <f>IFERROR(CJ1315,0)</f>
        <v/>
      </c>
      <c r="AH1315">
        <f>IFERROR(SUM(BR1315:BR1315)/1,0)</f>
        <v/>
      </c>
      <c r="AI1315">
        <f>IFERROR(CL1315,0)</f>
        <v/>
      </c>
      <c r="AJ1315">
        <f>IFERROR(CN1315,0)</f>
        <v/>
      </c>
      <c r="AK1315">
        <f>IFERROR(CP1315,0)</f>
        <v/>
      </c>
      <c r="AL1315">
        <f>IFERROR(SUM(BN1315:BN1315)/1,0)</f>
        <v/>
      </c>
      <c r="AM1315">
        <f>IFERROR(SUM(BJ1315:BJ1315)/1,0)</f>
        <v/>
      </c>
      <c r="AN1315">
        <f>IFERROR(AH1315/AD1315,0)</f>
        <v/>
      </c>
      <c r="AO1315">
        <f>IFERROR(AF1315/AD1315,0)</f>
        <v/>
      </c>
      <c r="AP1315">
        <f>IFERROR(AI1315/AK1315,0)</f>
        <v/>
      </c>
      <c r="AQ1315">
        <f>IFERROR(AJ1315/AK1315,0)</f>
        <v/>
      </c>
      <c r="AR1315">
        <f>IFERROR(AG1315/AK1315,0)</f>
        <v/>
      </c>
      <c r="AS1315">
        <f>IFERROR(365/(AL1315/AG1315), "")</f>
        <v/>
      </c>
      <c r="AT1315" t="inlineStr">
        <is>
          <t>CO170003907910</t>
        </is>
      </c>
      <c r="AU1315" t="inlineStr">
        <is>
          <t>Distribuciones Colombia S A S</t>
        </is>
      </c>
      <c r="AV1315" t="inlineStr">
        <is>
          <t>U1</t>
        </is>
      </c>
      <c r="AW1315" t="inlineStr">
        <is>
          <t>U</t>
        </is>
      </c>
      <c r="AX1315" t="inlineStr">
        <is>
          <t>Unlisted</t>
        </is>
      </c>
      <c r="AY1315" t="n">
        <v>5032</v>
      </c>
      <c r="AZ1315" t="inlineStr">
        <is>
          <t>Brick, stone, and related construction materials wholesale dealing in</t>
        </is>
      </c>
      <c r="BA1315" t="inlineStr">
        <is>
          <t>Colombia</t>
        </is>
      </c>
      <c r="BB1315" t="inlineStr">
        <is>
          <t>Bucaramanga</t>
        </is>
      </c>
      <c r="BC1315" t="inlineStr">
        <is>
          <t>www.distribucionescolombia.com</t>
        </is>
      </c>
      <c r="BD1315" s="6" t="n">
        <v>28920</v>
      </c>
      <c r="BE1315" t="inlineStr">
        <is>
          <t>The company is engaged in the wholesale distribution of wood, construction materials and sanitary equipment. It was incorporated in March of 1979. The registered business office of the company is located in Bucaramanga, Colombia.The company offers a wide range of lumber and other building materials such as plywood, hardwoods, cedar, redwood, molding, cedar shakes, doors, and windows. It also provides millwork, non-edible plant and forestry products, and plant fibers. In addition, the company covers building and construction materials including insulation, builders’ hardware, paints and stains, roofing materials, and tools.This wholesaler of wood, construction materials and sanitary equipment is active and operational in Colombia.</t>
        </is>
      </c>
      <c r="BF1315" t="inlineStr">
        <is>
          <t>Active</t>
        </is>
      </c>
      <c r="BG1315" t="inlineStr">
        <is>
          <t>Manufacturing</t>
        </is>
      </c>
      <c r="BH1315" t="inlineStr">
        <is>
          <t>Engaged in the wholesale distribution of wood, construction materials and sanitary equipment</t>
        </is>
      </c>
      <c r="BI1315" t="inlineStr">
        <is>
          <t>Lumber and other building materials such as plywood, hardwoods, cedar, redwood, molding, cedar shakes, doors, and windows; Millwork, non-edible plant and forestry products, and plant fibers; Building and construction materials including insulation, builders’ hardware, paints and stains, roofing materials, and tools</t>
        </is>
      </c>
      <c r="CE1315">
        <f>IFERROR(SUM(BU1315:BV1315)/2,0)</f>
        <v/>
      </c>
      <c r="CF1315">
        <f>IFERROR(SUM(CE1315:CE1315)/1,0)</f>
        <v/>
      </c>
      <c r="CG1315">
        <f>IFERROR(SUM(BW1315:BX1315)/2,0)</f>
        <v/>
      </c>
      <c r="CH1315">
        <f>IFERROR(SUM(CG1315:CG1315)/1,0)</f>
        <v/>
      </c>
      <c r="CI1315">
        <f>IFERROR(SUM(BY1315:BZ1315)/2,0)</f>
        <v/>
      </c>
      <c r="CJ1315">
        <f>IFERROR(SUM(CI1315:CI1315)/1,0)</f>
        <v/>
      </c>
      <c r="CK1315">
        <f>IFERROR(SUM(CA1315:CB1315)/2,0)</f>
        <v/>
      </c>
      <c r="CL1315">
        <f>IFERROR(SUM(CK1315:CK1315)/1,0)</f>
        <v/>
      </c>
      <c r="CM1315">
        <f>IFERROR(SUM(CC1315:CD1315)/2,0)</f>
        <v/>
      </c>
      <c r="CN1315">
        <f>IFERROR(SUM(CM1315:CM1315)/1,0)</f>
        <v/>
      </c>
      <c r="CO1315">
        <f>IFERROR(SUM(BS1315:BT1315)/2,0)</f>
        <v/>
      </c>
      <c r="CP1315">
        <f>IFERROR(SUM(CO1315:CO1315)/1,0)</f>
        <v/>
      </c>
    </row>
    <row r="1316">
      <c r="A1316" t="n">
        <v>1291</v>
      </c>
      <c r="D1316">
        <f>IF(AX1316="Listed","Yes","No")</f>
        <v/>
      </c>
      <c r="E1316">
        <f>IFERROR(IF(AE1316&lt;0,"Yes","No"),"No")</f>
        <v/>
      </c>
      <c r="F1316">
        <f>IF(BK1316="Unqualified","Yes","No")</f>
        <v/>
      </c>
      <c r="G1316">
        <f>IF(COUNTIF($D$1316:$F$1316,"Yes")=3,"Yes","No")</f>
        <v/>
      </c>
      <c r="U1316">
        <f>IFERROR(BQ1316/BL1316,0)</f>
        <v/>
      </c>
      <c r="V1316">
        <f>IFERROR(SUM(BQ1316:BQ1316)/SUM(BL1316:BL1316),0)</f>
        <v/>
      </c>
      <c r="W1316">
        <f>IFERROR(MAX(U1316:U1316)-MIN(U1316:U1316),0)</f>
        <v/>
      </c>
      <c r="X1316">
        <f>IFERROR(BQ1316/(BL1316-BQ1316),0)</f>
        <v/>
      </c>
      <c r="Y1316">
        <f>IFERROR(SUM(BQ1316:BQ1316)/(SUM(BL1316:BL1316)-SUM(BQ1316:BQ1316)),0)</f>
        <v/>
      </c>
      <c r="Z1316">
        <f>IFERROR(MAX(X1316:X1316)-MIN(X1316:X1316),0)</f>
        <v/>
      </c>
      <c r="AA1316">
        <f>IFERROR(BO1316/BP1316,0)</f>
        <v/>
      </c>
      <c r="AB1316">
        <f>IFERROR(SUM(BO1316:BO1316)/SUM(BP1316:BP1316),0)</f>
        <v/>
      </c>
      <c r="AC1316">
        <f>IFERROR(MAX(AA1316:AA1316)-MIN(AA1316:AA1316),0)</f>
        <v/>
      </c>
      <c r="AD1316">
        <f>IFERROR(SUM(BL1316:BL1316)/1,0)</f>
        <v/>
      </c>
      <c r="AE1316">
        <f>IFERROR(SUM(BQ1316:BQ1316)/1,0)</f>
        <v/>
      </c>
      <c r="AF1316">
        <f>IFERROR(SUM(BP1316:BP1316)/1,0)</f>
        <v/>
      </c>
      <c r="AG1316">
        <f>IFERROR(CJ1316,0)</f>
        <v/>
      </c>
      <c r="AH1316">
        <f>IFERROR(SUM(BR1316:BR1316)/1,0)</f>
        <v/>
      </c>
      <c r="AI1316">
        <f>IFERROR(CL1316,0)</f>
        <v/>
      </c>
      <c r="AJ1316">
        <f>IFERROR(CN1316,0)</f>
        <v/>
      </c>
      <c r="AK1316">
        <f>IFERROR(CP1316,0)</f>
        <v/>
      </c>
      <c r="AL1316">
        <f>IFERROR(SUM(BN1316:BN1316)/1,0)</f>
        <v/>
      </c>
      <c r="AM1316">
        <f>IFERROR(SUM(BJ1316:BJ1316)/1,0)</f>
        <v/>
      </c>
      <c r="AN1316">
        <f>IFERROR(AH1316/AD1316,0)</f>
        <v/>
      </c>
      <c r="AO1316">
        <f>IFERROR(AF1316/AD1316,0)</f>
        <v/>
      </c>
      <c r="AP1316">
        <f>IFERROR(AI1316/AK1316,0)</f>
        <v/>
      </c>
      <c r="AQ1316">
        <f>IFERROR(AJ1316/AK1316,0)</f>
        <v/>
      </c>
      <c r="AR1316">
        <f>IFERROR(AG1316/AK1316,0)</f>
        <v/>
      </c>
      <c r="AS1316">
        <f>IFERROR(365/(AL1316/AG1316), "")</f>
        <v/>
      </c>
      <c r="AT1316" t="inlineStr">
        <is>
          <t>CO170001010080</t>
        </is>
      </c>
      <c r="AU1316" t="inlineStr">
        <is>
          <t>Fiza S A S</t>
        </is>
      </c>
      <c r="AV1316" t="inlineStr">
        <is>
          <t>U1</t>
        </is>
      </c>
      <c r="AW1316" t="inlineStr">
        <is>
          <t>U</t>
        </is>
      </c>
      <c r="AX1316" t="inlineStr">
        <is>
          <t>Unlisted</t>
        </is>
      </c>
      <c r="AY1316" t="n">
        <v>5084</v>
      </c>
      <c r="AZ1316" t="inlineStr">
        <is>
          <t>Industrial machinery and equipment wholesale dealing in</t>
        </is>
      </c>
      <c r="BA1316" t="inlineStr">
        <is>
          <t>Colombia</t>
        </is>
      </c>
      <c r="BB1316" t="inlineStr">
        <is>
          <t>Chia</t>
        </is>
      </c>
      <c r="BC1316" t="inlineStr">
        <is>
          <t>www.fiza.co</t>
        </is>
      </c>
      <c r="BD1316" s="6" t="n">
        <v>31240</v>
      </c>
      <c r="BE1316" t="inlineStr">
        <is>
          <t>This company is primarily engaged in the distribution of heavy equipment and components. It was founded in 1985. The registered head office of the company is located in Chia, Colombia.The company's business operation is involved in wholesaling a wide range of equipment, including construction equipment; erection equipment; compaction equipment; attachments, cranes and foundation machines; and mobile crushers, screens and feeders, jaw crushers, impactors and fork lift trucks. It offers products from brands such as Wirtgen, Vogele, HAMM, Kleemann, BETEK, Manitou, Mustang, Frumecar, Romanelli, and GHH Farhzeuge. The company's products are sold and distributed in domestic market through its comprehensive marketing network. Further, the company utilises knowledgeable sales personnel trained to provide support to various customer’s needs.</t>
        </is>
      </c>
      <c r="BF1316" t="inlineStr">
        <is>
          <t>Active (reorganization)</t>
        </is>
      </c>
      <c r="BG1316" t="inlineStr">
        <is>
          <t>Wholesale</t>
        </is>
      </c>
      <c r="BH1316" t="inlineStr">
        <is>
          <t>Engaged in the distribution of heavy equipment and components</t>
        </is>
      </c>
      <c r="BI1316" t="inlineStr">
        <is>
          <t>Involved in wholesaling a wide range of equipment, including construction equipment; erection equipment; compaction equipment; attachments, cranes and foundation machines; and mobile crushers, screens and feeders, jaw crushers, impactors and fork lift trucks</t>
        </is>
      </c>
      <c r="CE1316">
        <f>IFERROR(SUM(BU1316:BV1316)/2,0)</f>
        <v/>
      </c>
      <c r="CF1316">
        <f>IFERROR(SUM(CE1316:CE1316)/1,0)</f>
        <v/>
      </c>
      <c r="CG1316">
        <f>IFERROR(SUM(BW1316:BX1316)/2,0)</f>
        <v/>
      </c>
      <c r="CH1316">
        <f>IFERROR(SUM(CG1316:CG1316)/1,0)</f>
        <v/>
      </c>
      <c r="CI1316">
        <f>IFERROR(SUM(BY1316:BZ1316)/2,0)</f>
        <v/>
      </c>
      <c r="CJ1316">
        <f>IFERROR(SUM(CI1316:CI1316)/1,0)</f>
        <v/>
      </c>
      <c r="CK1316">
        <f>IFERROR(SUM(CA1316:CB1316)/2,0)</f>
        <v/>
      </c>
      <c r="CL1316">
        <f>IFERROR(SUM(CK1316:CK1316)/1,0)</f>
        <v/>
      </c>
      <c r="CM1316">
        <f>IFERROR(SUM(CC1316:CD1316)/2,0)</f>
        <v/>
      </c>
      <c r="CN1316">
        <f>IFERROR(SUM(CM1316:CM1316)/1,0)</f>
        <v/>
      </c>
      <c r="CO1316">
        <f>IFERROR(SUM(BS1316:BT1316)/2,0)</f>
        <v/>
      </c>
      <c r="CP1316">
        <f>IFERROR(SUM(CO1316:CO1316)/1,0)</f>
        <v/>
      </c>
    </row>
    <row r="1317">
      <c r="A1317" t="n">
        <v>1292</v>
      </c>
      <c r="D1317">
        <f>IF(AX1317="Listed","Yes","No")</f>
        <v/>
      </c>
      <c r="E1317">
        <f>IFERROR(IF(AE1317&lt;0,"Yes","No"),"No")</f>
        <v/>
      </c>
      <c r="F1317">
        <f>IF(BK1317="Unqualified","Yes","No")</f>
        <v/>
      </c>
      <c r="G1317">
        <f>IF(COUNTIF($D$1317:$F$1317,"Yes")=3,"Yes","No")</f>
        <v/>
      </c>
      <c r="U1317">
        <f>IFERROR(BQ1317/BL1317,0)</f>
        <v/>
      </c>
      <c r="V1317">
        <f>IFERROR(SUM(BQ1317:BQ1317)/SUM(BL1317:BL1317),0)</f>
        <v/>
      </c>
      <c r="W1317">
        <f>IFERROR(MAX(U1317:U1317)-MIN(U1317:U1317),0)</f>
        <v/>
      </c>
      <c r="X1317">
        <f>IFERROR(BQ1317/(BL1317-BQ1317),0)</f>
        <v/>
      </c>
      <c r="Y1317">
        <f>IFERROR(SUM(BQ1317:BQ1317)/(SUM(BL1317:BL1317)-SUM(BQ1317:BQ1317)),0)</f>
        <v/>
      </c>
      <c r="Z1317">
        <f>IFERROR(MAX(X1317:X1317)-MIN(X1317:X1317),0)</f>
        <v/>
      </c>
      <c r="AA1317">
        <f>IFERROR(BO1317/BP1317,0)</f>
        <v/>
      </c>
      <c r="AB1317">
        <f>IFERROR(SUM(BO1317:BO1317)/SUM(BP1317:BP1317),0)</f>
        <v/>
      </c>
      <c r="AC1317">
        <f>IFERROR(MAX(AA1317:AA1317)-MIN(AA1317:AA1317),0)</f>
        <v/>
      </c>
      <c r="AD1317">
        <f>IFERROR(SUM(BL1317:BL1317)/1,0)</f>
        <v/>
      </c>
      <c r="AE1317">
        <f>IFERROR(SUM(BQ1317:BQ1317)/1,0)</f>
        <v/>
      </c>
      <c r="AF1317">
        <f>IFERROR(SUM(BP1317:BP1317)/1,0)</f>
        <v/>
      </c>
      <c r="AG1317">
        <f>IFERROR(CJ1317,0)</f>
        <v/>
      </c>
      <c r="AH1317">
        <f>IFERROR(SUM(BR1317:BR1317)/1,0)</f>
        <v/>
      </c>
      <c r="AI1317">
        <f>IFERROR(CL1317,0)</f>
        <v/>
      </c>
      <c r="AJ1317">
        <f>IFERROR(CN1317,0)</f>
        <v/>
      </c>
      <c r="AK1317">
        <f>IFERROR(CP1317,0)</f>
        <v/>
      </c>
      <c r="AL1317">
        <f>IFERROR(SUM(BN1317:BN1317)/1,0)</f>
        <v/>
      </c>
      <c r="AM1317">
        <f>IFERROR(SUM(BJ1317:BJ1317)/1,0)</f>
        <v/>
      </c>
      <c r="AN1317">
        <f>IFERROR(AH1317/AD1317,0)</f>
        <v/>
      </c>
      <c r="AO1317">
        <f>IFERROR(AF1317/AD1317,0)</f>
        <v/>
      </c>
      <c r="AP1317">
        <f>IFERROR(AI1317/AK1317,0)</f>
        <v/>
      </c>
      <c r="AQ1317">
        <f>IFERROR(AJ1317/AK1317,0)</f>
        <v/>
      </c>
      <c r="AR1317">
        <f>IFERROR(AG1317/AK1317,0)</f>
        <v/>
      </c>
      <c r="AS1317">
        <f>IFERROR(365/(AL1317/AG1317), "")</f>
        <v/>
      </c>
      <c r="AT1317" t="inlineStr">
        <is>
          <t>CO170001578920</t>
        </is>
      </c>
      <c r="AU1317" t="inlineStr">
        <is>
          <t>Ceser Servicio Tecnico Especializado S A S</t>
        </is>
      </c>
      <c r="AV1317" t="inlineStr">
        <is>
          <t>U1</t>
        </is>
      </c>
      <c r="AW1317" t="inlineStr">
        <is>
          <t>U</t>
        </is>
      </c>
      <c r="AX1317" t="inlineStr">
        <is>
          <t>Unlisted</t>
        </is>
      </c>
      <c r="AY1317" t="n">
        <v>5063</v>
      </c>
      <c r="AZ1317" t="inlineStr">
        <is>
          <t>Electrical apparatus and equipment wiring supplies and construction materials wholesale dealing in</t>
        </is>
      </c>
      <c r="BA1317" t="inlineStr">
        <is>
          <t>Colombia</t>
        </is>
      </c>
      <c r="BB1317" t="inlineStr">
        <is>
          <t>Bogota</t>
        </is>
      </c>
      <c r="BC1317" t="inlineStr">
        <is>
          <t>ceser.co</t>
        </is>
      </c>
      <c r="BD1317" s="6" t="n">
        <v>36777</v>
      </c>
      <c r="BE1317" t="inlineStr">
        <is>
          <t>This company is engaged in the provision of repair and maintenance to household and industrial equipment and supplies. Its business was incorporated in 2000. The company has a registered head office based in Bogota, Colombia. The company offers a portfolio of services including industrial and commercial cleaning, industrial repair and maintenance, lubrication and coolants, equipment and supplies, parts washing, grounds care, and personal hygiene products, as well as drains, grease traps, and lift stations. The company also repairs and maintains water treatment and remediation products, such as boilers, cooling towers, closed recirculation systems, biocides and algaecides, cleaners/descalers, and equipment.</t>
        </is>
      </c>
      <c r="BF1317" t="inlineStr">
        <is>
          <t>Active</t>
        </is>
      </c>
      <c r="BG1317" t="inlineStr">
        <is>
          <t>Services</t>
        </is>
      </c>
      <c r="BH1317" t="inlineStr">
        <is>
          <t>Engaged in the provision of repair and maintenance to household and industrial equipment and supplies</t>
        </is>
      </c>
      <c r="BI1317" t="inlineStr">
        <is>
          <t>Offers a portfolio of services including industrial and commercial cleaning, industrial repair and maintenance, lubrication and coolants, equipment and supplies, parts washing, grounds care, and personal hygiene products, as well as drains, grease traps, and lift stations</t>
        </is>
      </c>
      <c r="CE1317">
        <f>IFERROR(SUM(BU1317:BV1317)/2,0)</f>
        <v/>
      </c>
      <c r="CF1317">
        <f>IFERROR(SUM(CE1317:CE1317)/1,0)</f>
        <v/>
      </c>
      <c r="CG1317">
        <f>IFERROR(SUM(BW1317:BX1317)/2,0)</f>
        <v/>
      </c>
      <c r="CH1317">
        <f>IFERROR(SUM(CG1317:CG1317)/1,0)</f>
        <v/>
      </c>
      <c r="CI1317">
        <f>IFERROR(SUM(BY1317:BZ1317)/2,0)</f>
        <v/>
      </c>
      <c r="CJ1317">
        <f>IFERROR(SUM(CI1317:CI1317)/1,0)</f>
        <v/>
      </c>
      <c r="CK1317">
        <f>IFERROR(SUM(CA1317:CB1317)/2,0)</f>
        <v/>
      </c>
      <c r="CL1317">
        <f>IFERROR(SUM(CK1317:CK1317)/1,0)</f>
        <v/>
      </c>
      <c r="CM1317">
        <f>IFERROR(SUM(CC1317:CD1317)/2,0)</f>
        <v/>
      </c>
      <c r="CN1317">
        <f>IFERROR(SUM(CM1317:CM1317)/1,0)</f>
        <v/>
      </c>
      <c r="CO1317">
        <f>IFERROR(SUM(BS1317:BT1317)/2,0)</f>
        <v/>
      </c>
      <c r="CP1317">
        <f>IFERROR(SUM(CO1317:CO1317)/1,0)</f>
        <v/>
      </c>
    </row>
    <row r="1318">
      <c r="A1318" t="n">
        <v>1293</v>
      </c>
      <c r="D1318">
        <f>IF(AX1318="Listed","Yes","No")</f>
        <v/>
      </c>
      <c r="E1318">
        <f>IFERROR(IF(AE1318&lt;0,"Yes","No"),"No")</f>
        <v/>
      </c>
      <c r="F1318">
        <f>IF(BK1318="Unqualified","Yes","No")</f>
        <v/>
      </c>
      <c r="G1318">
        <f>IF(COUNTIF($D$1318:$F$1318,"Yes")=3,"Yes","No")</f>
        <v/>
      </c>
      <c r="U1318">
        <f>IFERROR(BQ1318/BL1318,0)</f>
        <v/>
      </c>
      <c r="V1318">
        <f>IFERROR(SUM(BQ1318:BQ1318)/SUM(BL1318:BL1318),0)</f>
        <v/>
      </c>
      <c r="W1318">
        <f>IFERROR(MAX(U1318:U1318)-MIN(U1318:U1318),0)</f>
        <v/>
      </c>
      <c r="X1318">
        <f>IFERROR(BQ1318/(BL1318-BQ1318),0)</f>
        <v/>
      </c>
      <c r="Y1318">
        <f>IFERROR(SUM(BQ1318:BQ1318)/(SUM(BL1318:BL1318)-SUM(BQ1318:BQ1318)),0)</f>
        <v/>
      </c>
      <c r="Z1318">
        <f>IFERROR(MAX(X1318:X1318)-MIN(X1318:X1318),0)</f>
        <v/>
      </c>
      <c r="AA1318">
        <f>IFERROR(BO1318/BP1318,0)</f>
        <v/>
      </c>
      <c r="AB1318">
        <f>IFERROR(SUM(BO1318:BO1318)/SUM(BP1318:BP1318),0)</f>
        <v/>
      </c>
      <c r="AC1318">
        <f>IFERROR(MAX(AA1318:AA1318)-MIN(AA1318:AA1318),0)</f>
        <v/>
      </c>
      <c r="AD1318">
        <f>IFERROR(SUM(BL1318:BL1318)/1,0)</f>
        <v/>
      </c>
      <c r="AE1318">
        <f>IFERROR(SUM(BQ1318:BQ1318)/1,0)</f>
        <v/>
      </c>
      <c r="AF1318">
        <f>IFERROR(SUM(BP1318:BP1318)/1,0)</f>
        <v/>
      </c>
      <c r="AG1318">
        <f>IFERROR(CJ1318,0)</f>
        <v/>
      </c>
      <c r="AH1318">
        <f>IFERROR(SUM(BR1318:BR1318)/1,0)</f>
        <v/>
      </c>
      <c r="AI1318">
        <f>IFERROR(CL1318,0)</f>
        <v/>
      </c>
      <c r="AJ1318">
        <f>IFERROR(CN1318,0)</f>
        <v/>
      </c>
      <c r="AK1318">
        <f>IFERROR(CP1318,0)</f>
        <v/>
      </c>
      <c r="AL1318">
        <f>IFERROR(SUM(BN1318:BN1318)/1,0)</f>
        <v/>
      </c>
      <c r="AM1318">
        <f>IFERROR(SUM(BJ1318:BJ1318)/1,0)</f>
        <v/>
      </c>
      <c r="AN1318">
        <f>IFERROR(AH1318/AD1318,0)</f>
        <v/>
      </c>
      <c r="AO1318">
        <f>IFERROR(AF1318/AD1318,0)</f>
        <v/>
      </c>
      <c r="AP1318">
        <f>IFERROR(AI1318/AK1318,0)</f>
        <v/>
      </c>
      <c r="AQ1318">
        <f>IFERROR(AJ1318/AK1318,0)</f>
        <v/>
      </c>
      <c r="AR1318">
        <f>IFERROR(AG1318/AK1318,0)</f>
        <v/>
      </c>
      <c r="AS1318">
        <f>IFERROR(365/(AL1318/AG1318), "")</f>
        <v/>
      </c>
      <c r="AT1318" t="inlineStr">
        <is>
          <t>US69421NU</t>
        </is>
      </c>
      <c r="AU1318" t="inlineStr">
        <is>
          <t>Empire Diversified Energy, Inc.</t>
        </is>
      </c>
      <c r="AV1318" t="inlineStr">
        <is>
          <t>C1</t>
        </is>
      </c>
      <c r="AW1318" t="inlineStr">
        <is>
          <t>U</t>
        </is>
      </c>
      <c r="AX1318" t="inlineStr">
        <is>
          <t>Listed</t>
        </is>
      </c>
      <c r="AY1318" t="n">
        <v>5052</v>
      </c>
      <c r="AZ1318" t="inlineStr">
        <is>
          <t>Coal and other minerals and ores wholesale dealing in</t>
        </is>
      </c>
      <c r="BA1318" t="inlineStr">
        <is>
          <t>United States of America</t>
        </is>
      </c>
      <c r="BB1318" t="inlineStr">
        <is>
          <t>Fort Lauderdale</t>
        </is>
      </c>
      <c r="BC1318" t="inlineStr">
        <is>
          <t>www.empirediversifiedenergy.com</t>
        </is>
      </c>
      <c r="BD1318" t="inlineStr">
        <is>
          <t>1986</t>
        </is>
      </c>
      <c r="BE1318" t="inlineStr">
        <is>
          <t>This company is engaged in the provision of a complete range of electrical motor services, including fuses, wires and generators. The company was founded in 2008 and conducts business from its registered corporate office located in Fort Lauderdale, United States of America.The company is a leader in the electric motor service industry. It provides high quality repairs of industrial electric motors such as AC and DC electric motor rebuilding, armature rewind, bearing seat repairs, coil winding / fabrication, computerized coil winding, computerized coreloss testing, dynamic balancing, load testing, motor stator rewind - class H - inverter duty wire standard, rotor growl testing, rotor shaft repair / new shaft fabrication and welding repairs. It also sells new motors and replacement parts including; AC motors and DC motors (1 hp - 600 hp), armatures, blower motors, brake motors, brush shifting motors, coils, crane motors, encoders / resolvers, gear motors, generators, hoist motors, lifting magnets / magnetic chucks, motor alternators, permanent magnet motors, pumps, rotors, servo motors, stators, tachometers and traction motors.</t>
        </is>
      </c>
      <c r="BF1318" t="inlineStr">
        <is>
          <t>Active</t>
        </is>
      </c>
      <c r="BG1318" t="inlineStr">
        <is>
          <t>Wholesale; Services</t>
        </is>
      </c>
      <c r="BH1318" t="inlineStr">
        <is>
          <t>Engaged in the provision of a complete range of electrical motor services, including fuses, wires and generators</t>
        </is>
      </c>
      <c r="BI1318" t="inlineStr">
        <is>
          <t>Provides high quality repairs of industrial electric motors such as AC and DC electric motor rebuilding, armature rewind, bearing seat repairs, coil winding / fabrication, computerized coil winding, computerized coreloss testing, dynamic balancing, load testing, motor stator rewind - class H - inverter duty wire standard, rotor growl testing, rotor shaft repair / new shaft fabrication and welding repairs; Sells new motors and replacement parts including; AC motors and DC motors (1 hp - 600 hp), armatures, blower motors, brake motors, brush shifting motors, coils, crane motors, encoders / resolvers, gear motors, generators, hoist motors, lifting magnets / magnetic chucks, motor alternators, permanent magnet motors, pumps, rotors, servo motors, stators, tachometers and traction motors</t>
        </is>
      </c>
      <c r="CE1318">
        <f>IFERROR(SUM(BU1318:BV1318)/2,0)</f>
        <v/>
      </c>
      <c r="CF1318">
        <f>IFERROR(SUM(CE1318:CE1318)/1,0)</f>
        <v/>
      </c>
      <c r="CG1318">
        <f>IFERROR(SUM(BW1318:BX1318)/2,0)</f>
        <v/>
      </c>
      <c r="CH1318">
        <f>IFERROR(SUM(CG1318:CG1318)/1,0)</f>
        <v/>
      </c>
      <c r="CI1318">
        <f>IFERROR(SUM(BY1318:BZ1318)/2,0)</f>
        <v/>
      </c>
      <c r="CJ1318">
        <f>IFERROR(SUM(CI1318:CI1318)/1,0)</f>
        <v/>
      </c>
      <c r="CK1318">
        <f>IFERROR(SUM(CA1318:CB1318)/2,0)</f>
        <v/>
      </c>
      <c r="CL1318">
        <f>IFERROR(SUM(CK1318:CK1318)/1,0)</f>
        <v/>
      </c>
      <c r="CM1318">
        <f>IFERROR(SUM(CC1318:CD1318)/2,0)</f>
        <v/>
      </c>
      <c r="CN1318">
        <f>IFERROR(SUM(CM1318:CM1318)/1,0)</f>
        <v/>
      </c>
      <c r="CO1318">
        <f>IFERROR(SUM(BS1318:BT1318)/2,0)</f>
        <v/>
      </c>
      <c r="CP1318">
        <f>IFERROR(SUM(CO1318:CO1318)/1,0)</f>
        <v/>
      </c>
    </row>
    <row r="1319">
      <c r="A1319" t="n">
        <v>1294</v>
      </c>
      <c r="D1319">
        <f>IF(AX1319="Listed","Yes","No")</f>
        <v/>
      </c>
      <c r="E1319">
        <f>IFERROR(IF(AE1319&lt;0,"Yes","No"),"No")</f>
        <v/>
      </c>
      <c r="F1319">
        <f>IF(BK1319="Unqualified","Yes","No")</f>
        <v/>
      </c>
      <c r="G1319">
        <f>IF(COUNTIF($D$1319:$F$1319,"Yes")=3,"Yes","No")</f>
        <v/>
      </c>
      <c r="U1319">
        <f>IFERROR(BQ1319/BL1319,0)</f>
        <v/>
      </c>
      <c r="V1319">
        <f>IFERROR(SUM(BQ1319:BQ1319)/SUM(BL1319:BL1319),0)</f>
        <v/>
      </c>
      <c r="W1319">
        <f>IFERROR(MAX(U1319:U1319)-MIN(U1319:U1319),0)</f>
        <v/>
      </c>
      <c r="X1319">
        <f>IFERROR(BQ1319/(BL1319-BQ1319),0)</f>
        <v/>
      </c>
      <c r="Y1319">
        <f>IFERROR(SUM(BQ1319:BQ1319)/(SUM(BL1319:BL1319)-SUM(BQ1319:BQ1319)),0)</f>
        <v/>
      </c>
      <c r="Z1319">
        <f>IFERROR(MAX(X1319:X1319)-MIN(X1319:X1319),0)</f>
        <v/>
      </c>
      <c r="AA1319">
        <f>IFERROR(BO1319/BP1319,0)</f>
        <v/>
      </c>
      <c r="AB1319">
        <f>IFERROR(SUM(BO1319:BO1319)/SUM(BP1319:BP1319),0)</f>
        <v/>
      </c>
      <c r="AC1319">
        <f>IFERROR(MAX(AA1319:AA1319)-MIN(AA1319:AA1319),0)</f>
        <v/>
      </c>
      <c r="AD1319">
        <f>IFERROR(SUM(BL1319:BL1319)/1,0)</f>
        <v/>
      </c>
      <c r="AE1319">
        <f>IFERROR(SUM(BQ1319:BQ1319)/1,0)</f>
        <v/>
      </c>
      <c r="AF1319">
        <f>IFERROR(SUM(BP1319:BP1319)/1,0)</f>
        <v/>
      </c>
      <c r="AG1319">
        <f>IFERROR(CJ1319,0)</f>
        <v/>
      </c>
      <c r="AH1319">
        <f>IFERROR(SUM(BR1319:BR1319)/1,0)</f>
        <v/>
      </c>
      <c r="AI1319">
        <f>IFERROR(CL1319,0)</f>
        <v/>
      </c>
      <c r="AJ1319">
        <f>IFERROR(CN1319,0)</f>
        <v/>
      </c>
      <c r="AK1319">
        <f>IFERROR(CP1319,0)</f>
        <v/>
      </c>
      <c r="AL1319">
        <f>IFERROR(SUM(BN1319:BN1319)/1,0)</f>
        <v/>
      </c>
      <c r="AM1319">
        <f>IFERROR(SUM(BJ1319:BJ1319)/1,0)</f>
        <v/>
      </c>
      <c r="AN1319">
        <f>IFERROR(AH1319/AD1319,0)</f>
        <v/>
      </c>
      <c r="AO1319">
        <f>IFERROR(AF1319/AD1319,0)</f>
        <v/>
      </c>
      <c r="AP1319">
        <f>IFERROR(AI1319/AK1319,0)</f>
        <v/>
      </c>
      <c r="AQ1319">
        <f>IFERROR(AJ1319/AK1319,0)</f>
        <v/>
      </c>
      <c r="AR1319">
        <f>IFERROR(AG1319/AK1319,0)</f>
        <v/>
      </c>
      <c r="AS1319">
        <f>IFERROR(365/(AL1319/AG1319), "")</f>
        <v/>
      </c>
      <c r="AT1319" t="inlineStr">
        <is>
          <t>CO170001026360</t>
        </is>
      </c>
      <c r="AU1319" t="inlineStr">
        <is>
          <t>American Farmagrup SAS</t>
        </is>
      </c>
      <c r="AV1319" t="inlineStr">
        <is>
          <t>U1</t>
        </is>
      </c>
      <c r="AW1319" t="inlineStr">
        <is>
          <t>U</t>
        </is>
      </c>
      <c r="AX1319" t="inlineStr">
        <is>
          <t>Unlisted</t>
        </is>
      </c>
      <c r="AY1319" t="n">
        <v>5084</v>
      </c>
      <c r="AZ1319" t="inlineStr">
        <is>
          <t>Industrial machinery and equipment wholesale dealing in</t>
        </is>
      </c>
      <c r="BA1319" t="inlineStr">
        <is>
          <t>Colombia</t>
        </is>
      </c>
      <c r="BB1319" t="inlineStr">
        <is>
          <t>Bogota</t>
        </is>
      </c>
      <c r="BC1319" t="inlineStr">
        <is>
          <t>www.americanfarmagrup.com</t>
        </is>
      </c>
      <c r="BD1319" s="6" t="n">
        <v>31728</v>
      </c>
      <c r="BE1319" t="inlineStr">
        <is>
          <t>This company is engaged in pharmaceutical manufacturing equipment and process solutions. It conducts business from its registered head office located in Bogota, Colombia. The company was founded in 1986. The company specialises in pharmaceutical equipment, filling machines, cleaning and disinfection solutions, process optimisation technologies, and validation services. It also offers additional services such as equipment installation, training, and technical support. The company also provides additional services such as equipment installation, training, and technical support. The company aims to be a leading provider of innovative and reliable solutions in pharmaceutical manufacturing, helping customers improve efficiency and quality.</t>
        </is>
      </c>
      <c r="BF1319" t="inlineStr">
        <is>
          <t>Active</t>
        </is>
      </c>
      <c r="BG1319" t="inlineStr">
        <is>
          <t>Manufacturing</t>
        </is>
      </c>
      <c r="BH1319" t="inlineStr">
        <is>
          <t>Engaged in pharmaceutical manufacturing equipment and process solutions</t>
        </is>
      </c>
      <c r="BI1319" t="inlineStr">
        <is>
          <t>Pharmaceutical equipment, filling machines, cleaning and disinfection solutions, process optimisation technologies, and validation services</t>
        </is>
      </c>
      <c r="CE1319">
        <f>IFERROR(SUM(BU1319:BV1319)/2,0)</f>
        <v/>
      </c>
      <c r="CF1319">
        <f>IFERROR(SUM(CE1319:CE1319)/1,0)</f>
        <v/>
      </c>
      <c r="CG1319">
        <f>IFERROR(SUM(BW1319:BX1319)/2,0)</f>
        <v/>
      </c>
      <c r="CH1319">
        <f>IFERROR(SUM(CG1319:CG1319)/1,0)</f>
        <v/>
      </c>
      <c r="CI1319">
        <f>IFERROR(SUM(BY1319:BZ1319)/2,0)</f>
        <v/>
      </c>
      <c r="CJ1319">
        <f>IFERROR(SUM(CI1319:CI1319)/1,0)</f>
        <v/>
      </c>
      <c r="CK1319">
        <f>IFERROR(SUM(CA1319:CB1319)/2,0)</f>
        <v/>
      </c>
      <c r="CL1319">
        <f>IFERROR(SUM(CK1319:CK1319)/1,0)</f>
        <v/>
      </c>
      <c r="CM1319">
        <f>IFERROR(SUM(CC1319:CD1319)/2,0)</f>
        <v/>
      </c>
      <c r="CN1319">
        <f>IFERROR(SUM(CM1319:CM1319)/1,0)</f>
        <v/>
      </c>
      <c r="CO1319">
        <f>IFERROR(SUM(BS1319:BT1319)/2,0)</f>
        <v/>
      </c>
      <c r="CP1319">
        <f>IFERROR(SUM(CO1319:CO1319)/1,0)</f>
        <v/>
      </c>
    </row>
    <row r="1320">
      <c r="A1320" t="n">
        <v>1295</v>
      </c>
      <c r="D1320">
        <f>IF(AX1320="Listed","Yes","No")</f>
        <v/>
      </c>
      <c r="E1320">
        <f>IFERROR(IF(AE1320&lt;0,"Yes","No"),"No")</f>
        <v/>
      </c>
      <c r="F1320">
        <f>IF(BK1320="Unqualified","Yes","No")</f>
        <v/>
      </c>
      <c r="G1320">
        <f>IF(COUNTIF($D$1320:$F$1320,"Yes")=3,"Yes","No")</f>
        <v/>
      </c>
      <c r="U1320">
        <f>IFERROR(BQ1320/BL1320,0)</f>
        <v/>
      </c>
      <c r="V1320">
        <f>IFERROR(SUM(BQ1320:BQ1320)/SUM(BL1320:BL1320),0)</f>
        <v/>
      </c>
      <c r="W1320">
        <f>IFERROR(MAX(U1320:U1320)-MIN(U1320:U1320),0)</f>
        <v/>
      </c>
      <c r="X1320">
        <f>IFERROR(BQ1320/(BL1320-BQ1320),0)</f>
        <v/>
      </c>
      <c r="Y1320">
        <f>IFERROR(SUM(BQ1320:BQ1320)/(SUM(BL1320:BL1320)-SUM(BQ1320:BQ1320)),0)</f>
        <v/>
      </c>
      <c r="Z1320">
        <f>IFERROR(MAX(X1320:X1320)-MIN(X1320:X1320),0)</f>
        <v/>
      </c>
      <c r="AA1320">
        <f>IFERROR(BO1320/BP1320,0)</f>
        <v/>
      </c>
      <c r="AB1320">
        <f>IFERROR(SUM(BO1320:BO1320)/SUM(BP1320:BP1320),0)</f>
        <v/>
      </c>
      <c r="AC1320">
        <f>IFERROR(MAX(AA1320:AA1320)-MIN(AA1320:AA1320),0)</f>
        <v/>
      </c>
      <c r="AD1320">
        <f>IFERROR(SUM(BL1320:BL1320)/1,0)</f>
        <v/>
      </c>
      <c r="AE1320">
        <f>IFERROR(SUM(BQ1320:BQ1320)/1,0)</f>
        <v/>
      </c>
      <c r="AF1320">
        <f>IFERROR(SUM(BP1320:BP1320)/1,0)</f>
        <v/>
      </c>
      <c r="AG1320">
        <f>IFERROR(CJ1320,0)</f>
        <v/>
      </c>
      <c r="AH1320">
        <f>IFERROR(SUM(BR1320:BR1320)/1,0)</f>
        <v/>
      </c>
      <c r="AI1320">
        <f>IFERROR(CL1320,0)</f>
        <v/>
      </c>
      <c r="AJ1320">
        <f>IFERROR(CN1320,0)</f>
        <v/>
      </c>
      <c r="AK1320">
        <f>IFERROR(CP1320,0)</f>
        <v/>
      </c>
      <c r="AL1320">
        <f>IFERROR(SUM(BN1320:BN1320)/1,0)</f>
        <v/>
      </c>
      <c r="AM1320">
        <f>IFERROR(SUM(BJ1320:BJ1320)/1,0)</f>
        <v/>
      </c>
      <c r="AN1320">
        <f>IFERROR(AH1320/AD1320,0)</f>
        <v/>
      </c>
      <c r="AO1320">
        <f>IFERROR(AF1320/AD1320,0)</f>
        <v/>
      </c>
      <c r="AP1320">
        <f>IFERROR(AI1320/AK1320,0)</f>
        <v/>
      </c>
      <c r="AQ1320">
        <f>IFERROR(AJ1320/AK1320,0)</f>
        <v/>
      </c>
      <c r="AR1320">
        <f>IFERROR(AG1320/AK1320,0)</f>
        <v/>
      </c>
      <c r="AS1320">
        <f>IFERROR(365/(AL1320/AG1320), "")</f>
        <v/>
      </c>
      <c r="AT1320" t="inlineStr">
        <is>
          <t>CO170001024590</t>
        </is>
      </c>
      <c r="AU1320" t="inlineStr">
        <is>
          <t>Innovate Nutrition S A S</t>
        </is>
      </c>
      <c r="AV1320" t="inlineStr">
        <is>
          <t>U1</t>
        </is>
      </c>
      <c r="AW1320" t="inlineStr">
        <is>
          <t>U</t>
        </is>
      </c>
      <c r="AX1320" t="inlineStr">
        <is>
          <t>Unlisted</t>
        </is>
      </c>
      <c r="AY1320" t="n">
        <v>5141</v>
      </c>
      <c r="AZ1320" t="inlineStr">
        <is>
          <t>Groceries, general line wholesale dealing in</t>
        </is>
      </c>
      <c r="BA1320" t="inlineStr">
        <is>
          <t>Colombia</t>
        </is>
      </c>
      <c r="BB1320" t="inlineStr">
        <is>
          <t>Bogota</t>
        </is>
      </c>
      <c r="BC1320" t="inlineStr">
        <is>
          <t>www.innovatenutrition.com</t>
        </is>
      </c>
      <c r="BD1320" s="6" t="n">
        <v>31694</v>
      </c>
      <c r="BE1320" t="inlineStr">
        <is>
          <t>This company is engaged in wholesale distribution of groceries and related products. It conducts business from its registered head office located in Bogota, Colombia. The company was founded in 1986. The company specialises in nutritional products, including health foods, organic items, and dietary supplements, offering grocery items (fruits, vegetables, and snacks), wholesale distribution, supply chain management for grocery retailers, and consultations on nutrition-related products. Its mission is to enhance the health and well-being of the community by providing quality nutritional products and accessible grocery options.</t>
        </is>
      </c>
      <c r="BF1320" t="inlineStr">
        <is>
          <t>Active</t>
        </is>
      </c>
      <c r="BG1320" t="inlineStr">
        <is>
          <t>Wholesale</t>
        </is>
      </c>
      <c r="BH1320" t="inlineStr">
        <is>
          <t>Engaged in wholesale distribution of groceries and related products</t>
        </is>
      </c>
      <c r="BI1320" t="inlineStr">
        <is>
          <t>Nutritional products, including health foods, organic items, and dietary supplements, offering grocery items (fruits, vegetables, and snacks), wholesale distribution, supply chain management for grocery retailers, and consultations on nutrition-related products</t>
        </is>
      </c>
      <c r="CE1320">
        <f>IFERROR(SUM(BU1320:BV1320)/2,0)</f>
        <v/>
      </c>
      <c r="CF1320">
        <f>IFERROR(SUM(CE1320:CE1320)/1,0)</f>
        <v/>
      </c>
      <c r="CG1320">
        <f>IFERROR(SUM(BW1320:BX1320)/2,0)</f>
        <v/>
      </c>
      <c r="CH1320">
        <f>IFERROR(SUM(CG1320:CG1320)/1,0)</f>
        <v/>
      </c>
      <c r="CI1320">
        <f>IFERROR(SUM(BY1320:BZ1320)/2,0)</f>
        <v/>
      </c>
      <c r="CJ1320">
        <f>IFERROR(SUM(CI1320:CI1320)/1,0)</f>
        <v/>
      </c>
      <c r="CK1320">
        <f>IFERROR(SUM(CA1320:CB1320)/2,0)</f>
        <v/>
      </c>
      <c r="CL1320">
        <f>IFERROR(SUM(CK1320:CK1320)/1,0)</f>
        <v/>
      </c>
      <c r="CM1320">
        <f>IFERROR(SUM(CC1320:CD1320)/2,0)</f>
        <v/>
      </c>
      <c r="CN1320">
        <f>IFERROR(SUM(CM1320:CM1320)/1,0)</f>
        <v/>
      </c>
      <c r="CO1320">
        <f>IFERROR(SUM(BS1320:BT1320)/2,0)</f>
        <v/>
      </c>
      <c r="CP1320">
        <f>IFERROR(SUM(CO1320:CO1320)/1,0)</f>
        <v/>
      </c>
    </row>
    <row r="1321">
      <c r="A1321" t="n">
        <v>1296</v>
      </c>
      <c r="D1321">
        <f>IF(AX1321="Listed","Yes","No")</f>
        <v/>
      </c>
      <c r="E1321">
        <f>IFERROR(IF(AE1321&lt;0,"Yes","No"),"No")</f>
        <v/>
      </c>
      <c r="F1321">
        <f>IF(BK1321="Unqualified","Yes","No")</f>
        <v/>
      </c>
      <c r="G1321">
        <f>IF(COUNTIF($D$1321:$F$1321,"Yes")=3,"Yes","No")</f>
        <v/>
      </c>
      <c r="U1321">
        <f>IFERROR(BQ1321/BL1321,0)</f>
        <v/>
      </c>
      <c r="V1321">
        <f>IFERROR(SUM(BQ1321:BQ1321)/SUM(BL1321:BL1321),0)</f>
        <v/>
      </c>
      <c r="W1321">
        <f>IFERROR(MAX(U1321:U1321)-MIN(U1321:U1321),0)</f>
        <v/>
      </c>
      <c r="X1321">
        <f>IFERROR(BQ1321/(BL1321-BQ1321),0)</f>
        <v/>
      </c>
      <c r="Y1321">
        <f>IFERROR(SUM(BQ1321:BQ1321)/(SUM(BL1321:BL1321)-SUM(BQ1321:BQ1321)),0)</f>
        <v/>
      </c>
      <c r="Z1321">
        <f>IFERROR(MAX(X1321:X1321)-MIN(X1321:X1321),0)</f>
        <v/>
      </c>
      <c r="AA1321">
        <f>IFERROR(BO1321/BP1321,0)</f>
        <v/>
      </c>
      <c r="AB1321">
        <f>IFERROR(SUM(BO1321:BO1321)/SUM(BP1321:BP1321),0)</f>
        <v/>
      </c>
      <c r="AC1321">
        <f>IFERROR(MAX(AA1321:AA1321)-MIN(AA1321:AA1321),0)</f>
        <v/>
      </c>
      <c r="AD1321">
        <f>IFERROR(SUM(BL1321:BL1321)/1,0)</f>
        <v/>
      </c>
      <c r="AE1321">
        <f>IFERROR(SUM(BQ1321:BQ1321)/1,0)</f>
        <v/>
      </c>
      <c r="AF1321">
        <f>IFERROR(SUM(BP1321:BP1321)/1,0)</f>
        <v/>
      </c>
      <c r="AG1321">
        <f>IFERROR(CJ1321,0)</f>
        <v/>
      </c>
      <c r="AH1321">
        <f>IFERROR(SUM(BR1321:BR1321)/1,0)</f>
        <v/>
      </c>
      <c r="AI1321">
        <f>IFERROR(CL1321,0)</f>
        <v/>
      </c>
      <c r="AJ1321">
        <f>IFERROR(CN1321,0)</f>
        <v/>
      </c>
      <c r="AK1321">
        <f>IFERROR(CP1321,0)</f>
        <v/>
      </c>
      <c r="AL1321">
        <f>IFERROR(SUM(BN1321:BN1321)/1,0)</f>
        <v/>
      </c>
      <c r="AM1321">
        <f>IFERROR(SUM(BJ1321:BJ1321)/1,0)</f>
        <v/>
      </c>
      <c r="AN1321">
        <f>IFERROR(AH1321/AD1321,0)</f>
        <v/>
      </c>
      <c r="AO1321">
        <f>IFERROR(AF1321/AD1321,0)</f>
        <v/>
      </c>
      <c r="AP1321">
        <f>IFERROR(AI1321/AK1321,0)</f>
        <v/>
      </c>
      <c r="AQ1321">
        <f>IFERROR(AJ1321/AK1321,0)</f>
        <v/>
      </c>
      <c r="AR1321">
        <f>IFERROR(AG1321/AK1321,0)</f>
        <v/>
      </c>
      <c r="AS1321">
        <f>IFERROR(365/(AL1321/AG1321), "")</f>
        <v/>
      </c>
      <c r="AT1321" t="inlineStr">
        <is>
          <t>BR77752038000145</t>
        </is>
      </c>
      <c r="AU1321" t="inlineStr">
        <is>
          <t>Ervateira SAO Mateus S.A.</t>
        </is>
      </c>
      <c r="AV1321" t="inlineStr">
        <is>
          <t>U1</t>
        </is>
      </c>
      <c r="AW1321" t="inlineStr">
        <is>
          <t>B-</t>
        </is>
      </c>
      <c r="AX1321" t="inlineStr">
        <is>
          <t>Unlisted</t>
        </is>
      </c>
      <c r="AY1321" t="n">
        <v>5146</v>
      </c>
      <c r="AZ1321" t="inlineStr">
        <is>
          <t>Fish and seafoods wholesale dealing in</t>
        </is>
      </c>
      <c r="BA1321" t="inlineStr">
        <is>
          <t>Brazil</t>
        </is>
      </c>
      <c r="BB1321" t="inlineStr">
        <is>
          <t>Curitiba</t>
        </is>
      </c>
      <c r="BC1321" t="inlineStr">
        <is>
          <t>ervateirasm.com.br</t>
        </is>
      </c>
      <c r="BD1321" s="6" t="n">
        <v>30650</v>
      </c>
      <c r="BE1321" t="inlineStr">
        <is>
          <t>This company is engaged in the production and export of yerba mate and other Brazilian herbs, focusing on quality and sustainability. It conducts business from its registered head office located in Curitiba, Brazil. The company was founded in 1983. The company specializes in delivering quality herbal products derived from Brazilian biodiversity. It leverages a modern manufacturing facility equipped with advanced technologies to ensure precision and quality at every stage, from raw material selection to packaging. The organization collaborates with local producers and employs sustainable practices to offer natural energy boosters, wellness products, and herbal solutions that meet international standards. By maintaining quality control and innovative production processes, the company supports global markets with authentic and safe products. It aims to promote sustainability and innovation by fostering strong community connections, enhancing local biodiversity, and delivering products that represent the richness of Brazilian heritage.</t>
        </is>
      </c>
      <c r="BF1321" t="inlineStr">
        <is>
          <t>Active</t>
        </is>
      </c>
      <c r="BG1321" t="inlineStr">
        <is>
          <t>Manufacturing</t>
        </is>
      </c>
      <c r="BH1321" t="inlineStr">
        <is>
          <t>Engaged in the production and export of yerba mate and other Brazilian herbs, focusing on quality and sustainability</t>
        </is>
      </c>
      <c r="BI1321" t="inlineStr">
        <is>
          <t>Delivering quality herbal products derived from Brazilian biodiversity; Yerba mate and other Brazilian herbs</t>
        </is>
      </c>
      <c r="CE1321">
        <f>IFERROR(SUM(BU1321:BV1321)/2,0)</f>
        <v/>
      </c>
      <c r="CF1321">
        <f>IFERROR(SUM(CE1321:CE1321)/1,0)</f>
        <v/>
      </c>
      <c r="CG1321">
        <f>IFERROR(SUM(BW1321:BX1321)/2,0)</f>
        <v/>
      </c>
      <c r="CH1321">
        <f>IFERROR(SUM(CG1321:CG1321)/1,0)</f>
        <v/>
      </c>
      <c r="CI1321">
        <f>IFERROR(SUM(BY1321:BZ1321)/2,0)</f>
        <v/>
      </c>
      <c r="CJ1321">
        <f>IFERROR(SUM(CI1321:CI1321)/1,0)</f>
        <v/>
      </c>
      <c r="CK1321">
        <f>IFERROR(SUM(CA1321:CB1321)/2,0)</f>
        <v/>
      </c>
      <c r="CL1321">
        <f>IFERROR(SUM(CK1321:CK1321)/1,0)</f>
        <v/>
      </c>
      <c r="CM1321">
        <f>IFERROR(SUM(CC1321:CD1321)/2,0)</f>
        <v/>
      </c>
      <c r="CN1321">
        <f>IFERROR(SUM(CM1321:CM1321)/1,0)</f>
        <v/>
      </c>
      <c r="CO1321">
        <f>IFERROR(SUM(BS1321:BT1321)/2,0)</f>
        <v/>
      </c>
      <c r="CP1321">
        <f>IFERROR(SUM(CO1321:CO1321)/1,0)</f>
        <v/>
      </c>
    </row>
    <row r="1322">
      <c r="A1322" t="n">
        <v>1297</v>
      </c>
      <c r="D1322">
        <f>IF(AX1322="Listed","Yes","No")</f>
        <v/>
      </c>
      <c r="E1322">
        <f>IFERROR(IF(AE1322&lt;0,"Yes","No"),"No")</f>
        <v/>
      </c>
      <c r="F1322">
        <f>IF(BK1322="Unqualified","Yes","No")</f>
        <v/>
      </c>
      <c r="G1322">
        <f>IF(COUNTIF($D$1322:$F$1322,"Yes")=3,"Yes","No")</f>
        <v/>
      </c>
      <c r="U1322">
        <f>IFERROR(BQ1322/BL1322,0)</f>
        <v/>
      </c>
      <c r="V1322">
        <f>IFERROR(SUM(BQ1322:BQ1322)/SUM(BL1322:BL1322),0)</f>
        <v/>
      </c>
      <c r="W1322">
        <f>IFERROR(MAX(U1322:U1322)-MIN(U1322:U1322),0)</f>
        <v/>
      </c>
      <c r="X1322">
        <f>IFERROR(BQ1322/(BL1322-BQ1322),0)</f>
        <v/>
      </c>
      <c r="Y1322">
        <f>IFERROR(SUM(BQ1322:BQ1322)/(SUM(BL1322:BL1322)-SUM(BQ1322:BQ1322)),0)</f>
        <v/>
      </c>
      <c r="Z1322">
        <f>IFERROR(MAX(X1322:X1322)-MIN(X1322:X1322),0)</f>
        <v/>
      </c>
      <c r="AA1322">
        <f>IFERROR(BO1322/BP1322,0)</f>
        <v/>
      </c>
      <c r="AB1322">
        <f>IFERROR(SUM(BO1322:BO1322)/SUM(BP1322:BP1322),0)</f>
        <v/>
      </c>
      <c r="AC1322">
        <f>IFERROR(MAX(AA1322:AA1322)-MIN(AA1322:AA1322),0)</f>
        <v/>
      </c>
      <c r="AD1322">
        <f>IFERROR(SUM(BL1322:BL1322)/1,0)</f>
        <v/>
      </c>
      <c r="AE1322">
        <f>IFERROR(SUM(BQ1322:BQ1322)/1,0)</f>
        <v/>
      </c>
      <c r="AF1322">
        <f>IFERROR(SUM(BP1322:BP1322)/1,0)</f>
        <v/>
      </c>
      <c r="AG1322">
        <f>IFERROR(CJ1322,0)</f>
        <v/>
      </c>
      <c r="AH1322">
        <f>IFERROR(SUM(BR1322:BR1322)/1,0)</f>
        <v/>
      </c>
      <c r="AI1322">
        <f>IFERROR(CL1322,0)</f>
        <v/>
      </c>
      <c r="AJ1322">
        <f>IFERROR(CN1322,0)</f>
        <v/>
      </c>
      <c r="AK1322">
        <f>IFERROR(CP1322,0)</f>
        <v/>
      </c>
      <c r="AL1322">
        <f>IFERROR(SUM(BN1322:BN1322)/1,0)</f>
        <v/>
      </c>
      <c r="AM1322">
        <f>IFERROR(SUM(BJ1322:BJ1322)/1,0)</f>
        <v/>
      </c>
      <c r="AN1322">
        <f>IFERROR(AH1322/AD1322,0)</f>
        <v/>
      </c>
      <c r="AO1322">
        <f>IFERROR(AF1322/AD1322,0)</f>
        <v/>
      </c>
      <c r="AP1322">
        <f>IFERROR(AI1322/AK1322,0)</f>
        <v/>
      </c>
      <c r="AQ1322">
        <f>IFERROR(AJ1322/AK1322,0)</f>
        <v/>
      </c>
      <c r="AR1322">
        <f>IFERROR(AG1322/AK1322,0)</f>
        <v/>
      </c>
      <c r="AS1322">
        <f>IFERROR(365/(AL1322/AG1322), "")</f>
        <v/>
      </c>
      <c r="AT1322" t="inlineStr">
        <is>
          <t>CO170000953430</t>
        </is>
      </c>
      <c r="AU1322" t="inlineStr">
        <is>
          <t>Reproquim Ltda</t>
        </is>
      </c>
      <c r="AV1322" t="inlineStr">
        <is>
          <t>U1</t>
        </is>
      </c>
      <c r="AW1322" t="inlineStr">
        <is>
          <t>A+</t>
        </is>
      </c>
      <c r="AX1322" t="inlineStr">
        <is>
          <t>Unlisted</t>
        </is>
      </c>
      <c r="AY1322" t="n">
        <v>5162</v>
      </c>
      <c r="AZ1322" t="inlineStr">
        <is>
          <t>Plastics materials and basic forms and shapes wholesale dealing in</t>
        </is>
      </c>
      <c r="BA1322" t="inlineStr">
        <is>
          <t>Colombia</t>
        </is>
      </c>
      <c r="BB1322" t="inlineStr">
        <is>
          <t>Bogota</t>
        </is>
      </c>
      <c r="BC1322" t="inlineStr">
        <is>
          <t>www.reproquim.com.co</t>
        </is>
      </c>
      <c r="BD1322" s="6" t="n">
        <v>28924</v>
      </c>
      <c r="BE1322" t="inlineStr">
        <is>
          <t>This company is engaged in various chemical products such as acids, alcohols, oils, salts, and other chemicals for industrial applications. It conducts business from its registered head office located in Bogota, Colombia. The company was established in 1979. The company specialises in providing a wide array of chemical products for industrial applications, including acids, alcohols, oils, salts, and other essential chemicals. Its product range includes fragrance oils, castor oil, mineral oils, various acids (such as acetic, hydrochloric, and nitric), alcohols (including ethyl and isopropyl alcohol), and salts (like calcium chloride and sodium bicarbonate), serving industries such as pharmaceuticals, agriculture, and manufacturing.</t>
        </is>
      </c>
      <c r="BF1322" t="inlineStr">
        <is>
          <t>Active</t>
        </is>
      </c>
      <c r="BG1322" t="inlineStr">
        <is>
          <t>Manufacturing</t>
        </is>
      </c>
      <c r="BH1322" t="inlineStr">
        <is>
          <t>Engaged in various chemical products such as acids, alcohols, oils, salts, and other chemicals for industrial applications</t>
        </is>
      </c>
      <c r="BI1322" t="inlineStr">
        <is>
          <t>A wide array of chemical products for industrial applications, including acids, alcohols, oils, salts, and other essential chemicals; Fragrance oils, castor oil, mineral oils, various acids (such as acetic, hydrochloric, and nitric), alcohols (including ethyl and isopropyl alcohol), and salts (like calcium chloride and sodium bicarbonate), serving industries such as pharmaceuticals, agriculture, and manufacturing</t>
        </is>
      </c>
      <c r="CE1322">
        <f>IFERROR(SUM(BU1322:BV1322)/2,0)</f>
        <v/>
      </c>
      <c r="CF1322">
        <f>IFERROR(SUM(CE1322:CE1322)/1,0)</f>
        <v/>
      </c>
      <c r="CG1322">
        <f>IFERROR(SUM(BW1322:BX1322)/2,0)</f>
        <v/>
      </c>
      <c r="CH1322">
        <f>IFERROR(SUM(CG1322:CG1322)/1,0)</f>
        <v/>
      </c>
      <c r="CI1322">
        <f>IFERROR(SUM(BY1322:BZ1322)/2,0)</f>
        <v/>
      </c>
      <c r="CJ1322">
        <f>IFERROR(SUM(CI1322:CI1322)/1,0)</f>
        <v/>
      </c>
      <c r="CK1322">
        <f>IFERROR(SUM(CA1322:CB1322)/2,0)</f>
        <v/>
      </c>
      <c r="CL1322">
        <f>IFERROR(SUM(CK1322:CK1322)/1,0)</f>
        <v/>
      </c>
      <c r="CM1322">
        <f>IFERROR(SUM(CC1322:CD1322)/2,0)</f>
        <v/>
      </c>
      <c r="CN1322">
        <f>IFERROR(SUM(CM1322:CM1322)/1,0)</f>
        <v/>
      </c>
      <c r="CO1322">
        <f>IFERROR(SUM(BS1322:BT1322)/2,0)</f>
        <v/>
      </c>
      <c r="CP1322">
        <f>IFERROR(SUM(CO1322:CO1322)/1,0)</f>
        <v/>
      </c>
    </row>
    <row r="1323">
      <c r="A1323" t="n">
        <v>1298</v>
      </c>
      <c r="D1323">
        <f>IF(AX1323="Listed","Yes","No")</f>
        <v/>
      </c>
      <c r="E1323">
        <f>IFERROR(IF(AE1323&lt;0,"Yes","No"),"No")</f>
        <v/>
      </c>
      <c r="F1323">
        <f>IF(BK1323="Unqualified","Yes","No")</f>
        <v/>
      </c>
      <c r="G1323">
        <f>IF(COUNTIF($D$1323:$F$1323,"Yes")=3,"Yes","No")</f>
        <v/>
      </c>
      <c r="U1323">
        <f>IFERROR(BQ1323/BL1323,0)</f>
        <v/>
      </c>
      <c r="V1323">
        <f>IFERROR(SUM(BQ1323:BQ1323)/SUM(BL1323:BL1323),0)</f>
        <v/>
      </c>
      <c r="W1323">
        <f>IFERROR(MAX(U1323:U1323)-MIN(U1323:U1323),0)</f>
        <v/>
      </c>
      <c r="X1323">
        <f>IFERROR(BQ1323/(BL1323-BQ1323),0)</f>
        <v/>
      </c>
      <c r="Y1323">
        <f>IFERROR(SUM(BQ1323:BQ1323)/(SUM(BL1323:BL1323)-SUM(BQ1323:BQ1323)),0)</f>
        <v/>
      </c>
      <c r="Z1323">
        <f>IFERROR(MAX(X1323:X1323)-MIN(X1323:X1323),0)</f>
        <v/>
      </c>
      <c r="AA1323">
        <f>IFERROR(BO1323/BP1323,0)</f>
        <v/>
      </c>
      <c r="AB1323">
        <f>IFERROR(SUM(BO1323:BO1323)/SUM(BP1323:BP1323),0)</f>
        <v/>
      </c>
      <c r="AC1323">
        <f>IFERROR(MAX(AA1323:AA1323)-MIN(AA1323:AA1323),0)</f>
        <v/>
      </c>
      <c r="AD1323">
        <f>IFERROR(SUM(BL1323:BL1323)/1,0)</f>
        <v/>
      </c>
      <c r="AE1323">
        <f>IFERROR(SUM(BQ1323:BQ1323)/1,0)</f>
        <v/>
      </c>
      <c r="AF1323">
        <f>IFERROR(SUM(BP1323:BP1323)/1,0)</f>
        <v/>
      </c>
      <c r="AG1323">
        <f>IFERROR(CJ1323,0)</f>
        <v/>
      </c>
      <c r="AH1323">
        <f>IFERROR(SUM(BR1323:BR1323)/1,0)</f>
        <v/>
      </c>
      <c r="AI1323">
        <f>IFERROR(CL1323,0)</f>
        <v/>
      </c>
      <c r="AJ1323">
        <f>IFERROR(CN1323,0)</f>
        <v/>
      </c>
      <c r="AK1323">
        <f>IFERROR(CP1323,0)</f>
        <v/>
      </c>
      <c r="AL1323">
        <f>IFERROR(SUM(BN1323:BN1323)/1,0)</f>
        <v/>
      </c>
      <c r="AM1323">
        <f>IFERROR(SUM(BJ1323:BJ1323)/1,0)</f>
        <v/>
      </c>
      <c r="AN1323">
        <f>IFERROR(AH1323/AD1323,0)</f>
        <v/>
      </c>
      <c r="AO1323">
        <f>IFERROR(AF1323/AD1323,0)</f>
        <v/>
      </c>
      <c r="AP1323">
        <f>IFERROR(AI1323/AK1323,0)</f>
        <v/>
      </c>
      <c r="AQ1323">
        <f>IFERROR(AJ1323/AK1323,0)</f>
        <v/>
      </c>
      <c r="AR1323">
        <f>IFERROR(AG1323/AK1323,0)</f>
        <v/>
      </c>
      <c r="AS1323">
        <f>IFERROR(365/(AL1323/AG1323), "")</f>
        <v/>
      </c>
      <c r="AT1323" t="inlineStr">
        <is>
          <t>CO170000940790</t>
        </is>
      </c>
      <c r="AU1323" t="inlineStr">
        <is>
          <t>Javar S A S</t>
        </is>
      </c>
      <c r="AV1323" t="inlineStr">
        <is>
          <t>U1</t>
        </is>
      </c>
      <c r="AW1323" t="inlineStr">
        <is>
          <t>B+</t>
        </is>
      </c>
      <c r="AX1323" t="inlineStr">
        <is>
          <t>Unlisted</t>
        </is>
      </c>
      <c r="AY1323" t="n">
        <v>5084</v>
      </c>
      <c r="AZ1323" t="inlineStr">
        <is>
          <t>Industrial machinery and equipment wholesale dealing in</t>
        </is>
      </c>
      <c r="BA1323" t="inlineStr">
        <is>
          <t>Colombia</t>
        </is>
      </c>
      <c r="BB1323" t="inlineStr">
        <is>
          <t>Bogota</t>
        </is>
      </c>
      <c r="BC1323" t="inlineStr">
        <is>
          <t>www.javar.com.co</t>
        </is>
      </c>
      <c r="BD1323" s="6" t="n">
        <v>28327</v>
      </c>
      <c r="BE1323" t="inlineStr">
        <is>
          <t>This company is engaged in the development and manufacture of saws and meat grinders for professional use. It was founded in 1984 and conducts business from its registered head office located in Bogota, Colombia.The company has consolidated a complete and diversified portfolio of products for food processing in the most demanding kitchens. Its products include meat grinders, meat saws, ham slicers, stuffers and mixers, vacuum packing machines, rotary kilns, convestion ovens, laminators and dividers, and kneading machines and mixers.</t>
        </is>
      </c>
      <c r="BF1323" t="inlineStr">
        <is>
          <t>Active</t>
        </is>
      </c>
      <c r="BG1323" t="inlineStr">
        <is>
          <t>Manufacturing</t>
        </is>
      </c>
      <c r="BH1323" t="inlineStr">
        <is>
          <t>Engaged in the development and manufacture of saws and meat grinders for professional use</t>
        </is>
      </c>
      <c r="BI1323" t="inlineStr">
        <is>
          <t>Saws and meat grinders for professional use</t>
        </is>
      </c>
      <c r="CE1323">
        <f>IFERROR(SUM(BU1323:BV1323)/2,0)</f>
        <v/>
      </c>
      <c r="CF1323">
        <f>IFERROR(SUM(CE1323:CE1323)/1,0)</f>
        <v/>
      </c>
      <c r="CG1323">
        <f>IFERROR(SUM(BW1323:BX1323)/2,0)</f>
        <v/>
      </c>
      <c r="CH1323">
        <f>IFERROR(SUM(CG1323:CG1323)/1,0)</f>
        <v/>
      </c>
      <c r="CI1323">
        <f>IFERROR(SUM(BY1323:BZ1323)/2,0)</f>
        <v/>
      </c>
      <c r="CJ1323">
        <f>IFERROR(SUM(CI1323:CI1323)/1,0)</f>
        <v/>
      </c>
      <c r="CK1323">
        <f>IFERROR(SUM(CA1323:CB1323)/2,0)</f>
        <v/>
      </c>
      <c r="CL1323">
        <f>IFERROR(SUM(CK1323:CK1323)/1,0)</f>
        <v/>
      </c>
      <c r="CM1323">
        <f>IFERROR(SUM(CC1323:CD1323)/2,0)</f>
        <v/>
      </c>
      <c r="CN1323">
        <f>IFERROR(SUM(CM1323:CM1323)/1,0)</f>
        <v/>
      </c>
      <c r="CO1323">
        <f>IFERROR(SUM(BS1323:BT1323)/2,0)</f>
        <v/>
      </c>
      <c r="CP1323">
        <f>IFERROR(SUM(CO1323:CO1323)/1,0)</f>
        <v/>
      </c>
    </row>
    <row r="1324">
      <c r="A1324" t="n">
        <v>1299</v>
      </c>
      <c r="D1324">
        <f>IF(AX1324="Listed","Yes","No")</f>
        <v/>
      </c>
      <c r="E1324">
        <f>IFERROR(IF(AE1324&lt;0,"Yes","No"),"No")</f>
        <v/>
      </c>
      <c r="F1324">
        <f>IF(BK1324="Unqualified","Yes","No")</f>
        <v/>
      </c>
      <c r="G1324">
        <f>IF(COUNTIF($D$1324:$F$1324,"Yes")=3,"Yes","No")</f>
        <v/>
      </c>
      <c r="U1324">
        <f>IFERROR(BQ1324/BL1324,0)</f>
        <v/>
      </c>
      <c r="V1324">
        <f>IFERROR(SUM(BQ1324:BQ1324)/SUM(BL1324:BL1324),0)</f>
        <v/>
      </c>
      <c r="W1324">
        <f>IFERROR(MAX(U1324:U1324)-MIN(U1324:U1324),0)</f>
        <v/>
      </c>
      <c r="X1324">
        <f>IFERROR(BQ1324/(BL1324-BQ1324),0)</f>
        <v/>
      </c>
      <c r="Y1324">
        <f>IFERROR(SUM(BQ1324:BQ1324)/(SUM(BL1324:BL1324)-SUM(BQ1324:BQ1324)),0)</f>
        <v/>
      </c>
      <c r="Z1324">
        <f>IFERROR(MAX(X1324:X1324)-MIN(X1324:X1324),0)</f>
        <v/>
      </c>
      <c r="AA1324">
        <f>IFERROR(BO1324/BP1324,0)</f>
        <v/>
      </c>
      <c r="AB1324">
        <f>IFERROR(SUM(BO1324:BO1324)/SUM(BP1324:BP1324),0)</f>
        <v/>
      </c>
      <c r="AC1324">
        <f>IFERROR(MAX(AA1324:AA1324)-MIN(AA1324:AA1324),0)</f>
        <v/>
      </c>
      <c r="AD1324">
        <f>IFERROR(SUM(BL1324:BL1324)/1,0)</f>
        <v/>
      </c>
      <c r="AE1324">
        <f>IFERROR(SUM(BQ1324:BQ1324)/1,0)</f>
        <v/>
      </c>
      <c r="AF1324">
        <f>IFERROR(SUM(BP1324:BP1324)/1,0)</f>
        <v/>
      </c>
      <c r="AG1324">
        <f>IFERROR(CJ1324,0)</f>
        <v/>
      </c>
      <c r="AH1324">
        <f>IFERROR(SUM(BR1324:BR1324)/1,0)</f>
        <v/>
      </c>
      <c r="AI1324">
        <f>IFERROR(CL1324,0)</f>
        <v/>
      </c>
      <c r="AJ1324">
        <f>IFERROR(CN1324,0)</f>
        <v/>
      </c>
      <c r="AK1324">
        <f>IFERROR(CP1324,0)</f>
        <v/>
      </c>
      <c r="AL1324">
        <f>IFERROR(SUM(BN1324:BN1324)/1,0)</f>
        <v/>
      </c>
      <c r="AM1324">
        <f>IFERROR(SUM(BJ1324:BJ1324)/1,0)</f>
        <v/>
      </c>
      <c r="AN1324">
        <f>IFERROR(AH1324/AD1324,0)</f>
        <v/>
      </c>
      <c r="AO1324">
        <f>IFERROR(AF1324/AD1324,0)</f>
        <v/>
      </c>
      <c r="AP1324">
        <f>IFERROR(AI1324/AK1324,0)</f>
        <v/>
      </c>
      <c r="AQ1324">
        <f>IFERROR(AJ1324/AK1324,0)</f>
        <v/>
      </c>
      <c r="AR1324">
        <f>IFERROR(AG1324/AK1324,0)</f>
        <v/>
      </c>
      <c r="AS1324">
        <f>IFERROR(365/(AL1324/AG1324), "")</f>
        <v/>
      </c>
      <c r="AT1324" t="inlineStr">
        <is>
          <t>CA35247NC</t>
        </is>
      </c>
      <c r="AU1324" t="inlineStr">
        <is>
          <t>International Parkside Products Inc.</t>
        </is>
      </c>
      <c r="AV1324" t="inlineStr">
        <is>
          <t>C1</t>
        </is>
      </c>
      <c r="AW1324" t="inlineStr">
        <is>
          <t>A-</t>
        </is>
      </c>
      <c r="AX1324" t="inlineStr">
        <is>
          <t>Listed</t>
        </is>
      </c>
      <c r="AY1324" t="n">
        <v>5043</v>
      </c>
      <c r="AZ1324" t="inlineStr">
        <is>
          <t>Photographic equipment and supplies wholesale dealing in</t>
        </is>
      </c>
      <c r="BA1324" t="inlineStr">
        <is>
          <t>Canada</t>
        </is>
      </c>
      <c r="BB1324" t="inlineStr">
        <is>
          <t>Vancouver</t>
        </is>
      </c>
      <c r="BC1324" t="inlineStr">
        <is>
          <t>www.lenspen.com</t>
        </is>
      </c>
      <c r="BD1324" t="inlineStr">
        <is>
          <t>1983</t>
        </is>
      </c>
      <c r="BE1324" t="inlineStr">
        <is>
          <t>This company whose subsidiaries are engaged in the production and marketing of optical and screen cleaning products. The company was incorporated in 1992 and trades on the Canadian Venture Exchange under the IPD ticker symbol. The registered head office of the company is located in Vancouver, Canada. The group is focused on offering optical lens cleaning devices such as Vidimax, a device for cleaning TV and computer screens, as well as copier and scanner beds; LapTopPro, a device for cleaning lap top computer screens; Panamatic, a 360 degree camera indexer and level; SensorKlear, a device for cleaning CCD sensors on digital cameras; and Microfiber cloth. Furthermore, the group also distributes PowerPen, a battery contact cleaner and conditioner. The company and its subsidiaries offers its products to customers in North America, Europe, and Asia.</t>
        </is>
      </c>
      <c r="BF1324" t="inlineStr">
        <is>
          <t>Active</t>
        </is>
      </c>
      <c r="BG1324" t="inlineStr">
        <is>
          <t>Manufacturing; Retail</t>
        </is>
      </c>
      <c r="BH1324" t="inlineStr">
        <is>
          <t>Engaged in the production and marketing of optical and screen cleaning products</t>
        </is>
      </c>
      <c r="BI1324" t="inlineStr">
        <is>
          <t>Optical lens cleaning devices such as Vidimax, a device for cleaning TV and computer screens, as well as copier and scanner beds; LapTopPro, a device for cleaning lap top computer screens; Panamatic, a 360 degree camera indexer and level; SensorKlear, a device for cleaning CCD sensors on digital cameras; and Microfiber cloth</t>
        </is>
      </c>
      <c r="CE1324">
        <f>IFERROR(SUM(BU1324:BV1324)/2,0)</f>
        <v/>
      </c>
      <c r="CF1324">
        <f>IFERROR(SUM(CE1324:CE1324)/1,0)</f>
        <v/>
      </c>
      <c r="CG1324">
        <f>IFERROR(SUM(BW1324:BX1324)/2,0)</f>
        <v/>
      </c>
      <c r="CH1324">
        <f>IFERROR(SUM(CG1324:CG1324)/1,0)</f>
        <v/>
      </c>
      <c r="CI1324">
        <f>IFERROR(SUM(BY1324:BZ1324)/2,0)</f>
        <v/>
      </c>
      <c r="CJ1324">
        <f>IFERROR(SUM(CI1324:CI1324)/1,0)</f>
        <v/>
      </c>
      <c r="CK1324">
        <f>IFERROR(SUM(CA1324:CB1324)/2,0)</f>
        <v/>
      </c>
      <c r="CL1324">
        <f>IFERROR(SUM(CK1324:CK1324)/1,0)</f>
        <v/>
      </c>
      <c r="CM1324">
        <f>IFERROR(SUM(CC1324:CD1324)/2,0)</f>
        <v/>
      </c>
      <c r="CN1324">
        <f>IFERROR(SUM(CM1324:CM1324)/1,0)</f>
        <v/>
      </c>
      <c r="CO1324">
        <f>IFERROR(SUM(BS1324:BT1324)/2,0)</f>
        <v/>
      </c>
      <c r="CP1324">
        <f>IFERROR(SUM(CO1324:CO1324)/1,0)</f>
        <v/>
      </c>
    </row>
    <row r="1325">
      <c r="A1325" t="n">
        <v>1300</v>
      </c>
      <c r="D1325">
        <f>IF(AX1325="Listed","Yes","No")</f>
        <v/>
      </c>
      <c r="E1325">
        <f>IFERROR(IF(AE1325&lt;0,"Yes","No"),"No")</f>
        <v/>
      </c>
      <c r="F1325">
        <f>IF(BK1325="Unqualified","Yes","No")</f>
        <v/>
      </c>
      <c r="G1325">
        <f>IF(COUNTIF($D$1325:$F$1325,"Yes")=3,"Yes","No")</f>
        <v/>
      </c>
      <c r="U1325">
        <f>IFERROR(BQ1325/BL1325,0)</f>
        <v/>
      </c>
      <c r="V1325">
        <f>IFERROR(SUM(BQ1325:BQ1325)/SUM(BL1325:BL1325),0)</f>
        <v/>
      </c>
      <c r="W1325">
        <f>IFERROR(MAX(U1325:U1325)-MIN(U1325:U1325),0)</f>
        <v/>
      </c>
      <c r="X1325">
        <f>IFERROR(BQ1325/(BL1325-BQ1325),0)</f>
        <v/>
      </c>
      <c r="Y1325">
        <f>IFERROR(SUM(BQ1325:BQ1325)/(SUM(BL1325:BL1325)-SUM(BQ1325:BQ1325)),0)</f>
        <v/>
      </c>
      <c r="Z1325">
        <f>IFERROR(MAX(X1325:X1325)-MIN(X1325:X1325),0)</f>
        <v/>
      </c>
      <c r="AA1325">
        <f>IFERROR(BO1325/BP1325,0)</f>
        <v/>
      </c>
      <c r="AB1325">
        <f>IFERROR(SUM(BO1325:BO1325)/SUM(BP1325:BP1325),0)</f>
        <v/>
      </c>
      <c r="AC1325">
        <f>IFERROR(MAX(AA1325:AA1325)-MIN(AA1325:AA1325),0)</f>
        <v/>
      </c>
      <c r="AD1325">
        <f>IFERROR(SUM(BL1325:BL1325)/1,0)</f>
        <v/>
      </c>
      <c r="AE1325">
        <f>IFERROR(SUM(BQ1325:BQ1325)/1,0)</f>
        <v/>
      </c>
      <c r="AF1325">
        <f>IFERROR(SUM(BP1325:BP1325)/1,0)</f>
        <v/>
      </c>
      <c r="AG1325">
        <f>IFERROR(CJ1325,0)</f>
        <v/>
      </c>
      <c r="AH1325">
        <f>IFERROR(SUM(BR1325:BR1325)/1,0)</f>
        <v/>
      </c>
      <c r="AI1325">
        <f>IFERROR(CL1325,0)</f>
        <v/>
      </c>
      <c r="AJ1325">
        <f>IFERROR(CN1325,0)</f>
        <v/>
      </c>
      <c r="AK1325">
        <f>IFERROR(CP1325,0)</f>
        <v/>
      </c>
      <c r="AL1325">
        <f>IFERROR(SUM(BN1325:BN1325)/1,0)</f>
        <v/>
      </c>
      <c r="AM1325">
        <f>IFERROR(SUM(BJ1325:BJ1325)/1,0)</f>
        <v/>
      </c>
      <c r="AN1325">
        <f>IFERROR(AH1325/AD1325,0)</f>
        <v/>
      </c>
      <c r="AO1325">
        <f>IFERROR(AF1325/AD1325,0)</f>
        <v/>
      </c>
      <c r="AP1325">
        <f>IFERROR(AI1325/AK1325,0)</f>
        <v/>
      </c>
      <c r="AQ1325">
        <f>IFERROR(AJ1325/AK1325,0)</f>
        <v/>
      </c>
      <c r="AR1325">
        <f>IFERROR(AG1325/AK1325,0)</f>
        <v/>
      </c>
      <c r="AS1325">
        <f>IFERROR(365/(AL1325/AG1325), "")</f>
        <v/>
      </c>
      <c r="AT1325" t="inlineStr">
        <is>
          <t>CO170010798390</t>
        </is>
      </c>
      <c r="AU1325" t="inlineStr">
        <is>
          <t>Ensambles Y Adornos S A S</t>
        </is>
      </c>
      <c r="AV1325" t="inlineStr">
        <is>
          <t>U1</t>
        </is>
      </c>
      <c r="AW1325" t="inlineStr">
        <is>
          <t>U</t>
        </is>
      </c>
      <c r="AX1325" t="inlineStr">
        <is>
          <t>Unlisted</t>
        </is>
      </c>
      <c r="AY1325" t="n">
        <v>5131</v>
      </c>
      <c r="AZ1325" t="inlineStr">
        <is>
          <t>Piece goods, notions, and other dry goods wholesale dealing in</t>
        </is>
      </c>
      <c r="BA1325" t="inlineStr">
        <is>
          <t>Colombia</t>
        </is>
      </c>
      <c r="BB1325" t="inlineStr">
        <is>
          <t>Barbosa</t>
        </is>
      </c>
      <c r="BC1325" t="inlineStr">
        <is>
          <t>www.ensamblesyadornos.com.co</t>
        </is>
      </c>
      <c r="BD1325" s="6" t="n">
        <v>38156</v>
      </c>
      <c r="BE1325" t="inlineStr">
        <is>
          <t>This company is an international group of companies, which provides materials, accessories and ideas for the design of fashion, arts and decoration. It was incorporated in 2004 and has its registered business office based in Medellin, Colombia.The company's products include textile accessories, handcrafts, jewelry and beads, bags and boxes, Christmas items, carnivals, art supplies, special occasions, kid's parties, home decor, Mexican festivals, among others. It has display equipment with a large inventory of its products, as well as employs staff knowledgeable in fashion trends and the proper match of styles, colors, and combinations of various items to the characteristics and tastes of the customer. It also sells its products online.</t>
        </is>
      </c>
      <c r="BF1325" t="inlineStr">
        <is>
          <t>Active</t>
        </is>
      </c>
      <c r="BG1325" t="inlineStr">
        <is>
          <t>Wholesale</t>
        </is>
      </c>
      <c r="BH1325" t="inlineStr">
        <is>
          <t>Provides materials, accessories and ideas for the design of fashion, arts and decoration</t>
        </is>
      </c>
      <c r="BI1325" t="inlineStr">
        <is>
          <t>Textile accessories, handcrafts, jewelry and beads, bags and boxes, Christmas items, carnivals, art supplies, special occasions, kid's parties, home decor, Mexican festivals, among others</t>
        </is>
      </c>
      <c r="CE1325">
        <f>IFERROR(SUM(BU1325:BV1325)/2,0)</f>
        <v/>
      </c>
      <c r="CF1325">
        <f>IFERROR(SUM(CE1325:CE1325)/1,0)</f>
        <v/>
      </c>
      <c r="CG1325">
        <f>IFERROR(SUM(BW1325:BX1325)/2,0)</f>
        <v/>
      </c>
      <c r="CH1325">
        <f>IFERROR(SUM(CG1325:CG1325)/1,0)</f>
        <v/>
      </c>
      <c r="CI1325">
        <f>IFERROR(SUM(BY1325:BZ1325)/2,0)</f>
        <v/>
      </c>
      <c r="CJ1325">
        <f>IFERROR(SUM(CI1325:CI1325)/1,0)</f>
        <v/>
      </c>
      <c r="CK1325">
        <f>IFERROR(SUM(CA1325:CB1325)/2,0)</f>
        <v/>
      </c>
      <c r="CL1325">
        <f>IFERROR(SUM(CK1325:CK1325)/1,0)</f>
        <v/>
      </c>
      <c r="CM1325">
        <f>IFERROR(SUM(CC1325:CD1325)/2,0)</f>
        <v/>
      </c>
      <c r="CN1325">
        <f>IFERROR(SUM(CM1325:CM1325)/1,0)</f>
        <v/>
      </c>
      <c r="CO1325">
        <f>IFERROR(SUM(BS1325:BT1325)/2,0)</f>
        <v/>
      </c>
      <c r="CP1325">
        <f>IFERROR(SUM(CO1325:CO1325)/1,0)</f>
        <v/>
      </c>
    </row>
    <row r="1326">
      <c r="A1326" t="n">
        <v>1301</v>
      </c>
      <c r="D1326">
        <f>IF(AX1326="Listed","Yes","No")</f>
        <v/>
      </c>
      <c r="E1326">
        <f>IFERROR(IF(AE1326&lt;0,"Yes","No"),"No")</f>
        <v/>
      </c>
      <c r="F1326">
        <f>IF(BK1326="Unqualified","Yes","No")</f>
        <v/>
      </c>
      <c r="G1326">
        <f>IF(COUNTIF($D$1326:$F$1326,"Yes")=3,"Yes","No")</f>
        <v/>
      </c>
      <c r="U1326">
        <f>IFERROR(BQ1326/BL1326,0)</f>
        <v/>
      </c>
      <c r="V1326">
        <f>IFERROR(SUM(BQ1326:BQ1326)/SUM(BL1326:BL1326),0)</f>
        <v/>
      </c>
      <c r="W1326">
        <f>IFERROR(MAX(U1326:U1326)-MIN(U1326:U1326),0)</f>
        <v/>
      </c>
      <c r="X1326">
        <f>IFERROR(BQ1326/(BL1326-BQ1326),0)</f>
        <v/>
      </c>
      <c r="Y1326">
        <f>IFERROR(SUM(BQ1326:BQ1326)/(SUM(BL1326:BL1326)-SUM(BQ1326:BQ1326)),0)</f>
        <v/>
      </c>
      <c r="Z1326">
        <f>IFERROR(MAX(X1326:X1326)-MIN(X1326:X1326),0)</f>
        <v/>
      </c>
      <c r="AA1326">
        <f>IFERROR(BO1326/BP1326,0)</f>
        <v/>
      </c>
      <c r="AB1326">
        <f>IFERROR(SUM(BO1326:BO1326)/SUM(BP1326:BP1326),0)</f>
        <v/>
      </c>
      <c r="AC1326">
        <f>IFERROR(MAX(AA1326:AA1326)-MIN(AA1326:AA1326),0)</f>
        <v/>
      </c>
      <c r="AD1326">
        <f>IFERROR(SUM(BL1326:BL1326)/1,0)</f>
        <v/>
      </c>
      <c r="AE1326">
        <f>IFERROR(SUM(BQ1326:BQ1326)/1,0)</f>
        <v/>
      </c>
      <c r="AF1326">
        <f>IFERROR(SUM(BP1326:BP1326)/1,0)</f>
        <v/>
      </c>
      <c r="AG1326">
        <f>IFERROR(CJ1326,0)</f>
        <v/>
      </c>
      <c r="AH1326">
        <f>IFERROR(SUM(BR1326:BR1326)/1,0)</f>
        <v/>
      </c>
      <c r="AI1326">
        <f>IFERROR(CL1326,0)</f>
        <v/>
      </c>
      <c r="AJ1326">
        <f>IFERROR(CN1326,0)</f>
        <v/>
      </c>
      <c r="AK1326">
        <f>IFERROR(CP1326,0)</f>
        <v/>
      </c>
      <c r="AL1326">
        <f>IFERROR(SUM(BN1326:BN1326)/1,0)</f>
        <v/>
      </c>
      <c r="AM1326">
        <f>IFERROR(SUM(BJ1326:BJ1326)/1,0)</f>
        <v/>
      </c>
      <c r="AN1326">
        <f>IFERROR(AH1326/AD1326,0)</f>
        <v/>
      </c>
      <c r="AO1326">
        <f>IFERROR(AF1326/AD1326,0)</f>
        <v/>
      </c>
      <c r="AP1326">
        <f>IFERROR(AI1326/AK1326,0)</f>
        <v/>
      </c>
      <c r="AQ1326">
        <f>IFERROR(AJ1326/AK1326,0)</f>
        <v/>
      </c>
      <c r="AR1326">
        <f>IFERROR(AG1326/AK1326,0)</f>
        <v/>
      </c>
      <c r="AS1326">
        <f>IFERROR(365/(AL1326/AG1326), "")</f>
        <v/>
      </c>
      <c r="AT1326" t="inlineStr">
        <is>
          <t>CO170000939340</t>
        </is>
      </c>
      <c r="AU1326" t="inlineStr">
        <is>
          <t>Tecno Ingenieria Ltda</t>
        </is>
      </c>
      <c r="AV1326" t="inlineStr">
        <is>
          <t>U1</t>
        </is>
      </c>
      <c r="AW1326" t="inlineStr">
        <is>
          <t>B+</t>
        </is>
      </c>
      <c r="AX1326" t="inlineStr">
        <is>
          <t>Unlisted</t>
        </is>
      </c>
      <c r="AY1326" t="n">
        <v>5084</v>
      </c>
      <c r="AZ1326" t="inlineStr">
        <is>
          <t>Industrial machinery and equipment wholesale dealing in</t>
        </is>
      </c>
      <c r="BA1326" t="inlineStr">
        <is>
          <t>Colombia</t>
        </is>
      </c>
      <c r="BB1326" t="inlineStr">
        <is>
          <t>Bogota</t>
        </is>
      </c>
      <c r="BC1326" t="inlineStr">
        <is>
          <t>www.tecnoingenieria.com</t>
        </is>
      </c>
      <c r="BD1326" s="6" t="n">
        <v>28172</v>
      </c>
      <c r="BE1326" t="inlineStr">
        <is>
          <t>This company is engaged in the wholesale distribution of machinery, equipment, and supplies. It was incorporated in 1977 and conducts business from its registered head office located in Bogota, Colombia. The company's business operation specialises in the wholesale of industrial machinery, equipment, and supplies for construction, mining, farm, garden, service establishment, and transportation machinery, equipment and supplies. It has a display of equipment with a large inventory of equipment and supplies, as well as employs staff and trained repair persons, such as mechanics with specialised technical skills to diagnose and repair the mechanical and electrical systems, and handle the maintenance and repair of these machinery and equipment.</t>
        </is>
      </c>
      <c r="BF1326" t="inlineStr">
        <is>
          <t>Active</t>
        </is>
      </c>
      <c r="BG1326" t="inlineStr">
        <is>
          <t>Wholesale</t>
        </is>
      </c>
      <c r="BH1326" t="inlineStr">
        <is>
          <t>Engaged in the wholesale distribution of machinery, equipment, and supplies</t>
        </is>
      </c>
      <c r="BI1326" t="inlineStr">
        <is>
          <t>Industrial machinery, equipment, and supplies for construction, mining, farm, garden, service establishment, and transportation machinery, equipment and supplies; Diagnose and repair the mechanical and electrical systems, and handle the maintenance and repair of these machinery and equipment</t>
        </is>
      </c>
      <c r="CE1326">
        <f>IFERROR(SUM(BU1326:BV1326)/2,0)</f>
        <v/>
      </c>
      <c r="CF1326">
        <f>IFERROR(SUM(CE1326:CE1326)/1,0)</f>
        <v/>
      </c>
      <c r="CG1326">
        <f>IFERROR(SUM(BW1326:BX1326)/2,0)</f>
        <v/>
      </c>
      <c r="CH1326">
        <f>IFERROR(SUM(CG1326:CG1326)/1,0)</f>
        <v/>
      </c>
      <c r="CI1326">
        <f>IFERROR(SUM(BY1326:BZ1326)/2,0)</f>
        <v/>
      </c>
      <c r="CJ1326">
        <f>IFERROR(SUM(CI1326:CI1326)/1,0)</f>
        <v/>
      </c>
      <c r="CK1326">
        <f>IFERROR(SUM(CA1326:CB1326)/2,0)</f>
        <v/>
      </c>
      <c r="CL1326">
        <f>IFERROR(SUM(CK1326:CK1326)/1,0)</f>
        <v/>
      </c>
      <c r="CM1326">
        <f>IFERROR(SUM(CC1326:CD1326)/2,0)</f>
        <v/>
      </c>
      <c r="CN1326">
        <f>IFERROR(SUM(CM1326:CM1326)/1,0)</f>
        <v/>
      </c>
      <c r="CO1326">
        <f>IFERROR(SUM(BS1326:BT1326)/2,0)</f>
        <v/>
      </c>
      <c r="CP1326">
        <f>IFERROR(SUM(CO1326:CO1326)/1,0)</f>
        <v/>
      </c>
    </row>
    <row r="1327">
      <c r="A1327" t="n">
        <v>1302</v>
      </c>
      <c r="D1327">
        <f>IF(AX1327="Listed","Yes","No")</f>
        <v/>
      </c>
      <c r="E1327">
        <f>IFERROR(IF(AE1327&lt;0,"Yes","No"),"No")</f>
        <v/>
      </c>
      <c r="F1327">
        <f>IF(BK1327="Unqualified","Yes","No")</f>
        <v/>
      </c>
      <c r="G1327">
        <f>IF(COUNTIF($D$1327:$F$1327,"Yes")=3,"Yes","No")</f>
        <v/>
      </c>
      <c r="U1327">
        <f>IFERROR(BQ1327/BL1327,0)</f>
        <v/>
      </c>
      <c r="V1327">
        <f>IFERROR(SUM(BQ1327:BQ1327)/SUM(BL1327:BL1327),0)</f>
        <v/>
      </c>
      <c r="W1327">
        <f>IFERROR(MAX(U1327:U1327)-MIN(U1327:U1327),0)</f>
        <v/>
      </c>
      <c r="X1327">
        <f>IFERROR(BQ1327/(BL1327-BQ1327),0)</f>
        <v/>
      </c>
      <c r="Y1327">
        <f>IFERROR(SUM(BQ1327:BQ1327)/(SUM(BL1327:BL1327)-SUM(BQ1327:BQ1327)),0)</f>
        <v/>
      </c>
      <c r="Z1327">
        <f>IFERROR(MAX(X1327:X1327)-MIN(X1327:X1327),0)</f>
        <v/>
      </c>
      <c r="AA1327">
        <f>IFERROR(BO1327/BP1327,0)</f>
        <v/>
      </c>
      <c r="AB1327">
        <f>IFERROR(SUM(BO1327:BO1327)/SUM(BP1327:BP1327),0)</f>
        <v/>
      </c>
      <c r="AC1327">
        <f>IFERROR(MAX(AA1327:AA1327)-MIN(AA1327:AA1327),0)</f>
        <v/>
      </c>
      <c r="AD1327">
        <f>IFERROR(SUM(BL1327:BL1327)/1,0)</f>
        <v/>
      </c>
      <c r="AE1327">
        <f>IFERROR(SUM(BQ1327:BQ1327)/1,0)</f>
        <v/>
      </c>
      <c r="AF1327">
        <f>IFERROR(SUM(BP1327:BP1327)/1,0)</f>
        <v/>
      </c>
      <c r="AG1327">
        <f>IFERROR(CJ1327,0)</f>
        <v/>
      </c>
      <c r="AH1327">
        <f>IFERROR(SUM(BR1327:BR1327)/1,0)</f>
        <v/>
      </c>
      <c r="AI1327">
        <f>IFERROR(CL1327,0)</f>
        <v/>
      </c>
      <c r="AJ1327">
        <f>IFERROR(CN1327,0)</f>
        <v/>
      </c>
      <c r="AK1327">
        <f>IFERROR(CP1327,0)</f>
        <v/>
      </c>
      <c r="AL1327">
        <f>IFERROR(SUM(BN1327:BN1327)/1,0)</f>
        <v/>
      </c>
      <c r="AM1327">
        <f>IFERROR(SUM(BJ1327:BJ1327)/1,0)</f>
        <v/>
      </c>
      <c r="AN1327">
        <f>IFERROR(AH1327/AD1327,0)</f>
        <v/>
      </c>
      <c r="AO1327">
        <f>IFERROR(AF1327/AD1327,0)</f>
        <v/>
      </c>
      <c r="AP1327">
        <f>IFERROR(AI1327/AK1327,0)</f>
        <v/>
      </c>
      <c r="AQ1327">
        <f>IFERROR(AJ1327/AK1327,0)</f>
        <v/>
      </c>
      <c r="AR1327">
        <f>IFERROR(AG1327/AK1327,0)</f>
        <v/>
      </c>
      <c r="AS1327">
        <f>IFERROR(365/(AL1327/AG1327), "")</f>
        <v/>
      </c>
      <c r="AT1327" t="inlineStr">
        <is>
          <t>US861604197</t>
        </is>
      </c>
      <c r="AU1327" t="inlineStr">
        <is>
          <t>LQR House Inc.</t>
        </is>
      </c>
      <c r="AV1327" t="inlineStr">
        <is>
          <t>C1</t>
        </is>
      </c>
      <c r="AW1327" t="inlineStr">
        <is>
          <t>A+</t>
        </is>
      </c>
      <c r="AX1327" t="inlineStr">
        <is>
          <t>Listed</t>
        </is>
      </c>
      <c r="AY1327" t="n">
        <v>5182</v>
      </c>
      <c r="AZ1327" t="inlineStr">
        <is>
          <t>Wine and distilled alcoholic beverages wholesale dealing in</t>
        </is>
      </c>
      <c r="BA1327" t="inlineStr">
        <is>
          <t>United States of America</t>
        </is>
      </c>
      <c r="BB1327" t="inlineStr">
        <is>
          <t>Miami Beach</t>
        </is>
      </c>
      <c r="BC1327" t="inlineStr">
        <is>
          <t>www.lqrhouse.com</t>
        </is>
      </c>
      <c r="BD1327" s="6" t="n">
        <v>44960</v>
      </c>
      <c r="BE1327" t="inlineStr">
        <is>
          <t>This company is engaged as a house of liquor brands blending products, marketing, and distribution. It is involved in mixing technology and alcohol to address two of the largest industries in the United States. It conducts business from its registered head office located in Miami Beach, Florida, United States of America.The company's house of brands has mastered supply, sales, and distribution in the alcoholic beverage market. As the one stop shop for everything related to alcohol, it acquires, builds, markets and distributes premium brands through exclusive online networks.</t>
        </is>
      </c>
      <c r="BF1327" t="inlineStr">
        <is>
          <t>Active</t>
        </is>
      </c>
      <c r="BG1327" t="inlineStr">
        <is>
          <t>Manufacturing</t>
        </is>
      </c>
      <c r="BH1327" t="inlineStr">
        <is>
          <t>Engaged as a house of liquor brands blending products, marketing, and distribution</t>
        </is>
      </c>
      <c r="BI1327" t="inlineStr">
        <is>
          <t>Liquor</t>
        </is>
      </c>
      <c r="CE1327">
        <f>IFERROR(SUM(BU1327:BV1327)/2,0)</f>
        <v/>
      </c>
      <c r="CF1327">
        <f>IFERROR(SUM(CE1327:CE1327)/1,0)</f>
        <v/>
      </c>
      <c r="CG1327">
        <f>IFERROR(SUM(BW1327:BX1327)/2,0)</f>
        <v/>
      </c>
      <c r="CH1327">
        <f>IFERROR(SUM(CG1327:CG1327)/1,0)</f>
        <v/>
      </c>
      <c r="CI1327">
        <f>IFERROR(SUM(BY1327:BZ1327)/2,0)</f>
        <v/>
      </c>
      <c r="CJ1327">
        <f>IFERROR(SUM(CI1327:CI1327)/1,0)</f>
        <v/>
      </c>
      <c r="CK1327">
        <f>IFERROR(SUM(CA1327:CB1327)/2,0)</f>
        <v/>
      </c>
      <c r="CL1327">
        <f>IFERROR(SUM(CK1327:CK1327)/1,0)</f>
        <v/>
      </c>
      <c r="CM1327">
        <f>IFERROR(SUM(CC1327:CD1327)/2,0)</f>
        <v/>
      </c>
      <c r="CN1327">
        <f>IFERROR(SUM(CM1327:CM1327)/1,0)</f>
        <v/>
      </c>
      <c r="CO1327">
        <f>IFERROR(SUM(BS1327:BT1327)/2,0)</f>
        <v/>
      </c>
      <c r="CP1327">
        <f>IFERROR(SUM(CO1327:CO1327)/1,0)</f>
        <v/>
      </c>
    </row>
    <row r="1328">
      <c r="A1328" t="n">
        <v>1303</v>
      </c>
      <c r="D1328">
        <f>IF(AX1328="Listed","Yes","No")</f>
        <v/>
      </c>
      <c r="E1328">
        <f>IFERROR(IF(AE1328&lt;0,"Yes","No"),"No")</f>
        <v/>
      </c>
      <c r="F1328">
        <f>IF(BK1328="Unqualified","Yes","No")</f>
        <v/>
      </c>
      <c r="G1328">
        <f>IF(COUNTIF($D$1328:$F$1328,"Yes")=3,"Yes","No")</f>
        <v/>
      </c>
      <c r="U1328">
        <f>IFERROR(BQ1328/BL1328,0)</f>
        <v/>
      </c>
      <c r="V1328">
        <f>IFERROR(SUM(BQ1328:BQ1328)/SUM(BL1328:BL1328),0)</f>
        <v/>
      </c>
      <c r="W1328">
        <f>IFERROR(MAX(U1328:U1328)-MIN(U1328:U1328),0)</f>
        <v/>
      </c>
      <c r="X1328">
        <f>IFERROR(BQ1328/(BL1328-BQ1328),0)</f>
        <v/>
      </c>
      <c r="Y1328">
        <f>IFERROR(SUM(BQ1328:BQ1328)/(SUM(BL1328:BL1328)-SUM(BQ1328:BQ1328)),0)</f>
        <v/>
      </c>
      <c r="Z1328">
        <f>IFERROR(MAX(X1328:X1328)-MIN(X1328:X1328),0)</f>
        <v/>
      </c>
      <c r="AA1328">
        <f>IFERROR(BO1328/BP1328,0)</f>
        <v/>
      </c>
      <c r="AB1328">
        <f>IFERROR(SUM(BO1328:BO1328)/SUM(BP1328:BP1328),0)</f>
        <v/>
      </c>
      <c r="AC1328">
        <f>IFERROR(MAX(AA1328:AA1328)-MIN(AA1328:AA1328),0)</f>
        <v/>
      </c>
      <c r="AD1328">
        <f>IFERROR(SUM(BL1328:BL1328)/1,0)</f>
        <v/>
      </c>
      <c r="AE1328">
        <f>IFERROR(SUM(BQ1328:BQ1328)/1,0)</f>
        <v/>
      </c>
      <c r="AF1328">
        <f>IFERROR(SUM(BP1328:BP1328)/1,0)</f>
        <v/>
      </c>
      <c r="AG1328">
        <f>IFERROR(CJ1328,0)</f>
        <v/>
      </c>
      <c r="AH1328">
        <f>IFERROR(SUM(BR1328:BR1328)/1,0)</f>
        <v/>
      </c>
      <c r="AI1328">
        <f>IFERROR(CL1328,0)</f>
        <v/>
      </c>
      <c r="AJ1328">
        <f>IFERROR(CN1328,0)</f>
        <v/>
      </c>
      <c r="AK1328">
        <f>IFERROR(CP1328,0)</f>
        <v/>
      </c>
      <c r="AL1328">
        <f>IFERROR(SUM(BN1328:BN1328)/1,0)</f>
        <v/>
      </c>
      <c r="AM1328">
        <f>IFERROR(SUM(BJ1328:BJ1328)/1,0)</f>
        <v/>
      </c>
      <c r="AN1328">
        <f>IFERROR(AH1328/AD1328,0)</f>
        <v/>
      </c>
      <c r="AO1328">
        <f>IFERROR(AF1328/AD1328,0)</f>
        <v/>
      </c>
      <c r="AP1328">
        <f>IFERROR(AI1328/AK1328,0)</f>
        <v/>
      </c>
      <c r="AQ1328">
        <f>IFERROR(AJ1328/AK1328,0)</f>
        <v/>
      </c>
      <c r="AR1328">
        <f>IFERROR(AG1328/AK1328,0)</f>
        <v/>
      </c>
      <c r="AS1328">
        <f>IFERROR(365/(AL1328/AG1328), "")</f>
        <v/>
      </c>
      <c r="AT1328" t="inlineStr">
        <is>
          <t>CO170000983530</t>
        </is>
      </c>
      <c r="AU1328" t="inlineStr">
        <is>
          <t>Sayme S A S</t>
        </is>
      </c>
      <c r="AV1328" t="inlineStr">
        <is>
          <t>U1</t>
        </is>
      </c>
      <c r="AW1328" t="inlineStr">
        <is>
          <t>U</t>
        </is>
      </c>
      <c r="AX1328" t="inlineStr">
        <is>
          <t>Unlisted</t>
        </is>
      </c>
      <c r="AY1328" t="n">
        <v>5131</v>
      </c>
      <c r="AZ1328" t="inlineStr">
        <is>
          <t>Piece goods, notions, and other dry goods wholesale dealing in</t>
        </is>
      </c>
      <c r="BA1328" t="inlineStr">
        <is>
          <t>Colombia</t>
        </is>
      </c>
      <c r="BB1328" t="inlineStr">
        <is>
          <t>Bogota</t>
        </is>
      </c>
      <c r="BC1328" t="inlineStr">
        <is>
          <t>sayme.com.co</t>
        </is>
      </c>
      <c r="BD1328" s="6" t="n">
        <v>30372</v>
      </c>
      <c r="BE1328" t="inlineStr">
        <is>
          <t>This company is engaged in wholesale distribution of piece goods, fabrics and knitting yarns. It conducts business from its registered head office located in Bogota, Colombia. The company was founded in 1983. The company specialises in large-scale movement of piece goods, fabrics and knitting yarns from producers to retailers, or other intermediaries. It offers an array of products including cotton fabric rolls ideal for garment production, linen yardage suitable for home textile applications, bulk polyester blends for diverse sewing projects, and wool suiting material crafted for tailored clothing. Additionally, it offers denim for jeans manufacturing, satin for elegant evening gowns, velvet for upholstery and drapery, and nylon for sportswear. In the sector of knitting yarns, options range from acrylic in various colors for blankets, merino wool for cozy winter garments, cotton for summer-weight knitted items, to chenille yarn providing soft and luxurious textures.</t>
        </is>
      </c>
      <c r="BF1328" t="inlineStr">
        <is>
          <t>Active</t>
        </is>
      </c>
      <c r="BG1328" t="inlineStr">
        <is>
          <t>Wholesale</t>
        </is>
      </c>
      <c r="BH1328" t="inlineStr">
        <is>
          <t>Engaged in wholesale distribution of piece goods, fabrics and knitting yarns</t>
        </is>
      </c>
      <c r="BI1328" t="inlineStr">
        <is>
          <t>Cotton fabric rolls ideal for garment production, linen yardage suitable for home textile applications, bulk polyester blends for diverse sewing projects, and wool suiting material crafted for tailored clothing; denim for jeans manufacturing, satin for elegant evening gowns, velvet for upholstery and drapery, and nylon for sportswear. in the sector of knitting yarns, options range from acrylic in various colors for blankets, merino wool for cozy winter garments, cotton for summer-weight knitted items, to chenille yarn providing soft and luxurious textures</t>
        </is>
      </c>
      <c r="CE1328">
        <f>IFERROR(SUM(BU1328:BV1328)/2,0)</f>
        <v/>
      </c>
      <c r="CF1328">
        <f>IFERROR(SUM(CE1328:CE1328)/1,0)</f>
        <v/>
      </c>
      <c r="CG1328">
        <f>IFERROR(SUM(BW1328:BX1328)/2,0)</f>
        <v/>
      </c>
      <c r="CH1328">
        <f>IFERROR(SUM(CG1328:CG1328)/1,0)</f>
        <v/>
      </c>
      <c r="CI1328">
        <f>IFERROR(SUM(BY1328:BZ1328)/2,0)</f>
        <v/>
      </c>
      <c r="CJ1328">
        <f>IFERROR(SUM(CI1328:CI1328)/1,0)</f>
        <v/>
      </c>
      <c r="CK1328">
        <f>IFERROR(SUM(CA1328:CB1328)/2,0)</f>
        <v/>
      </c>
      <c r="CL1328">
        <f>IFERROR(SUM(CK1328:CK1328)/1,0)</f>
        <v/>
      </c>
      <c r="CM1328">
        <f>IFERROR(SUM(CC1328:CD1328)/2,0)</f>
        <v/>
      </c>
      <c r="CN1328">
        <f>IFERROR(SUM(CM1328:CM1328)/1,0)</f>
        <v/>
      </c>
      <c r="CO1328">
        <f>IFERROR(SUM(BS1328:BT1328)/2,0)</f>
        <v/>
      </c>
      <c r="CP1328">
        <f>IFERROR(SUM(CO1328:CO1328)/1,0)</f>
        <v/>
      </c>
    </row>
    <row r="1329">
      <c r="A1329" t="n">
        <v>1304</v>
      </c>
      <c r="D1329">
        <f>IF(AX1329="Listed","Yes","No")</f>
        <v/>
      </c>
      <c r="E1329">
        <f>IFERROR(IF(AE1329&lt;0,"Yes","No"),"No")</f>
        <v/>
      </c>
      <c r="F1329">
        <f>IF(BK1329="Unqualified","Yes","No")</f>
        <v/>
      </c>
      <c r="G1329">
        <f>IF(COUNTIF($D$1329:$F$1329,"Yes")=3,"Yes","No")</f>
        <v/>
      </c>
      <c r="U1329">
        <f>IFERROR(BQ1329/BL1329,0)</f>
        <v/>
      </c>
      <c r="V1329">
        <f>IFERROR(SUM(BQ1329:BQ1329)/SUM(BL1329:BL1329),0)</f>
        <v/>
      </c>
      <c r="W1329">
        <f>IFERROR(MAX(U1329:U1329)-MIN(U1329:U1329),0)</f>
        <v/>
      </c>
      <c r="X1329">
        <f>IFERROR(BQ1329/(BL1329-BQ1329),0)</f>
        <v/>
      </c>
      <c r="Y1329">
        <f>IFERROR(SUM(BQ1329:BQ1329)/(SUM(BL1329:BL1329)-SUM(BQ1329:BQ1329)),0)</f>
        <v/>
      </c>
      <c r="Z1329">
        <f>IFERROR(MAX(X1329:X1329)-MIN(X1329:X1329),0)</f>
        <v/>
      </c>
      <c r="AA1329">
        <f>IFERROR(BO1329/BP1329,0)</f>
        <v/>
      </c>
      <c r="AB1329">
        <f>IFERROR(SUM(BO1329:BO1329)/SUM(BP1329:BP1329),0)</f>
        <v/>
      </c>
      <c r="AC1329">
        <f>IFERROR(MAX(AA1329:AA1329)-MIN(AA1329:AA1329),0)</f>
        <v/>
      </c>
      <c r="AD1329">
        <f>IFERROR(SUM(BL1329:BL1329)/1,0)</f>
        <v/>
      </c>
      <c r="AE1329">
        <f>IFERROR(SUM(BQ1329:BQ1329)/1,0)</f>
        <v/>
      </c>
      <c r="AF1329">
        <f>IFERROR(SUM(BP1329:BP1329)/1,0)</f>
        <v/>
      </c>
      <c r="AG1329">
        <f>IFERROR(CJ1329,0)</f>
        <v/>
      </c>
      <c r="AH1329">
        <f>IFERROR(SUM(BR1329:BR1329)/1,0)</f>
        <v/>
      </c>
      <c r="AI1329">
        <f>IFERROR(CL1329,0)</f>
        <v/>
      </c>
      <c r="AJ1329">
        <f>IFERROR(CN1329,0)</f>
        <v/>
      </c>
      <c r="AK1329">
        <f>IFERROR(CP1329,0)</f>
        <v/>
      </c>
      <c r="AL1329">
        <f>IFERROR(SUM(BN1329:BN1329)/1,0)</f>
        <v/>
      </c>
      <c r="AM1329">
        <f>IFERROR(SUM(BJ1329:BJ1329)/1,0)</f>
        <v/>
      </c>
      <c r="AN1329">
        <f>IFERROR(AH1329/AD1329,0)</f>
        <v/>
      </c>
      <c r="AO1329">
        <f>IFERROR(AF1329/AD1329,0)</f>
        <v/>
      </c>
      <c r="AP1329">
        <f>IFERROR(AI1329/AK1329,0)</f>
        <v/>
      </c>
      <c r="AQ1329">
        <f>IFERROR(AJ1329/AK1329,0)</f>
        <v/>
      </c>
      <c r="AR1329">
        <f>IFERROR(AG1329/AK1329,0)</f>
        <v/>
      </c>
      <c r="AS1329">
        <f>IFERROR(365/(AL1329/AG1329), "")</f>
        <v/>
      </c>
      <c r="AT1329" t="inlineStr">
        <is>
          <t>CO170001022030</t>
        </is>
      </c>
      <c r="AU1329" t="inlineStr">
        <is>
          <t>Surtijapon SAS</t>
        </is>
      </c>
      <c r="AV1329" t="inlineStr">
        <is>
          <t>U1</t>
        </is>
      </c>
      <c r="AW1329" t="inlineStr">
        <is>
          <t>U</t>
        </is>
      </c>
      <c r="AX1329" t="inlineStr">
        <is>
          <t>Unlisted</t>
        </is>
      </c>
      <c r="AY1329" t="n">
        <v>5013</v>
      </c>
      <c r="AZ1329" t="inlineStr">
        <is>
          <t>Motor vehicle supplies and new parts wholesale dealing in</t>
        </is>
      </c>
      <c r="BA1329" t="inlineStr">
        <is>
          <t>Colombia</t>
        </is>
      </c>
      <c r="BB1329" t="inlineStr">
        <is>
          <t>Bogota</t>
        </is>
      </c>
      <c r="BC1329" t="inlineStr">
        <is>
          <t>www.surtijapon.com</t>
        </is>
      </c>
      <c r="BD1329" s="6" t="n">
        <v>31609</v>
      </c>
      <c r="BE1329" t="inlineStr">
        <is>
          <t>This company is engaged in the wholesale and retail distribution of automotive parts and accessories. It conducts business from its registered head office located in Bogota, Colombia. The company was founded in 1986. The company specialises in clutch kits (Cerato Forte), bumpers, air filters, and engine oil for Kia, Hyundai, SsangYong, and Chevrolet vehicles. It also offers other automotive parts such as brake pads, suspension components, filters, and maintenance tools for Kia, Hyundai, SsangYong, and Chevrolet vehicles. The company aims to provide quality automotive parts and exceptional customer service, ensuring the needs of vehicle owners and businesses are met with timely and reliable solutions.</t>
        </is>
      </c>
      <c r="BF1329" t="inlineStr">
        <is>
          <t>Active</t>
        </is>
      </c>
      <c r="BG1329" t="inlineStr">
        <is>
          <t>Wholesale; Retail</t>
        </is>
      </c>
      <c r="BH1329" t="inlineStr">
        <is>
          <t>Engaged in the wholesale and retail distribution of automotive parts and accessories</t>
        </is>
      </c>
      <c r="BI1329" t="inlineStr">
        <is>
          <t>Clutch kits (Cerato Forte), bumpers, air filters, and engine oil for Kia, Hyundai, SsangYong, and Chevrolet vehicles</t>
        </is>
      </c>
      <c r="CE1329">
        <f>IFERROR(SUM(BU1329:BV1329)/2,0)</f>
        <v/>
      </c>
      <c r="CF1329">
        <f>IFERROR(SUM(CE1329:CE1329)/1,0)</f>
        <v/>
      </c>
      <c r="CG1329">
        <f>IFERROR(SUM(BW1329:BX1329)/2,0)</f>
        <v/>
      </c>
      <c r="CH1329">
        <f>IFERROR(SUM(CG1329:CG1329)/1,0)</f>
        <v/>
      </c>
      <c r="CI1329">
        <f>IFERROR(SUM(BY1329:BZ1329)/2,0)</f>
        <v/>
      </c>
      <c r="CJ1329">
        <f>IFERROR(SUM(CI1329:CI1329)/1,0)</f>
        <v/>
      </c>
      <c r="CK1329">
        <f>IFERROR(SUM(CA1329:CB1329)/2,0)</f>
        <v/>
      </c>
      <c r="CL1329">
        <f>IFERROR(SUM(CK1329:CK1329)/1,0)</f>
        <v/>
      </c>
      <c r="CM1329">
        <f>IFERROR(SUM(CC1329:CD1329)/2,0)</f>
        <v/>
      </c>
      <c r="CN1329">
        <f>IFERROR(SUM(CM1329:CM1329)/1,0)</f>
        <v/>
      </c>
      <c r="CO1329">
        <f>IFERROR(SUM(BS1329:BT1329)/2,0)</f>
        <v/>
      </c>
      <c r="CP1329">
        <f>IFERROR(SUM(CO1329:CO1329)/1,0)</f>
        <v/>
      </c>
    </row>
    <row r="1330">
      <c r="A1330" t="n">
        <v>1305</v>
      </c>
      <c r="D1330">
        <f>IF(AX1330="Listed","Yes","No")</f>
        <v/>
      </c>
      <c r="E1330">
        <f>IFERROR(IF(AE1330&lt;0,"Yes","No"),"No")</f>
        <v/>
      </c>
      <c r="F1330">
        <f>IF(BK1330="Unqualified","Yes","No")</f>
        <v/>
      </c>
      <c r="G1330">
        <f>IF(COUNTIF($D$1330:$F$1330,"Yes")=3,"Yes","No")</f>
        <v/>
      </c>
      <c r="U1330">
        <f>IFERROR(BQ1330/BL1330,0)</f>
        <v/>
      </c>
      <c r="V1330">
        <f>IFERROR(SUM(BQ1330:BQ1330)/SUM(BL1330:BL1330),0)</f>
        <v/>
      </c>
      <c r="W1330">
        <f>IFERROR(MAX(U1330:U1330)-MIN(U1330:U1330),0)</f>
        <v/>
      </c>
      <c r="X1330">
        <f>IFERROR(BQ1330/(BL1330-BQ1330),0)</f>
        <v/>
      </c>
      <c r="Y1330">
        <f>IFERROR(SUM(BQ1330:BQ1330)/(SUM(BL1330:BL1330)-SUM(BQ1330:BQ1330)),0)</f>
        <v/>
      </c>
      <c r="Z1330">
        <f>IFERROR(MAX(X1330:X1330)-MIN(X1330:X1330),0)</f>
        <v/>
      </c>
      <c r="AA1330">
        <f>IFERROR(BO1330/BP1330,0)</f>
        <v/>
      </c>
      <c r="AB1330">
        <f>IFERROR(SUM(BO1330:BO1330)/SUM(BP1330:BP1330),0)</f>
        <v/>
      </c>
      <c r="AC1330">
        <f>IFERROR(MAX(AA1330:AA1330)-MIN(AA1330:AA1330),0)</f>
        <v/>
      </c>
      <c r="AD1330">
        <f>IFERROR(SUM(BL1330:BL1330)/1,0)</f>
        <v/>
      </c>
      <c r="AE1330">
        <f>IFERROR(SUM(BQ1330:BQ1330)/1,0)</f>
        <v/>
      </c>
      <c r="AF1330">
        <f>IFERROR(SUM(BP1330:BP1330)/1,0)</f>
        <v/>
      </c>
      <c r="AG1330">
        <f>IFERROR(CJ1330,0)</f>
        <v/>
      </c>
      <c r="AH1330">
        <f>IFERROR(SUM(BR1330:BR1330)/1,0)</f>
        <v/>
      </c>
      <c r="AI1330">
        <f>IFERROR(CL1330,0)</f>
        <v/>
      </c>
      <c r="AJ1330">
        <f>IFERROR(CN1330,0)</f>
        <v/>
      </c>
      <c r="AK1330">
        <f>IFERROR(CP1330,0)</f>
        <v/>
      </c>
      <c r="AL1330">
        <f>IFERROR(SUM(BN1330:BN1330)/1,0)</f>
        <v/>
      </c>
      <c r="AM1330">
        <f>IFERROR(SUM(BJ1330:BJ1330)/1,0)</f>
        <v/>
      </c>
      <c r="AN1330">
        <f>IFERROR(AH1330/AD1330,0)</f>
        <v/>
      </c>
      <c r="AO1330">
        <f>IFERROR(AF1330/AD1330,0)</f>
        <v/>
      </c>
      <c r="AP1330">
        <f>IFERROR(AI1330/AK1330,0)</f>
        <v/>
      </c>
      <c r="AQ1330">
        <f>IFERROR(AJ1330/AK1330,0)</f>
        <v/>
      </c>
      <c r="AR1330">
        <f>IFERROR(AG1330/AK1330,0)</f>
        <v/>
      </c>
      <c r="AS1330">
        <f>IFERROR(365/(AL1330/AG1330), "")</f>
        <v/>
      </c>
      <c r="AT1330" t="inlineStr">
        <is>
          <t>CO170000969030</t>
        </is>
      </c>
      <c r="AU1330" t="inlineStr">
        <is>
          <t>Inversiones Drilltex S A S</t>
        </is>
      </c>
      <c r="AV1330" t="inlineStr">
        <is>
          <t>U1</t>
        </is>
      </c>
      <c r="AW1330" t="inlineStr">
        <is>
          <t>U</t>
        </is>
      </c>
      <c r="AX1330" t="inlineStr">
        <is>
          <t>Unlisted</t>
        </is>
      </c>
      <c r="AY1330" t="n">
        <v>5084</v>
      </c>
      <c r="AZ1330" t="inlineStr">
        <is>
          <t>Industrial machinery and equipment wholesale dealing in</t>
        </is>
      </c>
      <c r="BA1330" t="inlineStr">
        <is>
          <t>Colombia</t>
        </is>
      </c>
      <c r="BB1330" t="inlineStr">
        <is>
          <t>Bogota</t>
        </is>
      </c>
      <c r="BC1330" t="inlineStr">
        <is>
          <t>drilltex.net</t>
        </is>
      </c>
      <c r="BD1330" s="6" t="n">
        <v>29759</v>
      </c>
      <c r="BE1330" t="inlineStr">
        <is>
          <t>This company is engaged in the distribution of medical equipment and supplies. It conducts business from its registered head office located in Bogota, Colombia. It was founded in 1981. The company specialises in import and distribution of medical equipment and supplies as well as drilling equipment. In the medical field, the company offers exclusive products for vascular surgery, particularly focusing on chest drainage systems, including wet and dry suction options for both adult and pediatric patients. Its products are used for the management of chest wounds and pleural effusions. In addition, it provides drilling equipment for applications in soil studies, water well drilling, and mining, ensuring advanced technology and safety standards are met for all its products.</t>
        </is>
      </c>
      <c r="BF1330" t="inlineStr">
        <is>
          <t>Active</t>
        </is>
      </c>
      <c r="BG1330" t="inlineStr">
        <is>
          <t>Wholesale</t>
        </is>
      </c>
      <c r="BH1330" t="inlineStr">
        <is>
          <t>Engaged in the distribution of medical equipment and supplies</t>
        </is>
      </c>
      <c r="BI1330" t="inlineStr">
        <is>
          <t>Import and distribution of medical equipment and supplies as well as drilling equipment</t>
        </is>
      </c>
      <c r="CE1330">
        <f>IFERROR(SUM(BU1330:BV1330)/2,0)</f>
        <v/>
      </c>
      <c r="CF1330">
        <f>IFERROR(SUM(CE1330:CE1330)/1,0)</f>
        <v/>
      </c>
      <c r="CG1330">
        <f>IFERROR(SUM(BW1330:BX1330)/2,0)</f>
        <v/>
      </c>
      <c r="CH1330">
        <f>IFERROR(SUM(CG1330:CG1330)/1,0)</f>
        <v/>
      </c>
      <c r="CI1330">
        <f>IFERROR(SUM(BY1330:BZ1330)/2,0)</f>
        <v/>
      </c>
      <c r="CJ1330">
        <f>IFERROR(SUM(CI1330:CI1330)/1,0)</f>
        <v/>
      </c>
      <c r="CK1330">
        <f>IFERROR(SUM(CA1330:CB1330)/2,0)</f>
        <v/>
      </c>
      <c r="CL1330">
        <f>IFERROR(SUM(CK1330:CK1330)/1,0)</f>
        <v/>
      </c>
      <c r="CM1330">
        <f>IFERROR(SUM(CC1330:CD1330)/2,0)</f>
        <v/>
      </c>
      <c r="CN1330">
        <f>IFERROR(SUM(CM1330:CM1330)/1,0)</f>
        <v/>
      </c>
      <c r="CO1330">
        <f>IFERROR(SUM(BS1330:BT1330)/2,0)</f>
        <v/>
      </c>
      <c r="CP1330">
        <f>IFERROR(SUM(CO1330:CO1330)/1,0)</f>
        <v/>
      </c>
    </row>
    <row r="1331">
      <c r="A1331" t="n">
        <v>1306</v>
      </c>
      <c r="D1331">
        <f>IF(AX1331="Listed","Yes","No")</f>
        <v/>
      </c>
      <c r="E1331">
        <f>IFERROR(IF(AE1331&lt;0,"Yes","No"),"No")</f>
        <v/>
      </c>
      <c r="F1331">
        <f>IF(BK1331="Unqualified","Yes","No")</f>
        <v/>
      </c>
      <c r="G1331">
        <f>IF(COUNTIF($D$1331:$F$1331,"Yes")=3,"Yes","No")</f>
        <v/>
      </c>
      <c r="U1331">
        <f>IFERROR(BQ1331/BL1331,0)</f>
        <v/>
      </c>
      <c r="V1331">
        <f>IFERROR(SUM(BQ1331:BQ1331)/SUM(BL1331:BL1331),0)</f>
        <v/>
      </c>
      <c r="W1331">
        <f>IFERROR(MAX(U1331:U1331)-MIN(U1331:U1331),0)</f>
        <v/>
      </c>
      <c r="X1331">
        <f>IFERROR(BQ1331/(BL1331-BQ1331),0)</f>
        <v/>
      </c>
      <c r="Y1331">
        <f>IFERROR(SUM(BQ1331:BQ1331)/(SUM(BL1331:BL1331)-SUM(BQ1331:BQ1331)),0)</f>
        <v/>
      </c>
      <c r="Z1331">
        <f>IFERROR(MAX(X1331:X1331)-MIN(X1331:X1331),0)</f>
        <v/>
      </c>
      <c r="AA1331">
        <f>IFERROR(BO1331/BP1331,0)</f>
        <v/>
      </c>
      <c r="AB1331">
        <f>IFERROR(SUM(BO1331:BO1331)/SUM(BP1331:BP1331),0)</f>
        <v/>
      </c>
      <c r="AC1331">
        <f>IFERROR(MAX(AA1331:AA1331)-MIN(AA1331:AA1331),0)</f>
        <v/>
      </c>
      <c r="AD1331">
        <f>IFERROR(SUM(BL1331:BL1331)/1,0)</f>
        <v/>
      </c>
      <c r="AE1331">
        <f>IFERROR(SUM(BQ1331:BQ1331)/1,0)</f>
        <v/>
      </c>
      <c r="AF1331">
        <f>IFERROR(SUM(BP1331:BP1331)/1,0)</f>
        <v/>
      </c>
      <c r="AG1331">
        <f>IFERROR(CJ1331,0)</f>
        <v/>
      </c>
      <c r="AH1331">
        <f>IFERROR(SUM(BR1331:BR1331)/1,0)</f>
        <v/>
      </c>
      <c r="AI1331">
        <f>IFERROR(CL1331,0)</f>
        <v/>
      </c>
      <c r="AJ1331">
        <f>IFERROR(CN1331,0)</f>
        <v/>
      </c>
      <c r="AK1331">
        <f>IFERROR(CP1331,0)</f>
        <v/>
      </c>
      <c r="AL1331">
        <f>IFERROR(SUM(BN1331:BN1331)/1,0)</f>
        <v/>
      </c>
      <c r="AM1331">
        <f>IFERROR(SUM(BJ1331:BJ1331)/1,0)</f>
        <v/>
      </c>
      <c r="AN1331">
        <f>IFERROR(AH1331/AD1331,0)</f>
        <v/>
      </c>
      <c r="AO1331">
        <f>IFERROR(AF1331/AD1331,0)</f>
        <v/>
      </c>
      <c r="AP1331">
        <f>IFERROR(AI1331/AK1331,0)</f>
        <v/>
      </c>
      <c r="AQ1331">
        <f>IFERROR(AJ1331/AK1331,0)</f>
        <v/>
      </c>
      <c r="AR1331">
        <f>IFERROR(AG1331/AK1331,0)</f>
        <v/>
      </c>
      <c r="AS1331">
        <f>IFERROR(365/(AL1331/AG1331), "")</f>
        <v/>
      </c>
      <c r="AT1331" t="inlineStr">
        <is>
          <t>CO170000944040</t>
        </is>
      </c>
      <c r="AU1331" t="inlineStr">
        <is>
          <t>Rodamientos de Colombia S A S</t>
        </is>
      </c>
      <c r="AV1331" t="inlineStr">
        <is>
          <t>U1</t>
        </is>
      </c>
      <c r="AW1331" t="inlineStr">
        <is>
          <t>B+</t>
        </is>
      </c>
      <c r="AX1331" t="inlineStr">
        <is>
          <t>Unlisted</t>
        </is>
      </c>
      <c r="AY1331" t="n">
        <v>5013</v>
      </c>
      <c r="AZ1331" t="inlineStr">
        <is>
          <t>Motor vehicle supplies and new parts wholesale dealing in</t>
        </is>
      </c>
      <c r="BA1331" t="inlineStr">
        <is>
          <t>Colombia</t>
        </is>
      </c>
      <c r="BB1331" t="inlineStr">
        <is>
          <t>Bogota</t>
        </is>
      </c>
      <c r="BC1331" t="inlineStr">
        <is>
          <t>www.rodacol.com</t>
        </is>
      </c>
      <c r="BD1331" s="6" t="n">
        <v>28439</v>
      </c>
      <c r="BE1331" t="inlineStr">
        <is>
          <t>This company is engaged in the retail automotive parts and bearings sector. It conducts business from its registered head office located in Bogota, Colombia. The company was founded in 1977. The company specialises in ball, roller, needle, tapered, deep groove, and angular contact bearings, as well as automotive spare parts, bearing accessories, and specialised bearings for various applications. The company provides automotive bearings and spare parts, nationwide delivery services, expert consultation through commercial advisors in key cities, and tailored solutions to meet specific customer needs. The company aims to be recognised as a leading supplier of automotive bearings and spare parts in Colombia, known for excellence in product quality and customer service.</t>
        </is>
      </c>
      <c r="BF1331" t="inlineStr">
        <is>
          <t>Active</t>
        </is>
      </c>
      <c r="BG1331" t="inlineStr">
        <is>
          <t>Retail</t>
        </is>
      </c>
      <c r="BH1331" t="inlineStr">
        <is>
          <t>Engaged in the retail automotive parts and bearings sector</t>
        </is>
      </c>
      <c r="BI1331" t="inlineStr">
        <is>
          <t>Ball, roller, needle, tapered, deep groove, and angular contact bearings, as well as automotive spare parts, bearing accessories, and specialised bearings for various applications</t>
        </is>
      </c>
      <c r="CE1331">
        <f>IFERROR(SUM(BU1331:BV1331)/2,0)</f>
        <v/>
      </c>
      <c r="CF1331">
        <f>IFERROR(SUM(CE1331:CE1331)/1,0)</f>
        <v/>
      </c>
      <c r="CG1331">
        <f>IFERROR(SUM(BW1331:BX1331)/2,0)</f>
        <v/>
      </c>
      <c r="CH1331">
        <f>IFERROR(SUM(CG1331:CG1331)/1,0)</f>
        <v/>
      </c>
      <c r="CI1331">
        <f>IFERROR(SUM(BY1331:BZ1331)/2,0)</f>
        <v/>
      </c>
      <c r="CJ1331">
        <f>IFERROR(SUM(CI1331:CI1331)/1,0)</f>
        <v/>
      </c>
      <c r="CK1331">
        <f>IFERROR(SUM(CA1331:CB1331)/2,0)</f>
        <v/>
      </c>
      <c r="CL1331">
        <f>IFERROR(SUM(CK1331:CK1331)/1,0)</f>
        <v/>
      </c>
      <c r="CM1331">
        <f>IFERROR(SUM(CC1331:CD1331)/2,0)</f>
        <v/>
      </c>
      <c r="CN1331">
        <f>IFERROR(SUM(CM1331:CM1331)/1,0)</f>
        <v/>
      </c>
      <c r="CO1331">
        <f>IFERROR(SUM(BS1331:BT1331)/2,0)</f>
        <v/>
      </c>
      <c r="CP1331">
        <f>IFERROR(SUM(CO1331:CO1331)/1,0)</f>
        <v/>
      </c>
    </row>
    <row r="1332">
      <c r="A1332" t="n">
        <v>1307</v>
      </c>
      <c r="D1332">
        <f>IF(AX1332="Listed","Yes","No")</f>
        <v/>
      </c>
      <c r="E1332">
        <f>IFERROR(IF(AE1332&lt;0,"Yes","No"),"No")</f>
        <v/>
      </c>
      <c r="F1332">
        <f>IF(BK1332="Unqualified","Yes","No")</f>
        <v/>
      </c>
      <c r="G1332">
        <f>IF(COUNTIF($D$1332:$F$1332,"Yes")=3,"Yes","No")</f>
        <v/>
      </c>
      <c r="U1332">
        <f>IFERROR(BQ1332/BL1332,0)</f>
        <v/>
      </c>
      <c r="V1332">
        <f>IFERROR(SUM(BQ1332:BQ1332)/SUM(BL1332:BL1332),0)</f>
        <v/>
      </c>
      <c r="W1332">
        <f>IFERROR(MAX(U1332:U1332)-MIN(U1332:U1332),0)</f>
        <v/>
      </c>
      <c r="X1332">
        <f>IFERROR(BQ1332/(BL1332-BQ1332),0)</f>
        <v/>
      </c>
      <c r="Y1332">
        <f>IFERROR(SUM(BQ1332:BQ1332)/(SUM(BL1332:BL1332)-SUM(BQ1332:BQ1332)),0)</f>
        <v/>
      </c>
      <c r="Z1332">
        <f>IFERROR(MAX(X1332:X1332)-MIN(X1332:X1332),0)</f>
        <v/>
      </c>
      <c r="AA1332">
        <f>IFERROR(BO1332/BP1332,0)</f>
        <v/>
      </c>
      <c r="AB1332">
        <f>IFERROR(SUM(BO1332:BO1332)/SUM(BP1332:BP1332),0)</f>
        <v/>
      </c>
      <c r="AC1332">
        <f>IFERROR(MAX(AA1332:AA1332)-MIN(AA1332:AA1332),0)</f>
        <v/>
      </c>
      <c r="AD1332">
        <f>IFERROR(SUM(BL1332:BL1332)/1,0)</f>
        <v/>
      </c>
      <c r="AE1332">
        <f>IFERROR(SUM(BQ1332:BQ1332)/1,0)</f>
        <v/>
      </c>
      <c r="AF1332">
        <f>IFERROR(SUM(BP1332:BP1332)/1,0)</f>
        <v/>
      </c>
      <c r="AG1332">
        <f>IFERROR(CJ1332,0)</f>
        <v/>
      </c>
      <c r="AH1332">
        <f>IFERROR(SUM(BR1332:BR1332)/1,0)</f>
        <v/>
      </c>
      <c r="AI1332">
        <f>IFERROR(CL1332,0)</f>
        <v/>
      </c>
      <c r="AJ1332">
        <f>IFERROR(CN1332,0)</f>
        <v/>
      </c>
      <c r="AK1332">
        <f>IFERROR(CP1332,0)</f>
        <v/>
      </c>
      <c r="AL1332">
        <f>IFERROR(SUM(BN1332:BN1332)/1,0)</f>
        <v/>
      </c>
      <c r="AM1332">
        <f>IFERROR(SUM(BJ1332:BJ1332)/1,0)</f>
        <v/>
      </c>
      <c r="AN1332">
        <f>IFERROR(AH1332/AD1332,0)</f>
        <v/>
      </c>
      <c r="AO1332">
        <f>IFERROR(AF1332/AD1332,0)</f>
        <v/>
      </c>
      <c r="AP1332">
        <f>IFERROR(AI1332/AK1332,0)</f>
        <v/>
      </c>
      <c r="AQ1332">
        <f>IFERROR(AJ1332/AK1332,0)</f>
        <v/>
      </c>
      <c r="AR1332">
        <f>IFERROR(AG1332/AK1332,0)</f>
        <v/>
      </c>
      <c r="AS1332">
        <f>IFERROR(365/(AL1332/AG1332), "")</f>
        <v/>
      </c>
      <c r="AT1332" t="inlineStr">
        <is>
          <t>CO170001162040</t>
        </is>
      </c>
      <c r="AU1332" t="inlineStr">
        <is>
          <t>Herramientas Y Seguridad SAS</t>
        </is>
      </c>
      <c r="AV1332" t="inlineStr">
        <is>
          <t>U1</t>
        </is>
      </c>
      <c r="AW1332" t="inlineStr">
        <is>
          <t>U</t>
        </is>
      </c>
      <c r="AX1332" t="inlineStr">
        <is>
          <t>Unlisted</t>
        </is>
      </c>
      <c r="AY1332" t="n">
        <v>5032</v>
      </c>
      <c r="AZ1332" t="inlineStr">
        <is>
          <t>Brick, stone, and related construction materials wholesale dealing in</t>
        </is>
      </c>
      <c r="BA1332" t="inlineStr">
        <is>
          <t>Colombia</t>
        </is>
      </c>
      <c r="BB1332" t="inlineStr">
        <is>
          <t>Cartagena</t>
        </is>
      </c>
      <c r="BC1332" t="inlineStr">
        <is>
          <t>www.herramientasyseguridad.com</t>
        </is>
      </c>
      <c r="BD1332" s="6" t="n">
        <v>33766</v>
      </c>
      <c r="BE1332" t="inlineStr">
        <is>
          <t>The company is an entity based in Colombia that is engaged in the wholesale distribution of hardware and plumbing and heating equipment and supplies. It started its operations in June of 1992. The registered business office of the company is located in Barranquilla, Colombia.The company is principally involved in dealing a wide range of products such as plumbing supplies, air handling units, air outlets, centrifugal fans, dampers, electric heaters, energy recovery ventilators, fan coil units, heat trace, humidifiers, kitchen ventilation systems, laboratory exhaust systems, louvers, pumps and accessories, terminal units, starters, vane axial fans, and other related products. These are offered to contractors, homebuilders and homeowners. The company has its active operations within the country.</t>
        </is>
      </c>
      <c r="BF1332" t="inlineStr">
        <is>
          <t>Active (reorganization)</t>
        </is>
      </c>
      <c r="BG1332" t="inlineStr">
        <is>
          <t>Wholesale</t>
        </is>
      </c>
      <c r="BH1332" t="inlineStr">
        <is>
          <t>Engaged in the wholesale distribution of hardware and plumbing and heating equipment and supplies</t>
        </is>
      </c>
      <c r="BI1332" t="inlineStr">
        <is>
          <t>Hardware and plumbing and heating equipment and supplies</t>
        </is>
      </c>
      <c r="CE1332">
        <f>IFERROR(SUM(BU1332:BV1332)/2,0)</f>
        <v/>
      </c>
      <c r="CF1332">
        <f>IFERROR(SUM(CE1332:CE1332)/1,0)</f>
        <v/>
      </c>
      <c r="CG1332">
        <f>IFERROR(SUM(BW1332:BX1332)/2,0)</f>
        <v/>
      </c>
      <c r="CH1332">
        <f>IFERROR(SUM(CG1332:CG1332)/1,0)</f>
        <v/>
      </c>
      <c r="CI1332">
        <f>IFERROR(SUM(BY1332:BZ1332)/2,0)</f>
        <v/>
      </c>
      <c r="CJ1332">
        <f>IFERROR(SUM(CI1332:CI1332)/1,0)</f>
        <v/>
      </c>
      <c r="CK1332">
        <f>IFERROR(SUM(CA1332:CB1332)/2,0)</f>
        <v/>
      </c>
      <c r="CL1332">
        <f>IFERROR(SUM(CK1332:CK1332)/1,0)</f>
        <v/>
      </c>
      <c r="CM1332">
        <f>IFERROR(SUM(CC1332:CD1332)/2,0)</f>
        <v/>
      </c>
      <c r="CN1332">
        <f>IFERROR(SUM(CM1332:CM1332)/1,0)</f>
        <v/>
      </c>
      <c r="CO1332">
        <f>IFERROR(SUM(BS1332:BT1332)/2,0)</f>
        <v/>
      </c>
      <c r="CP1332">
        <f>IFERROR(SUM(CO1332:CO1332)/1,0)</f>
        <v/>
      </c>
    </row>
    <row r="1333">
      <c r="A1333" t="n">
        <v>1308</v>
      </c>
      <c r="D1333">
        <f>IF(AX1333="Listed","Yes","No")</f>
        <v/>
      </c>
      <c r="E1333">
        <f>IFERROR(IF(AE1333&lt;0,"Yes","No"),"No")</f>
        <v/>
      </c>
      <c r="F1333">
        <f>IF(BK1333="Unqualified","Yes","No")</f>
        <v/>
      </c>
      <c r="G1333">
        <f>IF(COUNTIF($D$1333:$F$1333,"Yes")=3,"Yes","No")</f>
        <v/>
      </c>
      <c r="U1333">
        <f>IFERROR(BQ1333/BL1333,0)</f>
        <v/>
      </c>
      <c r="V1333">
        <f>IFERROR(SUM(BQ1333:BQ1333)/SUM(BL1333:BL1333),0)</f>
        <v/>
      </c>
      <c r="W1333">
        <f>IFERROR(MAX(U1333:U1333)-MIN(U1333:U1333),0)</f>
        <v/>
      </c>
      <c r="X1333">
        <f>IFERROR(BQ1333/(BL1333-BQ1333),0)</f>
        <v/>
      </c>
      <c r="Y1333">
        <f>IFERROR(SUM(BQ1333:BQ1333)/(SUM(BL1333:BL1333)-SUM(BQ1333:BQ1333)),0)</f>
        <v/>
      </c>
      <c r="Z1333">
        <f>IFERROR(MAX(X1333:X1333)-MIN(X1333:X1333),0)</f>
        <v/>
      </c>
      <c r="AA1333">
        <f>IFERROR(BO1333/BP1333,0)</f>
        <v/>
      </c>
      <c r="AB1333">
        <f>IFERROR(SUM(BO1333:BO1333)/SUM(BP1333:BP1333),0)</f>
        <v/>
      </c>
      <c r="AC1333">
        <f>IFERROR(MAX(AA1333:AA1333)-MIN(AA1333:AA1333),0)</f>
        <v/>
      </c>
      <c r="AD1333">
        <f>IFERROR(SUM(BL1333:BL1333)/1,0)</f>
        <v/>
      </c>
      <c r="AE1333">
        <f>IFERROR(SUM(BQ1333:BQ1333)/1,0)</f>
        <v/>
      </c>
      <c r="AF1333">
        <f>IFERROR(SUM(BP1333:BP1333)/1,0)</f>
        <v/>
      </c>
      <c r="AG1333">
        <f>IFERROR(CJ1333,0)</f>
        <v/>
      </c>
      <c r="AH1333">
        <f>IFERROR(SUM(BR1333:BR1333)/1,0)</f>
        <v/>
      </c>
      <c r="AI1333">
        <f>IFERROR(CL1333,0)</f>
        <v/>
      </c>
      <c r="AJ1333">
        <f>IFERROR(CN1333,0)</f>
        <v/>
      </c>
      <c r="AK1333">
        <f>IFERROR(CP1333,0)</f>
        <v/>
      </c>
      <c r="AL1333">
        <f>IFERROR(SUM(BN1333:BN1333)/1,0)</f>
        <v/>
      </c>
      <c r="AM1333">
        <f>IFERROR(SUM(BJ1333:BJ1333)/1,0)</f>
        <v/>
      </c>
      <c r="AN1333">
        <f>IFERROR(AH1333/AD1333,0)</f>
        <v/>
      </c>
      <c r="AO1333">
        <f>IFERROR(AF1333/AD1333,0)</f>
        <v/>
      </c>
      <c r="AP1333">
        <f>IFERROR(AI1333/AK1333,0)</f>
        <v/>
      </c>
      <c r="AQ1333">
        <f>IFERROR(AJ1333/AK1333,0)</f>
        <v/>
      </c>
      <c r="AR1333">
        <f>IFERROR(AG1333/AK1333,0)</f>
        <v/>
      </c>
      <c r="AS1333">
        <f>IFERROR(365/(AL1333/AG1333), "")</f>
        <v/>
      </c>
      <c r="AT1333" t="inlineStr">
        <is>
          <t>CO170001091460</t>
        </is>
      </c>
      <c r="AU1333" t="inlineStr">
        <is>
          <t>Fitogranos Comercializadora Agroindustrial Ltda</t>
        </is>
      </c>
      <c r="AV1333" t="inlineStr">
        <is>
          <t>U1</t>
        </is>
      </c>
      <c r="AW1333" t="inlineStr">
        <is>
          <t>B+</t>
        </is>
      </c>
      <c r="AX1333" t="inlineStr">
        <is>
          <t>Unlisted</t>
        </is>
      </c>
      <c r="AY1333" t="n">
        <v>5162</v>
      </c>
      <c r="AZ1333" t="inlineStr">
        <is>
          <t>Plastics materials and basic forms and shapes wholesale dealing in</t>
        </is>
      </c>
      <c r="BA1333" t="inlineStr">
        <is>
          <t>Colombia</t>
        </is>
      </c>
      <c r="BB1333" t="inlineStr">
        <is>
          <t>Bogota</t>
        </is>
      </c>
      <c r="BC1333" t="inlineStr">
        <is>
          <t>fitogranos.com</t>
        </is>
      </c>
      <c r="BD1333" s="6" t="n">
        <v>32752</v>
      </c>
      <c r="BE1333" t="inlineStr">
        <is>
          <t>This company is engaged in the wholesale of chemicals and allied products. It was incorporated in 1989 and conducts business from its registered head office located in Bogota, Colombia. The company's business operation specialises in the distribution of a wide range of chemicals that are manufactured using basic processes, such as thermal cracking and distillation. These manufactured chemicals are usually separate chemical elements or separate chemically-defined compounds. The company has display equipment with a large inventory of its chemical products, as well as employs staff to provide necessary assistance and services, and are trained to provide information on many lines of chemicals being wholesaled. Its products are distributed from fixed point-of-sale locations across Bogota.</t>
        </is>
      </c>
      <c r="BF1333" t="inlineStr">
        <is>
          <t>Active</t>
        </is>
      </c>
      <c r="BG1333" t="inlineStr">
        <is>
          <t>Wholesale</t>
        </is>
      </c>
      <c r="BH1333" t="inlineStr">
        <is>
          <t>Engaged in the wholesale of chemicals and allied products</t>
        </is>
      </c>
      <c r="BI1333" t="inlineStr">
        <is>
          <t>Wide range of chemicals that are manufactured using basic processes, such as thermal cracking and distillation</t>
        </is>
      </c>
      <c r="CE1333">
        <f>IFERROR(SUM(BU1333:BV1333)/2,0)</f>
        <v/>
      </c>
      <c r="CF1333">
        <f>IFERROR(SUM(CE1333:CE1333)/1,0)</f>
        <v/>
      </c>
      <c r="CG1333">
        <f>IFERROR(SUM(BW1333:BX1333)/2,0)</f>
        <v/>
      </c>
      <c r="CH1333">
        <f>IFERROR(SUM(CG1333:CG1333)/1,0)</f>
        <v/>
      </c>
      <c r="CI1333">
        <f>IFERROR(SUM(BY1333:BZ1333)/2,0)</f>
        <v/>
      </c>
      <c r="CJ1333">
        <f>IFERROR(SUM(CI1333:CI1333)/1,0)</f>
        <v/>
      </c>
      <c r="CK1333">
        <f>IFERROR(SUM(CA1333:CB1333)/2,0)</f>
        <v/>
      </c>
      <c r="CL1333">
        <f>IFERROR(SUM(CK1333:CK1333)/1,0)</f>
        <v/>
      </c>
      <c r="CM1333">
        <f>IFERROR(SUM(CC1333:CD1333)/2,0)</f>
        <v/>
      </c>
      <c r="CN1333">
        <f>IFERROR(SUM(CM1333:CM1333)/1,0)</f>
        <v/>
      </c>
      <c r="CO1333">
        <f>IFERROR(SUM(BS1333:BT1333)/2,0)</f>
        <v/>
      </c>
      <c r="CP1333">
        <f>IFERROR(SUM(CO1333:CO1333)/1,0)</f>
        <v/>
      </c>
    </row>
    <row r="1334">
      <c r="A1334" t="n">
        <v>1309</v>
      </c>
      <c r="D1334">
        <f>IF(AX1334="Listed","Yes","No")</f>
        <v/>
      </c>
      <c r="E1334">
        <f>IFERROR(IF(AE1334&lt;0,"Yes","No"),"No")</f>
        <v/>
      </c>
      <c r="F1334">
        <f>IF(BK1334="Unqualified","Yes","No")</f>
        <v/>
      </c>
      <c r="G1334">
        <f>IF(COUNTIF($D$1334:$F$1334,"Yes")=3,"Yes","No")</f>
        <v/>
      </c>
      <c r="U1334">
        <f>IFERROR(BQ1334/BL1334,0)</f>
        <v/>
      </c>
      <c r="V1334">
        <f>IFERROR(SUM(BQ1334:BQ1334)/SUM(BL1334:BL1334),0)</f>
        <v/>
      </c>
      <c r="W1334">
        <f>IFERROR(MAX(U1334:U1334)-MIN(U1334:U1334),0)</f>
        <v/>
      </c>
      <c r="X1334">
        <f>IFERROR(BQ1334/(BL1334-BQ1334),0)</f>
        <v/>
      </c>
      <c r="Y1334">
        <f>IFERROR(SUM(BQ1334:BQ1334)/(SUM(BL1334:BL1334)-SUM(BQ1334:BQ1334)),0)</f>
        <v/>
      </c>
      <c r="Z1334">
        <f>IFERROR(MAX(X1334:X1334)-MIN(X1334:X1334),0)</f>
        <v/>
      </c>
      <c r="AA1334">
        <f>IFERROR(BO1334/BP1334,0)</f>
        <v/>
      </c>
      <c r="AB1334">
        <f>IFERROR(SUM(BO1334:BO1334)/SUM(BP1334:BP1334),0)</f>
        <v/>
      </c>
      <c r="AC1334">
        <f>IFERROR(MAX(AA1334:AA1334)-MIN(AA1334:AA1334),0)</f>
        <v/>
      </c>
      <c r="AD1334">
        <f>IFERROR(SUM(BL1334:BL1334)/1,0)</f>
        <v/>
      </c>
      <c r="AE1334">
        <f>IFERROR(SUM(BQ1334:BQ1334)/1,0)</f>
        <v/>
      </c>
      <c r="AF1334">
        <f>IFERROR(SUM(BP1334:BP1334)/1,0)</f>
        <v/>
      </c>
      <c r="AG1334">
        <f>IFERROR(CJ1334,0)</f>
        <v/>
      </c>
      <c r="AH1334">
        <f>IFERROR(SUM(BR1334:BR1334)/1,0)</f>
        <v/>
      </c>
      <c r="AI1334">
        <f>IFERROR(CL1334,0)</f>
        <v/>
      </c>
      <c r="AJ1334">
        <f>IFERROR(CN1334,0)</f>
        <v/>
      </c>
      <c r="AK1334">
        <f>IFERROR(CP1334,0)</f>
        <v/>
      </c>
      <c r="AL1334">
        <f>IFERROR(SUM(BN1334:BN1334)/1,0)</f>
        <v/>
      </c>
      <c r="AM1334">
        <f>IFERROR(SUM(BJ1334:BJ1334)/1,0)</f>
        <v/>
      </c>
      <c r="AN1334">
        <f>IFERROR(AH1334/AD1334,0)</f>
        <v/>
      </c>
      <c r="AO1334">
        <f>IFERROR(AF1334/AD1334,0)</f>
        <v/>
      </c>
      <c r="AP1334">
        <f>IFERROR(AI1334/AK1334,0)</f>
        <v/>
      </c>
      <c r="AQ1334">
        <f>IFERROR(AJ1334/AK1334,0)</f>
        <v/>
      </c>
      <c r="AR1334">
        <f>IFERROR(AG1334/AK1334,0)</f>
        <v/>
      </c>
      <c r="AS1334">
        <f>IFERROR(365/(AL1334/AG1334), "")</f>
        <v/>
      </c>
      <c r="AT1334" t="inlineStr">
        <is>
          <t>CO170033450890</t>
        </is>
      </c>
      <c r="AU1334" t="inlineStr">
        <is>
          <t>Distribuciones MVM S A S</t>
        </is>
      </c>
      <c r="AV1334" t="inlineStr">
        <is>
          <t>U1</t>
        </is>
      </c>
      <c r="AW1334" t="inlineStr">
        <is>
          <t>B+</t>
        </is>
      </c>
      <c r="AX1334" t="inlineStr">
        <is>
          <t>Unlisted</t>
        </is>
      </c>
      <c r="AY1334" t="n">
        <v>5085</v>
      </c>
      <c r="AZ1334" t="inlineStr">
        <is>
          <t>Industrial supplies wholesale dealing in</t>
        </is>
      </c>
      <c r="BA1334" t="inlineStr">
        <is>
          <t>Colombia</t>
        </is>
      </c>
      <c r="BB1334" t="inlineStr">
        <is>
          <t>Pereira</t>
        </is>
      </c>
      <c r="BC1334" t="inlineStr">
        <is>
          <t>www.distribucionesmvm.com</t>
        </is>
      </c>
      <c r="BD1334" s="6" t="n">
        <v>41550</v>
      </c>
      <c r="BE1334" t="inlineStr">
        <is>
          <t>This company is engaged in the wholesale and retail of machinery, tools for clinical biosecurity, and industrial and cleaning products. It was incorporated in 2013 and has its registered head office in Pereira, Colombia. The company provides business solutions tailored to the needs of its business partners through the supply of products, machinery and specialised tools in cleaning, disinfection, industrial safety, clinical biosecurity, laundry and cafeteria. The company predominantly operates in the domestic market.</t>
        </is>
      </c>
      <c r="BF1334" t="inlineStr">
        <is>
          <t>Active</t>
        </is>
      </c>
      <c r="BG1334" t="inlineStr">
        <is>
          <t>Wholesale; Retail</t>
        </is>
      </c>
      <c r="BH1334" t="inlineStr">
        <is>
          <t>Engaged in the wholesale and retail of machinery, tools for clinical biosecurity, and industrial and cleaning products</t>
        </is>
      </c>
      <c r="BI1334" t="inlineStr">
        <is>
          <t>Machinery, tools for clinical biosecurity, and industrial and cleaning products</t>
        </is>
      </c>
      <c r="CE1334">
        <f>IFERROR(SUM(BU1334:BV1334)/2,0)</f>
        <v/>
      </c>
      <c r="CF1334">
        <f>IFERROR(SUM(CE1334:CE1334)/1,0)</f>
        <v/>
      </c>
      <c r="CG1334">
        <f>IFERROR(SUM(BW1334:BX1334)/2,0)</f>
        <v/>
      </c>
      <c r="CH1334">
        <f>IFERROR(SUM(CG1334:CG1334)/1,0)</f>
        <v/>
      </c>
      <c r="CI1334">
        <f>IFERROR(SUM(BY1334:BZ1334)/2,0)</f>
        <v/>
      </c>
      <c r="CJ1334">
        <f>IFERROR(SUM(CI1334:CI1334)/1,0)</f>
        <v/>
      </c>
      <c r="CK1334">
        <f>IFERROR(SUM(CA1334:CB1334)/2,0)</f>
        <v/>
      </c>
      <c r="CL1334">
        <f>IFERROR(SUM(CK1334:CK1334)/1,0)</f>
        <v/>
      </c>
      <c r="CM1334">
        <f>IFERROR(SUM(CC1334:CD1334)/2,0)</f>
        <v/>
      </c>
      <c r="CN1334">
        <f>IFERROR(SUM(CM1334:CM1334)/1,0)</f>
        <v/>
      </c>
      <c r="CO1334">
        <f>IFERROR(SUM(BS1334:BT1334)/2,0)</f>
        <v/>
      </c>
      <c r="CP1334">
        <f>IFERROR(SUM(CO1334:CO1334)/1,0)</f>
        <v/>
      </c>
    </row>
    <row r="1335">
      <c r="A1335" t="n">
        <v>1310</v>
      </c>
      <c r="D1335">
        <f>IF(AX1335="Listed","Yes","No")</f>
        <v/>
      </c>
      <c r="E1335">
        <f>IFERROR(IF(AE1335&lt;0,"Yes","No"),"No")</f>
        <v/>
      </c>
      <c r="F1335">
        <f>IF(BK1335="Unqualified","Yes","No")</f>
        <v/>
      </c>
      <c r="G1335">
        <f>IF(COUNTIF($D$1335:$F$1335,"Yes")=3,"Yes","No")</f>
        <v/>
      </c>
      <c r="U1335">
        <f>IFERROR(BQ1335/BL1335,0)</f>
        <v/>
      </c>
      <c r="V1335">
        <f>IFERROR(SUM(BQ1335:BQ1335)/SUM(BL1335:BL1335),0)</f>
        <v/>
      </c>
      <c r="W1335">
        <f>IFERROR(MAX(U1335:U1335)-MIN(U1335:U1335),0)</f>
        <v/>
      </c>
      <c r="X1335">
        <f>IFERROR(BQ1335/(BL1335-BQ1335),0)</f>
        <v/>
      </c>
      <c r="Y1335">
        <f>IFERROR(SUM(BQ1335:BQ1335)/(SUM(BL1335:BL1335)-SUM(BQ1335:BQ1335)),0)</f>
        <v/>
      </c>
      <c r="Z1335">
        <f>IFERROR(MAX(X1335:X1335)-MIN(X1335:X1335),0)</f>
        <v/>
      </c>
      <c r="AA1335">
        <f>IFERROR(BO1335/BP1335,0)</f>
        <v/>
      </c>
      <c r="AB1335">
        <f>IFERROR(SUM(BO1335:BO1335)/SUM(BP1335:BP1335),0)</f>
        <v/>
      </c>
      <c r="AC1335">
        <f>IFERROR(MAX(AA1335:AA1335)-MIN(AA1335:AA1335),0)</f>
        <v/>
      </c>
      <c r="AD1335">
        <f>IFERROR(SUM(BL1335:BL1335)/1,0)</f>
        <v/>
      </c>
      <c r="AE1335">
        <f>IFERROR(SUM(BQ1335:BQ1335)/1,0)</f>
        <v/>
      </c>
      <c r="AF1335">
        <f>IFERROR(SUM(BP1335:BP1335)/1,0)</f>
        <v/>
      </c>
      <c r="AG1335">
        <f>IFERROR(CJ1335,0)</f>
        <v/>
      </c>
      <c r="AH1335">
        <f>IFERROR(SUM(BR1335:BR1335)/1,0)</f>
        <v/>
      </c>
      <c r="AI1335">
        <f>IFERROR(CL1335,0)</f>
        <v/>
      </c>
      <c r="AJ1335">
        <f>IFERROR(CN1335,0)</f>
        <v/>
      </c>
      <c r="AK1335">
        <f>IFERROR(CP1335,0)</f>
        <v/>
      </c>
      <c r="AL1335">
        <f>IFERROR(SUM(BN1335:BN1335)/1,0)</f>
        <v/>
      </c>
      <c r="AM1335">
        <f>IFERROR(SUM(BJ1335:BJ1335)/1,0)</f>
        <v/>
      </c>
      <c r="AN1335">
        <f>IFERROR(AH1335/AD1335,0)</f>
        <v/>
      </c>
      <c r="AO1335">
        <f>IFERROR(AF1335/AD1335,0)</f>
        <v/>
      </c>
      <c r="AP1335">
        <f>IFERROR(AI1335/AK1335,0)</f>
        <v/>
      </c>
      <c r="AQ1335">
        <f>IFERROR(AJ1335/AK1335,0)</f>
        <v/>
      </c>
      <c r="AR1335">
        <f>IFERROR(AG1335/AK1335,0)</f>
        <v/>
      </c>
      <c r="AS1335">
        <f>IFERROR(365/(AL1335/AG1335), "")</f>
        <v/>
      </c>
      <c r="AT1335" t="inlineStr">
        <is>
          <t>CO170001046150</t>
        </is>
      </c>
      <c r="AU1335" t="inlineStr">
        <is>
          <t>Quios SAS</t>
        </is>
      </c>
      <c r="AV1335" t="inlineStr">
        <is>
          <t>U1</t>
        </is>
      </c>
      <c r="AW1335" t="inlineStr">
        <is>
          <t>U</t>
        </is>
      </c>
      <c r="AX1335" t="inlineStr">
        <is>
          <t>Unlisted</t>
        </is>
      </c>
      <c r="AY1335" t="n">
        <v>5162</v>
      </c>
      <c r="AZ1335" t="inlineStr">
        <is>
          <t>Plastics materials and basic forms and shapes wholesale dealing in</t>
        </is>
      </c>
      <c r="BA1335" t="inlineStr">
        <is>
          <t>Colombia</t>
        </is>
      </c>
      <c r="BB1335" t="inlineStr">
        <is>
          <t>Bogota</t>
        </is>
      </c>
      <c r="BC1335" t="inlineStr">
        <is>
          <t>quios.com.co</t>
        </is>
      </c>
      <c r="BD1335" s="6" t="n">
        <v>32199</v>
      </c>
      <c r="BE1335" t="inlineStr">
        <is>
          <t>This company is engaged in wholesale distribution in the scientific and laboratory supply sectors. It conducts business from its registered head office located in Bogota, Colombia. The company was founded in 1988. The company specialises in lactic acid bacteria plates, Campylobacter detection tools, allergen tests, and products from renowned brands such as Gosselin, CNDA, Normax, and Corning. The company provides technical advice, permanent training, and timely support to its clients, ensuring the effective and safe use of its laboratory products. It also offers customised technical consultations and after-sales support to enhance customer satisfaction. It provides logistical assistance, product recommendations, and updates on the latest laboratory innovations. The company aims to expand its product and service portfolio, becoming a leading national distributor and integral supplier in the laboratory sector.</t>
        </is>
      </c>
      <c r="BF1335" t="inlineStr">
        <is>
          <t>Active</t>
        </is>
      </c>
      <c r="BG1335" t="inlineStr">
        <is>
          <t>Wholesale</t>
        </is>
      </c>
      <c r="BH1335" t="inlineStr">
        <is>
          <t>Engaged in wholesale distribution in the scientific and laboratory supply sectors</t>
        </is>
      </c>
      <c r="BI1335" t="inlineStr">
        <is>
          <t>Lactic acid bacteria plates, Campylobacter detection tools, allergen tests, and products from renowned brands such as Gosselin, CNDA, Normax, and Corning</t>
        </is>
      </c>
      <c r="CE1335">
        <f>IFERROR(SUM(BU1335:BV1335)/2,0)</f>
        <v/>
      </c>
      <c r="CF1335">
        <f>IFERROR(SUM(CE1335:CE1335)/1,0)</f>
        <v/>
      </c>
      <c r="CG1335">
        <f>IFERROR(SUM(BW1335:BX1335)/2,0)</f>
        <v/>
      </c>
      <c r="CH1335">
        <f>IFERROR(SUM(CG1335:CG1335)/1,0)</f>
        <v/>
      </c>
      <c r="CI1335">
        <f>IFERROR(SUM(BY1335:BZ1335)/2,0)</f>
        <v/>
      </c>
      <c r="CJ1335">
        <f>IFERROR(SUM(CI1335:CI1335)/1,0)</f>
        <v/>
      </c>
      <c r="CK1335">
        <f>IFERROR(SUM(CA1335:CB1335)/2,0)</f>
        <v/>
      </c>
      <c r="CL1335">
        <f>IFERROR(SUM(CK1335:CK1335)/1,0)</f>
        <v/>
      </c>
      <c r="CM1335">
        <f>IFERROR(SUM(CC1335:CD1335)/2,0)</f>
        <v/>
      </c>
      <c r="CN1335">
        <f>IFERROR(SUM(CM1335:CM1335)/1,0)</f>
        <v/>
      </c>
      <c r="CO1335">
        <f>IFERROR(SUM(BS1335:BT1335)/2,0)</f>
        <v/>
      </c>
      <c r="CP1335">
        <f>IFERROR(SUM(CO1335:CO1335)/1,0)</f>
        <v/>
      </c>
    </row>
    <row r="1336">
      <c r="A1336" t="n">
        <v>1311</v>
      </c>
      <c r="D1336">
        <f>IF(AX1336="Listed","Yes","No")</f>
        <v/>
      </c>
      <c r="E1336">
        <f>IFERROR(IF(AE1336&lt;0,"Yes","No"),"No")</f>
        <v/>
      </c>
      <c r="F1336">
        <f>IF(BK1336="Unqualified","Yes","No")</f>
        <v/>
      </c>
      <c r="G1336">
        <f>IF(COUNTIF($D$1336:$F$1336,"Yes")=3,"Yes","No")</f>
        <v/>
      </c>
      <c r="U1336">
        <f>IFERROR(BQ1336/BL1336,0)</f>
        <v/>
      </c>
      <c r="V1336">
        <f>IFERROR(SUM(BQ1336:BQ1336)/SUM(BL1336:BL1336),0)</f>
        <v/>
      </c>
      <c r="W1336">
        <f>IFERROR(MAX(U1336:U1336)-MIN(U1336:U1336),0)</f>
        <v/>
      </c>
      <c r="X1336">
        <f>IFERROR(BQ1336/(BL1336-BQ1336),0)</f>
        <v/>
      </c>
      <c r="Y1336">
        <f>IFERROR(SUM(BQ1336:BQ1336)/(SUM(BL1336:BL1336)-SUM(BQ1336:BQ1336)),0)</f>
        <v/>
      </c>
      <c r="Z1336">
        <f>IFERROR(MAX(X1336:X1336)-MIN(X1336:X1336),0)</f>
        <v/>
      </c>
      <c r="AA1336">
        <f>IFERROR(BO1336/BP1336,0)</f>
        <v/>
      </c>
      <c r="AB1336">
        <f>IFERROR(SUM(BO1336:BO1336)/SUM(BP1336:BP1336),0)</f>
        <v/>
      </c>
      <c r="AC1336">
        <f>IFERROR(MAX(AA1336:AA1336)-MIN(AA1336:AA1336),0)</f>
        <v/>
      </c>
      <c r="AD1336">
        <f>IFERROR(SUM(BL1336:BL1336)/1,0)</f>
        <v/>
      </c>
      <c r="AE1336">
        <f>IFERROR(SUM(BQ1336:BQ1336)/1,0)</f>
        <v/>
      </c>
      <c r="AF1336">
        <f>IFERROR(SUM(BP1336:BP1336)/1,0)</f>
        <v/>
      </c>
      <c r="AG1336">
        <f>IFERROR(CJ1336,0)</f>
        <v/>
      </c>
      <c r="AH1336">
        <f>IFERROR(SUM(BR1336:BR1336)/1,0)</f>
        <v/>
      </c>
      <c r="AI1336">
        <f>IFERROR(CL1336,0)</f>
        <v/>
      </c>
      <c r="AJ1336">
        <f>IFERROR(CN1336,0)</f>
        <v/>
      </c>
      <c r="AK1336">
        <f>IFERROR(CP1336,0)</f>
        <v/>
      </c>
      <c r="AL1336">
        <f>IFERROR(SUM(BN1336:BN1336)/1,0)</f>
        <v/>
      </c>
      <c r="AM1336">
        <f>IFERROR(SUM(BJ1336:BJ1336)/1,0)</f>
        <v/>
      </c>
      <c r="AN1336">
        <f>IFERROR(AH1336/AD1336,0)</f>
        <v/>
      </c>
      <c r="AO1336">
        <f>IFERROR(AF1336/AD1336,0)</f>
        <v/>
      </c>
      <c r="AP1336">
        <f>IFERROR(AI1336/AK1336,0)</f>
        <v/>
      </c>
      <c r="AQ1336">
        <f>IFERROR(AJ1336/AK1336,0)</f>
        <v/>
      </c>
      <c r="AR1336">
        <f>IFERROR(AG1336/AK1336,0)</f>
        <v/>
      </c>
      <c r="AS1336">
        <f>IFERROR(365/(AL1336/AG1336), "")</f>
        <v/>
      </c>
      <c r="AT1336" t="inlineStr">
        <is>
          <t>CO170010951060</t>
        </is>
      </c>
      <c r="AU1336" t="inlineStr">
        <is>
          <t>Corrustar S A S</t>
        </is>
      </c>
      <c r="AV1336" t="inlineStr">
        <is>
          <t>U1</t>
        </is>
      </c>
      <c r="AW1336" t="inlineStr">
        <is>
          <t>U</t>
        </is>
      </c>
      <c r="AX1336" t="inlineStr">
        <is>
          <t>Unlisted</t>
        </is>
      </c>
      <c r="AY1336" t="n">
        <v>5085</v>
      </c>
      <c r="AZ1336" t="inlineStr">
        <is>
          <t>Industrial supplies wholesale dealing in</t>
        </is>
      </c>
      <c r="BA1336" t="inlineStr">
        <is>
          <t>Colombia</t>
        </is>
      </c>
      <c r="BB1336" t="inlineStr">
        <is>
          <t>La Estrella</t>
        </is>
      </c>
      <c r="BC1336" t="inlineStr">
        <is>
          <t>www.corrumedsa.com</t>
        </is>
      </c>
      <c r="BD1336" s="6" t="n">
        <v>33681</v>
      </c>
      <c r="BE1336" t="inlineStr">
        <is>
          <t>The company is engaged in the manufacture and distribution of packaging products and materials. It was incorporated in March of 1992 and is based in La Estrella, Colombia.The company offers a wide variety of products such as folding cartons, flexible poly film packaging, specialty-laminated containers, and corrugated containers. It offers various printed folding cartons for both product packaging and retail display of products. These folding carton products are widely used by consumer and industrial markets. The company's packaging products feature light-weight, low-bulk, and resource-conserving packaging that protect perishable products, by creating a barrier against air and moisture.</t>
        </is>
      </c>
      <c r="BF1336" t="inlineStr">
        <is>
          <t>Active</t>
        </is>
      </c>
      <c r="BG1336" t="inlineStr">
        <is>
          <t>Manufacturing; Wholesale</t>
        </is>
      </c>
      <c r="BH1336" t="inlineStr">
        <is>
          <t>Engaged in the manufacture and distribution of packaging products and materials</t>
        </is>
      </c>
      <c r="BI1336" t="inlineStr">
        <is>
          <t>Folding cartons, flexible poly film packaging, specialty-laminated containers, and corrugated containers</t>
        </is>
      </c>
      <c r="CE1336">
        <f>IFERROR(SUM(BU1336:BV1336)/2,0)</f>
        <v/>
      </c>
      <c r="CF1336">
        <f>IFERROR(SUM(CE1336:CE1336)/1,0)</f>
        <v/>
      </c>
      <c r="CG1336">
        <f>IFERROR(SUM(BW1336:BX1336)/2,0)</f>
        <v/>
      </c>
      <c r="CH1336">
        <f>IFERROR(SUM(CG1336:CG1336)/1,0)</f>
        <v/>
      </c>
      <c r="CI1336">
        <f>IFERROR(SUM(BY1336:BZ1336)/2,0)</f>
        <v/>
      </c>
      <c r="CJ1336">
        <f>IFERROR(SUM(CI1336:CI1336)/1,0)</f>
        <v/>
      </c>
      <c r="CK1336">
        <f>IFERROR(SUM(CA1336:CB1336)/2,0)</f>
        <v/>
      </c>
      <c r="CL1336">
        <f>IFERROR(SUM(CK1336:CK1336)/1,0)</f>
        <v/>
      </c>
      <c r="CM1336">
        <f>IFERROR(SUM(CC1336:CD1336)/2,0)</f>
        <v/>
      </c>
      <c r="CN1336">
        <f>IFERROR(SUM(CM1336:CM1336)/1,0)</f>
        <v/>
      </c>
      <c r="CO1336">
        <f>IFERROR(SUM(BS1336:BT1336)/2,0)</f>
        <v/>
      </c>
      <c r="CP1336">
        <f>IFERROR(SUM(CO1336:CO1336)/1,0)</f>
        <v/>
      </c>
    </row>
    <row r="1337">
      <c r="A1337" t="n">
        <v>1312</v>
      </c>
      <c r="D1337">
        <f>IF(AX1337="Listed","Yes","No")</f>
        <v/>
      </c>
      <c r="E1337">
        <f>IFERROR(IF(AE1337&lt;0,"Yes","No"),"No")</f>
        <v/>
      </c>
      <c r="F1337">
        <f>IF(BK1337="Unqualified","Yes","No")</f>
        <v/>
      </c>
      <c r="G1337">
        <f>IF(COUNTIF($D$1337:$F$1337,"Yes")=3,"Yes","No")</f>
        <v/>
      </c>
      <c r="U1337">
        <f>IFERROR(BQ1337/BL1337,0)</f>
        <v/>
      </c>
      <c r="V1337">
        <f>IFERROR(SUM(BQ1337:BQ1337)/SUM(BL1337:BL1337),0)</f>
        <v/>
      </c>
      <c r="W1337">
        <f>IFERROR(MAX(U1337:U1337)-MIN(U1337:U1337),0)</f>
        <v/>
      </c>
      <c r="X1337">
        <f>IFERROR(BQ1337/(BL1337-BQ1337),0)</f>
        <v/>
      </c>
      <c r="Y1337">
        <f>IFERROR(SUM(BQ1337:BQ1337)/(SUM(BL1337:BL1337)-SUM(BQ1337:BQ1337)),0)</f>
        <v/>
      </c>
      <c r="Z1337">
        <f>IFERROR(MAX(X1337:X1337)-MIN(X1337:X1337),0)</f>
        <v/>
      </c>
      <c r="AA1337">
        <f>IFERROR(BO1337/BP1337,0)</f>
        <v/>
      </c>
      <c r="AB1337">
        <f>IFERROR(SUM(BO1337:BO1337)/SUM(BP1337:BP1337),0)</f>
        <v/>
      </c>
      <c r="AC1337">
        <f>IFERROR(MAX(AA1337:AA1337)-MIN(AA1337:AA1337),0)</f>
        <v/>
      </c>
      <c r="AD1337">
        <f>IFERROR(SUM(BL1337:BL1337)/1,0)</f>
        <v/>
      </c>
      <c r="AE1337">
        <f>IFERROR(SUM(BQ1337:BQ1337)/1,0)</f>
        <v/>
      </c>
      <c r="AF1337">
        <f>IFERROR(SUM(BP1337:BP1337)/1,0)</f>
        <v/>
      </c>
      <c r="AG1337">
        <f>IFERROR(CJ1337,0)</f>
        <v/>
      </c>
      <c r="AH1337">
        <f>IFERROR(SUM(BR1337:BR1337)/1,0)</f>
        <v/>
      </c>
      <c r="AI1337">
        <f>IFERROR(CL1337,0)</f>
        <v/>
      </c>
      <c r="AJ1337">
        <f>IFERROR(CN1337,0)</f>
        <v/>
      </c>
      <c r="AK1337">
        <f>IFERROR(CP1337,0)</f>
        <v/>
      </c>
      <c r="AL1337">
        <f>IFERROR(SUM(BN1337:BN1337)/1,0)</f>
        <v/>
      </c>
      <c r="AM1337">
        <f>IFERROR(SUM(BJ1337:BJ1337)/1,0)</f>
        <v/>
      </c>
      <c r="AN1337">
        <f>IFERROR(AH1337/AD1337,0)</f>
        <v/>
      </c>
      <c r="AO1337">
        <f>IFERROR(AF1337/AD1337,0)</f>
        <v/>
      </c>
      <c r="AP1337">
        <f>IFERROR(AI1337/AK1337,0)</f>
        <v/>
      </c>
      <c r="AQ1337">
        <f>IFERROR(AJ1337/AK1337,0)</f>
        <v/>
      </c>
      <c r="AR1337">
        <f>IFERROR(AG1337/AK1337,0)</f>
        <v/>
      </c>
      <c r="AS1337">
        <f>IFERROR(365/(AL1337/AG1337), "")</f>
        <v/>
      </c>
      <c r="AT1337" t="inlineStr">
        <is>
          <t>CO170001144050</t>
        </is>
      </c>
      <c r="AU1337" t="inlineStr">
        <is>
          <t>Grupo Guerrero Gonzalez S A</t>
        </is>
      </c>
      <c r="AV1337" t="inlineStr">
        <is>
          <t>U1</t>
        </is>
      </c>
      <c r="AW1337" t="inlineStr">
        <is>
          <t>U</t>
        </is>
      </c>
      <c r="AX1337" t="inlineStr">
        <is>
          <t>Unlisted</t>
        </is>
      </c>
      <c r="AY1337" t="n">
        <v>5013</v>
      </c>
      <c r="AZ1337" t="inlineStr">
        <is>
          <t>Motor vehicle supplies and new parts wholesale dealing in</t>
        </is>
      </c>
      <c r="BA1337" t="inlineStr">
        <is>
          <t>Colombia</t>
        </is>
      </c>
      <c r="BB1337" t="inlineStr">
        <is>
          <t>Bogota</t>
        </is>
      </c>
      <c r="BC1337" t="inlineStr">
        <is>
          <t>www.guerreros.com.co</t>
        </is>
      </c>
      <c r="BD1337" s="6" t="n">
        <v>33654</v>
      </c>
      <c r="BE1337" t="inlineStr">
        <is>
          <t>The company is engaged in manufacture and sale of rubber tires and tubes, retreading and rebuilding of rubber tires. It was incorporated in February of 1992 and is based in the city of Bogota, Colombia. The company offers cross ply rubber tires for trucks, buses, and three-wheelers. In addition, it provides services, such as tire rotation, wheel balance, shocks &amp; struts, computerized alignment, air conditioning, batteries, belts &amp; hose inspection, computerized engine analysis, cooling system maintenance, emissions testing, oil, lube, filter, transmission maintenance, tire repairs, and disc brake service. The company principally conducts its business operations within the country.</t>
        </is>
      </c>
      <c r="BF1337" t="inlineStr">
        <is>
          <t>Active (reorganization)</t>
        </is>
      </c>
      <c r="BG1337" t="inlineStr">
        <is>
          <t>Manufacturing</t>
        </is>
      </c>
      <c r="BH1337" t="inlineStr">
        <is>
          <t>Engaged in manufacture and sale of rubber tires and tubes, retreading and rebuilding of rubber tires</t>
        </is>
      </c>
      <c r="BI1337" t="inlineStr">
        <is>
          <t>Cross ply rubber tires for trucks, buses, and three-wheelers</t>
        </is>
      </c>
      <c r="CE1337">
        <f>IFERROR(SUM(BU1337:BV1337)/2,0)</f>
        <v/>
      </c>
      <c r="CF1337">
        <f>IFERROR(SUM(CE1337:CE1337)/1,0)</f>
        <v/>
      </c>
      <c r="CG1337">
        <f>IFERROR(SUM(BW1337:BX1337)/2,0)</f>
        <v/>
      </c>
      <c r="CH1337">
        <f>IFERROR(SUM(CG1337:CG1337)/1,0)</f>
        <v/>
      </c>
      <c r="CI1337">
        <f>IFERROR(SUM(BY1337:BZ1337)/2,0)</f>
        <v/>
      </c>
      <c r="CJ1337">
        <f>IFERROR(SUM(CI1337:CI1337)/1,0)</f>
        <v/>
      </c>
      <c r="CK1337">
        <f>IFERROR(SUM(CA1337:CB1337)/2,0)</f>
        <v/>
      </c>
      <c r="CL1337">
        <f>IFERROR(SUM(CK1337:CK1337)/1,0)</f>
        <v/>
      </c>
      <c r="CM1337">
        <f>IFERROR(SUM(CC1337:CD1337)/2,0)</f>
        <v/>
      </c>
      <c r="CN1337">
        <f>IFERROR(SUM(CM1337:CM1337)/1,0)</f>
        <v/>
      </c>
      <c r="CO1337">
        <f>IFERROR(SUM(BS1337:BT1337)/2,0)</f>
        <v/>
      </c>
      <c r="CP1337">
        <f>IFERROR(SUM(CO1337:CO1337)/1,0)</f>
        <v/>
      </c>
    </row>
    <row r="1338">
      <c r="A1338" t="n">
        <v>1313</v>
      </c>
      <c r="D1338">
        <f>IF(AX1338="Listed","Yes","No")</f>
        <v/>
      </c>
      <c r="E1338">
        <f>IFERROR(IF(AE1338&lt;0,"Yes","No"),"No")</f>
        <v/>
      </c>
      <c r="F1338">
        <f>IF(BK1338="Unqualified","Yes","No")</f>
        <v/>
      </c>
      <c r="G1338">
        <f>IF(COUNTIF($D$1338:$F$1338,"Yes")=3,"Yes","No")</f>
        <v/>
      </c>
      <c r="U1338">
        <f>IFERROR(BQ1338/BL1338,0)</f>
        <v/>
      </c>
      <c r="V1338">
        <f>IFERROR(SUM(BQ1338:BQ1338)/SUM(BL1338:BL1338),0)</f>
        <v/>
      </c>
      <c r="W1338">
        <f>IFERROR(MAX(U1338:U1338)-MIN(U1338:U1338),0)</f>
        <v/>
      </c>
      <c r="X1338">
        <f>IFERROR(BQ1338/(BL1338-BQ1338),0)</f>
        <v/>
      </c>
      <c r="Y1338">
        <f>IFERROR(SUM(BQ1338:BQ1338)/(SUM(BL1338:BL1338)-SUM(BQ1338:BQ1338)),0)</f>
        <v/>
      </c>
      <c r="Z1338">
        <f>IFERROR(MAX(X1338:X1338)-MIN(X1338:X1338),0)</f>
        <v/>
      </c>
      <c r="AA1338">
        <f>IFERROR(BO1338/BP1338,0)</f>
        <v/>
      </c>
      <c r="AB1338">
        <f>IFERROR(SUM(BO1338:BO1338)/SUM(BP1338:BP1338),0)</f>
        <v/>
      </c>
      <c r="AC1338">
        <f>IFERROR(MAX(AA1338:AA1338)-MIN(AA1338:AA1338),0)</f>
        <v/>
      </c>
      <c r="AD1338">
        <f>IFERROR(SUM(BL1338:BL1338)/1,0)</f>
        <v/>
      </c>
      <c r="AE1338">
        <f>IFERROR(SUM(BQ1338:BQ1338)/1,0)</f>
        <v/>
      </c>
      <c r="AF1338">
        <f>IFERROR(SUM(BP1338:BP1338)/1,0)</f>
        <v/>
      </c>
      <c r="AG1338">
        <f>IFERROR(CJ1338,0)</f>
        <v/>
      </c>
      <c r="AH1338">
        <f>IFERROR(SUM(BR1338:BR1338)/1,0)</f>
        <v/>
      </c>
      <c r="AI1338">
        <f>IFERROR(CL1338,0)</f>
        <v/>
      </c>
      <c r="AJ1338">
        <f>IFERROR(CN1338,0)</f>
        <v/>
      </c>
      <c r="AK1338">
        <f>IFERROR(CP1338,0)</f>
        <v/>
      </c>
      <c r="AL1338">
        <f>IFERROR(SUM(BN1338:BN1338)/1,0)</f>
        <v/>
      </c>
      <c r="AM1338">
        <f>IFERROR(SUM(BJ1338:BJ1338)/1,0)</f>
        <v/>
      </c>
      <c r="AN1338">
        <f>IFERROR(AH1338/AD1338,0)</f>
        <v/>
      </c>
      <c r="AO1338">
        <f>IFERROR(AF1338/AD1338,0)</f>
        <v/>
      </c>
      <c r="AP1338">
        <f>IFERROR(AI1338/AK1338,0)</f>
        <v/>
      </c>
      <c r="AQ1338">
        <f>IFERROR(AJ1338/AK1338,0)</f>
        <v/>
      </c>
      <c r="AR1338">
        <f>IFERROR(AG1338/AK1338,0)</f>
        <v/>
      </c>
      <c r="AS1338">
        <f>IFERROR(365/(AL1338/AG1338), "")</f>
        <v/>
      </c>
      <c r="AT1338" t="inlineStr">
        <is>
          <t>CO170040651810</t>
        </is>
      </c>
      <c r="AU1338" t="inlineStr">
        <is>
          <t>Campoquimica S A S</t>
        </is>
      </c>
      <c r="AV1338" t="inlineStr">
        <is>
          <t>U1</t>
        </is>
      </c>
      <c r="AW1338" t="inlineStr">
        <is>
          <t>B+</t>
        </is>
      </c>
      <c r="AX1338" t="inlineStr">
        <is>
          <t>Unlisted</t>
        </is>
      </c>
      <c r="AY1338" t="n">
        <v>5162</v>
      </c>
      <c r="AZ1338" t="inlineStr">
        <is>
          <t>Plastics materials and basic forms and shapes wholesale dealing in</t>
        </is>
      </c>
      <c r="BA1338" t="inlineStr">
        <is>
          <t>Colombia</t>
        </is>
      </c>
      <c r="BB1338" t="inlineStr">
        <is>
          <t>Medellin</t>
        </is>
      </c>
      <c r="BC1338" t="inlineStr">
        <is>
          <t>www.campoquimica.com</t>
        </is>
      </c>
      <c r="BD1338" s="6" t="n">
        <v>42385</v>
      </c>
      <c r="BE1338" t="inlineStr">
        <is>
          <t>This company is engaged in the wholesale distribution of chemical and chemical products. It conducts business from its registered head office located in Medellin, Colombia.The company's business operation specializes in supplying a wide range of products such as biostimulant, healing, agricultural amendment, fertienmendment, fertilizer, edaphic fertilizer, foliar fertilizer, coconut fiber, fungicide, herbicide, water retainer, defense inducers, insecticides, seedlings, physiological regulator, seeds, magnesium sulphate, uncategorized, and agricultural plaster. It makes use of display equipment with a large inventory of its products. Further, the company utilises knowledgeable sales personnel trained to provide support to various customer’s needs.</t>
        </is>
      </c>
      <c r="BF1338" t="inlineStr">
        <is>
          <t>Active</t>
        </is>
      </c>
      <c r="BG1338" t="inlineStr">
        <is>
          <t>Wholesale</t>
        </is>
      </c>
      <c r="BH1338" t="inlineStr">
        <is>
          <t>Engaged in the wholesale distribution of chemical and chemical products</t>
        </is>
      </c>
      <c r="BI1338" t="inlineStr">
        <is>
          <t>Specializes in supplying a wide range of products such as biostimulant, healing, agricultural amendment, fertienmendment, fertilizer, edaphic fertilizer, foliar fertilizer, coconut fiber, fungicide, herbicide, water retainer, defense inducers, insecticides, seedlings, physiological regulator, seeds, magnesium sulphate, uncategorized, and agricultural plaster</t>
        </is>
      </c>
      <c r="CE1338">
        <f>IFERROR(SUM(BU1338:BV1338)/2,0)</f>
        <v/>
      </c>
      <c r="CF1338">
        <f>IFERROR(SUM(CE1338:CE1338)/1,0)</f>
        <v/>
      </c>
      <c r="CG1338">
        <f>IFERROR(SUM(BW1338:BX1338)/2,0)</f>
        <v/>
      </c>
      <c r="CH1338">
        <f>IFERROR(SUM(CG1338:CG1338)/1,0)</f>
        <v/>
      </c>
      <c r="CI1338">
        <f>IFERROR(SUM(BY1338:BZ1338)/2,0)</f>
        <v/>
      </c>
      <c r="CJ1338">
        <f>IFERROR(SUM(CI1338:CI1338)/1,0)</f>
        <v/>
      </c>
      <c r="CK1338">
        <f>IFERROR(SUM(CA1338:CB1338)/2,0)</f>
        <v/>
      </c>
      <c r="CL1338">
        <f>IFERROR(SUM(CK1338:CK1338)/1,0)</f>
        <v/>
      </c>
      <c r="CM1338">
        <f>IFERROR(SUM(CC1338:CD1338)/2,0)</f>
        <v/>
      </c>
      <c r="CN1338">
        <f>IFERROR(SUM(CM1338:CM1338)/1,0)</f>
        <v/>
      </c>
      <c r="CO1338">
        <f>IFERROR(SUM(BS1338:BT1338)/2,0)</f>
        <v/>
      </c>
      <c r="CP1338">
        <f>IFERROR(SUM(CO1338:CO1338)/1,0)</f>
        <v/>
      </c>
    </row>
    <row r="1339">
      <c r="A1339" t="n">
        <v>1314</v>
      </c>
      <c r="D1339">
        <f>IF(AX1339="Listed","Yes","No")</f>
        <v/>
      </c>
      <c r="E1339">
        <f>IFERROR(IF(AE1339&lt;0,"Yes","No"),"No")</f>
        <v/>
      </c>
      <c r="F1339">
        <f>IF(BK1339="Unqualified","Yes","No")</f>
        <v/>
      </c>
      <c r="G1339">
        <f>IF(COUNTIF($D$1339:$F$1339,"Yes")=3,"Yes","No")</f>
        <v/>
      </c>
      <c r="U1339">
        <f>IFERROR(BQ1339/BL1339,0)</f>
        <v/>
      </c>
      <c r="V1339">
        <f>IFERROR(SUM(BQ1339:BQ1339)/SUM(BL1339:BL1339),0)</f>
        <v/>
      </c>
      <c r="W1339">
        <f>IFERROR(MAX(U1339:U1339)-MIN(U1339:U1339),0)</f>
        <v/>
      </c>
      <c r="X1339">
        <f>IFERROR(BQ1339/(BL1339-BQ1339),0)</f>
        <v/>
      </c>
      <c r="Y1339">
        <f>IFERROR(SUM(BQ1339:BQ1339)/(SUM(BL1339:BL1339)-SUM(BQ1339:BQ1339)),0)</f>
        <v/>
      </c>
      <c r="Z1339">
        <f>IFERROR(MAX(X1339:X1339)-MIN(X1339:X1339),0)</f>
        <v/>
      </c>
      <c r="AA1339">
        <f>IFERROR(BO1339/BP1339,0)</f>
        <v/>
      </c>
      <c r="AB1339">
        <f>IFERROR(SUM(BO1339:BO1339)/SUM(BP1339:BP1339),0)</f>
        <v/>
      </c>
      <c r="AC1339">
        <f>IFERROR(MAX(AA1339:AA1339)-MIN(AA1339:AA1339),0)</f>
        <v/>
      </c>
      <c r="AD1339">
        <f>IFERROR(SUM(BL1339:BL1339)/1,0)</f>
        <v/>
      </c>
      <c r="AE1339">
        <f>IFERROR(SUM(BQ1339:BQ1339)/1,0)</f>
        <v/>
      </c>
      <c r="AF1339">
        <f>IFERROR(SUM(BP1339:BP1339)/1,0)</f>
        <v/>
      </c>
      <c r="AG1339">
        <f>IFERROR(CJ1339,0)</f>
        <v/>
      </c>
      <c r="AH1339">
        <f>IFERROR(SUM(BR1339:BR1339)/1,0)</f>
        <v/>
      </c>
      <c r="AI1339">
        <f>IFERROR(CL1339,0)</f>
        <v/>
      </c>
      <c r="AJ1339">
        <f>IFERROR(CN1339,0)</f>
        <v/>
      </c>
      <c r="AK1339">
        <f>IFERROR(CP1339,0)</f>
        <v/>
      </c>
      <c r="AL1339">
        <f>IFERROR(SUM(BN1339:BN1339)/1,0)</f>
        <v/>
      </c>
      <c r="AM1339">
        <f>IFERROR(SUM(BJ1339:BJ1339)/1,0)</f>
        <v/>
      </c>
      <c r="AN1339">
        <f>IFERROR(AH1339/AD1339,0)</f>
        <v/>
      </c>
      <c r="AO1339">
        <f>IFERROR(AF1339/AD1339,0)</f>
        <v/>
      </c>
      <c r="AP1339">
        <f>IFERROR(AI1339/AK1339,0)</f>
        <v/>
      </c>
      <c r="AQ1339">
        <f>IFERROR(AJ1339/AK1339,0)</f>
        <v/>
      </c>
      <c r="AR1339">
        <f>IFERROR(AG1339/AK1339,0)</f>
        <v/>
      </c>
      <c r="AS1339">
        <f>IFERROR(365/(AL1339/AG1339), "")</f>
        <v/>
      </c>
      <c r="AT1339" t="inlineStr">
        <is>
          <t>CO170002091220</t>
        </is>
      </c>
      <c r="AU1339" t="inlineStr">
        <is>
          <t>Electroingenierias Upegui S A S</t>
        </is>
      </c>
      <c r="AV1339" t="inlineStr">
        <is>
          <t>U1</t>
        </is>
      </c>
      <c r="AW1339" t="inlineStr">
        <is>
          <t>U</t>
        </is>
      </c>
      <c r="AX1339" t="inlineStr">
        <is>
          <t>Unlisted</t>
        </is>
      </c>
      <c r="AY1339" t="n">
        <v>5085</v>
      </c>
      <c r="AZ1339" t="inlineStr">
        <is>
          <t>Industrial supplies wholesale dealing in</t>
        </is>
      </c>
      <c r="BA1339" t="inlineStr">
        <is>
          <t>Colombia</t>
        </is>
      </c>
      <c r="BB1339" t="inlineStr">
        <is>
          <t>Medellin</t>
        </is>
      </c>
      <c r="BC1339" t="inlineStr">
        <is>
          <t>www.electroupegui.com</t>
        </is>
      </c>
      <c r="BD1339" s="6" t="n">
        <v>31994</v>
      </c>
      <c r="BE1339" t="inlineStr">
        <is>
          <t>This company is engaged in the design, supply and installation of patio and interior substations. It was incorporated in 1987. The company is headquartered in Medellin, Colombia.Its specialties are medium voltage networks up to 44 kv, internal energy networks in medium and low voltage, network detection networks against fires, photovoltaic energy networks, voice and data networks; designs, supply and installation and approval of patio and interior substations of medium voltage up to 44kv, complying with the corresponding retie and network operator standards; and design and assembly of external networks in 7,600 and 13,200 volts.</t>
        </is>
      </c>
      <c r="BF1339" t="inlineStr">
        <is>
          <t>Active</t>
        </is>
      </c>
      <c r="BG1339" t="inlineStr">
        <is>
          <t>Manufacturing; Wholesale</t>
        </is>
      </c>
      <c r="BH1339" t="inlineStr">
        <is>
          <t>Engaged in the design, supply and installation of patio and interior substations</t>
        </is>
      </c>
      <c r="BI1339" t="inlineStr">
        <is>
          <t>Patio and interior substations</t>
        </is>
      </c>
      <c r="CE1339">
        <f>IFERROR(SUM(BU1339:BV1339)/2,0)</f>
        <v/>
      </c>
      <c r="CF1339">
        <f>IFERROR(SUM(CE1339:CE1339)/1,0)</f>
        <v/>
      </c>
      <c r="CG1339">
        <f>IFERROR(SUM(BW1339:BX1339)/2,0)</f>
        <v/>
      </c>
      <c r="CH1339">
        <f>IFERROR(SUM(CG1339:CG1339)/1,0)</f>
        <v/>
      </c>
      <c r="CI1339">
        <f>IFERROR(SUM(BY1339:BZ1339)/2,0)</f>
        <v/>
      </c>
      <c r="CJ1339">
        <f>IFERROR(SUM(CI1339:CI1339)/1,0)</f>
        <v/>
      </c>
      <c r="CK1339">
        <f>IFERROR(SUM(CA1339:CB1339)/2,0)</f>
        <v/>
      </c>
      <c r="CL1339">
        <f>IFERROR(SUM(CK1339:CK1339)/1,0)</f>
        <v/>
      </c>
      <c r="CM1339">
        <f>IFERROR(SUM(CC1339:CD1339)/2,0)</f>
        <v/>
      </c>
      <c r="CN1339">
        <f>IFERROR(SUM(CM1339:CM1339)/1,0)</f>
        <v/>
      </c>
      <c r="CO1339">
        <f>IFERROR(SUM(BS1339:BT1339)/2,0)</f>
        <v/>
      </c>
      <c r="CP1339">
        <f>IFERROR(SUM(CO1339:CO1339)/1,0)</f>
        <v/>
      </c>
    </row>
    <row r="1340">
      <c r="A1340" t="n">
        <v>1315</v>
      </c>
      <c r="D1340">
        <f>IF(AX1340="Listed","Yes","No")</f>
        <v/>
      </c>
      <c r="E1340">
        <f>IFERROR(IF(AE1340&lt;0,"Yes","No"),"No")</f>
        <v/>
      </c>
      <c r="F1340">
        <f>IF(BK1340="Unqualified","Yes","No")</f>
        <v/>
      </c>
      <c r="G1340">
        <f>IF(COUNTIF($D$1340:$F$1340,"Yes")=3,"Yes","No")</f>
        <v/>
      </c>
      <c r="U1340">
        <f>IFERROR(BQ1340/BL1340,0)</f>
        <v/>
      </c>
      <c r="V1340">
        <f>IFERROR(SUM(BQ1340:BQ1340)/SUM(BL1340:BL1340),0)</f>
        <v/>
      </c>
      <c r="W1340">
        <f>IFERROR(MAX(U1340:U1340)-MIN(U1340:U1340),0)</f>
        <v/>
      </c>
      <c r="X1340">
        <f>IFERROR(BQ1340/(BL1340-BQ1340),0)</f>
        <v/>
      </c>
      <c r="Y1340">
        <f>IFERROR(SUM(BQ1340:BQ1340)/(SUM(BL1340:BL1340)-SUM(BQ1340:BQ1340)),0)</f>
        <v/>
      </c>
      <c r="Z1340">
        <f>IFERROR(MAX(X1340:X1340)-MIN(X1340:X1340),0)</f>
        <v/>
      </c>
      <c r="AA1340">
        <f>IFERROR(BO1340/BP1340,0)</f>
        <v/>
      </c>
      <c r="AB1340">
        <f>IFERROR(SUM(BO1340:BO1340)/SUM(BP1340:BP1340),0)</f>
        <v/>
      </c>
      <c r="AC1340">
        <f>IFERROR(MAX(AA1340:AA1340)-MIN(AA1340:AA1340),0)</f>
        <v/>
      </c>
      <c r="AD1340">
        <f>IFERROR(SUM(BL1340:BL1340)/1,0)</f>
        <v/>
      </c>
      <c r="AE1340">
        <f>IFERROR(SUM(BQ1340:BQ1340)/1,0)</f>
        <v/>
      </c>
      <c r="AF1340">
        <f>IFERROR(SUM(BP1340:BP1340)/1,0)</f>
        <v/>
      </c>
      <c r="AG1340">
        <f>IFERROR(CJ1340,0)</f>
        <v/>
      </c>
      <c r="AH1340">
        <f>IFERROR(SUM(BR1340:BR1340)/1,0)</f>
        <v/>
      </c>
      <c r="AI1340">
        <f>IFERROR(CL1340,0)</f>
        <v/>
      </c>
      <c r="AJ1340">
        <f>IFERROR(CN1340,0)</f>
        <v/>
      </c>
      <c r="AK1340">
        <f>IFERROR(CP1340,0)</f>
        <v/>
      </c>
      <c r="AL1340">
        <f>IFERROR(SUM(BN1340:BN1340)/1,0)</f>
        <v/>
      </c>
      <c r="AM1340">
        <f>IFERROR(SUM(BJ1340:BJ1340)/1,0)</f>
        <v/>
      </c>
      <c r="AN1340">
        <f>IFERROR(AH1340/AD1340,0)</f>
        <v/>
      </c>
      <c r="AO1340">
        <f>IFERROR(AF1340/AD1340,0)</f>
        <v/>
      </c>
      <c r="AP1340">
        <f>IFERROR(AI1340/AK1340,0)</f>
        <v/>
      </c>
      <c r="AQ1340">
        <f>IFERROR(AJ1340/AK1340,0)</f>
        <v/>
      </c>
      <c r="AR1340">
        <f>IFERROR(AG1340/AK1340,0)</f>
        <v/>
      </c>
      <c r="AS1340">
        <f>IFERROR(365/(AL1340/AG1340), "")</f>
        <v/>
      </c>
      <c r="AT1340" t="inlineStr">
        <is>
          <t>CO170012323400</t>
        </is>
      </c>
      <c r="AU1340" t="inlineStr">
        <is>
          <t>Soluagro Soluciones Agropecuarias S A</t>
        </is>
      </c>
      <c r="AV1340" t="inlineStr">
        <is>
          <t>U1</t>
        </is>
      </c>
      <c r="AW1340" t="inlineStr">
        <is>
          <t>U</t>
        </is>
      </c>
      <c r="AX1340" t="inlineStr">
        <is>
          <t>Unlisted</t>
        </is>
      </c>
      <c r="AY1340" t="n">
        <v>5153</v>
      </c>
      <c r="AZ1340" t="inlineStr">
        <is>
          <t>Grain and field beans wholesale dealing in</t>
        </is>
      </c>
      <c r="BA1340" t="inlineStr">
        <is>
          <t>Colombia</t>
        </is>
      </c>
      <c r="BB1340" t="inlineStr">
        <is>
          <t>Funza</t>
        </is>
      </c>
      <c r="BC1340" t="inlineStr">
        <is>
          <t>www.soluagrosa.com</t>
        </is>
      </c>
      <c r="BD1340" s="6" t="n">
        <v>36203</v>
      </c>
      <c r="BE1340" t="inlineStr">
        <is>
          <t>This company is a Colombia based enterprise engaged in the wholesale distribution of farm-product raw materials, including grain and field beans, as well as other related farm products. The company was incorporated in 1999. Its registered business office is based in Funza, Colombia. It is registered as a joint stock company.This company's business activities include buying and marketing grain, such as corn, wheat, oats, barley, and unpolished rice; dry beans; soybeans, and other inedible beans. It is also involved in buying and receiving grain from farmers, as well as terminal elevators and other merchants marketing grain.</t>
        </is>
      </c>
      <c r="BF1340" t="inlineStr">
        <is>
          <t>Active</t>
        </is>
      </c>
      <c r="BG1340" t="inlineStr">
        <is>
          <t>Wholesale</t>
        </is>
      </c>
      <c r="BH1340" t="inlineStr">
        <is>
          <t>Engaged in the wholesale distribution of farm-product raw materials, including grain and field beans, as well as other related farm products</t>
        </is>
      </c>
      <c r="BI1340" t="inlineStr">
        <is>
          <t>Corn, wheat, oats, barley, and unpolished rice; dry beans; soybeans, and other inedible beans</t>
        </is>
      </c>
      <c r="CE1340">
        <f>IFERROR(SUM(BU1340:BV1340)/2,0)</f>
        <v/>
      </c>
      <c r="CF1340">
        <f>IFERROR(SUM(CE1340:CE1340)/1,0)</f>
        <v/>
      </c>
      <c r="CG1340">
        <f>IFERROR(SUM(BW1340:BX1340)/2,0)</f>
        <v/>
      </c>
      <c r="CH1340">
        <f>IFERROR(SUM(CG1340:CG1340)/1,0)</f>
        <v/>
      </c>
      <c r="CI1340">
        <f>IFERROR(SUM(BY1340:BZ1340)/2,0)</f>
        <v/>
      </c>
      <c r="CJ1340">
        <f>IFERROR(SUM(CI1340:CI1340)/1,0)</f>
        <v/>
      </c>
      <c r="CK1340">
        <f>IFERROR(SUM(CA1340:CB1340)/2,0)</f>
        <v/>
      </c>
      <c r="CL1340">
        <f>IFERROR(SUM(CK1340:CK1340)/1,0)</f>
        <v/>
      </c>
      <c r="CM1340">
        <f>IFERROR(SUM(CC1340:CD1340)/2,0)</f>
        <v/>
      </c>
      <c r="CN1340">
        <f>IFERROR(SUM(CM1340:CM1340)/1,0)</f>
        <v/>
      </c>
      <c r="CO1340">
        <f>IFERROR(SUM(BS1340:BT1340)/2,0)</f>
        <v/>
      </c>
      <c r="CP1340">
        <f>IFERROR(SUM(CO1340:CO1340)/1,0)</f>
        <v/>
      </c>
    </row>
    <row r="1341">
      <c r="A1341" t="n">
        <v>1316</v>
      </c>
      <c r="D1341">
        <f>IF(AX1341="Listed","Yes","No")</f>
        <v/>
      </c>
      <c r="E1341">
        <f>IFERROR(IF(AE1341&lt;0,"Yes","No"),"No")</f>
        <v/>
      </c>
      <c r="F1341">
        <f>IF(BK1341="Unqualified","Yes","No")</f>
        <v/>
      </c>
      <c r="G1341">
        <f>IF(COUNTIF($D$1341:$F$1341,"Yes")=3,"Yes","No")</f>
        <v/>
      </c>
      <c r="U1341">
        <f>IFERROR(BQ1341/BL1341,0)</f>
        <v/>
      </c>
      <c r="V1341">
        <f>IFERROR(SUM(BQ1341:BQ1341)/SUM(BL1341:BL1341),0)</f>
        <v/>
      </c>
      <c r="W1341">
        <f>IFERROR(MAX(U1341:U1341)-MIN(U1341:U1341),0)</f>
        <v/>
      </c>
      <c r="X1341">
        <f>IFERROR(BQ1341/(BL1341-BQ1341),0)</f>
        <v/>
      </c>
      <c r="Y1341">
        <f>IFERROR(SUM(BQ1341:BQ1341)/(SUM(BL1341:BL1341)-SUM(BQ1341:BQ1341)),0)</f>
        <v/>
      </c>
      <c r="Z1341">
        <f>IFERROR(MAX(X1341:X1341)-MIN(X1341:X1341),0)</f>
        <v/>
      </c>
      <c r="AA1341">
        <f>IFERROR(BO1341/BP1341,0)</f>
        <v/>
      </c>
      <c r="AB1341">
        <f>IFERROR(SUM(BO1341:BO1341)/SUM(BP1341:BP1341),0)</f>
        <v/>
      </c>
      <c r="AC1341">
        <f>IFERROR(MAX(AA1341:AA1341)-MIN(AA1341:AA1341),0)</f>
        <v/>
      </c>
      <c r="AD1341">
        <f>IFERROR(SUM(BL1341:BL1341)/1,0)</f>
        <v/>
      </c>
      <c r="AE1341">
        <f>IFERROR(SUM(BQ1341:BQ1341)/1,0)</f>
        <v/>
      </c>
      <c r="AF1341">
        <f>IFERROR(SUM(BP1341:BP1341)/1,0)</f>
        <v/>
      </c>
      <c r="AG1341">
        <f>IFERROR(CJ1341,0)</f>
        <v/>
      </c>
      <c r="AH1341">
        <f>IFERROR(SUM(BR1341:BR1341)/1,0)</f>
        <v/>
      </c>
      <c r="AI1341">
        <f>IFERROR(CL1341,0)</f>
        <v/>
      </c>
      <c r="AJ1341">
        <f>IFERROR(CN1341,0)</f>
        <v/>
      </c>
      <c r="AK1341">
        <f>IFERROR(CP1341,0)</f>
        <v/>
      </c>
      <c r="AL1341">
        <f>IFERROR(SUM(BN1341:BN1341)/1,0)</f>
        <v/>
      </c>
      <c r="AM1341">
        <f>IFERROR(SUM(BJ1341:BJ1341)/1,0)</f>
        <v/>
      </c>
      <c r="AN1341">
        <f>IFERROR(AH1341/AD1341,0)</f>
        <v/>
      </c>
      <c r="AO1341">
        <f>IFERROR(AF1341/AD1341,0)</f>
        <v/>
      </c>
      <c r="AP1341">
        <f>IFERROR(AI1341/AK1341,0)</f>
        <v/>
      </c>
      <c r="AQ1341">
        <f>IFERROR(AJ1341/AK1341,0)</f>
        <v/>
      </c>
      <c r="AR1341">
        <f>IFERROR(AG1341/AK1341,0)</f>
        <v/>
      </c>
      <c r="AS1341">
        <f>IFERROR(365/(AL1341/AG1341), "")</f>
        <v/>
      </c>
      <c r="AT1341" t="inlineStr">
        <is>
          <t>CO170018788440</t>
        </is>
      </c>
      <c r="AU1341" t="inlineStr">
        <is>
          <t>C I Agricolas LAS Flores S A S</t>
        </is>
      </c>
      <c r="AV1341" t="inlineStr">
        <is>
          <t>U1</t>
        </is>
      </c>
      <c r="AW1341" t="inlineStr">
        <is>
          <t>U</t>
        </is>
      </c>
      <c r="AX1341" t="inlineStr">
        <is>
          <t>Unlisted</t>
        </is>
      </c>
      <c r="AY1341" t="n">
        <v>5153</v>
      </c>
      <c r="AZ1341" t="inlineStr">
        <is>
          <t>Grain and field beans wholesale dealing in</t>
        </is>
      </c>
      <c r="BA1341" t="inlineStr">
        <is>
          <t>Colombia</t>
        </is>
      </c>
      <c r="BB1341" t="inlineStr">
        <is>
          <t>Santa Marta</t>
        </is>
      </c>
      <c r="BC1341" t="inlineStr">
        <is>
          <t>www.agriflores.com</t>
        </is>
      </c>
      <c r="BD1341" s="6" t="n">
        <v>39247</v>
      </c>
      <c r="BE1341" t="inlineStr">
        <is>
          <t>This company is primarily engaged in the wholesale trade of farm product raw materials. It distributes and sells a wide range of agricultural products, such as grains, field beans, livestock, and other farm product raw materials. It was founded in 2007. The company has a registered office located in Santa Marta, Colombia. The company is also involved in the wholesale trade of grains, such as corn, wheat, oats, barley, and unpolished rice; dry beans; and soybeans and other inedible beans. In addition, it is engaged in the operation of country or terminal grain elevators primarily for the purpose of wholesaling. The company operates principally in the country.</t>
        </is>
      </c>
      <c r="BF1341" t="inlineStr">
        <is>
          <t>Active</t>
        </is>
      </c>
      <c r="BG1341" t="inlineStr">
        <is>
          <t>Wholesale</t>
        </is>
      </c>
      <c r="BH1341" t="inlineStr">
        <is>
          <t>Engaged in the wholesale trade of farm product raw materials</t>
        </is>
      </c>
      <c r="BI1341" t="inlineStr">
        <is>
          <t>Agricultural products, such as grains, field beans, livestock, and other farm product raw materials</t>
        </is>
      </c>
      <c r="CE1341">
        <f>IFERROR(SUM(BU1341:BV1341)/2,0)</f>
        <v/>
      </c>
      <c r="CF1341">
        <f>IFERROR(SUM(CE1341:CE1341)/1,0)</f>
        <v/>
      </c>
      <c r="CG1341">
        <f>IFERROR(SUM(BW1341:BX1341)/2,0)</f>
        <v/>
      </c>
      <c r="CH1341">
        <f>IFERROR(SUM(CG1341:CG1341)/1,0)</f>
        <v/>
      </c>
      <c r="CI1341">
        <f>IFERROR(SUM(BY1341:BZ1341)/2,0)</f>
        <v/>
      </c>
      <c r="CJ1341">
        <f>IFERROR(SUM(CI1341:CI1341)/1,0)</f>
        <v/>
      </c>
      <c r="CK1341">
        <f>IFERROR(SUM(CA1341:CB1341)/2,0)</f>
        <v/>
      </c>
      <c r="CL1341">
        <f>IFERROR(SUM(CK1341:CK1341)/1,0)</f>
        <v/>
      </c>
      <c r="CM1341">
        <f>IFERROR(SUM(CC1341:CD1341)/2,0)</f>
        <v/>
      </c>
      <c r="CN1341">
        <f>IFERROR(SUM(CM1341:CM1341)/1,0)</f>
        <v/>
      </c>
      <c r="CO1341">
        <f>IFERROR(SUM(BS1341:BT1341)/2,0)</f>
        <v/>
      </c>
      <c r="CP1341">
        <f>IFERROR(SUM(CO1341:CO1341)/1,0)</f>
        <v/>
      </c>
    </row>
    <row r="1342">
      <c r="A1342" t="n">
        <v>1317</v>
      </c>
      <c r="D1342">
        <f>IF(AX1342="Listed","Yes","No")</f>
        <v/>
      </c>
      <c r="E1342">
        <f>IFERROR(IF(AE1342&lt;0,"Yes","No"),"No")</f>
        <v/>
      </c>
      <c r="F1342">
        <f>IF(BK1342="Unqualified","Yes","No")</f>
        <v/>
      </c>
      <c r="G1342">
        <f>IF(COUNTIF($D$1342:$F$1342,"Yes")=3,"Yes","No")</f>
        <v/>
      </c>
      <c r="U1342">
        <f>IFERROR(BQ1342/BL1342,0)</f>
        <v/>
      </c>
      <c r="V1342">
        <f>IFERROR(SUM(BQ1342:BQ1342)/SUM(BL1342:BL1342),0)</f>
        <v/>
      </c>
      <c r="W1342">
        <f>IFERROR(MAX(U1342:U1342)-MIN(U1342:U1342),0)</f>
        <v/>
      </c>
      <c r="X1342">
        <f>IFERROR(BQ1342/(BL1342-BQ1342),0)</f>
        <v/>
      </c>
      <c r="Y1342">
        <f>IFERROR(SUM(BQ1342:BQ1342)/(SUM(BL1342:BL1342)-SUM(BQ1342:BQ1342)),0)</f>
        <v/>
      </c>
      <c r="Z1342">
        <f>IFERROR(MAX(X1342:X1342)-MIN(X1342:X1342),0)</f>
        <v/>
      </c>
      <c r="AA1342">
        <f>IFERROR(BO1342/BP1342,0)</f>
        <v/>
      </c>
      <c r="AB1342">
        <f>IFERROR(SUM(BO1342:BO1342)/SUM(BP1342:BP1342),0)</f>
        <v/>
      </c>
      <c r="AC1342">
        <f>IFERROR(MAX(AA1342:AA1342)-MIN(AA1342:AA1342),0)</f>
        <v/>
      </c>
      <c r="AD1342">
        <f>IFERROR(SUM(BL1342:BL1342)/1,0)</f>
        <v/>
      </c>
      <c r="AE1342">
        <f>IFERROR(SUM(BQ1342:BQ1342)/1,0)</f>
        <v/>
      </c>
      <c r="AF1342">
        <f>IFERROR(SUM(BP1342:BP1342)/1,0)</f>
        <v/>
      </c>
      <c r="AG1342">
        <f>IFERROR(CJ1342,0)</f>
        <v/>
      </c>
      <c r="AH1342">
        <f>IFERROR(SUM(BR1342:BR1342)/1,0)</f>
        <v/>
      </c>
      <c r="AI1342">
        <f>IFERROR(CL1342,0)</f>
        <v/>
      </c>
      <c r="AJ1342">
        <f>IFERROR(CN1342,0)</f>
        <v/>
      </c>
      <c r="AK1342">
        <f>IFERROR(CP1342,0)</f>
        <v/>
      </c>
      <c r="AL1342">
        <f>IFERROR(SUM(BN1342:BN1342)/1,0)</f>
        <v/>
      </c>
      <c r="AM1342">
        <f>IFERROR(SUM(BJ1342:BJ1342)/1,0)</f>
        <v/>
      </c>
      <c r="AN1342">
        <f>IFERROR(AH1342/AD1342,0)</f>
        <v/>
      </c>
      <c r="AO1342">
        <f>IFERROR(AF1342/AD1342,0)</f>
        <v/>
      </c>
      <c r="AP1342">
        <f>IFERROR(AI1342/AK1342,0)</f>
        <v/>
      </c>
      <c r="AQ1342">
        <f>IFERROR(AJ1342/AK1342,0)</f>
        <v/>
      </c>
      <c r="AR1342">
        <f>IFERROR(AG1342/AK1342,0)</f>
        <v/>
      </c>
      <c r="AS1342">
        <f>IFERROR(365/(AL1342/AG1342), "")</f>
        <v/>
      </c>
      <c r="AT1342" t="inlineStr">
        <is>
          <t>CO170001411160</t>
        </is>
      </c>
      <c r="AU1342" t="inlineStr">
        <is>
          <t>Verytel S A</t>
        </is>
      </c>
      <c r="AV1342" t="inlineStr">
        <is>
          <t>U1</t>
        </is>
      </c>
      <c r="AW1342" t="inlineStr">
        <is>
          <t>B+</t>
        </is>
      </c>
      <c r="AX1342" t="inlineStr">
        <is>
          <t>Unlisted</t>
        </is>
      </c>
      <c r="AY1342" t="n">
        <v>5045</v>
      </c>
      <c r="AZ1342" t="inlineStr">
        <is>
          <t>Computers and computer peripheral equipment and software wholesale dealing in</t>
        </is>
      </c>
      <c r="BA1342" t="inlineStr">
        <is>
          <t>Colombia</t>
        </is>
      </c>
      <c r="BB1342" t="inlineStr">
        <is>
          <t>Bogota</t>
        </is>
      </c>
      <c r="BC1342" t="inlineStr">
        <is>
          <t>www.verytel.com.co</t>
        </is>
      </c>
      <c r="BD1342" s="6" t="n">
        <v>36088</v>
      </c>
      <c r="BE1342" t="inlineStr">
        <is>
          <t>The company, which is based in Colombia, is engaged in the retail distribution of a range of office machines, stationery, office supplies and other related products. It is a privately held company incorporated in the year 1998 and has its registered business address located in the city of Bogota.Some of the products the company distributes are accounting machines, facsimile equipment, addressing machines, blueprinting equipment, bookkeeping machines, business machines and equipment, calculators and calculating machines, check handling machines, coin sorting machines, currency handling machines, copying machines, mailing machines, microfilm equipment and supplies, point of sale terminals, security safes, and time recording machines.</t>
        </is>
      </c>
      <c r="BF1342" t="inlineStr">
        <is>
          <t>Active (reorganization)</t>
        </is>
      </c>
      <c r="BG1342" t="inlineStr">
        <is>
          <t>Retail</t>
        </is>
      </c>
      <c r="BH1342" t="inlineStr">
        <is>
          <t>Engaged in the retail distribution of a range of office machines, stationery, office supplies and other related products</t>
        </is>
      </c>
      <c r="BI1342" t="inlineStr">
        <is>
          <t>A range of office machines, stationery, office supplies and other related products</t>
        </is>
      </c>
      <c r="CE1342">
        <f>IFERROR(SUM(BU1342:BV1342)/2,0)</f>
        <v/>
      </c>
      <c r="CF1342">
        <f>IFERROR(SUM(CE1342:CE1342)/1,0)</f>
        <v/>
      </c>
      <c r="CG1342">
        <f>IFERROR(SUM(BW1342:BX1342)/2,0)</f>
        <v/>
      </c>
      <c r="CH1342">
        <f>IFERROR(SUM(CG1342:CG1342)/1,0)</f>
        <v/>
      </c>
      <c r="CI1342">
        <f>IFERROR(SUM(BY1342:BZ1342)/2,0)</f>
        <v/>
      </c>
      <c r="CJ1342">
        <f>IFERROR(SUM(CI1342:CI1342)/1,0)</f>
        <v/>
      </c>
      <c r="CK1342">
        <f>IFERROR(SUM(CA1342:CB1342)/2,0)</f>
        <v/>
      </c>
      <c r="CL1342">
        <f>IFERROR(SUM(CK1342:CK1342)/1,0)</f>
        <v/>
      </c>
      <c r="CM1342">
        <f>IFERROR(SUM(CC1342:CD1342)/2,0)</f>
        <v/>
      </c>
      <c r="CN1342">
        <f>IFERROR(SUM(CM1342:CM1342)/1,0)</f>
        <v/>
      </c>
      <c r="CO1342">
        <f>IFERROR(SUM(BS1342:BT1342)/2,0)</f>
        <v/>
      </c>
      <c r="CP1342">
        <f>IFERROR(SUM(CO1342:CO1342)/1,0)</f>
        <v/>
      </c>
    </row>
    <row r="1343">
      <c r="A1343" t="n">
        <v>1318</v>
      </c>
      <c r="D1343">
        <f>IF(AX1343="Listed","Yes","No")</f>
        <v/>
      </c>
      <c r="E1343">
        <f>IFERROR(IF(AE1343&lt;0,"Yes","No"),"No")</f>
        <v/>
      </c>
      <c r="F1343">
        <f>IF(BK1343="Unqualified","Yes","No")</f>
        <v/>
      </c>
      <c r="G1343">
        <f>IF(COUNTIF($D$1343:$F$1343,"Yes")=3,"Yes","No")</f>
        <v/>
      </c>
      <c r="U1343">
        <f>IFERROR(BQ1343/BL1343,0)</f>
        <v/>
      </c>
      <c r="V1343">
        <f>IFERROR(SUM(BQ1343:BQ1343)/SUM(BL1343:BL1343),0)</f>
        <v/>
      </c>
      <c r="W1343">
        <f>IFERROR(MAX(U1343:U1343)-MIN(U1343:U1343),0)</f>
        <v/>
      </c>
      <c r="X1343">
        <f>IFERROR(BQ1343/(BL1343-BQ1343),0)</f>
        <v/>
      </c>
      <c r="Y1343">
        <f>IFERROR(SUM(BQ1343:BQ1343)/(SUM(BL1343:BL1343)-SUM(BQ1343:BQ1343)),0)</f>
        <v/>
      </c>
      <c r="Z1343">
        <f>IFERROR(MAX(X1343:X1343)-MIN(X1343:X1343),0)</f>
        <v/>
      </c>
      <c r="AA1343">
        <f>IFERROR(BO1343/BP1343,0)</f>
        <v/>
      </c>
      <c r="AB1343">
        <f>IFERROR(SUM(BO1343:BO1343)/SUM(BP1343:BP1343),0)</f>
        <v/>
      </c>
      <c r="AC1343">
        <f>IFERROR(MAX(AA1343:AA1343)-MIN(AA1343:AA1343),0)</f>
        <v/>
      </c>
      <c r="AD1343">
        <f>IFERROR(SUM(BL1343:BL1343)/1,0)</f>
        <v/>
      </c>
      <c r="AE1343">
        <f>IFERROR(SUM(BQ1343:BQ1343)/1,0)</f>
        <v/>
      </c>
      <c r="AF1343">
        <f>IFERROR(SUM(BP1343:BP1343)/1,0)</f>
        <v/>
      </c>
      <c r="AG1343">
        <f>IFERROR(CJ1343,0)</f>
        <v/>
      </c>
      <c r="AH1343">
        <f>IFERROR(SUM(BR1343:BR1343)/1,0)</f>
        <v/>
      </c>
      <c r="AI1343">
        <f>IFERROR(CL1343,0)</f>
        <v/>
      </c>
      <c r="AJ1343">
        <f>IFERROR(CN1343,0)</f>
        <v/>
      </c>
      <c r="AK1343">
        <f>IFERROR(CP1343,0)</f>
        <v/>
      </c>
      <c r="AL1343">
        <f>IFERROR(SUM(BN1343:BN1343)/1,0)</f>
        <v/>
      </c>
      <c r="AM1343">
        <f>IFERROR(SUM(BJ1343:BJ1343)/1,0)</f>
        <v/>
      </c>
      <c r="AN1343">
        <f>IFERROR(AH1343/AD1343,0)</f>
        <v/>
      </c>
      <c r="AO1343">
        <f>IFERROR(AF1343/AD1343,0)</f>
        <v/>
      </c>
      <c r="AP1343">
        <f>IFERROR(AI1343/AK1343,0)</f>
        <v/>
      </c>
      <c r="AQ1343">
        <f>IFERROR(AJ1343/AK1343,0)</f>
        <v/>
      </c>
      <c r="AR1343">
        <f>IFERROR(AG1343/AK1343,0)</f>
        <v/>
      </c>
      <c r="AS1343">
        <f>IFERROR(365/(AL1343/AG1343), "")</f>
        <v/>
      </c>
      <c r="AT1343" t="inlineStr">
        <is>
          <t>US203624118</t>
        </is>
      </c>
      <c r="AU1343" t="inlineStr">
        <is>
          <t>CAN B Corp.</t>
        </is>
      </c>
      <c r="AV1343" t="inlineStr">
        <is>
          <t>C1</t>
        </is>
      </c>
      <c r="AW1343" t="inlineStr">
        <is>
          <t>A+</t>
        </is>
      </c>
      <c r="AX1343" t="inlineStr">
        <is>
          <t>Listed</t>
        </is>
      </c>
      <c r="AY1343" t="n">
        <v>5149</v>
      </c>
      <c r="AZ1343" t="inlineStr">
        <is>
          <t>Groceries and related products, not elsewhere classified wholesale dealing in</t>
        </is>
      </c>
      <c r="BA1343" t="inlineStr">
        <is>
          <t>United States of America</t>
        </is>
      </c>
      <c r="BB1343" t="inlineStr">
        <is>
          <t>Hicksville</t>
        </is>
      </c>
      <c r="BC1343" t="inlineStr">
        <is>
          <t>www.canbiola.com</t>
        </is>
      </c>
      <c r="BD1343" s="6" t="n">
        <v>38636</v>
      </c>
      <c r="BE1343" t="inlineStr">
        <is>
          <t>This company is engaged in the development and sale of cannabidiol (CBD) based products for pain, insomnia, epilepsy, anxiety, inflammation, and nausea in the United States. It conducts business from its registered head office located in Hicksville, New York, United States. It was established in 2005. The company aims to make useful products made with love for great people. It provides CBD products derived from hemp, including oils, creams, moisturizers, chews, vapes, isolate, gel caps, concentrates, and water through its Website, and doctors and other medical professionals. It also offers WRAPmail, a technology that combines custom marketing content with organization email to provide marketing platform for organizations and personal use; and Bullseye Productivity Suite, a cloud-based system that consolidates office productivity tools into one online experience.</t>
        </is>
      </c>
      <c r="BF1343" t="inlineStr">
        <is>
          <t>Active</t>
        </is>
      </c>
      <c r="BG1343" t="inlineStr">
        <is>
          <t>Manufacturing; Wholesale</t>
        </is>
      </c>
      <c r="BH1343" t="inlineStr">
        <is>
          <t>Engaged in the development and sale of cannabidiol (CBD) based products for pain, insomnia, epilepsy, anxiety, inflammation, and nausea</t>
        </is>
      </c>
      <c r="BI1343" t="inlineStr">
        <is>
          <t>Cannabidiol (CBD) based products for pain, insomnia, epilepsy, anxiety, inflammation, and nausea</t>
        </is>
      </c>
      <c r="CE1343">
        <f>IFERROR(SUM(BU1343:BV1343)/2,0)</f>
        <v/>
      </c>
      <c r="CF1343">
        <f>IFERROR(SUM(CE1343:CE1343)/1,0)</f>
        <v/>
      </c>
      <c r="CG1343">
        <f>IFERROR(SUM(BW1343:BX1343)/2,0)</f>
        <v/>
      </c>
      <c r="CH1343">
        <f>IFERROR(SUM(CG1343:CG1343)/1,0)</f>
        <v/>
      </c>
      <c r="CI1343">
        <f>IFERROR(SUM(BY1343:BZ1343)/2,0)</f>
        <v/>
      </c>
      <c r="CJ1343">
        <f>IFERROR(SUM(CI1343:CI1343)/1,0)</f>
        <v/>
      </c>
      <c r="CK1343">
        <f>IFERROR(SUM(CA1343:CB1343)/2,0)</f>
        <v/>
      </c>
      <c r="CL1343">
        <f>IFERROR(SUM(CK1343:CK1343)/1,0)</f>
        <v/>
      </c>
      <c r="CM1343">
        <f>IFERROR(SUM(CC1343:CD1343)/2,0)</f>
        <v/>
      </c>
      <c r="CN1343">
        <f>IFERROR(SUM(CM1343:CM1343)/1,0)</f>
        <v/>
      </c>
      <c r="CO1343">
        <f>IFERROR(SUM(BS1343:BT1343)/2,0)</f>
        <v/>
      </c>
      <c r="CP1343">
        <f>IFERROR(SUM(CO1343:CO1343)/1,0)</f>
        <v/>
      </c>
    </row>
    <row r="1344">
      <c r="A1344" t="n">
        <v>1319</v>
      </c>
      <c r="D1344">
        <f>IF(AX1344="Listed","Yes","No")</f>
        <v/>
      </c>
      <c r="E1344">
        <f>IFERROR(IF(AE1344&lt;0,"Yes","No"),"No")</f>
        <v/>
      </c>
      <c r="F1344">
        <f>IF(BK1344="Unqualified","Yes","No")</f>
        <v/>
      </c>
      <c r="G1344">
        <f>IF(COUNTIF($D$1344:$F$1344,"Yes")=3,"Yes","No")</f>
        <v/>
      </c>
      <c r="U1344">
        <f>IFERROR(BQ1344/BL1344,0)</f>
        <v/>
      </c>
      <c r="V1344">
        <f>IFERROR(SUM(BQ1344:BQ1344)/SUM(BL1344:BL1344),0)</f>
        <v/>
      </c>
      <c r="W1344">
        <f>IFERROR(MAX(U1344:U1344)-MIN(U1344:U1344),0)</f>
        <v/>
      </c>
      <c r="X1344">
        <f>IFERROR(BQ1344/(BL1344-BQ1344),0)</f>
        <v/>
      </c>
      <c r="Y1344">
        <f>IFERROR(SUM(BQ1344:BQ1344)/(SUM(BL1344:BL1344)-SUM(BQ1344:BQ1344)),0)</f>
        <v/>
      </c>
      <c r="Z1344">
        <f>IFERROR(MAX(X1344:X1344)-MIN(X1344:X1344),0)</f>
        <v/>
      </c>
      <c r="AA1344">
        <f>IFERROR(BO1344/BP1344,0)</f>
        <v/>
      </c>
      <c r="AB1344">
        <f>IFERROR(SUM(BO1344:BO1344)/SUM(BP1344:BP1344),0)</f>
        <v/>
      </c>
      <c r="AC1344">
        <f>IFERROR(MAX(AA1344:AA1344)-MIN(AA1344:AA1344),0)</f>
        <v/>
      </c>
      <c r="AD1344">
        <f>IFERROR(SUM(BL1344:BL1344)/1,0)</f>
        <v/>
      </c>
      <c r="AE1344">
        <f>IFERROR(SUM(BQ1344:BQ1344)/1,0)</f>
        <v/>
      </c>
      <c r="AF1344">
        <f>IFERROR(SUM(BP1344:BP1344)/1,0)</f>
        <v/>
      </c>
      <c r="AG1344">
        <f>IFERROR(CJ1344,0)</f>
        <v/>
      </c>
      <c r="AH1344">
        <f>IFERROR(SUM(BR1344:BR1344)/1,0)</f>
        <v/>
      </c>
      <c r="AI1344">
        <f>IFERROR(CL1344,0)</f>
        <v/>
      </c>
      <c r="AJ1344">
        <f>IFERROR(CN1344,0)</f>
        <v/>
      </c>
      <c r="AK1344">
        <f>IFERROR(CP1344,0)</f>
        <v/>
      </c>
      <c r="AL1344">
        <f>IFERROR(SUM(BN1344:BN1344)/1,0)</f>
        <v/>
      </c>
      <c r="AM1344">
        <f>IFERROR(SUM(BJ1344:BJ1344)/1,0)</f>
        <v/>
      </c>
      <c r="AN1344">
        <f>IFERROR(AH1344/AD1344,0)</f>
        <v/>
      </c>
      <c r="AO1344">
        <f>IFERROR(AF1344/AD1344,0)</f>
        <v/>
      </c>
      <c r="AP1344">
        <f>IFERROR(AI1344/AK1344,0)</f>
        <v/>
      </c>
      <c r="AQ1344">
        <f>IFERROR(AJ1344/AK1344,0)</f>
        <v/>
      </c>
      <c r="AR1344">
        <f>IFERROR(AG1344/AK1344,0)</f>
        <v/>
      </c>
      <c r="AS1344">
        <f>IFERROR(365/(AL1344/AG1344), "")</f>
        <v/>
      </c>
      <c r="AT1344" t="inlineStr">
        <is>
          <t>CO170001044090</t>
        </is>
      </c>
      <c r="AU1344" t="inlineStr">
        <is>
          <t>Marroquinera Riviera S A S</t>
        </is>
      </c>
      <c r="AV1344" t="inlineStr">
        <is>
          <t>U1</t>
        </is>
      </c>
      <c r="AW1344" t="inlineStr">
        <is>
          <t>U</t>
        </is>
      </c>
      <c r="AX1344" t="inlineStr">
        <is>
          <t>Unlisted</t>
        </is>
      </c>
      <c r="AY1344" t="n">
        <v>5136</v>
      </c>
      <c r="AZ1344" t="inlineStr">
        <is>
          <t>Men's and boy's clothing and furnishings wholesale dealing in</t>
        </is>
      </c>
      <c r="BA1344" t="inlineStr">
        <is>
          <t>Colombia</t>
        </is>
      </c>
      <c r="BB1344" t="inlineStr">
        <is>
          <t>Bogota</t>
        </is>
      </c>
      <c r="BC1344" t="inlineStr">
        <is>
          <t>www.rivieramarroquinera.com</t>
        </is>
      </c>
      <c r="BD1344" s="6" t="n">
        <v>32183</v>
      </c>
      <c r="BE1344" t="inlineStr">
        <is>
          <t>This company is engaged in the leather goods and accessories industry, specializing in the design, manufacturing, and sale of handbags, wallets, backpacks, suitcases, and corporate products. It conducts business from its registered head office located in Bogota, Colombia. The company was founded in 1988. The company specialises in offering a range of products, including handbags, wallets, accessories, suitcases, backpacks, and custom items like cell phone holders and bag straps, alongside services such as maquila, digital printing, sublimation, laser cutting, engraving, and corporate customization to enhance branding for businesses. It also provides additional services like digital printing, sublimation, laser cutting, and engraving, focusing on creating products that enhance corporate branding and image. The company aims to create quality, functional, and stylish leather goods that cater to diverse customer needs while fostering innovation and sustainability in product design and manufacturing.</t>
        </is>
      </c>
      <c r="BF1344" t="inlineStr">
        <is>
          <t>Active</t>
        </is>
      </c>
      <c r="BG1344" t="inlineStr">
        <is>
          <t>Manufacturing; Services</t>
        </is>
      </c>
      <c r="BH1344" t="inlineStr">
        <is>
          <t>Engaged in the leather goods and accessories industry, specializing in the design, manufacturing, and sale of handbags, wallets, backpacks, suitcases, and corporate products</t>
        </is>
      </c>
      <c r="BI1344" t="inlineStr">
        <is>
          <t>Offering a range of products, including handbags, wallets, accessories, suitcases, backpacks, and custom items like cell phone holders and bag straps, alongside services such as maquila, digital printing, sublimation, laser cutting, engraving, and corporate customization to enhance branding for businesses</t>
        </is>
      </c>
      <c r="CE1344">
        <f>IFERROR(SUM(BU1344:BV1344)/2,0)</f>
        <v/>
      </c>
      <c r="CF1344">
        <f>IFERROR(SUM(CE1344:CE1344)/1,0)</f>
        <v/>
      </c>
      <c r="CG1344">
        <f>IFERROR(SUM(BW1344:BX1344)/2,0)</f>
        <v/>
      </c>
      <c r="CH1344">
        <f>IFERROR(SUM(CG1344:CG1344)/1,0)</f>
        <v/>
      </c>
      <c r="CI1344">
        <f>IFERROR(SUM(BY1344:BZ1344)/2,0)</f>
        <v/>
      </c>
      <c r="CJ1344">
        <f>IFERROR(SUM(CI1344:CI1344)/1,0)</f>
        <v/>
      </c>
      <c r="CK1344">
        <f>IFERROR(SUM(CA1344:CB1344)/2,0)</f>
        <v/>
      </c>
      <c r="CL1344">
        <f>IFERROR(SUM(CK1344:CK1344)/1,0)</f>
        <v/>
      </c>
      <c r="CM1344">
        <f>IFERROR(SUM(CC1344:CD1344)/2,0)</f>
        <v/>
      </c>
      <c r="CN1344">
        <f>IFERROR(SUM(CM1344:CM1344)/1,0)</f>
        <v/>
      </c>
      <c r="CO1344">
        <f>IFERROR(SUM(BS1344:BT1344)/2,0)</f>
        <v/>
      </c>
      <c r="CP1344">
        <f>IFERROR(SUM(CO1344:CO1344)/1,0)</f>
        <v/>
      </c>
    </row>
    <row r="1345">
      <c r="A1345" t="n">
        <v>1320</v>
      </c>
      <c r="D1345">
        <f>IF(AX1345="Listed","Yes","No")</f>
        <v/>
      </c>
      <c r="E1345">
        <f>IFERROR(IF(AE1345&lt;0,"Yes","No"),"No")</f>
        <v/>
      </c>
      <c r="F1345">
        <f>IF(BK1345="Unqualified","Yes","No")</f>
        <v/>
      </c>
      <c r="G1345">
        <f>IF(COUNTIF($D$1345:$F$1345,"Yes")=3,"Yes","No")</f>
        <v/>
      </c>
      <c r="U1345">
        <f>IFERROR(BQ1345/BL1345,0)</f>
        <v/>
      </c>
      <c r="V1345">
        <f>IFERROR(SUM(BQ1345:BQ1345)/SUM(BL1345:BL1345),0)</f>
        <v/>
      </c>
      <c r="W1345">
        <f>IFERROR(MAX(U1345:U1345)-MIN(U1345:U1345),0)</f>
        <v/>
      </c>
      <c r="X1345">
        <f>IFERROR(BQ1345/(BL1345-BQ1345),0)</f>
        <v/>
      </c>
      <c r="Y1345">
        <f>IFERROR(SUM(BQ1345:BQ1345)/(SUM(BL1345:BL1345)-SUM(BQ1345:BQ1345)),0)</f>
        <v/>
      </c>
      <c r="Z1345">
        <f>IFERROR(MAX(X1345:X1345)-MIN(X1345:X1345),0)</f>
        <v/>
      </c>
      <c r="AA1345">
        <f>IFERROR(BO1345/BP1345,0)</f>
        <v/>
      </c>
      <c r="AB1345">
        <f>IFERROR(SUM(BO1345:BO1345)/SUM(BP1345:BP1345),0)</f>
        <v/>
      </c>
      <c r="AC1345">
        <f>IFERROR(MAX(AA1345:AA1345)-MIN(AA1345:AA1345),0)</f>
        <v/>
      </c>
      <c r="AD1345">
        <f>IFERROR(SUM(BL1345:BL1345)/1,0)</f>
        <v/>
      </c>
      <c r="AE1345">
        <f>IFERROR(SUM(BQ1345:BQ1345)/1,0)</f>
        <v/>
      </c>
      <c r="AF1345">
        <f>IFERROR(SUM(BP1345:BP1345)/1,0)</f>
        <v/>
      </c>
      <c r="AG1345">
        <f>IFERROR(CJ1345,0)</f>
        <v/>
      </c>
      <c r="AH1345">
        <f>IFERROR(SUM(BR1345:BR1345)/1,0)</f>
        <v/>
      </c>
      <c r="AI1345">
        <f>IFERROR(CL1345,0)</f>
        <v/>
      </c>
      <c r="AJ1345">
        <f>IFERROR(CN1345,0)</f>
        <v/>
      </c>
      <c r="AK1345">
        <f>IFERROR(CP1345,0)</f>
        <v/>
      </c>
      <c r="AL1345">
        <f>IFERROR(SUM(BN1345:BN1345)/1,0)</f>
        <v/>
      </c>
      <c r="AM1345">
        <f>IFERROR(SUM(BJ1345:BJ1345)/1,0)</f>
        <v/>
      </c>
      <c r="AN1345">
        <f>IFERROR(AH1345/AD1345,0)</f>
        <v/>
      </c>
      <c r="AO1345">
        <f>IFERROR(AF1345/AD1345,0)</f>
        <v/>
      </c>
      <c r="AP1345">
        <f>IFERROR(AI1345/AK1345,0)</f>
        <v/>
      </c>
      <c r="AQ1345">
        <f>IFERROR(AJ1345/AK1345,0)</f>
        <v/>
      </c>
      <c r="AR1345">
        <f>IFERROR(AG1345/AK1345,0)</f>
        <v/>
      </c>
      <c r="AS1345">
        <f>IFERROR(365/(AL1345/AG1345), "")</f>
        <v/>
      </c>
      <c r="AT1345" t="inlineStr">
        <is>
          <t>CO170000929880</t>
        </is>
      </c>
      <c r="AU1345" t="inlineStr">
        <is>
          <t>Electrofumigacion Toro SAS</t>
        </is>
      </c>
      <c r="AV1345" t="inlineStr">
        <is>
          <t>U1</t>
        </is>
      </c>
      <c r="AW1345" t="inlineStr">
        <is>
          <t>A+</t>
        </is>
      </c>
      <c r="AX1345" t="inlineStr">
        <is>
          <t>Unlisted</t>
        </is>
      </c>
      <c r="AY1345" t="n">
        <v>5153</v>
      </c>
      <c r="AZ1345" t="inlineStr">
        <is>
          <t>Grain and field beans wholesale dealing in</t>
        </is>
      </c>
      <c r="BA1345" t="inlineStr">
        <is>
          <t>Colombia</t>
        </is>
      </c>
      <c r="BB1345" t="inlineStr">
        <is>
          <t>Bogota</t>
        </is>
      </c>
      <c r="BC1345" t="inlineStr">
        <is>
          <t>www.fumitoro.com</t>
        </is>
      </c>
      <c r="BD1345" s="6" t="n">
        <v>27072</v>
      </c>
      <c r="BE1345" t="inlineStr">
        <is>
          <t>This company is engaged in the agrochemical and pest control industry, specifically focusing on fumigation services, insecticides, fungicides, and mineral-based agricultural solutions. It conducts business from its registered head office located in Bogota, Colombia. The company was founded in 1974. The company specialises in providing fumigation and pest control services for stored grains and agro-industrial facilities, insecticides and fungicides for agricultural and environmental pest management, a minerals line including vermiculite and torlite for agriculture, insulation, and industrial applications, ecological solutions for sustainable and eco-friendly pest control, professional fumigation equipment and protective elements such as sprayers and PPE, as well as technical support and consulting through expert advice, training programs, and customized solutions for various agricultural sectors, ensuring comprehensive protection and maintenance of crops, raw materials, and stored goods. It represents international firms in the manufacturing, marketing, and distribution of insecticides, fungicides, minerals, and ecological solutions. The company aims to support the agricultural and industrial sectors by developing effective solutions that contribute to the protection of raw materials, stored goods, and cultivated lands while promoting safe practices and environmental responsibility.</t>
        </is>
      </c>
      <c r="BF1345" t="inlineStr">
        <is>
          <t>Active</t>
        </is>
      </c>
      <c r="BG1345" t="inlineStr">
        <is>
          <t>Services</t>
        </is>
      </c>
      <c r="BH1345" t="inlineStr">
        <is>
          <t>Engaged in the agrochemical and pest control industry, specifically focusing on fumigation services, insecticides, fungicides, and mineral-based agricultural solutions</t>
        </is>
      </c>
      <c r="BI1345" t="inlineStr">
        <is>
          <t>Providing fumigation and pest control services for stored grains and agro-industrial facilities, insecticides and fungicides for agricultural and environmental pest management, a minerals line including vermiculite and torlite for agriculture, insulation, and industrial applications, ecological solutions for sustainable and eco-friendly pest control, professional fumigation equipment and protective elements such as sprayers and PPE, as well as technical support and consulting through expert advice, training programs, and customized solutions for various agricultural sectors, ensuring comprehensive protection and maintenance of crops, raw materials, and stored goods</t>
        </is>
      </c>
      <c r="CE1345">
        <f>IFERROR(SUM(BU1345:BV1345)/2,0)</f>
        <v/>
      </c>
      <c r="CF1345">
        <f>IFERROR(SUM(CE1345:CE1345)/1,0)</f>
        <v/>
      </c>
      <c r="CG1345">
        <f>IFERROR(SUM(BW1345:BX1345)/2,0)</f>
        <v/>
      </c>
      <c r="CH1345">
        <f>IFERROR(SUM(CG1345:CG1345)/1,0)</f>
        <v/>
      </c>
      <c r="CI1345">
        <f>IFERROR(SUM(BY1345:BZ1345)/2,0)</f>
        <v/>
      </c>
      <c r="CJ1345">
        <f>IFERROR(SUM(CI1345:CI1345)/1,0)</f>
        <v/>
      </c>
      <c r="CK1345">
        <f>IFERROR(SUM(CA1345:CB1345)/2,0)</f>
        <v/>
      </c>
      <c r="CL1345">
        <f>IFERROR(SUM(CK1345:CK1345)/1,0)</f>
        <v/>
      </c>
      <c r="CM1345">
        <f>IFERROR(SUM(CC1345:CD1345)/2,0)</f>
        <v/>
      </c>
      <c r="CN1345">
        <f>IFERROR(SUM(CM1345:CM1345)/1,0)</f>
        <v/>
      </c>
      <c r="CO1345">
        <f>IFERROR(SUM(BS1345:BT1345)/2,0)</f>
        <v/>
      </c>
      <c r="CP1345">
        <f>IFERROR(SUM(CO1345:CO1345)/1,0)</f>
        <v/>
      </c>
    </row>
    <row r="1346">
      <c r="A1346" t="n">
        <v>1321</v>
      </c>
      <c r="D1346">
        <f>IF(AX1346="Listed","Yes","No")</f>
        <v/>
      </c>
      <c r="E1346">
        <f>IFERROR(IF(AE1346&lt;0,"Yes","No"),"No")</f>
        <v/>
      </c>
      <c r="F1346">
        <f>IF(BK1346="Unqualified","Yes","No")</f>
        <v/>
      </c>
      <c r="G1346">
        <f>IF(COUNTIF($D$1346:$F$1346,"Yes")=3,"Yes","No")</f>
        <v/>
      </c>
      <c r="U1346">
        <f>IFERROR(BQ1346/BL1346,0)</f>
        <v/>
      </c>
      <c r="V1346">
        <f>IFERROR(SUM(BQ1346:BQ1346)/SUM(BL1346:BL1346),0)</f>
        <v/>
      </c>
      <c r="W1346">
        <f>IFERROR(MAX(U1346:U1346)-MIN(U1346:U1346),0)</f>
        <v/>
      </c>
      <c r="X1346">
        <f>IFERROR(BQ1346/(BL1346-BQ1346),0)</f>
        <v/>
      </c>
      <c r="Y1346">
        <f>IFERROR(SUM(BQ1346:BQ1346)/(SUM(BL1346:BL1346)-SUM(BQ1346:BQ1346)),0)</f>
        <v/>
      </c>
      <c r="Z1346">
        <f>IFERROR(MAX(X1346:X1346)-MIN(X1346:X1346),0)</f>
        <v/>
      </c>
      <c r="AA1346">
        <f>IFERROR(BO1346/BP1346,0)</f>
        <v/>
      </c>
      <c r="AB1346">
        <f>IFERROR(SUM(BO1346:BO1346)/SUM(BP1346:BP1346),0)</f>
        <v/>
      </c>
      <c r="AC1346">
        <f>IFERROR(MAX(AA1346:AA1346)-MIN(AA1346:AA1346),0)</f>
        <v/>
      </c>
      <c r="AD1346">
        <f>IFERROR(SUM(BL1346:BL1346)/1,0)</f>
        <v/>
      </c>
      <c r="AE1346">
        <f>IFERROR(SUM(BQ1346:BQ1346)/1,0)</f>
        <v/>
      </c>
      <c r="AF1346">
        <f>IFERROR(SUM(BP1346:BP1346)/1,0)</f>
        <v/>
      </c>
      <c r="AG1346">
        <f>IFERROR(CJ1346,0)</f>
        <v/>
      </c>
      <c r="AH1346">
        <f>IFERROR(SUM(BR1346:BR1346)/1,0)</f>
        <v/>
      </c>
      <c r="AI1346">
        <f>IFERROR(CL1346,0)</f>
        <v/>
      </c>
      <c r="AJ1346">
        <f>IFERROR(CN1346,0)</f>
        <v/>
      </c>
      <c r="AK1346">
        <f>IFERROR(CP1346,0)</f>
        <v/>
      </c>
      <c r="AL1346">
        <f>IFERROR(SUM(BN1346:BN1346)/1,0)</f>
        <v/>
      </c>
      <c r="AM1346">
        <f>IFERROR(SUM(BJ1346:BJ1346)/1,0)</f>
        <v/>
      </c>
      <c r="AN1346">
        <f>IFERROR(AH1346/AD1346,0)</f>
        <v/>
      </c>
      <c r="AO1346">
        <f>IFERROR(AF1346/AD1346,0)</f>
        <v/>
      </c>
      <c r="AP1346">
        <f>IFERROR(AI1346/AK1346,0)</f>
        <v/>
      </c>
      <c r="AQ1346">
        <f>IFERROR(AJ1346/AK1346,0)</f>
        <v/>
      </c>
      <c r="AR1346">
        <f>IFERROR(AG1346/AK1346,0)</f>
        <v/>
      </c>
      <c r="AS1346">
        <f>IFERROR(365/(AL1346/AG1346), "")</f>
        <v/>
      </c>
      <c r="AT1346" t="inlineStr">
        <is>
          <t>CO170000940300</t>
        </is>
      </c>
      <c r="AU1346" t="inlineStr">
        <is>
          <t>Agro Filter Sociedad POR Acciones Simplificada en Reorganizacion</t>
        </is>
      </c>
      <c r="AV1346" t="inlineStr">
        <is>
          <t>U1</t>
        </is>
      </c>
      <c r="AW1346" t="inlineStr">
        <is>
          <t>U</t>
        </is>
      </c>
      <c r="AX1346" t="inlineStr">
        <is>
          <t>Unlisted</t>
        </is>
      </c>
      <c r="AY1346" t="n">
        <v>5013</v>
      </c>
      <c r="AZ1346" t="inlineStr">
        <is>
          <t>Motor vehicle supplies and new parts wholesale dealing in</t>
        </is>
      </c>
      <c r="BA1346" t="inlineStr">
        <is>
          <t>Colombia</t>
        </is>
      </c>
      <c r="BB1346" t="inlineStr">
        <is>
          <t>Bogota</t>
        </is>
      </c>
      <c r="BC1346" t="inlineStr">
        <is>
          <t>www.agrofilter.com</t>
        </is>
      </c>
      <c r="BD1346" s="6" t="n">
        <v>28322</v>
      </c>
      <c r="BE1346" t="inlineStr">
        <is>
          <t>It is a private limited company primarily engaged in the wholesale trade of motor vehicle parts and accessories. Incorporated in 1977, the company has a registered office located in Bogota, Colombia.The company is involved in the distribution and sale of a wide range of motor vehicle parts and accessories, including tires, tubes, engines, wheels, batteries, hoists, mufflers, oil filters, pumps, radiators, seat covers, motor generators, automotive glass, tools and equipment. The company operates principally in Colombia.</t>
        </is>
      </c>
      <c r="BF1346" t="inlineStr">
        <is>
          <t>Active (reorganization)</t>
        </is>
      </c>
      <c r="BG1346" t="inlineStr">
        <is>
          <t>Wholesale</t>
        </is>
      </c>
      <c r="BH1346" t="inlineStr">
        <is>
          <t>Engaged in the wholesale trade of motor vehicle parts and accessories</t>
        </is>
      </c>
      <c r="BI1346" t="inlineStr">
        <is>
          <t>Motor vehicle parts and accessories, including tires, tubes, engines, wheels, batteries, hoists, mufflers, oil filters, pumps, radiators, seat covers, motor generators, automotive glass, tools and equipment</t>
        </is>
      </c>
      <c r="CE1346">
        <f>IFERROR(SUM(BU1346:BV1346)/2,0)</f>
        <v/>
      </c>
      <c r="CF1346">
        <f>IFERROR(SUM(CE1346:CE1346)/1,0)</f>
        <v/>
      </c>
      <c r="CG1346">
        <f>IFERROR(SUM(BW1346:BX1346)/2,0)</f>
        <v/>
      </c>
      <c r="CH1346">
        <f>IFERROR(SUM(CG1346:CG1346)/1,0)</f>
        <v/>
      </c>
      <c r="CI1346">
        <f>IFERROR(SUM(BY1346:BZ1346)/2,0)</f>
        <v/>
      </c>
      <c r="CJ1346">
        <f>IFERROR(SUM(CI1346:CI1346)/1,0)</f>
        <v/>
      </c>
      <c r="CK1346">
        <f>IFERROR(SUM(CA1346:CB1346)/2,0)</f>
        <v/>
      </c>
      <c r="CL1346">
        <f>IFERROR(SUM(CK1346:CK1346)/1,0)</f>
        <v/>
      </c>
      <c r="CM1346">
        <f>IFERROR(SUM(CC1346:CD1346)/2,0)</f>
        <v/>
      </c>
      <c r="CN1346">
        <f>IFERROR(SUM(CM1346:CM1346)/1,0)</f>
        <v/>
      </c>
      <c r="CO1346">
        <f>IFERROR(SUM(BS1346:BT1346)/2,0)</f>
        <v/>
      </c>
      <c r="CP1346">
        <f>IFERROR(SUM(CO1346:CO1346)/1,0)</f>
        <v/>
      </c>
    </row>
    <row r="1347">
      <c r="A1347" t="n">
        <v>1322</v>
      </c>
      <c r="D1347">
        <f>IF(AX1347="Listed","Yes","No")</f>
        <v/>
      </c>
      <c r="E1347">
        <f>IFERROR(IF(AE1347&lt;0,"Yes","No"),"No")</f>
        <v/>
      </c>
      <c r="F1347">
        <f>IF(BK1347="Unqualified","Yes","No")</f>
        <v/>
      </c>
      <c r="G1347">
        <f>IF(COUNTIF($D$1347:$F$1347,"Yes")=3,"Yes","No")</f>
        <v/>
      </c>
      <c r="U1347">
        <f>IFERROR(BQ1347/BL1347,0)</f>
        <v/>
      </c>
      <c r="V1347">
        <f>IFERROR(SUM(BQ1347:BQ1347)/SUM(BL1347:BL1347),0)</f>
        <v/>
      </c>
      <c r="W1347">
        <f>IFERROR(MAX(U1347:U1347)-MIN(U1347:U1347),0)</f>
        <v/>
      </c>
      <c r="X1347">
        <f>IFERROR(BQ1347/(BL1347-BQ1347),0)</f>
        <v/>
      </c>
      <c r="Y1347">
        <f>IFERROR(SUM(BQ1347:BQ1347)/(SUM(BL1347:BL1347)-SUM(BQ1347:BQ1347)),0)</f>
        <v/>
      </c>
      <c r="Z1347">
        <f>IFERROR(MAX(X1347:X1347)-MIN(X1347:X1347),0)</f>
        <v/>
      </c>
      <c r="AA1347">
        <f>IFERROR(BO1347/BP1347,0)</f>
        <v/>
      </c>
      <c r="AB1347">
        <f>IFERROR(SUM(BO1347:BO1347)/SUM(BP1347:BP1347),0)</f>
        <v/>
      </c>
      <c r="AC1347">
        <f>IFERROR(MAX(AA1347:AA1347)-MIN(AA1347:AA1347),0)</f>
        <v/>
      </c>
      <c r="AD1347">
        <f>IFERROR(SUM(BL1347:BL1347)/1,0)</f>
        <v/>
      </c>
      <c r="AE1347">
        <f>IFERROR(SUM(BQ1347:BQ1347)/1,0)</f>
        <v/>
      </c>
      <c r="AF1347">
        <f>IFERROR(SUM(BP1347:BP1347)/1,0)</f>
        <v/>
      </c>
      <c r="AG1347">
        <f>IFERROR(CJ1347,0)</f>
        <v/>
      </c>
      <c r="AH1347">
        <f>IFERROR(SUM(BR1347:BR1347)/1,0)</f>
        <v/>
      </c>
      <c r="AI1347">
        <f>IFERROR(CL1347,0)</f>
        <v/>
      </c>
      <c r="AJ1347">
        <f>IFERROR(CN1347,0)</f>
        <v/>
      </c>
      <c r="AK1347">
        <f>IFERROR(CP1347,0)</f>
        <v/>
      </c>
      <c r="AL1347">
        <f>IFERROR(SUM(BN1347:BN1347)/1,0)</f>
        <v/>
      </c>
      <c r="AM1347">
        <f>IFERROR(SUM(BJ1347:BJ1347)/1,0)</f>
        <v/>
      </c>
      <c r="AN1347">
        <f>IFERROR(AH1347/AD1347,0)</f>
        <v/>
      </c>
      <c r="AO1347">
        <f>IFERROR(AF1347/AD1347,0)</f>
        <v/>
      </c>
      <c r="AP1347">
        <f>IFERROR(AI1347/AK1347,0)</f>
        <v/>
      </c>
      <c r="AQ1347">
        <f>IFERROR(AJ1347/AK1347,0)</f>
        <v/>
      </c>
      <c r="AR1347">
        <f>IFERROR(AG1347/AK1347,0)</f>
        <v/>
      </c>
      <c r="AS1347">
        <f>IFERROR(365/(AL1347/AG1347), "")</f>
        <v/>
      </c>
      <c r="AT1347" t="inlineStr">
        <is>
          <t>CO170040384670</t>
        </is>
      </c>
      <c r="AU1347" t="inlineStr">
        <is>
          <t>Cooperativa Cafetera de Occidente Ltda</t>
        </is>
      </c>
      <c r="AV1347" t="inlineStr">
        <is>
          <t>U1</t>
        </is>
      </c>
      <c r="AW1347" t="inlineStr">
        <is>
          <t>U</t>
        </is>
      </c>
      <c r="AX1347" t="inlineStr">
        <is>
          <t>Unlisted</t>
        </is>
      </c>
      <c r="AY1347" t="n">
        <v>5153</v>
      </c>
      <c r="AZ1347" t="inlineStr">
        <is>
          <t>Grain and field beans wholesale dealing in</t>
        </is>
      </c>
      <c r="BA1347" t="inlineStr">
        <is>
          <t>Colombia</t>
        </is>
      </c>
      <c r="BB1347" t="inlineStr">
        <is>
          <t>La Plata</t>
        </is>
      </c>
      <c r="BC1347" t="inlineStr">
        <is>
          <t>www.coffeeoccidente.com.co</t>
        </is>
      </c>
      <c r="BD1347" s="6" t="n">
        <v>42019</v>
      </c>
      <c r="BE1347" t="inlineStr">
        <is>
          <t>This company is engaged in the production and marketing of coffee products. It conducts business from its registered head office located in La Plata, Colombia. The company was founded in 2015. The company specializes in coffee products including dry parchment coffee, wet coffee, pasilla coffee, escoge coffee derivatives, and coffee beans, alongside services such as quality analysis and cupping services to assess and improve coffee quality, coffee drying services using ecological methods for wet coffee, community projects that enhance local production and marketing, technical assistance for best practices in coffee production and marketing, and continuous training and education for associates to improve its coffee cultivation and production skills. It aims to commercialize coffee, aspiring to be a supportive leader in the coffee sector through technology transfer, marketing, and continuous training.</t>
        </is>
      </c>
      <c r="BF1347" t="inlineStr">
        <is>
          <t>Active</t>
        </is>
      </c>
      <c r="BG1347" t="inlineStr">
        <is>
          <t>Manufacturing; Services</t>
        </is>
      </c>
      <c r="BH1347" t="inlineStr">
        <is>
          <t>Engaged in the production and marketing of coffee products</t>
        </is>
      </c>
      <c r="BI1347" t="inlineStr">
        <is>
          <t>Coffee products including dry parchment coffee, wet coffee, pasilla coffee, escoge coffee derivatives, and coffee beans, alongside services such as quality analysis and cupping services, coffee drying services using ecological methods for wet coffee, community projects, technical assistance, and continuous training and education</t>
        </is>
      </c>
      <c r="CE1347">
        <f>IFERROR(SUM(BU1347:BV1347)/2,0)</f>
        <v/>
      </c>
      <c r="CF1347">
        <f>IFERROR(SUM(CE1347:CE1347)/1,0)</f>
        <v/>
      </c>
      <c r="CG1347">
        <f>IFERROR(SUM(BW1347:BX1347)/2,0)</f>
        <v/>
      </c>
      <c r="CH1347">
        <f>IFERROR(SUM(CG1347:CG1347)/1,0)</f>
        <v/>
      </c>
      <c r="CI1347">
        <f>IFERROR(SUM(BY1347:BZ1347)/2,0)</f>
        <v/>
      </c>
      <c r="CJ1347">
        <f>IFERROR(SUM(CI1347:CI1347)/1,0)</f>
        <v/>
      </c>
      <c r="CK1347">
        <f>IFERROR(SUM(CA1347:CB1347)/2,0)</f>
        <v/>
      </c>
      <c r="CL1347">
        <f>IFERROR(SUM(CK1347:CK1347)/1,0)</f>
        <v/>
      </c>
      <c r="CM1347">
        <f>IFERROR(SUM(CC1347:CD1347)/2,0)</f>
        <v/>
      </c>
      <c r="CN1347">
        <f>IFERROR(SUM(CM1347:CM1347)/1,0)</f>
        <v/>
      </c>
      <c r="CO1347">
        <f>IFERROR(SUM(BS1347:BT1347)/2,0)</f>
        <v/>
      </c>
      <c r="CP1347">
        <f>IFERROR(SUM(CO1347:CO1347)/1,0)</f>
        <v/>
      </c>
    </row>
    <row r="1348">
      <c r="A1348" t="n">
        <v>1323</v>
      </c>
      <c r="D1348">
        <f>IF(AX1348="Listed","Yes","No")</f>
        <v/>
      </c>
      <c r="E1348">
        <f>IFERROR(IF(AE1348&lt;0,"Yes","No"),"No")</f>
        <v/>
      </c>
      <c r="F1348">
        <f>IF(BK1348="Unqualified","Yes","No")</f>
        <v/>
      </c>
      <c r="G1348">
        <f>IF(COUNTIF($D$1348:$F$1348,"Yes")=3,"Yes","No")</f>
        <v/>
      </c>
      <c r="U1348">
        <f>IFERROR(BQ1348/BL1348,0)</f>
        <v/>
      </c>
      <c r="V1348">
        <f>IFERROR(SUM(BQ1348:BQ1348)/SUM(BL1348:BL1348),0)</f>
        <v/>
      </c>
      <c r="W1348">
        <f>IFERROR(MAX(U1348:U1348)-MIN(U1348:U1348),0)</f>
        <v/>
      </c>
      <c r="X1348">
        <f>IFERROR(BQ1348/(BL1348-BQ1348),0)</f>
        <v/>
      </c>
      <c r="Y1348">
        <f>IFERROR(SUM(BQ1348:BQ1348)/(SUM(BL1348:BL1348)-SUM(BQ1348:BQ1348)),0)</f>
        <v/>
      </c>
      <c r="Z1348">
        <f>IFERROR(MAX(X1348:X1348)-MIN(X1348:X1348),0)</f>
        <v/>
      </c>
      <c r="AA1348">
        <f>IFERROR(BO1348/BP1348,0)</f>
        <v/>
      </c>
      <c r="AB1348">
        <f>IFERROR(SUM(BO1348:BO1348)/SUM(BP1348:BP1348),0)</f>
        <v/>
      </c>
      <c r="AC1348">
        <f>IFERROR(MAX(AA1348:AA1348)-MIN(AA1348:AA1348),0)</f>
        <v/>
      </c>
      <c r="AD1348">
        <f>IFERROR(SUM(BL1348:BL1348)/1,0)</f>
        <v/>
      </c>
      <c r="AE1348">
        <f>IFERROR(SUM(BQ1348:BQ1348)/1,0)</f>
        <v/>
      </c>
      <c r="AF1348">
        <f>IFERROR(SUM(BP1348:BP1348)/1,0)</f>
        <v/>
      </c>
      <c r="AG1348">
        <f>IFERROR(CJ1348,0)</f>
        <v/>
      </c>
      <c r="AH1348">
        <f>IFERROR(SUM(BR1348:BR1348)/1,0)</f>
        <v/>
      </c>
      <c r="AI1348">
        <f>IFERROR(CL1348,0)</f>
        <v/>
      </c>
      <c r="AJ1348">
        <f>IFERROR(CN1348,0)</f>
        <v/>
      </c>
      <c r="AK1348">
        <f>IFERROR(CP1348,0)</f>
        <v/>
      </c>
      <c r="AL1348">
        <f>IFERROR(SUM(BN1348:BN1348)/1,0)</f>
        <v/>
      </c>
      <c r="AM1348">
        <f>IFERROR(SUM(BJ1348:BJ1348)/1,0)</f>
        <v/>
      </c>
      <c r="AN1348">
        <f>IFERROR(AH1348/AD1348,0)</f>
        <v/>
      </c>
      <c r="AO1348">
        <f>IFERROR(AF1348/AD1348,0)</f>
        <v/>
      </c>
      <c r="AP1348">
        <f>IFERROR(AI1348/AK1348,0)</f>
        <v/>
      </c>
      <c r="AQ1348">
        <f>IFERROR(AJ1348/AK1348,0)</f>
        <v/>
      </c>
      <c r="AR1348">
        <f>IFERROR(AG1348/AK1348,0)</f>
        <v/>
      </c>
      <c r="AS1348">
        <f>IFERROR(365/(AL1348/AG1348), "")</f>
        <v/>
      </c>
      <c r="AT1348" t="inlineStr">
        <is>
          <t>CO170042498530</t>
        </is>
      </c>
      <c r="AU1348" t="inlineStr">
        <is>
          <t>Foodgrain S A S</t>
        </is>
      </c>
      <c r="AV1348" t="inlineStr">
        <is>
          <t>U1</t>
        </is>
      </c>
      <c r="AW1348" t="inlineStr">
        <is>
          <t>U</t>
        </is>
      </c>
      <c r="AX1348" t="inlineStr">
        <is>
          <t>Unlisted</t>
        </is>
      </c>
      <c r="AY1348" t="n">
        <v>5153</v>
      </c>
      <c r="AZ1348" t="inlineStr">
        <is>
          <t>Grain and field beans wholesale dealing in</t>
        </is>
      </c>
      <c r="BA1348" t="inlineStr">
        <is>
          <t>Colombia</t>
        </is>
      </c>
      <c r="BB1348" t="inlineStr">
        <is>
          <t>Cerete</t>
        </is>
      </c>
      <c r="BC1348" t="inlineStr">
        <is>
          <t>www.foodgrain.odoo.com</t>
        </is>
      </c>
      <c r="BD1348" s="6" t="n">
        <v>42500</v>
      </c>
      <c r="BE1348" t="inlineStr">
        <is>
          <t>This company is engaged in the provision of a full range of support services that are essential parts of agricultural production. It was founded in 2016. The company operates from a registered business head office located in Cerete, Colombia.The company focuses on providing support activities for growing crops. It performs soil preparation activities, including plowing, fertilizing, seed bed preparation, planting, cultivating and crop protecting services. It is also involved in mechanical harvesting, picking and combining of crops. Further, the company provides post-harvest services covering crop cleaning, sun drying, shelling, fumigating, curing, sorting, grading, packing and cooling. It primarily serves customers in the agriculture sector in the country.</t>
        </is>
      </c>
      <c r="BF1348" t="inlineStr">
        <is>
          <t>Active</t>
        </is>
      </c>
      <c r="BG1348" t="inlineStr">
        <is>
          <t>Services</t>
        </is>
      </c>
      <c r="BH1348" t="inlineStr">
        <is>
          <t>Engaged in the provision of a full range of support services that are essential parts of agricultural production</t>
        </is>
      </c>
      <c r="BI1348" t="inlineStr">
        <is>
          <t>Soil preparation; Mechanical harvesting, picking and combining of crops; Post-harvest services covering crop cleaning, sun drying, shelling, fumigating, curing, sorting, grading, packing and cooling</t>
        </is>
      </c>
      <c r="CE1348">
        <f>IFERROR(SUM(BU1348:BV1348)/2,0)</f>
        <v/>
      </c>
      <c r="CF1348">
        <f>IFERROR(SUM(CE1348:CE1348)/1,0)</f>
        <v/>
      </c>
      <c r="CG1348">
        <f>IFERROR(SUM(BW1348:BX1348)/2,0)</f>
        <v/>
      </c>
      <c r="CH1348">
        <f>IFERROR(SUM(CG1348:CG1348)/1,0)</f>
        <v/>
      </c>
      <c r="CI1348">
        <f>IFERROR(SUM(BY1348:BZ1348)/2,0)</f>
        <v/>
      </c>
      <c r="CJ1348">
        <f>IFERROR(SUM(CI1348:CI1348)/1,0)</f>
        <v/>
      </c>
      <c r="CK1348">
        <f>IFERROR(SUM(CA1348:CB1348)/2,0)</f>
        <v/>
      </c>
      <c r="CL1348">
        <f>IFERROR(SUM(CK1348:CK1348)/1,0)</f>
        <v/>
      </c>
      <c r="CM1348">
        <f>IFERROR(SUM(CC1348:CD1348)/2,0)</f>
        <v/>
      </c>
      <c r="CN1348">
        <f>IFERROR(SUM(CM1348:CM1348)/1,0)</f>
        <v/>
      </c>
      <c r="CO1348">
        <f>IFERROR(SUM(BS1348:BT1348)/2,0)</f>
        <v/>
      </c>
      <c r="CP1348">
        <f>IFERROR(SUM(CO1348:CO1348)/1,0)</f>
        <v/>
      </c>
    </row>
    <row r="1349">
      <c r="A1349" t="n">
        <v>1324</v>
      </c>
      <c r="D1349">
        <f>IF(AX1349="Listed","Yes","No")</f>
        <v/>
      </c>
      <c r="E1349">
        <f>IFERROR(IF(AE1349&lt;0,"Yes","No"),"No")</f>
        <v/>
      </c>
      <c r="F1349">
        <f>IF(BK1349="Unqualified","Yes","No")</f>
        <v/>
      </c>
      <c r="G1349">
        <f>IF(COUNTIF($D$1349:$F$1349,"Yes")=3,"Yes","No")</f>
        <v/>
      </c>
      <c r="U1349">
        <f>IFERROR(BQ1349/BL1349,0)</f>
        <v/>
      </c>
      <c r="V1349">
        <f>IFERROR(SUM(BQ1349:BQ1349)/SUM(BL1349:BL1349),0)</f>
        <v/>
      </c>
      <c r="W1349">
        <f>IFERROR(MAX(U1349:U1349)-MIN(U1349:U1349),0)</f>
        <v/>
      </c>
      <c r="X1349">
        <f>IFERROR(BQ1349/(BL1349-BQ1349),0)</f>
        <v/>
      </c>
      <c r="Y1349">
        <f>IFERROR(SUM(BQ1349:BQ1349)/(SUM(BL1349:BL1349)-SUM(BQ1349:BQ1349)),0)</f>
        <v/>
      </c>
      <c r="Z1349">
        <f>IFERROR(MAX(X1349:X1349)-MIN(X1349:X1349),0)</f>
        <v/>
      </c>
      <c r="AA1349">
        <f>IFERROR(BO1349/BP1349,0)</f>
        <v/>
      </c>
      <c r="AB1349">
        <f>IFERROR(SUM(BO1349:BO1349)/SUM(BP1349:BP1349),0)</f>
        <v/>
      </c>
      <c r="AC1349">
        <f>IFERROR(MAX(AA1349:AA1349)-MIN(AA1349:AA1349),0)</f>
        <v/>
      </c>
      <c r="AD1349">
        <f>IFERROR(SUM(BL1349:BL1349)/1,0)</f>
        <v/>
      </c>
      <c r="AE1349">
        <f>IFERROR(SUM(BQ1349:BQ1349)/1,0)</f>
        <v/>
      </c>
      <c r="AF1349">
        <f>IFERROR(SUM(BP1349:BP1349)/1,0)</f>
        <v/>
      </c>
      <c r="AG1349">
        <f>IFERROR(CJ1349,0)</f>
        <v/>
      </c>
      <c r="AH1349">
        <f>IFERROR(SUM(BR1349:BR1349)/1,0)</f>
        <v/>
      </c>
      <c r="AI1349">
        <f>IFERROR(CL1349,0)</f>
        <v/>
      </c>
      <c r="AJ1349">
        <f>IFERROR(CN1349,0)</f>
        <v/>
      </c>
      <c r="AK1349">
        <f>IFERROR(CP1349,0)</f>
        <v/>
      </c>
      <c r="AL1349">
        <f>IFERROR(SUM(BN1349:BN1349)/1,0)</f>
        <v/>
      </c>
      <c r="AM1349">
        <f>IFERROR(SUM(BJ1349:BJ1349)/1,0)</f>
        <v/>
      </c>
      <c r="AN1349">
        <f>IFERROR(AH1349/AD1349,0)</f>
        <v/>
      </c>
      <c r="AO1349">
        <f>IFERROR(AF1349/AD1349,0)</f>
        <v/>
      </c>
      <c r="AP1349">
        <f>IFERROR(AI1349/AK1349,0)</f>
        <v/>
      </c>
      <c r="AQ1349">
        <f>IFERROR(AJ1349/AK1349,0)</f>
        <v/>
      </c>
      <c r="AR1349">
        <f>IFERROR(AG1349/AK1349,0)</f>
        <v/>
      </c>
      <c r="AS1349">
        <f>IFERROR(365/(AL1349/AG1349), "")</f>
        <v/>
      </c>
      <c r="AT1349" t="inlineStr">
        <is>
          <t>CO170000944290</t>
        </is>
      </c>
      <c r="AU1349" t="inlineStr">
        <is>
          <t>Quimicos Y Reactivos S A S</t>
        </is>
      </c>
      <c r="AV1349" t="inlineStr">
        <is>
          <t>U1</t>
        </is>
      </c>
      <c r="AW1349" t="inlineStr">
        <is>
          <t>U</t>
        </is>
      </c>
      <c r="AX1349" t="inlineStr">
        <is>
          <t>Unlisted</t>
        </is>
      </c>
      <c r="AY1349" t="n">
        <v>5122</v>
      </c>
      <c r="AZ1349" t="inlineStr">
        <is>
          <t>Drugs, drug proprietaries, and druggists' sundries wholesale dealing in</t>
        </is>
      </c>
      <c r="BA1349" t="inlineStr">
        <is>
          <t>Colombia</t>
        </is>
      </c>
      <c r="BB1349" t="inlineStr">
        <is>
          <t>Bogota</t>
        </is>
      </c>
      <c r="BC1349" t="inlineStr">
        <is>
          <t>www.quimirel.com.co</t>
        </is>
      </c>
      <c r="BD1349" s="6" t="n">
        <v>28570</v>
      </c>
      <c r="BE1349" t="inlineStr">
        <is>
          <t>This company is engaged in the production and distribution of food and beverages. Its registered office is located in Bogota, Colombia. The company was founded in 1978. The company specialises in food and beverages, including coffee blends, tea products, snacks such as biscuits and crackers, spices and condiments, instant meals, and soups, as well as a range of beverages. Its mission is to passionately create and deliver high-quality food and beverage products, enriching everyday moments with authentic flavours and convenience for its valued consumers.</t>
        </is>
      </c>
      <c r="BF1349" t="inlineStr">
        <is>
          <t>Active</t>
        </is>
      </c>
      <c r="BG1349" t="inlineStr">
        <is>
          <t>Manufacturing</t>
        </is>
      </c>
      <c r="BH1349" t="inlineStr">
        <is>
          <t>Engaged in the production and distribution of food and beverages</t>
        </is>
      </c>
      <c r="BI1349" t="inlineStr">
        <is>
          <t>Food and beverages, including coffee blends, tea products, snacks such as biscuits and crackers, spices and condiments, instant meals, and soups, as well as a range of beverages</t>
        </is>
      </c>
      <c r="CE1349">
        <f>IFERROR(SUM(BU1349:BV1349)/2,0)</f>
        <v/>
      </c>
      <c r="CF1349">
        <f>IFERROR(SUM(CE1349:CE1349)/1,0)</f>
        <v/>
      </c>
      <c r="CG1349">
        <f>IFERROR(SUM(BW1349:BX1349)/2,0)</f>
        <v/>
      </c>
      <c r="CH1349">
        <f>IFERROR(SUM(CG1349:CG1349)/1,0)</f>
        <v/>
      </c>
      <c r="CI1349">
        <f>IFERROR(SUM(BY1349:BZ1349)/2,0)</f>
        <v/>
      </c>
      <c r="CJ1349">
        <f>IFERROR(SUM(CI1349:CI1349)/1,0)</f>
        <v/>
      </c>
      <c r="CK1349">
        <f>IFERROR(SUM(CA1349:CB1349)/2,0)</f>
        <v/>
      </c>
      <c r="CL1349">
        <f>IFERROR(SUM(CK1349:CK1349)/1,0)</f>
        <v/>
      </c>
      <c r="CM1349">
        <f>IFERROR(SUM(CC1349:CD1349)/2,0)</f>
        <v/>
      </c>
      <c r="CN1349">
        <f>IFERROR(SUM(CM1349:CM1349)/1,0)</f>
        <v/>
      </c>
      <c r="CO1349">
        <f>IFERROR(SUM(BS1349:BT1349)/2,0)</f>
        <v/>
      </c>
      <c r="CP1349">
        <f>IFERROR(SUM(CO1349:CO1349)/1,0)</f>
        <v/>
      </c>
    </row>
    <row r="1350">
      <c r="A1350" t="n">
        <v>1325</v>
      </c>
      <c r="D1350">
        <f>IF(AX1350="Listed","Yes","No")</f>
        <v/>
      </c>
      <c r="E1350">
        <f>IFERROR(IF(AE1350&lt;0,"Yes","No"),"No")</f>
        <v/>
      </c>
      <c r="F1350">
        <f>IF(BK1350="Unqualified","Yes","No")</f>
        <v/>
      </c>
      <c r="G1350">
        <f>IF(COUNTIF($D$1350:$F$1350,"Yes")=3,"Yes","No")</f>
        <v/>
      </c>
      <c r="U1350">
        <f>IFERROR(BQ1350/BL1350,0)</f>
        <v/>
      </c>
      <c r="V1350">
        <f>IFERROR(SUM(BQ1350:BQ1350)/SUM(BL1350:BL1350),0)</f>
        <v/>
      </c>
      <c r="W1350">
        <f>IFERROR(MAX(U1350:U1350)-MIN(U1350:U1350),0)</f>
        <v/>
      </c>
      <c r="X1350">
        <f>IFERROR(BQ1350/(BL1350-BQ1350),0)</f>
        <v/>
      </c>
      <c r="Y1350">
        <f>IFERROR(SUM(BQ1350:BQ1350)/(SUM(BL1350:BL1350)-SUM(BQ1350:BQ1350)),0)</f>
        <v/>
      </c>
      <c r="Z1350">
        <f>IFERROR(MAX(X1350:X1350)-MIN(X1350:X1350),0)</f>
        <v/>
      </c>
      <c r="AA1350">
        <f>IFERROR(BO1350/BP1350,0)</f>
        <v/>
      </c>
      <c r="AB1350">
        <f>IFERROR(SUM(BO1350:BO1350)/SUM(BP1350:BP1350),0)</f>
        <v/>
      </c>
      <c r="AC1350">
        <f>IFERROR(MAX(AA1350:AA1350)-MIN(AA1350:AA1350),0)</f>
        <v/>
      </c>
      <c r="AD1350">
        <f>IFERROR(SUM(BL1350:BL1350)/1,0)</f>
        <v/>
      </c>
      <c r="AE1350">
        <f>IFERROR(SUM(BQ1350:BQ1350)/1,0)</f>
        <v/>
      </c>
      <c r="AF1350">
        <f>IFERROR(SUM(BP1350:BP1350)/1,0)</f>
        <v/>
      </c>
      <c r="AG1350">
        <f>IFERROR(CJ1350,0)</f>
        <v/>
      </c>
      <c r="AH1350">
        <f>IFERROR(SUM(BR1350:BR1350)/1,0)</f>
        <v/>
      </c>
      <c r="AI1350">
        <f>IFERROR(CL1350,0)</f>
        <v/>
      </c>
      <c r="AJ1350">
        <f>IFERROR(CN1350,0)</f>
        <v/>
      </c>
      <c r="AK1350">
        <f>IFERROR(CP1350,0)</f>
        <v/>
      </c>
      <c r="AL1350">
        <f>IFERROR(SUM(BN1350:BN1350)/1,0)</f>
        <v/>
      </c>
      <c r="AM1350">
        <f>IFERROR(SUM(BJ1350:BJ1350)/1,0)</f>
        <v/>
      </c>
      <c r="AN1350">
        <f>IFERROR(AH1350/AD1350,0)</f>
        <v/>
      </c>
      <c r="AO1350">
        <f>IFERROR(AF1350/AD1350,0)</f>
        <v/>
      </c>
      <c r="AP1350">
        <f>IFERROR(AI1350/AK1350,0)</f>
        <v/>
      </c>
      <c r="AQ1350">
        <f>IFERROR(AJ1350/AK1350,0)</f>
        <v/>
      </c>
      <c r="AR1350">
        <f>IFERROR(AG1350/AK1350,0)</f>
        <v/>
      </c>
      <c r="AS1350">
        <f>IFERROR(365/(AL1350/AG1350), "")</f>
        <v/>
      </c>
      <c r="AT1350" t="inlineStr">
        <is>
          <t>CO170018015060</t>
        </is>
      </c>
      <c r="AU1350" t="inlineStr">
        <is>
          <t>Heritage Group S A S</t>
        </is>
      </c>
      <c r="AV1350" t="inlineStr">
        <is>
          <t>U1</t>
        </is>
      </c>
      <c r="AW1350" t="inlineStr">
        <is>
          <t>U</t>
        </is>
      </c>
      <c r="AX1350" t="inlineStr">
        <is>
          <t>Unlisted</t>
        </is>
      </c>
      <c r="AY1350" t="n">
        <v>5045</v>
      </c>
      <c r="AZ1350" t="inlineStr">
        <is>
          <t>Computers and computer peripheral equipment and software wholesale dealing in</t>
        </is>
      </c>
      <c r="BA1350" t="inlineStr">
        <is>
          <t>Colombia</t>
        </is>
      </c>
      <c r="BB1350" t="inlineStr">
        <is>
          <t>Cota</t>
        </is>
      </c>
      <c r="BC1350" t="inlineStr">
        <is>
          <t>heritagegroup.com.co</t>
        </is>
      </c>
      <c r="BD1350" s="6" t="n">
        <v>39864</v>
      </c>
      <c r="BE1350" t="inlineStr">
        <is>
          <t>The company is engaged in the wholesale of computers, computer peripheral equipment and software. It was established in the year 2009 and conducts its business from its registered head office which is strategically located in Cota (Cundinamarca), Colombia. The company's business operation is primarily involved in selling computer boards, computer printers, data processing machines, disk drives, game software, loaded computer boards, keyboards, scanners, copiers, video cards, graphics cards, gaming peripherals, computer speakers, sound cards, computer monitor, web camera, mouse pads, memory card readers, laptop cooling pads, USB audio and video adapters, computer headsets, and computer locks. It has display equipment with a large inventory of its products, as well as employs staffs that provide necessary assistance and services.</t>
        </is>
      </c>
      <c r="BF1350" t="inlineStr">
        <is>
          <t>Active (reorganization)</t>
        </is>
      </c>
      <c r="BG1350" t="inlineStr">
        <is>
          <t>Wholesale</t>
        </is>
      </c>
      <c r="BH1350" t="inlineStr">
        <is>
          <t>Engaged in the wholesale of computers, computer peripheral equipment and software</t>
        </is>
      </c>
      <c r="BI1350" t="inlineStr">
        <is>
          <t>Computers, computer peripheral equipment and software</t>
        </is>
      </c>
      <c r="CE1350">
        <f>IFERROR(SUM(BU1350:BV1350)/2,0)</f>
        <v/>
      </c>
      <c r="CF1350">
        <f>IFERROR(SUM(CE1350:CE1350)/1,0)</f>
        <v/>
      </c>
      <c r="CG1350">
        <f>IFERROR(SUM(BW1350:BX1350)/2,0)</f>
        <v/>
      </c>
      <c r="CH1350">
        <f>IFERROR(SUM(CG1350:CG1350)/1,0)</f>
        <v/>
      </c>
      <c r="CI1350">
        <f>IFERROR(SUM(BY1350:BZ1350)/2,0)</f>
        <v/>
      </c>
      <c r="CJ1350">
        <f>IFERROR(SUM(CI1350:CI1350)/1,0)</f>
        <v/>
      </c>
      <c r="CK1350">
        <f>IFERROR(SUM(CA1350:CB1350)/2,0)</f>
        <v/>
      </c>
      <c r="CL1350">
        <f>IFERROR(SUM(CK1350:CK1350)/1,0)</f>
        <v/>
      </c>
      <c r="CM1350">
        <f>IFERROR(SUM(CC1350:CD1350)/2,0)</f>
        <v/>
      </c>
      <c r="CN1350">
        <f>IFERROR(SUM(CM1350:CM1350)/1,0)</f>
        <v/>
      </c>
      <c r="CO1350">
        <f>IFERROR(SUM(BS1350:BT1350)/2,0)</f>
        <v/>
      </c>
      <c r="CP1350">
        <f>IFERROR(SUM(CO1350:CO1350)/1,0)</f>
        <v/>
      </c>
    </row>
    <row r="1351">
      <c r="A1351" t="n">
        <v>1326</v>
      </c>
      <c r="D1351">
        <f>IF(AX1351="Listed","Yes","No")</f>
        <v/>
      </c>
      <c r="E1351">
        <f>IFERROR(IF(AE1351&lt;0,"Yes","No"),"No")</f>
        <v/>
      </c>
      <c r="F1351">
        <f>IF(BK1351="Unqualified","Yes","No")</f>
        <v/>
      </c>
      <c r="G1351">
        <f>IF(COUNTIF($D$1351:$F$1351,"Yes")=3,"Yes","No")</f>
        <v/>
      </c>
      <c r="U1351">
        <f>IFERROR(BQ1351/BL1351,0)</f>
        <v/>
      </c>
      <c r="V1351">
        <f>IFERROR(SUM(BQ1351:BQ1351)/SUM(BL1351:BL1351),0)</f>
        <v/>
      </c>
      <c r="W1351">
        <f>IFERROR(MAX(U1351:U1351)-MIN(U1351:U1351),0)</f>
        <v/>
      </c>
      <c r="X1351">
        <f>IFERROR(BQ1351/(BL1351-BQ1351),0)</f>
        <v/>
      </c>
      <c r="Y1351">
        <f>IFERROR(SUM(BQ1351:BQ1351)/(SUM(BL1351:BL1351)-SUM(BQ1351:BQ1351)),0)</f>
        <v/>
      </c>
      <c r="Z1351">
        <f>IFERROR(MAX(X1351:X1351)-MIN(X1351:X1351),0)</f>
        <v/>
      </c>
      <c r="AA1351">
        <f>IFERROR(BO1351/BP1351,0)</f>
        <v/>
      </c>
      <c r="AB1351">
        <f>IFERROR(SUM(BO1351:BO1351)/SUM(BP1351:BP1351),0)</f>
        <v/>
      </c>
      <c r="AC1351">
        <f>IFERROR(MAX(AA1351:AA1351)-MIN(AA1351:AA1351),0)</f>
        <v/>
      </c>
      <c r="AD1351">
        <f>IFERROR(SUM(BL1351:BL1351)/1,0)</f>
        <v/>
      </c>
      <c r="AE1351">
        <f>IFERROR(SUM(BQ1351:BQ1351)/1,0)</f>
        <v/>
      </c>
      <c r="AF1351">
        <f>IFERROR(SUM(BP1351:BP1351)/1,0)</f>
        <v/>
      </c>
      <c r="AG1351">
        <f>IFERROR(CJ1351,0)</f>
        <v/>
      </c>
      <c r="AH1351">
        <f>IFERROR(SUM(BR1351:BR1351)/1,0)</f>
        <v/>
      </c>
      <c r="AI1351">
        <f>IFERROR(CL1351,0)</f>
        <v/>
      </c>
      <c r="AJ1351">
        <f>IFERROR(CN1351,0)</f>
        <v/>
      </c>
      <c r="AK1351">
        <f>IFERROR(CP1351,0)</f>
        <v/>
      </c>
      <c r="AL1351">
        <f>IFERROR(SUM(BN1351:BN1351)/1,0)</f>
        <v/>
      </c>
      <c r="AM1351">
        <f>IFERROR(SUM(BJ1351:BJ1351)/1,0)</f>
        <v/>
      </c>
      <c r="AN1351">
        <f>IFERROR(AH1351/AD1351,0)</f>
        <v/>
      </c>
      <c r="AO1351">
        <f>IFERROR(AF1351/AD1351,0)</f>
        <v/>
      </c>
      <c r="AP1351">
        <f>IFERROR(AI1351/AK1351,0)</f>
        <v/>
      </c>
      <c r="AQ1351">
        <f>IFERROR(AJ1351/AK1351,0)</f>
        <v/>
      </c>
      <c r="AR1351">
        <f>IFERROR(AG1351/AK1351,0)</f>
        <v/>
      </c>
      <c r="AS1351">
        <f>IFERROR(365/(AL1351/AG1351), "")</f>
        <v/>
      </c>
      <c r="AT1351" t="inlineStr">
        <is>
          <t>CO170001037630</t>
        </is>
      </c>
      <c r="AU1351" t="inlineStr">
        <is>
          <t>Compania Manufacturera Onix S A</t>
        </is>
      </c>
      <c r="AV1351" t="inlineStr">
        <is>
          <t>U1</t>
        </is>
      </c>
      <c r="AW1351" t="inlineStr">
        <is>
          <t>U</t>
        </is>
      </c>
      <c r="AX1351" t="inlineStr">
        <is>
          <t>Unlisted</t>
        </is>
      </c>
      <c r="AY1351" t="n">
        <v>5084</v>
      </c>
      <c r="AZ1351" t="inlineStr">
        <is>
          <t>Industrial machinery and equipment wholesale dealing in</t>
        </is>
      </c>
      <c r="BA1351" t="inlineStr">
        <is>
          <t>Colombia</t>
        </is>
      </c>
      <c r="BB1351" t="inlineStr">
        <is>
          <t>Bogota</t>
        </is>
      </c>
      <c r="BC1351" t="inlineStr">
        <is>
          <t>www.onixcolombia.com</t>
        </is>
      </c>
      <c r="BD1351" s="6" t="n">
        <v>32013</v>
      </c>
      <c r="BE1351" t="inlineStr">
        <is>
          <t>This company, with registered head office located in Bogota, Colombia, is engaged in the provision of printing and audiovisual solutions. It was established in 1987. Among its products is the Printing Line (multifunctional office equipment, production equipment and textile printing equipment); Additionally, there is the Audiovisual line (High luminosity projectors, industrial screens and Videowalls). On the other hand, it offer sthe line of control software, equipment installation services, preventive and corrective maintenance and guarantees. The company has an Authorized Service Center of the Ricoh brand nationwide (CESAR).The company is recognized in the market for the manufacture and marketing of printing supplies and that is how it continues to provide its customers with ONIX Line products such as printer ribbons, POS register ribbons, Carbon paper, fashion paper, industrial crayons, among other products. It also importa office products such as toners for laser printers and a line of office organizers.The company aims to be recognized as the leading company in the market for comprehensive technology solutions and services nationwide.</t>
        </is>
      </c>
      <c r="BF1351" t="inlineStr">
        <is>
          <t>Active</t>
        </is>
      </c>
      <c r="BG1351" t="inlineStr">
        <is>
          <t>Manufacturing; Wholesale</t>
        </is>
      </c>
      <c r="BH1351" t="inlineStr">
        <is>
          <t>Engaged in the provision of printing and audiovisual solutions</t>
        </is>
      </c>
      <c r="BI1351" t="inlineStr">
        <is>
          <t>Printing and audiovisual solutions</t>
        </is>
      </c>
      <c r="CE1351">
        <f>IFERROR(SUM(BU1351:BV1351)/2,0)</f>
        <v/>
      </c>
      <c r="CF1351">
        <f>IFERROR(SUM(CE1351:CE1351)/1,0)</f>
        <v/>
      </c>
      <c r="CG1351">
        <f>IFERROR(SUM(BW1351:BX1351)/2,0)</f>
        <v/>
      </c>
      <c r="CH1351">
        <f>IFERROR(SUM(CG1351:CG1351)/1,0)</f>
        <v/>
      </c>
      <c r="CI1351">
        <f>IFERROR(SUM(BY1351:BZ1351)/2,0)</f>
        <v/>
      </c>
      <c r="CJ1351">
        <f>IFERROR(SUM(CI1351:CI1351)/1,0)</f>
        <v/>
      </c>
      <c r="CK1351">
        <f>IFERROR(SUM(CA1351:CB1351)/2,0)</f>
        <v/>
      </c>
      <c r="CL1351">
        <f>IFERROR(SUM(CK1351:CK1351)/1,0)</f>
        <v/>
      </c>
      <c r="CM1351">
        <f>IFERROR(SUM(CC1351:CD1351)/2,0)</f>
        <v/>
      </c>
      <c r="CN1351">
        <f>IFERROR(SUM(CM1351:CM1351)/1,0)</f>
        <v/>
      </c>
      <c r="CO1351">
        <f>IFERROR(SUM(BS1351:BT1351)/2,0)</f>
        <v/>
      </c>
      <c r="CP1351">
        <f>IFERROR(SUM(CO1351:CO1351)/1,0)</f>
        <v/>
      </c>
    </row>
    <row r="1352">
      <c r="A1352" t="n">
        <v>1327</v>
      </c>
      <c r="D1352">
        <f>IF(AX1352="Listed","Yes","No")</f>
        <v/>
      </c>
      <c r="E1352">
        <f>IFERROR(IF(AE1352&lt;0,"Yes","No"),"No")</f>
        <v/>
      </c>
      <c r="F1352">
        <f>IF(BK1352="Unqualified","Yes","No")</f>
        <v/>
      </c>
      <c r="G1352">
        <f>IF(COUNTIF($D$1352:$F$1352,"Yes")=3,"Yes","No")</f>
        <v/>
      </c>
      <c r="U1352">
        <f>IFERROR(BQ1352/BL1352,0)</f>
        <v/>
      </c>
      <c r="V1352">
        <f>IFERROR(SUM(BQ1352:BQ1352)/SUM(BL1352:BL1352),0)</f>
        <v/>
      </c>
      <c r="W1352">
        <f>IFERROR(MAX(U1352:U1352)-MIN(U1352:U1352),0)</f>
        <v/>
      </c>
      <c r="X1352">
        <f>IFERROR(BQ1352/(BL1352-BQ1352),0)</f>
        <v/>
      </c>
      <c r="Y1352">
        <f>IFERROR(SUM(BQ1352:BQ1352)/(SUM(BL1352:BL1352)-SUM(BQ1352:BQ1352)),0)</f>
        <v/>
      </c>
      <c r="Z1352">
        <f>IFERROR(MAX(X1352:X1352)-MIN(X1352:X1352),0)</f>
        <v/>
      </c>
      <c r="AA1352">
        <f>IFERROR(BO1352/BP1352,0)</f>
        <v/>
      </c>
      <c r="AB1352">
        <f>IFERROR(SUM(BO1352:BO1352)/SUM(BP1352:BP1352),0)</f>
        <v/>
      </c>
      <c r="AC1352">
        <f>IFERROR(MAX(AA1352:AA1352)-MIN(AA1352:AA1352),0)</f>
        <v/>
      </c>
      <c r="AD1352">
        <f>IFERROR(SUM(BL1352:BL1352)/1,0)</f>
        <v/>
      </c>
      <c r="AE1352">
        <f>IFERROR(SUM(BQ1352:BQ1352)/1,0)</f>
        <v/>
      </c>
      <c r="AF1352">
        <f>IFERROR(SUM(BP1352:BP1352)/1,0)</f>
        <v/>
      </c>
      <c r="AG1352">
        <f>IFERROR(CJ1352,0)</f>
        <v/>
      </c>
      <c r="AH1352">
        <f>IFERROR(SUM(BR1352:BR1352)/1,0)</f>
        <v/>
      </c>
      <c r="AI1352">
        <f>IFERROR(CL1352,0)</f>
        <v/>
      </c>
      <c r="AJ1352">
        <f>IFERROR(CN1352,0)</f>
        <v/>
      </c>
      <c r="AK1352">
        <f>IFERROR(CP1352,0)</f>
        <v/>
      </c>
      <c r="AL1352">
        <f>IFERROR(SUM(BN1352:BN1352)/1,0)</f>
        <v/>
      </c>
      <c r="AM1352">
        <f>IFERROR(SUM(BJ1352:BJ1352)/1,0)</f>
        <v/>
      </c>
      <c r="AN1352">
        <f>IFERROR(AH1352/AD1352,0)</f>
        <v/>
      </c>
      <c r="AO1352">
        <f>IFERROR(AF1352/AD1352,0)</f>
        <v/>
      </c>
      <c r="AP1352">
        <f>IFERROR(AI1352/AK1352,0)</f>
        <v/>
      </c>
      <c r="AQ1352">
        <f>IFERROR(AJ1352/AK1352,0)</f>
        <v/>
      </c>
      <c r="AR1352">
        <f>IFERROR(AG1352/AK1352,0)</f>
        <v/>
      </c>
      <c r="AS1352">
        <f>IFERROR(365/(AL1352/AG1352), "")</f>
        <v/>
      </c>
      <c r="AT1352" t="inlineStr">
        <is>
          <t>BR03396440000106</t>
        </is>
      </c>
      <c r="AU1352" t="inlineStr">
        <is>
          <t>Syspro Quality S/A</t>
        </is>
      </c>
      <c r="AV1352" t="inlineStr">
        <is>
          <t>U1</t>
        </is>
      </c>
      <c r="AW1352" t="inlineStr">
        <is>
          <t>U</t>
        </is>
      </c>
      <c r="AX1352" t="inlineStr">
        <is>
          <t>Unlisted</t>
        </is>
      </c>
      <c r="AY1352" t="n">
        <v>5064</v>
      </c>
      <c r="AZ1352" t="inlineStr">
        <is>
          <t>Electrical appliances, television and radio sets wholesale dealing in</t>
        </is>
      </c>
      <c r="BA1352" t="inlineStr">
        <is>
          <t>Brazil</t>
        </is>
      </c>
      <c r="BB1352" t="inlineStr">
        <is>
          <t>Sao Paulo</t>
        </is>
      </c>
      <c r="BC1352" t="inlineStr">
        <is>
          <t>www.syspro.com.br</t>
        </is>
      </c>
      <c r="BD1352" s="6" t="n">
        <v>36413</v>
      </c>
      <c r="BE1352" t="inlineStr">
        <is>
          <t>This company is engaged in providing technology and engineering services. It conducts business from its registered head office located in Sao Paulo, Brazil. It was founded in 2003. The company specialises in providing integrated telemetry solutions, focusing on remote monitoring and control of industrial systems, primarily for the gas, energy, water, and sanitation sectors. Its products include SCADAFlex, a system for real-time process monitoring, control, and data storage, which integrates both software and hardware. It also offers consulting services for natural gas distributors, specializing in network monitoring and automation.</t>
        </is>
      </c>
      <c r="BF1352" t="inlineStr">
        <is>
          <t>Active</t>
        </is>
      </c>
      <c r="BG1352" t="inlineStr">
        <is>
          <t>Services</t>
        </is>
      </c>
      <c r="BH1352" t="inlineStr">
        <is>
          <t>Engaged in providing technology and engineering services</t>
        </is>
      </c>
      <c r="BI1352" t="inlineStr">
        <is>
          <t>Providing integrated telemetry solutions, focusing on remote monitoring and control of industrial systems, primarily for the gas, energy, water, and sanitation sectors</t>
        </is>
      </c>
      <c r="CE1352">
        <f>IFERROR(SUM(BU1352:BV1352)/2,0)</f>
        <v/>
      </c>
      <c r="CF1352">
        <f>IFERROR(SUM(CE1352:CE1352)/1,0)</f>
        <v/>
      </c>
      <c r="CG1352">
        <f>IFERROR(SUM(BW1352:BX1352)/2,0)</f>
        <v/>
      </c>
      <c r="CH1352">
        <f>IFERROR(SUM(CG1352:CG1352)/1,0)</f>
        <v/>
      </c>
      <c r="CI1352">
        <f>IFERROR(SUM(BY1352:BZ1352)/2,0)</f>
        <v/>
      </c>
      <c r="CJ1352">
        <f>IFERROR(SUM(CI1352:CI1352)/1,0)</f>
        <v/>
      </c>
      <c r="CK1352">
        <f>IFERROR(SUM(CA1352:CB1352)/2,0)</f>
        <v/>
      </c>
      <c r="CL1352">
        <f>IFERROR(SUM(CK1352:CK1352)/1,0)</f>
        <v/>
      </c>
      <c r="CM1352">
        <f>IFERROR(SUM(CC1352:CD1352)/2,0)</f>
        <v/>
      </c>
      <c r="CN1352">
        <f>IFERROR(SUM(CM1352:CM1352)/1,0)</f>
        <v/>
      </c>
      <c r="CO1352">
        <f>IFERROR(SUM(BS1352:BT1352)/2,0)</f>
        <v/>
      </c>
      <c r="CP1352">
        <f>IFERROR(SUM(CO1352:CO1352)/1,0)</f>
        <v/>
      </c>
    </row>
    <row r="1353">
      <c r="A1353" t="n">
        <v>1328</v>
      </c>
      <c r="D1353">
        <f>IF(AX1353="Listed","Yes","No")</f>
        <v/>
      </c>
      <c r="E1353">
        <f>IFERROR(IF(AE1353&lt;0,"Yes","No"),"No")</f>
        <v/>
      </c>
      <c r="F1353">
        <f>IF(BK1353="Unqualified","Yes","No")</f>
        <v/>
      </c>
      <c r="G1353">
        <f>IF(COUNTIF($D$1353:$F$1353,"Yes")=3,"Yes","No")</f>
        <v/>
      </c>
      <c r="U1353">
        <f>IFERROR(BQ1353/BL1353,0)</f>
        <v/>
      </c>
      <c r="V1353">
        <f>IFERROR(SUM(BQ1353:BQ1353)/SUM(BL1353:BL1353),0)</f>
        <v/>
      </c>
      <c r="W1353">
        <f>IFERROR(MAX(U1353:U1353)-MIN(U1353:U1353),0)</f>
        <v/>
      </c>
      <c r="X1353">
        <f>IFERROR(BQ1353/(BL1353-BQ1353),0)</f>
        <v/>
      </c>
      <c r="Y1353">
        <f>IFERROR(SUM(BQ1353:BQ1353)/(SUM(BL1353:BL1353)-SUM(BQ1353:BQ1353)),0)</f>
        <v/>
      </c>
      <c r="Z1353">
        <f>IFERROR(MAX(X1353:X1353)-MIN(X1353:X1353),0)</f>
        <v/>
      </c>
      <c r="AA1353">
        <f>IFERROR(BO1353/BP1353,0)</f>
        <v/>
      </c>
      <c r="AB1353">
        <f>IFERROR(SUM(BO1353:BO1353)/SUM(BP1353:BP1353),0)</f>
        <v/>
      </c>
      <c r="AC1353">
        <f>IFERROR(MAX(AA1353:AA1353)-MIN(AA1353:AA1353),0)</f>
        <v/>
      </c>
      <c r="AD1353">
        <f>IFERROR(SUM(BL1353:BL1353)/1,0)</f>
        <v/>
      </c>
      <c r="AE1353">
        <f>IFERROR(SUM(BQ1353:BQ1353)/1,0)</f>
        <v/>
      </c>
      <c r="AF1353">
        <f>IFERROR(SUM(BP1353:BP1353)/1,0)</f>
        <v/>
      </c>
      <c r="AG1353">
        <f>IFERROR(CJ1353,0)</f>
        <v/>
      </c>
      <c r="AH1353">
        <f>IFERROR(SUM(BR1353:BR1353)/1,0)</f>
        <v/>
      </c>
      <c r="AI1353">
        <f>IFERROR(CL1353,0)</f>
        <v/>
      </c>
      <c r="AJ1353">
        <f>IFERROR(CN1353,0)</f>
        <v/>
      </c>
      <c r="AK1353">
        <f>IFERROR(CP1353,0)</f>
        <v/>
      </c>
      <c r="AL1353">
        <f>IFERROR(SUM(BN1353:BN1353)/1,0)</f>
        <v/>
      </c>
      <c r="AM1353">
        <f>IFERROR(SUM(BJ1353:BJ1353)/1,0)</f>
        <v/>
      </c>
      <c r="AN1353">
        <f>IFERROR(AH1353/AD1353,0)</f>
        <v/>
      </c>
      <c r="AO1353">
        <f>IFERROR(AF1353/AD1353,0)</f>
        <v/>
      </c>
      <c r="AP1353">
        <f>IFERROR(AI1353/AK1353,0)</f>
        <v/>
      </c>
      <c r="AQ1353">
        <f>IFERROR(AJ1353/AK1353,0)</f>
        <v/>
      </c>
      <c r="AR1353">
        <f>IFERROR(AG1353/AK1353,0)</f>
        <v/>
      </c>
      <c r="AS1353">
        <f>IFERROR(365/(AL1353/AG1353), "")</f>
        <v/>
      </c>
      <c r="AT1353" t="inlineStr">
        <is>
          <t>CO170000928250</t>
        </is>
      </c>
      <c r="AU1353" t="inlineStr">
        <is>
          <t>Compania Importadora Y Exportadora de Colombia S A S</t>
        </is>
      </c>
      <c r="AV1353" t="inlineStr">
        <is>
          <t>U1</t>
        </is>
      </c>
      <c r="AW1353" t="inlineStr">
        <is>
          <t>A+</t>
        </is>
      </c>
      <c r="AX1353" t="inlineStr">
        <is>
          <t>Unlisted</t>
        </is>
      </c>
      <c r="AY1353" t="n">
        <v>5084</v>
      </c>
      <c r="AZ1353" t="inlineStr">
        <is>
          <t>Industrial machinery and equipment wholesale dealing in</t>
        </is>
      </c>
      <c r="BA1353" t="inlineStr">
        <is>
          <t>Colombia</t>
        </is>
      </c>
      <c r="BB1353" t="inlineStr">
        <is>
          <t>Bogota</t>
        </is>
      </c>
      <c r="BC1353" t="inlineStr">
        <is>
          <t>www.ciedecolombia.com</t>
        </is>
      </c>
      <c r="BD1353" s="6" t="n">
        <v>27627</v>
      </c>
      <c r="BE1353" t="inlineStr">
        <is>
          <t>This company is engaged in providing assembly solutions through technical advice and the distribution of products. It conducts business from its registered head office located in Bogota, Colombia. The company was founded in 1975. The company specializes in engineering solutions, assembly equipment, specialized technical products (exclusive distribution lines), technical advice, assembly services, and product supply. This company aims to provide comprehensive assembly solutions through specialized technical advice, ensuring customer satisfaction with products and services.</t>
        </is>
      </c>
      <c r="BF1353" t="inlineStr">
        <is>
          <t>Active</t>
        </is>
      </c>
      <c r="BG1353" t="inlineStr">
        <is>
          <t>Services</t>
        </is>
      </c>
      <c r="BH1353" t="inlineStr">
        <is>
          <t>Engaged in providing assembly solutions through technical advice and the distribution of products</t>
        </is>
      </c>
      <c r="BI1353" t="inlineStr">
        <is>
          <t>Engineering solutions, assembly equipment, specialized technical products (exclusive distribution lines), technical advice, assembly services, and product supply</t>
        </is>
      </c>
      <c r="CE1353">
        <f>IFERROR(SUM(BU1353:BV1353)/2,0)</f>
        <v/>
      </c>
      <c r="CF1353">
        <f>IFERROR(SUM(CE1353:CE1353)/1,0)</f>
        <v/>
      </c>
      <c r="CG1353">
        <f>IFERROR(SUM(BW1353:BX1353)/2,0)</f>
        <v/>
      </c>
      <c r="CH1353">
        <f>IFERROR(SUM(CG1353:CG1353)/1,0)</f>
        <v/>
      </c>
      <c r="CI1353">
        <f>IFERROR(SUM(BY1353:BZ1353)/2,0)</f>
        <v/>
      </c>
      <c r="CJ1353">
        <f>IFERROR(SUM(CI1353:CI1353)/1,0)</f>
        <v/>
      </c>
      <c r="CK1353">
        <f>IFERROR(SUM(CA1353:CB1353)/2,0)</f>
        <v/>
      </c>
      <c r="CL1353">
        <f>IFERROR(SUM(CK1353:CK1353)/1,0)</f>
        <v/>
      </c>
      <c r="CM1353">
        <f>IFERROR(SUM(CC1353:CD1353)/2,0)</f>
        <v/>
      </c>
      <c r="CN1353">
        <f>IFERROR(SUM(CM1353:CM1353)/1,0)</f>
        <v/>
      </c>
      <c r="CO1353">
        <f>IFERROR(SUM(BS1353:BT1353)/2,0)</f>
        <v/>
      </c>
      <c r="CP1353">
        <f>IFERROR(SUM(CO1353:CO1353)/1,0)</f>
        <v/>
      </c>
    </row>
    <row r="1354">
      <c r="A1354" t="n">
        <v>1329</v>
      </c>
      <c r="D1354">
        <f>IF(AX1354="Listed","Yes","No")</f>
        <v/>
      </c>
      <c r="E1354">
        <f>IFERROR(IF(AE1354&lt;0,"Yes","No"),"No")</f>
        <v/>
      </c>
      <c r="F1354">
        <f>IF(BK1354="Unqualified","Yes","No")</f>
        <v/>
      </c>
      <c r="G1354">
        <f>IF(COUNTIF($D$1354:$F$1354,"Yes")=3,"Yes","No")</f>
        <v/>
      </c>
      <c r="U1354">
        <f>IFERROR(BQ1354/BL1354,0)</f>
        <v/>
      </c>
      <c r="V1354">
        <f>IFERROR(SUM(BQ1354:BQ1354)/SUM(BL1354:BL1354),0)</f>
        <v/>
      </c>
      <c r="W1354">
        <f>IFERROR(MAX(U1354:U1354)-MIN(U1354:U1354),0)</f>
        <v/>
      </c>
      <c r="X1354">
        <f>IFERROR(BQ1354/(BL1354-BQ1354),0)</f>
        <v/>
      </c>
      <c r="Y1354">
        <f>IFERROR(SUM(BQ1354:BQ1354)/(SUM(BL1354:BL1354)-SUM(BQ1354:BQ1354)),0)</f>
        <v/>
      </c>
      <c r="Z1354">
        <f>IFERROR(MAX(X1354:X1354)-MIN(X1354:X1354),0)</f>
        <v/>
      </c>
      <c r="AA1354">
        <f>IFERROR(BO1354/BP1354,0)</f>
        <v/>
      </c>
      <c r="AB1354">
        <f>IFERROR(SUM(BO1354:BO1354)/SUM(BP1354:BP1354),0)</f>
        <v/>
      </c>
      <c r="AC1354">
        <f>IFERROR(MAX(AA1354:AA1354)-MIN(AA1354:AA1354),0)</f>
        <v/>
      </c>
      <c r="AD1354">
        <f>IFERROR(SUM(BL1354:BL1354)/1,0)</f>
        <v/>
      </c>
      <c r="AE1354">
        <f>IFERROR(SUM(BQ1354:BQ1354)/1,0)</f>
        <v/>
      </c>
      <c r="AF1354">
        <f>IFERROR(SUM(BP1354:BP1354)/1,0)</f>
        <v/>
      </c>
      <c r="AG1354">
        <f>IFERROR(CJ1354,0)</f>
        <v/>
      </c>
      <c r="AH1354">
        <f>IFERROR(SUM(BR1354:BR1354)/1,0)</f>
        <v/>
      </c>
      <c r="AI1354">
        <f>IFERROR(CL1354,0)</f>
        <v/>
      </c>
      <c r="AJ1354">
        <f>IFERROR(CN1354,0)</f>
        <v/>
      </c>
      <c r="AK1354">
        <f>IFERROR(CP1354,0)</f>
        <v/>
      </c>
      <c r="AL1354">
        <f>IFERROR(SUM(BN1354:BN1354)/1,0)</f>
        <v/>
      </c>
      <c r="AM1354">
        <f>IFERROR(SUM(BJ1354:BJ1354)/1,0)</f>
        <v/>
      </c>
      <c r="AN1354">
        <f>IFERROR(AH1354/AD1354,0)</f>
        <v/>
      </c>
      <c r="AO1354">
        <f>IFERROR(AF1354/AD1354,0)</f>
        <v/>
      </c>
      <c r="AP1354">
        <f>IFERROR(AI1354/AK1354,0)</f>
        <v/>
      </c>
      <c r="AQ1354">
        <f>IFERROR(AJ1354/AK1354,0)</f>
        <v/>
      </c>
      <c r="AR1354">
        <f>IFERROR(AG1354/AK1354,0)</f>
        <v/>
      </c>
      <c r="AS1354">
        <f>IFERROR(365/(AL1354/AG1354), "")</f>
        <v/>
      </c>
      <c r="AT1354" t="inlineStr">
        <is>
          <t>BR26547341000175</t>
        </is>
      </c>
      <c r="AU1354" t="inlineStr">
        <is>
          <t>Gera Energia Brasil SA</t>
        </is>
      </c>
      <c r="AV1354" t="inlineStr">
        <is>
          <t>U1</t>
        </is>
      </c>
      <c r="AW1354" t="inlineStr">
        <is>
          <t>U</t>
        </is>
      </c>
      <c r="AX1354" t="inlineStr">
        <is>
          <t>Unlisted</t>
        </is>
      </c>
      <c r="AY1354" t="n">
        <v>5199</v>
      </c>
      <c r="AZ1354" t="inlineStr">
        <is>
          <t>Nondurable goods, not elsewhere classified</t>
        </is>
      </c>
      <c r="BA1354" t="inlineStr">
        <is>
          <t>Brazil</t>
        </is>
      </c>
      <c r="BB1354" t="inlineStr">
        <is>
          <t>Rio de Janeiro</t>
        </is>
      </c>
      <c r="BC1354" t="inlineStr">
        <is>
          <t>geraeb.com.br</t>
        </is>
      </c>
      <c r="BD1354" s="6" t="n">
        <v>42690</v>
      </c>
      <c r="BE1354" t="inlineStr">
        <is>
          <t>This company is engaged in the generation of energy and development of generation projects. It was incorporated in 2016 and conducts business from its registered head office located in Rio De Janeiro, Brazil.The company aims to offer its partnership and the best services in the energy market to help its clients be more efficient, transparent and competitive.</t>
        </is>
      </c>
      <c r="BF1354" t="inlineStr">
        <is>
          <t>Active</t>
        </is>
      </c>
      <c r="BG1354" t="inlineStr">
        <is>
          <t>Services</t>
        </is>
      </c>
      <c r="BH1354" t="inlineStr">
        <is>
          <t>Engaged in the generation of energy and development of generation projects</t>
        </is>
      </c>
      <c r="BI1354" t="inlineStr">
        <is>
          <t>Generation of energy and development of generation projects</t>
        </is>
      </c>
      <c r="CE1354">
        <f>IFERROR(SUM(BU1354:BV1354)/2,0)</f>
        <v/>
      </c>
      <c r="CF1354">
        <f>IFERROR(SUM(CE1354:CE1354)/1,0)</f>
        <v/>
      </c>
      <c r="CG1354">
        <f>IFERROR(SUM(BW1354:BX1354)/2,0)</f>
        <v/>
      </c>
      <c r="CH1354">
        <f>IFERROR(SUM(CG1354:CG1354)/1,0)</f>
        <v/>
      </c>
      <c r="CI1354">
        <f>IFERROR(SUM(BY1354:BZ1354)/2,0)</f>
        <v/>
      </c>
      <c r="CJ1354">
        <f>IFERROR(SUM(CI1354:CI1354)/1,0)</f>
        <v/>
      </c>
      <c r="CK1354">
        <f>IFERROR(SUM(CA1354:CB1354)/2,0)</f>
        <v/>
      </c>
      <c r="CL1354">
        <f>IFERROR(SUM(CK1354:CK1354)/1,0)</f>
        <v/>
      </c>
      <c r="CM1354">
        <f>IFERROR(SUM(CC1354:CD1354)/2,0)</f>
        <v/>
      </c>
      <c r="CN1354">
        <f>IFERROR(SUM(CM1354:CM1354)/1,0)</f>
        <v/>
      </c>
      <c r="CO1354">
        <f>IFERROR(SUM(BS1354:BT1354)/2,0)</f>
        <v/>
      </c>
      <c r="CP1354">
        <f>IFERROR(SUM(CO1354:CO1354)/1,0)</f>
        <v/>
      </c>
    </row>
    <row r="1355">
      <c r="A1355" t="n">
        <v>1330</v>
      </c>
      <c r="D1355">
        <f>IF(AX1355="Listed","Yes","No")</f>
        <v/>
      </c>
      <c r="E1355">
        <f>IFERROR(IF(AE1355&lt;0,"Yes","No"),"No")</f>
        <v/>
      </c>
      <c r="F1355">
        <f>IF(BK1355="Unqualified","Yes","No")</f>
        <v/>
      </c>
      <c r="G1355">
        <f>IF(COUNTIF($D$1355:$F$1355,"Yes")=3,"Yes","No")</f>
        <v/>
      </c>
      <c r="U1355">
        <f>IFERROR(BQ1355/BL1355,0)</f>
        <v/>
      </c>
      <c r="V1355">
        <f>IFERROR(SUM(BQ1355:BQ1355)/SUM(BL1355:BL1355),0)</f>
        <v/>
      </c>
      <c r="W1355">
        <f>IFERROR(MAX(U1355:U1355)-MIN(U1355:U1355),0)</f>
        <v/>
      </c>
      <c r="X1355">
        <f>IFERROR(BQ1355/(BL1355-BQ1355),0)</f>
        <v/>
      </c>
      <c r="Y1355">
        <f>IFERROR(SUM(BQ1355:BQ1355)/(SUM(BL1355:BL1355)-SUM(BQ1355:BQ1355)),0)</f>
        <v/>
      </c>
      <c r="Z1355">
        <f>IFERROR(MAX(X1355:X1355)-MIN(X1355:X1355),0)</f>
        <v/>
      </c>
      <c r="AA1355">
        <f>IFERROR(BO1355/BP1355,0)</f>
        <v/>
      </c>
      <c r="AB1355">
        <f>IFERROR(SUM(BO1355:BO1355)/SUM(BP1355:BP1355),0)</f>
        <v/>
      </c>
      <c r="AC1355">
        <f>IFERROR(MAX(AA1355:AA1355)-MIN(AA1355:AA1355),0)</f>
        <v/>
      </c>
      <c r="AD1355">
        <f>IFERROR(SUM(BL1355:BL1355)/1,0)</f>
        <v/>
      </c>
      <c r="AE1355">
        <f>IFERROR(SUM(BQ1355:BQ1355)/1,0)</f>
        <v/>
      </c>
      <c r="AF1355">
        <f>IFERROR(SUM(BP1355:BP1355)/1,0)</f>
        <v/>
      </c>
      <c r="AG1355">
        <f>IFERROR(CJ1355,0)</f>
        <v/>
      </c>
      <c r="AH1355">
        <f>IFERROR(SUM(BR1355:BR1355)/1,0)</f>
        <v/>
      </c>
      <c r="AI1355">
        <f>IFERROR(CL1355,0)</f>
        <v/>
      </c>
      <c r="AJ1355">
        <f>IFERROR(CN1355,0)</f>
        <v/>
      </c>
      <c r="AK1355">
        <f>IFERROR(CP1355,0)</f>
        <v/>
      </c>
      <c r="AL1355">
        <f>IFERROR(SUM(BN1355:BN1355)/1,0)</f>
        <v/>
      </c>
      <c r="AM1355">
        <f>IFERROR(SUM(BJ1355:BJ1355)/1,0)</f>
        <v/>
      </c>
      <c r="AN1355">
        <f>IFERROR(AH1355/AD1355,0)</f>
        <v/>
      </c>
      <c r="AO1355">
        <f>IFERROR(AF1355/AD1355,0)</f>
        <v/>
      </c>
      <c r="AP1355">
        <f>IFERROR(AI1355/AK1355,0)</f>
        <v/>
      </c>
      <c r="AQ1355">
        <f>IFERROR(AJ1355/AK1355,0)</f>
        <v/>
      </c>
      <c r="AR1355">
        <f>IFERROR(AG1355/AK1355,0)</f>
        <v/>
      </c>
      <c r="AS1355">
        <f>IFERROR(365/(AL1355/AG1355), "")</f>
        <v/>
      </c>
      <c r="AT1355" t="inlineStr">
        <is>
          <t>CO170001082430</t>
        </is>
      </c>
      <c r="AU1355" t="inlineStr">
        <is>
          <t>Equitec S A</t>
        </is>
      </c>
      <c r="AV1355" t="inlineStr">
        <is>
          <t>U1</t>
        </is>
      </c>
      <c r="AW1355" t="inlineStr">
        <is>
          <t>U</t>
        </is>
      </c>
      <c r="AX1355" t="inlineStr">
        <is>
          <t>Unlisted</t>
        </is>
      </c>
      <c r="AY1355" t="n">
        <v>5084</v>
      </c>
      <c r="AZ1355" t="inlineStr">
        <is>
          <t>Industrial machinery and equipment wholesale dealing in</t>
        </is>
      </c>
      <c r="BA1355" t="inlineStr">
        <is>
          <t>Colombia</t>
        </is>
      </c>
      <c r="BB1355" t="inlineStr">
        <is>
          <t>Bogota</t>
        </is>
      </c>
      <c r="BC1355" t="inlineStr">
        <is>
          <t>www.equitec.cc</t>
        </is>
      </c>
      <c r="BD1355" s="6" t="n">
        <v>21255</v>
      </c>
      <c r="BE1355" t="inlineStr">
        <is>
          <t>This company, based in Colombia, is engaged in the import, marketing and distribution of machinery and equipment for the mining, power generation, construction, oil, communication and transportation sectors. It was incorporated in 1958 and has registered headquarters located in Bogota. It offers vertical axis and conical, and vibration filters, vibration feeders, belt conveyors, trapezoid-shaped milling machines, milling machine micro-powder and vertical milling machine; LED LIGHTING (light-emmitting diode); pneumatic brakes, hydraulic and electro-pneumatic, door systems, air conditioning units, heating, and refrigeration; components for locomotives and freight cars, including train control system; generators and backup systems; and energy backup equipment. Its machinery and equipment used in projects of the construction of roads, public works, housing, tourist developments, sports complexes, hospitals among others, providing an energy solution for each projects.</t>
        </is>
      </c>
      <c r="BF1355" t="inlineStr">
        <is>
          <t>Active (reorganization)</t>
        </is>
      </c>
      <c r="BG1355" t="inlineStr">
        <is>
          <t>Wholesale</t>
        </is>
      </c>
      <c r="BH1355" t="inlineStr">
        <is>
          <t>Engaged in the import, marketing and distribution of machinery and equipment for the mining, power generation, construction, oil, communication and transportation sectors</t>
        </is>
      </c>
      <c r="BI1355" t="inlineStr">
        <is>
          <t>Machinery and equipment (vertical axis and conical, and vibration filters, vibration feeders, belt conveyors, trapezoid-shaped milling machines, milling machine micro-powder and vertical milling machine)</t>
        </is>
      </c>
      <c r="CE1355">
        <f>IFERROR(SUM(BU1355:BV1355)/2,0)</f>
        <v/>
      </c>
      <c r="CF1355">
        <f>IFERROR(SUM(CE1355:CE1355)/1,0)</f>
        <v/>
      </c>
      <c r="CG1355">
        <f>IFERROR(SUM(BW1355:BX1355)/2,0)</f>
        <v/>
      </c>
      <c r="CH1355">
        <f>IFERROR(SUM(CG1355:CG1355)/1,0)</f>
        <v/>
      </c>
      <c r="CI1355">
        <f>IFERROR(SUM(BY1355:BZ1355)/2,0)</f>
        <v/>
      </c>
      <c r="CJ1355">
        <f>IFERROR(SUM(CI1355:CI1355)/1,0)</f>
        <v/>
      </c>
      <c r="CK1355">
        <f>IFERROR(SUM(CA1355:CB1355)/2,0)</f>
        <v/>
      </c>
      <c r="CL1355">
        <f>IFERROR(SUM(CK1355:CK1355)/1,0)</f>
        <v/>
      </c>
      <c r="CM1355">
        <f>IFERROR(SUM(CC1355:CD1355)/2,0)</f>
        <v/>
      </c>
      <c r="CN1355">
        <f>IFERROR(SUM(CM1355:CM1355)/1,0)</f>
        <v/>
      </c>
      <c r="CO1355">
        <f>IFERROR(SUM(BS1355:BT1355)/2,0)</f>
        <v/>
      </c>
      <c r="CP1355">
        <f>IFERROR(SUM(CO1355:CO1355)/1,0)</f>
        <v/>
      </c>
    </row>
    <row r="1356">
      <c r="A1356" t="n">
        <v>1331</v>
      </c>
      <c r="D1356">
        <f>IF(AX1356="Listed","Yes","No")</f>
        <v/>
      </c>
      <c r="E1356">
        <f>IFERROR(IF(AE1356&lt;0,"Yes","No"),"No")</f>
        <v/>
      </c>
      <c r="F1356">
        <f>IF(BK1356="Unqualified","Yes","No")</f>
        <v/>
      </c>
      <c r="G1356">
        <f>IF(COUNTIF($D$1356:$F$1356,"Yes")=3,"Yes","No")</f>
        <v/>
      </c>
      <c r="U1356">
        <f>IFERROR(BQ1356/BL1356,0)</f>
        <v/>
      </c>
      <c r="V1356">
        <f>IFERROR(SUM(BQ1356:BQ1356)/SUM(BL1356:BL1356),0)</f>
        <v/>
      </c>
      <c r="W1356">
        <f>IFERROR(MAX(U1356:U1356)-MIN(U1356:U1356),0)</f>
        <v/>
      </c>
      <c r="X1356">
        <f>IFERROR(BQ1356/(BL1356-BQ1356),0)</f>
        <v/>
      </c>
      <c r="Y1356">
        <f>IFERROR(SUM(BQ1356:BQ1356)/(SUM(BL1356:BL1356)-SUM(BQ1356:BQ1356)),0)</f>
        <v/>
      </c>
      <c r="Z1356">
        <f>IFERROR(MAX(X1356:X1356)-MIN(X1356:X1356),0)</f>
        <v/>
      </c>
      <c r="AA1356">
        <f>IFERROR(BO1356/BP1356,0)</f>
        <v/>
      </c>
      <c r="AB1356">
        <f>IFERROR(SUM(BO1356:BO1356)/SUM(BP1356:BP1356),0)</f>
        <v/>
      </c>
      <c r="AC1356">
        <f>IFERROR(MAX(AA1356:AA1356)-MIN(AA1356:AA1356),0)</f>
        <v/>
      </c>
      <c r="AD1356">
        <f>IFERROR(SUM(BL1356:BL1356)/1,0)</f>
        <v/>
      </c>
      <c r="AE1356">
        <f>IFERROR(SUM(BQ1356:BQ1356)/1,0)</f>
        <v/>
      </c>
      <c r="AF1356">
        <f>IFERROR(SUM(BP1356:BP1356)/1,0)</f>
        <v/>
      </c>
      <c r="AG1356">
        <f>IFERROR(CJ1356,0)</f>
        <v/>
      </c>
      <c r="AH1356">
        <f>IFERROR(SUM(BR1356:BR1356)/1,0)</f>
        <v/>
      </c>
      <c r="AI1356">
        <f>IFERROR(CL1356,0)</f>
        <v/>
      </c>
      <c r="AJ1356">
        <f>IFERROR(CN1356,0)</f>
        <v/>
      </c>
      <c r="AK1356">
        <f>IFERROR(CP1356,0)</f>
        <v/>
      </c>
      <c r="AL1356">
        <f>IFERROR(SUM(BN1356:BN1356)/1,0)</f>
        <v/>
      </c>
      <c r="AM1356">
        <f>IFERROR(SUM(BJ1356:BJ1356)/1,0)</f>
        <v/>
      </c>
      <c r="AN1356">
        <f>IFERROR(AH1356/AD1356,0)</f>
        <v/>
      </c>
      <c r="AO1356">
        <f>IFERROR(AF1356/AD1356,0)</f>
        <v/>
      </c>
      <c r="AP1356">
        <f>IFERROR(AI1356/AK1356,0)</f>
        <v/>
      </c>
      <c r="AQ1356">
        <f>IFERROR(AJ1356/AK1356,0)</f>
        <v/>
      </c>
      <c r="AR1356">
        <f>IFERROR(AG1356/AK1356,0)</f>
        <v/>
      </c>
      <c r="AS1356">
        <f>IFERROR(365/(AL1356/AG1356), "")</f>
        <v/>
      </c>
      <c r="AT1356" t="inlineStr">
        <is>
          <t>CO170000991690</t>
        </is>
      </c>
      <c r="AU1356" t="inlineStr">
        <is>
          <t>Distribuidora Aliados SAS</t>
        </is>
      </c>
      <c r="AV1356" t="inlineStr">
        <is>
          <t>U1</t>
        </is>
      </c>
      <c r="AW1356" t="inlineStr">
        <is>
          <t>B+</t>
        </is>
      </c>
      <c r="AX1356" t="inlineStr">
        <is>
          <t>Unlisted</t>
        </is>
      </c>
      <c r="AY1356" t="n">
        <v>5162</v>
      </c>
      <c r="AZ1356" t="inlineStr">
        <is>
          <t>Plastics materials and basic forms and shapes wholesale dealing in</t>
        </is>
      </c>
      <c r="BA1356" t="inlineStr">
        <is>
          <t>Colombia</t>
        </is>
      </c>
      <c r="BB1356" t="inlineStr">
        <is>
          <t>Bogota</t>
        </is>
      </c>
      <c r="BC1356" t="inlineStr">
        <is>
          <t>www.distribuidoraaliados.com</t>
        </is>
      </c>
      <c r="BD1356" s="6" t="n">
        <v>30712</v>
      </c>
      <c r="BE1356" t="inlineStr">
        <is>
          <t>This company is engaged in supply of chemicals and raw materials for various industries. It conducts business from its registered head office located in Bogota, Colombia. The company was founded in 1988. The company specialises in supplies a wide range of chemicals and raw materials for various industries, including water treatment, agriculture, and pharmaceuticals, offering products such as recreational water chemicals, disinfectants for COVID-19, acids (like Acetic and Phosphoric Acid), fertilizers (including Urea and Talco Chino), industrial alcohol, and quaternary ammonium compounds.</t>
        </is>
      </c>
      <c r="BF1356" t="inlineStr">
        <is>
          <t>Active</t>
        </is>
      </c>
      <c r="BG1356" t="inlineStr">
        <is>
          <t>Manufacturing</t>
        </is>
      </c>
      <c r="BH1356" t="inlineStr">
        <is>
          <t>Engaged in supply of chemicals and raw materials for various industries</t>
        </is>
      </c>
      <c r="BI1356" t="inlineStr">
        <is>
          <t>Supplies a wide range of chemicals and raw materials for various industries, including water treatment, agriculture, and pharmaceuticals, offering products such as recreational water chemicals, disinfectants for COVID-19, acids (like Acetic and Phosphoric Acid), fertilizers (including Urea and Talco Chino), industrial alcohol, and quaternary ammonium compounds</t>
        </is>
      </c>
      <c r="CE1356">
        <f>IFERROR(SUM(BU1356:BV1356)/2,0)</f>
        <v/>
      </c>
      <c r="CF1356">
        <f>IFERROR(SUM(CE1356:CE1356)/1,0)</f>
        <v/>
      </c>
      <c r="CG1356">
        <f>IFERROR(SUM(BW1356:BX1356)/2,0)</f>
        <v/>
      </c>
      <c r="CH1356">
        <f>IFERROR(SUM(CG1356:CG1356)/1,0)</f>
        <v/>
      </c>
      <c r="CI1356">
        <f>IFERROR(SUM(BY1356:BZ1356)/2,0)</f>
        <v/>
      </c>
      <c r="CJ1356">
        <f>IFERROR(SUM(CI1356:CI1356)/1,0)</f>
        <v/>
      </c>
      <c r="CK1356">
        <f>IFERROR(SUM(CA1356:CB1356)/2,0)</f>
        <v/>
      </c>
      <c r="CL1356">
        <f>IFERROR(SUM(CK1356:CK1356)/1,0)</f>
        <v/>
      </c>
      <c r="CM1356">
        <f>IFERROR(SUM(CC1356:CD1356)/2,0)</f>
        <v/>
      </c>
      <c r="CN1356">
        <f>IFERROR(SUM(CM1356:CM1356)/1,0)</f>
        <v/>
      </c>
      <c r="CO1356">
        <f>IFERROR(SUM(BS1356:BT1356)/2,0)</f>
        <v/>
      </c>
      <c r="CP1356">
        <f>IFERROR(SUM(CO1356:CO1356)/1,0)</f>
        <v/>
      </c>
    </row>
    <row r="1357">
      <c r="A1357" t="n">
        <v>1332</v>
      </c>
      <c r="D1357">
        <f>IF(AX1357="Listed","Yes","No")</f>
        <v/>
      </c>
      <c r="E1357">
        <f>IFERROR(IF(AE1357&lt;0,"Yes","No"),"No")</f>
        <v/>
      </c>
      <c r="F1357">
        <f>IF(BK1357="Unqualified","Yes","No")</f>
        <v/>
      </c>
      <c r="G1357">
        <f>IF(COUNTIF($D$1357:$F$1357,"Yes")=3,"Yes","No")</f>
        <v/>
      </c>
      <c r="U1357">
        <f>IFERROR(BQ1357/BL1357,0)</f>
        <v/>
      </c>
      <c r="V1357">
        <f>IFERROR(SUM(BQ1357:BQ1357)/SUM(BL1357:BL1357),0)</f>
        <v/>
      </c>
      <c r="W1357">
        <f>IFERROR(MAX(U1357:U1357)-MIN(U1357:U1357),0)</f>
        <v/>
      </c>
      <c r="X1357">
        <f>IFERROR(BQ1357/(BL1357-BQ1357),0)</f>
        <v/>
      </c>
      <c r="Y1357">
        <f>IFERROR(SUM(BQ1357:BQ1357)/(SUM(BL1357:BL1357)-SUM(BQ1357:BQ1357)),0)</f>
        <v/>
      </c>
      <c r="Z1357">
        <f>IFERROR(MAX(X1357:X1357)-MIN(X1357:X1357),0)</f>
        <v/>
      </c>
      <c r="AA1357">
        <f>IFERROR(BO1357/BP1357,0)</f>
        <v/>
      </c>
      <c r="AB1357">
        <f>IFERROR(SUM(BO1357:BO1357)/SUM(BP1357:BP1357),0)</f>
        <v/>
      </c>
      <c r="AC1357">
        <f>IFERROR(MAX(AA1357:AA1357)-MIN(AA1357:AA1357),0)</f>
        <v/>
      </c>
      <c r="AD1357">
        <f>IFERROR(SUM(BL1357:BL1357)/1,0)</f>
        <v/>
      </c>
      <c r="AE1357">
        <f>IFERROR(SUM(BQ1357:BQ1357)/1,0)</f>
        <v/>
      </c>
      <c r="AF1357">
        <f>IFERROR(SUM(BP1357:BP1357)/1,0)</f>
        <v/>
      </c>
      <c r="AG1357">
        <f>IFERROR(CJ1357,0)</f>
        <v/>
      </c>
      <c r="AH1357">
        <f>IFERROR(SUM(BR1357:BR1357)/1,0)</f>
        <v/>
      </c>
      <c r="AI1357">
        <f>IFERROR(CL1357,0)</f>
        <v/>
      </c>
      <c r="AJ1357">
        <f>IFERROR(CN1357,0)</f>
        <v/>
      </c>
      <c r="AK1357">
        <f>IFERROR(CP1357,0)</f>
        <v/>
      </c>
      <c r="AL1357">
        <f>IFERROR(SUM(BN1357:BN1357)/1,0)</f>
        <v/>
      </c>
      <c r="AM1357">
        <f>IFERROR(SUM(BJ1357:BJ1357)/1,0)</f>
        <v/>
      </c>
      <c r="AN1357">
        <f>IFERROR(AH1357/AD1357,0)</f>
        <v/>
      </c>
      <c r="AO1357">
        <f>IFERROR(AF1357/AD1357,0)</f>
        <v/>
      </c>
      <c r="AP1357">
        <f>IFERROR(AI1357/AK1357,0)</f>
        <v/>
      </c>
      <c r="AQ1357">
        <f>IFERROR(AJ1357/AK1357,0)</f>
        <v/>
      </c>
      <c r="AR1357">
        <f>IFERROR(AG1357/AK1357,0)</f>
        <v/>
      </c>
      <c r="AS1357">
        <f>IFERROR(365/(AL1357/AG1357), "")</f>
        <v/>
      </c>
      <c r="AT1357" t="inlineStr">
        <is>
          <t>CO170001019590</t>
        </is>
      </c>
      <c r="AU1357" t="inlineStr">
        <is>
          <t>Importacion de Elementos Medicos Ltda</t>
        </is>
      </c>
      <c r="AV1357" t="inlineStr">
        <is>
          <t>U1</t>
        </is>
      </c>
      <c r="AW1357" t="inlineStr">
        <is>
          <t>B+</t>
        </is>
      </c>
      <c r="AX1357" t="inlineStr">
        <is>
          <t>Unlisted</t>
        </is>
      </c>
      <c r="AY1357" t="n">
        <v>5122</v>
      </c>
      <c r="AZ1357" t="inlineStr">
        <is>
          <t>Drugs, drug proprietaries, and druggists' sundries wholesale dealing in</t>
        </is>
      </c>
      <c r="BA1357" t="inlineStr">
        <is>
          <t>Colombia</t>
        </is>
      </c>
      <c r="BB1357" t="inlineStr">
        <is>
          <t>Bogota</t>
        </is>
      </c>
      <c r="BC1357" t="inlineStr">
        <is>
          <t>www.implemedica.com.co</t>
        </is>
      </c>
      <c r="BD1357" s="6" t="n">
        <v>31535</v>
      </c>
      <c r="BE1357" t="inlineStr">
        <is>
          <t>This company is engaged in wholesale trade of pharmaceutical, medicinal, cosmetic and toiletry products. It conducts business from its registered head office located in Bogota, Colombia. The company was founded in 1986. The company specialises in pharmaceutical products including prescription medications for hypertension, diabetes, and pain management, over-the-counter medications for pain relievers, cold and flu treatments, vitamins and supplements such as multivitamins and herbal products, injectables including vaccines, insulin, and antibiotics, medical equipment and supplies such as blood pressure monitors and glucometers, topical ointments and creams like antibiotic creams and antifungal ointments, antiseptics including disinfectants and hand sanitizers, and cough syrups and lozenges; medicinal products such as pain management medications like acetaminophen, ibuprofen, and prescription narcotics, antibiotics including broad-spectrum and targeted antibiotics, steroidal and non-steroidal anti-inflammatory drugs (NSAIDs) such as prednisone and ibuprofen, antihistamines like cetirizine and loratadine, digestive aids such as antacids and probiotics, as well as cosmetic and toiletry products like shampoo and conditioner for anti-dandruff and moisturizing, and facial skincare products like creams, serums, and masks for anti-aging and hydration.</t>
        </is>
      </c>
      <c r="BF1357" t="inlineStr">
        <is>
          <t>Active</t>
        </is>
      </c>
      <c r="BG1357" t="inlineStr">
        <is>
          <t>Wholesale</t>
        </is>
      </c>
      <c r="BH1357" t="inlineStr">
        <is>
          <t>Engaged in wholesale trade of pharmaceutical, medicinal, cosmetic and toiletry products</t>
        </is>
      </c>
      <c r="BI1357" t="inlineStr">
        <is>
          <t>Pharmaceutical products including prescription medications for hypertension, diabetes, and pain management, over-the-counter medications for pain relievers, cold and flu treatments, vitamins and supplements such as multivitamins and herbal products, injectables including vaccines, insulin, and antibiotics, medical equipment and supplies such as blood pressure monitors and glucometers, topical ointments and creams like antibiotic creams and antifungal ointments, antiseptics including disinfectants and hand sanitizers, and cough syrups and lozenges; medicinal products such as pain management medications like acetaminophen, ibuprofen, and prescription narcotics, antibiotics including broad-spectrum and targeted antibiotics, steroidal and non-steroidal anti-inflammatory drugs (NSAIDs) such as prednisone and ibuprofen, antihistamines like cetirizine and loratadine, digestive aids such as antacids and probiotics, as well as cosmetic and toiletry products like shampoo and conditioner for anti-dandruff and moisturizing, and facial skincare products like creams, serums, and masks for anti-aging and hydration</t>
        </is>
      </c>
      <c r="CE1357">
        <f>IFERROR(SUM(BU1357:BV1357)/2,0)</f>
        <v/>
      </c>
      <c r="CF1357">
        <f>IFERROR(SUM(CE1357:CE1357)/1,0)</f>
        <v/>
      </c>
      <c r="CG1357">
        <f>IFERROR(SUM(BW1357:BX1357)/2,0)</f>
        <v/>
      </c>
      <c r="CH1357">
        <f>IFERROR(SUM(CG1357:CG1357)/1,0)</f>
        <v/>
      </c>
      <c r="CI1357">
        <f>IFERROR(SUM(BY1357:BZ1357)/2,0)</f>
        <v/>
      </c>
      <c r="CJ1357">
        <f>IFERROR(SUM(CI1357:CI1357)/1,0)</f>
        <v/>
      </c>
      <c r="CK1357">
        <f>IFERROR(SUM(CA1357:CB1357)/2,0)</f>
        <v/>
      </c>
      <c r="CL1357">
        <f>IFERROR(SUM(CK1357:CK1357)/1,0)</f>
        <v/>
      </c>
      <c r="CM1357">
        <f>IFERROR(SUM(CC1357:CD1357)/2,0)</f>
        <v/>
      </c>
      <c r="CN1357">
        <f>IFERROR(SUM(CM1357:CM1357)/1,0)</f>
        <v/>
      </c>
      <c r="CO1357">
        <f>IFERROR(SUM(BS1357:BT1357)/2,0)</f>
        <v/>
      </c>
      <c r="CP1357">
        <f>IFERROR(SUM(CO1357:CO1357)/1,0)</f>
        <v/>
      </c>
    </row>
    <row r="1358">
      <c r="A1358" t="n">
        <v>1333</v>
      </c>
      <c r="D1358">
        <f>IF(AX1358="Listed","Yes","No")</f>
        <v/>
      </c>
      <c r="E1358">
        <f>IFERROR(IF(AE1358&lt;0,"Yes","No"),"No")</f>
        <v/>
      </c>
      <c r="F1358">
        <f>IF(BK1358="Unqualified","Yes","No")</f>
        <v/>
      </c>
      <c r="G1358">
        <f>IF(COUNTIF($D$1358:$F$1358,"Yes")=3,"Yes","No")</f>
        <v/>
      </c>
      <c r="U1358">
        <f>IFERROR(BQ1358/BL1358,0)</f>
        <v/>
      </c>
      <c r="V1358">
        <f>IFERROR(SUM(BQ1358:BQ1358)/SUM(BL1358:BL1358),0)</f>
        <v/>
      </c>
      <c r="W1358">
        <f>IFERROR(MAX(U1358:U1358)-MIN(U1358:U1358),0)</f>
        <v/>
      </c>
      <c r="X1358">
        <f>IFERROR(BQ1358/(BL1358-BQ1358),0)</f>
        <v/>
      </c>
      <c r="Y1358">
        <f>IFERROR(SUM(BQ1358:BQ1358)/(SUM(BL1358:BL1358)-SUM(BQ1358:BQ1358)),0)</f>
        <v/>
      </c>
      <c r="Z1358">
        <f>IFERROR(MAX(X1358:X1358)-MIN(X1358:X1358),0)</f>
        <v/>
      </c>
      <c r="AA1358">
        <f>IFERROR(BO1358/BP1358,0)</f>
        <v/>
      </c>
      <c r="AB1358">
        <f>IFERROR(SUM(BO1358:BO1358)/SUM(BP1358:BP1358),0)</f>
        <v/>
      </c>
      <c r="AC1358">
        <f>IFERROR(MAX(AA1358:AA1358)-MIN(AA1358:AA1358),0)</f>
        <v/>
      </c>
      <c r="AD1358">
        <f>IFERROR(SUM(BL1358:BL1358)/1,0)</f>
        <v/>
      </c>
      <c r="AE1358">
        <f>IFERROR(SUM(BQ1358:BQ1358)/1,0)</f>
        <v/>
      </c>
      <c r="AF1358">
        <f>IFERROR(SUM(BP1358:BP1358)/1,0)</f>
        <v/>
      </c>
      <c r="AG1358">
        <f>IFERROR(CJ1358,0)</f>
        <v/>
      </c>
      <c r="AH1358">
        <f>IFERROR(SUM(BR1358:BR1358)/1,0)</f>
        <v/>
      </c>
      <c r="AI1358">
        <f>IFERROR(CL1358,0)</f>
        <v/>
      </c>
      <c r="AJ1358">
        <f>IFERROR(CN1358,0)</f>
        <v/>
      </c>
      <c r="AK1358">
        <f>IFERROR(CP1358,0)</f>
        <v/>
      </c>
      <c r="AL1358">
        <f>IFERROR(SUM(BN1358:BN1358)/1,0)</f>
        <v/>
      </c>
      <c r="AM1358">
        <f>IFERROR(SUM(BJ1358:BJ1358)/1,0)</f>
        <v/>
      </c>
      <c r="AN1358">
        <f>IFERROR(AH1358/AD1358,0)</f>
        <v/>
      </c>
      <c r="AO1358">
        <f>IFERROR(AF1358/AD1358,0)</f>
        <v/>
      </c>
      <c r="AP1358">
        <f>IFERROR(AI1358/AK1358,0)</f>
        <v/>
      </c>
      <c r="AQ1358">
        <f>IFERROR(AJ1358/AK1358,0)</f>
        <v/>
      </c>
      <c r="AR1358">
        <f>IFERROR(AG1358/AK1358,0)</f>
        <v/>
      </c>
      <c r="AS1358">
        <f>IFERROR(365/(AL1358/AG1358), "")</f>
        <v/>
      </c>
      <c r="AT1358" t="inlineStr">
        <is>
          <t>CO170000938020</t>
        </is>
      </c>
      <c r="AU1358" t="inlineStr">
        <is>
          <t>Multirepuestos Mack S A S</t>
        </is>
      </c>
      <c r="AV1358" t="inlineStr">
        <is>
          <t>U1</t>
        </is>
      </c>
      <c r="AW1358" t="inlineStr">
        <is>
          <t>B+</t>
        </is>
      </c>
      <c r="AX1358" t="inlineStr">
        <is>
          <t>Unlisted</t>
        </is>
      </c>
      <c r="AY1358" t="n">
        <v>5013</v>
      </c>
      <c r="AZ1358" t="inlineStr">
        <is>
          <t>Motor vehicle supplies and new parts wholesale dealing in</t>
        </is>
      </c>
      <c r="BA1358" t="inlineStr">
        <is>
          <t>Colombia</t>
        </is>
      </c>
      <c r="BB1358" t="inlineStr">
        <is>
          <t>Bogota</t>
        </is>
      </c>
      <c r="BC1358" t="inlineStr">
        <is>
          <t>www.multirepuestosmack.com</t>
        </is>
      </c>
      <c r="BD1358" s="6" t="n">
        <v>28182</v>
      </c>
      <c r="BE1358" t="inlineStr">
        <is>
          <t>This company is engaged in the retail and wholesale distribution of auto parts. It conducts business from its registered head office located in Bogota, Colombia. The company was founded in 1977. The company specialises in engine parts, air components, differential parts, luxury items, suspension components, axles and bearings, transmission parts, steering-related components, and trailer parts. It also offers original and aftermarket spare parts from various prestigious brands, efficient customer service to support clients with heavy trucks, and nationwide shipping throughout Colombia using the best courier companies for timely delivery. The company's partners included Duroline, TEMCO, TAS, DORMAN, SKF, and others.</t>
        </is>
      </c>
      <c r="BF1358" t="inlineStr">
        <is>
          <t>Active</t>
        </is>
      </c>
      <c r="BG1358" t="inlineStr">
        <is>
          <t>Retail; Wholesale</t>
        </is>
      </c>
      <c r="BH1358" t="inlineStr">
        <is>
          <t>Engaged in the retail and wholesale distribution of auto parts</t>
        </is>
      </c>
      <c r="BI1358" t="inlineStr">
        <is>
          <t>Engine parts, air components, differential parts, luxury items, suspension components, axles and bearings, transmission parts, steering-related components, and trailer parts</t>
        </is>
      </c>
      <c r="CE1358">
        <f>IFERROR(SUM(BU1358:BV1358)/2,0)</f>
        <v/>
      </c>
      <c r="CF1358">
        <f>IFERROR(SUM(CE1358:CE1358)/1,0)</f>
        <v/>
      </c>
      <c r="CG1358">
        <f>IFERROR(SUM(BW1358:BX1358)/2,0)</f>
        <v/>
      </c>
      <c r="CH1358">
        <f>IFERROR(SUM(CG1358:CG1358)/1,0)</f>
        <v/>
      </c>
      <c r="CI1358">
        <f>IFERROR(SUM(BY1358:BZ1358)/2,0)</f>
        <v/>
      </c>
      <c r="CJ1358">
        <f>IFERROR(SUM(CI1358:CI1358)/1,0)</f>
        <v/>
      </c>
      <c r="CK1358">
        <f>IFERROR(SUM(CA1358:CB1358)/2,0)</f>
        <v/>
      </c>
      <c r="CL1358">
        <f>IFERROR(SUM(CK1358:CK1358)/1,0)</f>
        <v/>
      </c>
      <c r="CM1358">
        <f>IFERROR(SUM(CC1358:CD1358)/2,0)</f>
        <v/>
      </c>
      <c r="CN1358">
        <f>IFERROR(SUM(CM1358:CM1358)/1,0)</f>
        <v/>
      </c>
      <c r="CO1358">
        <f>IFERROR(SUM(BS1358:BT1358)/2,0)</f>
        <v/>
      </c>
      <c r="CP1358">
        <f>IFERROR(SUM(CO1358:CO1358)/1,0)</f>
        <v/>
      </c>
    </row>
    <row r="1359">
      <c r="A1359" t="n">
        <v>1334</v>
      </c>
      <c r="D1359">
        <f>IF(AX1359="Listed","Yes","No")</f>
        <v/>
      </c>
      <c r="E1359">
        <f>IFERROR(IF(AE1359&lt;0,"Yes","No"),"No")</f>
        <v/>
      </c>
      <c r="F1359">
        <f>IF(BK1359="Unqualified","Yes","No")</f>
        <v/>
      </c>
      <c r="G1359">
        <f>IF(COUNTIF($D$1359:$F$1359,"Yes")=3,"Yes","No")</f>
        <v/>
      </c>
      <c r="U1359">
        <f>IFERROR(BQ1359/BL1359,0)</f>
        <v/>
      </c>
      <c r="V1359">
        <f>IFERROR(SUM(BQ1359:BQ1359)/SUM(BL1359:BL1359),0)</f>
        <v/>
      </c>
      <c r="W1359">
        <f>IFERROR(MAX(U1359:U1359)-MIN(U1359:U1359),0)</f>
        <v/>
      </c>
      <c r="X1359">
        <f>IFERROR(BQ1359/(BL1359-BQ1359),0)</f>
        <v/>
      </c>
      <c r="Y1359">
        <f>IFERROR(SUM(BQ1359:BQ1359)/(SUM(BL1359:BL1359)-SUM(BQ1359:BQ1359)),0)</f>
        <v/>
      </c>
      <c r="Z1359">
        <f>IFERROR(MAX(X1359:X1359)-MIN(X1359:X1359),0)</f>
        <v/>
      </c>
      <c r="AA1359">
        <f>IFERROR(BO1359/BP1359,0)</f>
        <v/>
      </c>
      <c r="AB1359">
        <f>IFERROR(SUM(BO1359:BO1359)/SUM(BP1359:BP1359),0)</f>
        <v/>
      </c>
      <c r="AC1359">
        <f>IFERROR(MAX(AA1359:AA1359)-MIN(AA1359:AA1359),0)</f>
        <v/>
      </c>
      <c r="AD1359">
        <f>IFERROR(SUM(BL1359:BL1359)/1,0)</f>
        <v/>
      </c>
      <c r="AE1359">
        <f>IFERROR(SUM(BQ1359:BQ1359)/1,0)</f>
        <v/>
      </c>
      <c r="AF1359">
        <f>IFERROR(SUM(BP1359:BP1359)/1,0)</f>
        <v/>
      </c>
      <c r="AG1359">
        <f>IFERROR(CJ1359,0)</f>
        <v/>
      </c>
      <c r="AH1359">
        <f>IFERROR(SUM(BR1359:BR1359)/1,0)</f>
        <v/>
      </c>
      <c r="AI1359">
        <f>IFERROR(CL1359,0)</f>
        <v/>
      </c>
      <c r="AJ1359">
        <f>IFERROR(CN1359,0)</f>
        <v/>
      </c>
      <c r="AK1359">
        <f>IFERROR(CP1359,0)</f>
        <v/>
      </c>
      <c r="AL1359">
        <f>IFERROR(SUM(BN1359:BN1359)/1,0)</f>
        <v/>
      </c>
      <c r="AM1359">
        <f>IFERROR(SUM(BJ1359:BJ1359)/1,0)</f>
        <v/>
      </c>
      <c r="AN1359">
        <f>IFERROR(AH1359/AD1359,0)</f>
        <v/>
      </c>
      <c r="AO1359">
        <f>IFERROR(AF1359/AD1359,0)</f>
        <v/>
      </c>
      <c r="AP1359">
        <f>IFERROR(AI1359/AK1359,0)</f>
        <v/>
      </c>
      <c r="AQ1359">
        <f>IFERROR(AJ1359/AK1359,0)</f>
        <v/>
      </c>
      <c r="AR1359">
        <f>IFERROR(AG1359/AK1359,0)</f>
        <v/>
      </c>
      <c r="AS1359">
        <f>IFERROR(365/(AL1359/AG1359), "")</f>
        <v/>
      </c>
      <c r="AT1359" t="inlineStr">
        <is>
          <t>CO170000921740</t>
        </is>
      </c>
      <c r="AU1359" t="inlineStr">
        <is>
          <t>Metalicas Y Electricas Melec S A</t>
        </is>
      </c>
      <c r="AV1359" t="inlineStr">
        <is>
          <t>U1</t>
        </is>
      </c>
      <c r="AW1359" t="inlineStr">
        <is>
          <t>U</t>
        </is>
      </c>
      <c r="AX1359" t="inlineStr">
        <is>
          <t>Unlisted</t>
        </is>
      </c>
      <c r="AY1359" t="n">
        <v>5085</v>
      </c>
      <c r="AZ1359" t="inlineStr">
        <is>
          <t>Industrial supplies wholesale dealing in</t>
        </is>
      </c>
      <c r="BA1359" t="inlineStr">
        <is>
          <t>Colombia</t>
        </is>
      </c>
      <c r="BB1359" t="inlineStr">
        <is>
          <t>Cota</t>
        </is>
      </c>
      <c r="BC1359" t="inlineStr">
        <is>
          <t>www.melec.com.co</t>
        </is>
      </c>
      <c r="BD1359" s="6" t="n">
        <v>25531</v>
      </c>
      <c r="BE1359" t="inlineStr">
        <is>
          <t>It is a private limited company primarily engaged in the manufacture and sale of electronic components and accessories. Incorporated in November of 1969, the company has a registered office located in Cota, Colombia.The company is involved in manufacturing and marketing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 The company operates principally in Colombia.</t>
        </is>
      </c>
      <c r="BF1359" t="inlineStr">
        <is>
          <t>Active (reorganization)</t>
        </is>
      </c>
      <c r="BG1359" t="inlineStr">
        <is>
          <t>Manufacturing</t>
        </is>
      </c>
      <c r="BH1359" t="inlineStr">
        <is>
          <t>Engaged in the manufacture and sale of electronic components and accessories</t>
        </is>
      </c>
      <c r="BI1359" t="inlineStr">
        <is>
          <t>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t>
        </is>
      </c>
      <c r="CE1359">
        <f>IFERROR(SUM(BU1359:BV1359)/2,0)</f>
        <v/>
      </c>
      <c r="CF1359">
        <f>IFERROR(SUM(CE1359:CE1359)/1,0)</f>
        <v/>
      </c>
      <c r="CG1359">
        <f>IFERROR(SUM(BW1359:BX1359)/2,0)</f>
        <v/>
      </c>
      <c r="CH1359">
        <f>IFERROR(SUM(CG1359:CG1359)/1,0)</f>
        <v/>
      </c>
      <c r="CI1359">
        <f>IFERROR(SUM(BY1359:BZ1359)/2,0)</f>
        <v/>
      </c>
      <c r="CJ1359">
        <f>IFERROR(SUM(CI1359:CI1359)/1,0)</f>
        <v/>
      </c>
      <c r="CK1359">
        <f>IFERROR(SUM(CA1359:CB1359)/2,0)</f>
        <v/>
      </c>
      <c r="CL1359">
        <f>IFERROR(SUM(CK1359:CK1359)/1,0)</f>
        <v/>
      </c>
      <c r="CM1359">
        <f>IFERROR(SUM(CC1359:CD1359)/2,0)</f>
        <v/>
      </c>
      <c r="CN1359">
        <f>IFERROR(SUM(CM1359:CM1359)/1,0)</f>
        <v/>
      </c>
      <c r="CO1359">
        <f>IFERROR(SUM(BS1359:BT1359)/2,0)</f>
        <v/>
      </c>
      <c r="CP1359">
        <f>IFERROR(SUM(CO1359:CO1359)/1,0)</f>
        <v/>
      </c>
    </row>
    <row r="1360">
      <c r="A1360" t="n">
        <v>1335</v>
      </c>
      <c r="D1360">
        <f>IF(AX1360="Listed","Yes","No")</f>
        <v/>
      </c>
      <c r="E1360">
        <f>IFERROR(IF(AE1360&lt;0,"Yes","No"),"No")</f>
        <v/>
      </c>
      <c r="F1360">
        <f>IF(BK1360="Unqualified","Yes","No")</f>
        <v/>
      </c>
      <c r="G1360">
        <f>IF(COUNTIF($D$1360:$F$1360,"Yes")=3,"Yes","No")</f>
        <v/>
      </c>
      <c r="U1360">
        <f>IFERROR(BQ1360/BL1360,0)</f>
        <v/>
      </c>
      <c r="V1360">
        <f>IFERROR(SUM(BQ1360:BQ1360)/SUM(BL1360:BL1360),0)</f>
        <v/>
      </c>
      <c r="W1360">
        <f>IFERROR(MAX(U1360:U1360)-MIN(U1360:U1360),0)</f>
        <v/>
      </c>
      <c r="X1360">
        <f>IFERROR(BQ1360/(BL1360-BQ1360),0)</f>
        <v/>
      </c>
      <c r="Y1360">
        <f>IFERROR(SUM(BQ1360:BQ1360)/(SUM(BL1360:BL1360)-SUM(BQ1360:BQ1360)),0)</f>
        <v/>
      </c>
      <c r="Z1360">
        <f>IFERROR(MAX(X1360:X1360)-MIN(X1360:X1360),0)</f>
        <v/>
      </c>
      <c r="AA1360">
        <f>IFERROR(BO1360/BP1360,0)</f>
        <v/>
      </c>
      <c r="AB1360">
        <f>IFERROR(SUM(BO1360:BO1360)/SUM(BP1360:BP1360),0)</f>
        <v/>
      </c>
      <c r="AC1360">
        <f>IFERROR(MAX(AA1360:AA1360)-MIN(AA1360:AA1360),0)</f>
        <v/>
      </c>
      <c r="AD1360">
        <f>IFERROR(SUM(BL1360:BL1360)/1,0)</f>
        <v/>
      </c>
      <c r="AE1360">
        <f>IFERROR(SUM(BQ1360:BQ1360)/1,0)</f>
        <v/>
      </c>
      <c r="AF1360">
        <f>IFERROR(SUM(BP1360:BP1360)/1,0)</f>
        <v/>
      </c>
      <c r="AG1360">
        <f>IFERROR(CJ1360,0)</f>
        <v/>
      </c>
      <c r="AH1360">
        <f>IFERROR(SUM(BR1360:BR1360)/1,0)</f>
        <v/>
      </c>
      <c r="AI1360">
        <f>IFERROR(CL1360,0)</f>
        <v/>
      </c>
      <c r="AJ1360">
        <f>IFERROR(CN1360,0)</f>
        <v/>
      </c>
      <c r="AK1360">
        <f>IFERROR(CP1360,0)</f>
        <v/>
      </c>
      <c r="AL1360">
        <f>IFERROR(SUM(BN1360:BN1360)/1,0)</f>
        <v/>
      </c>
      <c r="AM1360">
        <f>IFERROR(SUM(BJ1360:BJ1360)/1,0)</f>
        <v/>
      </c>
      <c r="AN1360">
        <f>IFERROR(AH1360/AD1360,0)</f>
        <v/>
      </c>
      <c r="AO1360">
        <f>IFERROR(AF1360/AD1360,0)</f>
        <v/>
      </c>
      <c r="AP1360">
        <f>IFERROR(AI1360/AK1360,0)</f>
        <v/>
      </c>
      <c r="AQ1360">
        <f>IFERROR(AJ1360/AK1360,0)</f>
        <v/>
      </c>
      <c r="AR1360">
        <f>IFERROR(AG1360/AK1360,0)</f>
        <v/>
      </c>
      <c r="AS1360">
        <f>IFERROR(365/(AL1360/AG1360), "")</f>
        <v/>
      </c>
      <c r="AT1360" t="inlineStr">
        <is>
          <t>CO170004159090</t>
        </is>
      </c>
      <c r="AU1360" t="inlineStr">
        <is>
          <t>Hada S A</t>
        </is>
      </c>
      <c r="AV1360" t="inlineStr">
        <is>
          <t>U1</t>
        </is>
      </c>
      <c r="AW1360" t="inlineStr">
        <is>
          <t>U</t>
        </is>
      </c>
      <c r="AX1360" t="inlineStr">
        <is>
          <t>Unlisted</t>
        </is>
      </c>
      <c r="AY1360" t="n">
        <v>5122</v>
      </c>
      <c r="AZ1360" t="inlineStr">
        <is>
          <t>Drugs, drug proprietaries, and druggists' sundries wholesale dealing in</t>
        </is>
      </c>
      <c r="BA1360" t="inlineStr">
        <is>
          <t>Colombia</t>
        </is>
      </c>
      <c r="BB1360" t="inlineStr">
        <is>
          <t>Manizales</t>
        </is>
      </c>
      <c r="BC1360" t="inlineStr">
        <is>
          <t>www.hada.com.co</t>
        </is>
      </c>
      <c r="BD1360" s="6" t="n">
        <v>22750</v>
      </c>
      <c r="BE1360" t="inlineStr">
        <is>
          <t>This company is engaged in the manufacture of soap and other detergents. It was incorporated in 1962. The registered head office of the company is strategically located in Manizales, Colombia. The company is primarily involved in manufacturing and packaging soaps and other detergents, such as laundry detergents; dishwashing detergents; toothpaste gels, and tooth powders; and natural glycerin. It principally conducts its business operations within Colombia.</t>
        </is>
      </c>
      <c r="BF1360" t="inlineStr">
        <is>
          <t>Active</t>
        </is>
      </c>
      <c r="BG1360" t="inlineStr">
        <is>
          <t>Manufacturing</t>
        </is>
      </c>
      <c r="BH1360" t="inlineStr">
        <is>
          <t>Engaged in the manufacture of soap and other detergents</t>
        </is>
      </c>
      <c r="BI1360" t="inlineStr">
        <is>
          <t>Soaps and other detergents, such as laundry detergents; dishwashing detergents; toothpaste gels, and tooth powders; and natural glycerin</t>
        </is>
      </c>
      <c r="CE1360">
        <f>IFERROR(SUM(BU1360:BV1360)/2,0)</f>
        <v/>
      </c>
      <c r="CF1360">
        <f>IFERROR(SUM(CE1360:CE1360)/1,0)</f>
        <v/>
      </c>
      <c r="CG1360">
        <f>IFERROR(SUM(BW1360:BX1360)/2,0)</f>
        <v/>
      </c>
      <c r="CH1360">
        <f>IFERROR(SUM(CG1360:CG1360)/1,0)</f>
        <v/>
      </c>
      <c r="CI1360">
        <f>IFERROR(SUM(BY1360:BZ1360)/2,0)</f>
        <v/>
      </c>
      <c r="CJ1360">
        <f>IFERROR(SUM(CI1360:CI1360)/1,0)</f>
        <v/>
      </c>
      <c r="CK1360">
        <f>IFERROR(SUM(CA1360:CB1360)/2,0)</f>
        <v/>
      </c>
      <c r="CL1360">
        <f>IFERROR(SUM(CK1360:CK1360)/1,0)</f>
        <v/>
      </c>
      <c r="CM1360">
        <f>IFERROR(SUM(CC1360:CD1360)/2,0)</f>
        <v/>
      </c>
      <c r="CN1360">
        <f>IFERROR(SUM(CM1360:CM1360)/1,0)</f>
        <v/>
      </c>
      <c r="CO1360">
        <f>IFERROR(SUM(BS1360:BT1360)/2,0)</f>
        <v/>
      </c>
      <c r="CP1360">
        <f>IFERROR(SUM(CO1360:CO1360)/1,0)</f>
        <v/>
      </c>
    </row>
    <row r="1361">
      <c r="A1361" t="n">
        <v>1336</v>
      </c>
      <c r="D1361">
        <f>IF(AX1361="Listed","Yes","No")</f>
        <v/>
      </c>
      <c r="E1361">
        <f>IFERROR(IF(AE1361&lt;0,"Yes","No"),"No")</f>
        <v/>
      </c>
      <c r="F1361">
        <f>IF(BK1361="Unqualified","Yes","No")</f>
        <v/>
      </c>
      <c r="G1361">
        <f>IF(COUNTIF($D$1361:$F$1361,"Yes")=3,"Yes","No")</f>
        <v/>
      </c>
      <c r="U1361">
        <f>IFERROR(BQ1361/BL1361,0)</f>
        <v/>
      </c>
      <c r="V1361">
        <f>IFERROR(SUM(BQ1361:BQ1361)/SUM(BL1361:BL1361),0)</f>
        <v/>
      </c>
      <c r="W1361">
        <f>IFERROR(MAX(U1361:U1361)-MIN(U1361:U1361),0)</f>
        <v/>
      </c>
      <c r="X1361">
        <f>IFERROR(BQ1361/(BL1361-BQ1361),0)</f>
        <v/>
      </c>
      <c r="Y1361">
        <f>IFERROR(SUM(BQ1361:BQ1361)/(SUM(BL1361:BL1361)-SUM(BQ1361:BQ1361)),0)</f>
        <v/>
      </c>
      <c r="Z1361">
        <f>IFERROR(MAX(X1361:X1361)-MIN(X1361:X1361),0)</f>
        <v/>
      </c>
      <c r="AA1361">
        <f>IFERROR(BO1361/BP1361,0)</f>
        <v/>
      </c>
      <c r="AB1361">
        <f>IFERROR(SUM(BO1361:BO1361)/SUM(BP1361:BP1361),0)</f>
        <v/>
      </c>
      <c r="AC1361">
        <f>IFERROR(MAX(AA1361:AA1361)-MIN(AA1361:AA1361),0)</f>
        <v/>
      </c>
      <c r="AD1361">
        <f>IFERROR(SUM(BL1361:BL1361)/1,0)</f>
        <v/>
      </c>
      <c r="AE1361">
        <f>IFERROR(SUM(BQ1361:BQ1361)/1,0)</f>
        <v/>
      </c>
      <c r="AF1361">
        <f>IFERROR(SUM(BP1361:BP1361)/1,0)</f>
        <v/>
      </c>
      <c r="AG1361">
        <f>IFERROR(CJ1361,0)</f>
        <v/>
      </c>
      <c r="AH1361">
        <f>IFERROR(SUM(BR1361:BR1361)/1,0)</f>
        <v/>
      </c>
      <c r="AI1361">
        <f>IFERROR(CL1361,0)</f>
        <v/>
      </c>
      <c r="AJ1361">
        <f>IFERROR(CN1361,0)</f>
        <v/>
      </c>
      <c r="AK1361">
        <f>IFERROR(CP1361,0)</f>
        <v/>
      </c>
      <c r="AL1361">
        <f>IFERROR(SUM(BN1361:BN1361)/1,0)</f>
        <v/>
      </c>
      <c r="AM1361">
        <f>IFERROR(SUM(BJ1361:BJ1361)/1,0)</f>
        <v/>
      </c>
      <c r="AN1361">
        <f>IFERROR(AH1361/AD1361,0)</f>
        <v/>
      </c>
      <c r="AO1361">
        <f>IFERROR(AF1361/AD1361,0)</f>
        <v/>
      </c>
      <c r="AP1361">
        <f>IFERROR(AI1361/AK1361,0)</f>
        <v/>
      </c>
      <c r="AQ1361">
        <f>IFERROR(AJ1361/AK1361,0)</f>
        <v/>
      </c>
      <c r="AR1361">
        <f>IFERROR(AG1361/AK1361,0)</f>
        <v/>
      </c>
      <c r="AS1361">
        <f>IFERROR(365/(AL1361/AG1361), "")</f>
        <v/>
      </c>
      <c r="AT1361" t="inlineStr">
        <is>
          <t>CO170026508810</t>
        </is>
      </c>
      <c r="AU1361" t="inlineStr">
        <is>
          <t>Impormax Comercializadora S A S</t>
        </is>
      </c>
      <c r="AV1361" t="inlineStr">
        <is>
          <t>U1</t>
        </is>
      </c>
      <c r="AW1361" t="inlineStr">
        <is>
          <t>U</t>
        </is>
      </c>
      <c r="AX1361" t="inlineStr">
        <is>
          <t>Unlisted</t>
        </is>
      </c>
      <c r="AY1361" t="n">
        <v>5099</v>
      </c>
      <c r="AZ1361" t="inlineStr">
        <is>
          <t>Durable goods, not elsewhere classified wholesale dealing in</t>
        </is>
      </c>
      <c r="BA1361" t="inlineStr">
        <is>
          <t>Colombia</t>
        </is>
      </c>
      <c r="BB1361" t="inlineStr">
        <is>
          <t>Dosquebradas</t>
        </is>
      </c>
      <c r="BC1361" t="inlineStr">
        <is>
          <t>impormax.net</t>
        </is>
      </c>
      <c r="BD1361" s="6" t="n">
        <v>40522</v>
      </c>
      <c r="BE1361" t="inlineStr">
        <is>
          <t>This company is engaged in the sale of general merchandise. It conducts business from its registered head office located in Dosquebradas, Colombia. The company specialises in selling household products, Christmas lights, school supplies, toys and medical devices. It strives to be a leading company in the import and distribution of products with its own brands, where quality, innovation and market recognition guarantee constant rotation and acceptance by its customers.</t>
        </is>
      </c>
      <c r="BF1361" t="inlineStr">
        <is>
          <t>Active</t>
        </is>
      </c>
      <c r="BG1361" t="inlineStr">
        <is>
          <t>Retail</t>
        </is>
      </c>
      <c r="BH1361" t="inlineStr">
        <is>
          <t>Engaged in the sale of general merchandise</t>
        </is>
      </c>
      <c r="BI1361" t="inlineStr">
        <is>
          <t>General merchandise</t>
        </is>
      </c>
      <c r="CE1361">
        <f>IFERROR(SUM(BU1361:BV1361)/2,0)</f>
        <v/>
      </c>
      <c r="CF1361">
        <f>IFERROR(SUM(CE1361:CE1361)/1,0)</f>
        <v/>
      </c>
      <c r="CG1361">
        <f>IFERROR(SUM(BW1361:BX1361)/2,0)</f>
        <v/>
      </c>
      <c r="CH1361">
        <f>IFERROR(SUM(CG1361:CG1361)/1,0)</f>
        <v/>
      </c>
      <c r="CI1361">
        <f>IFERROR(SUM(BY1361:BZ1361)/2,0)</f>
        <v/>
      </c>
      <c r="CJ1361">
        <f>IFERROR(SUM(CI1361:CI1361)/1,0)</f>
        <v/>
      </c>
      <c r="CK1361">
        <f>IFERROR(SUM(CA1361:CB1361)/2,0)</f>
        <v/>
      </c>
      <c r="CL1361">
        <f>IFERROR(SUM(CK1361:CK1361)/1,0)</f>
        <v/>
      </c>
      <c r="CM1361">
        <f>IFERROR(SUM(CC1361:CD1361)/2,0)</f>
        <v/>
      </c>
      <c r="CN1361">
        <f>IFERROR(SUM(CM1361:CM1361)/1,0)</f>
        <v/>
      </c>
      <c r="CO1361">
        <f>IFERROR(SUM(BS1361:BT1361)/2,0)</f>
        <v/>
      </c>
      <c r="CP1361">
        <f>IFERROR(SUM(CO1361:CO1361)/1,0)</f>
        <v/>
      </c>
    </row>
    <row r="1362">
      <c r="A1362" t="n">
        <v>1337</v>
      </c>
      <c r="D1362">
        <f>IF(AX1362="Listed","Yes","No")</f>
        <v/>
      </c>
      <c r="E1362">
        <f>IFERROR(IF(AE1362&lt;0,"Yes","No"),"No")</f>
        <v/>
      </c>
      <c r="F1362">
        <f>IF(BK1362="Unqualified","Yes","No")</f>
        <v/>
      </c>
      <c r="G1362">
        <f>IF(COUNTIF($D$1362:$F$1362,"Yes")=3,"Yes","No")</f>
        <v/>
      </c>
      <c r="U1362">
        <f>IFERROR(BQ1362/BL1362,0)</f>
        <v/>
      </c>
      <c r="V1362">
        <f>IFERROR(SUM(BQ1362:BQ1362)/SUM(BL1362:BL1362),0)</f>
        <v/>
      </c>
      <c r="W1362">
        <f>IFERROR(MAX(U1362:U1362)-MIN(U1362:U1362),0)</f>
        <v/>
      </c>
      <c r="X1362">
        <f>IFERROR(BQ1362/(BL1362-BQ1362),0)</f>
        <v/>
      </c>
      <c r="Y1362">
        <f>IFERROR(SUM(BQ1362:BQ1362)/(SUM(BL1362:BL1362)-SUM(BQ1362:BQ1362)),0)</f>
        <v/>
      </c>
      <c r="Z1362">
        <f>IFERROR(MAX(X1362:X1362)-MIN(X1362:X1362),0)</f>
        <v/>
      </c>
      <c r="AA1362">
        <f>IFERROR(BO1362/BP1362,0)</f>
        <v/>
      </c>
      <c r="AB1362">
        <f>IFERROR(SUM(BO1362:BO1362)/SUM(BP1362:BP1362),0)</f>
        <v/>
      </c>
      <c r="AC1362">
        <f>IFERROR(MAX(AA1362:AA1362)-MIN(AA1362:AA1362),0)</f>
        <v/>
      </c>
      <c r="AD1362">
        <f>IFERROR(SUM(BL1362:BL1362)/1,0)</f>
        <v/>
      </c>
      <c r="AE1362">
        <f>IFERROR(SUM(BQ1362:BQ1362)/1,0)</f>
        <v/>
      </c>
      <c r="AF1362">
        <f>IFERROR(SUM(BP1362:BP1362)/1,0)</f>
        <v/>
      </c>
      <c r="AG1362">
        <f>IFERROR(CJ1362,0)</f>
        <v/>
      </c>
      <c r="AH1362">
        <f>IFERROR(SUM(BR1362:BR1362)/1,0)</f>
        <v/>
      </c>
      <c r="AI1362">
        <f>IFERROR(CL1362,0)</f>
        <v/>
      </c>
      <c r="AJ1362">
        <f>IFERROR(CN1362,0)</f>
        <v/>
      </c>
      <c r="AK1362">
        <f>IFERROR(CP1362,0)</f>
        <v/>
      </c>
      <c r="AL1362">
        <f>IFERROR(SUM(BN1362:BN1362)/1,0)</f>
        <v/>
      </c>
      <c r="AM1362">
        <f>IFERROR(SUM(BJ1362:BJ1362)/1,0)</f>
        <v/>
      </c>
      <c r="AN1362">
        <f>IFERROR(AH1362/AD1362,0)</f>
        <v/>
      </c>
      <c r="AO1362">
        <f>IFERROR(AF1362/AD1362,0)</f>
        <v/>
      </c>
      <c r="AP1362">
        <f>IFERROR(AI1362/AK1362,0)</f>
        <v/>
      </c>
      <c r="AQ1362">
        <f>IFERROR(AJ1362/AK1362,0)</f>
        <v/>
      </c>
      <c r="AR1362">
        <f>IFERROR(AG1362/AK1362,0)</f>
        <v/>
      </c>
      <c r="AS1362">
        <f>IFERROR(365/(AL1362/AG1362), "")</f>
        <v/>
      </c>
      <c r="AT1362" t="inlineStr">
        <is>
          <t>CO170000965240</t>
        </is>
      </c>
      <c r="AU1362" t="inlineStr">
        <is>
          <t>A Escobar &amp; CIA S A S</t>
        </is>
      </c>
      <c r="AV1362" t="inlineStr">
        <is>
          <t>U1</t>
        </is>
      </c>
      <c r="AW1362" t="inlineStr">
        <is>
          <t>A-</t>
        </is>
      </c>
      <c r="AX1362" t="inlineStr">
        <is>
          <t>Unlisted</t>
        </is>
      </c>
      <c r="AY1362" t="n">
        <v>5084</v>
      </c>
      <c r="AZ1362" t="inlineStr">
        <is>
          <t>Industrial machinery and equipment wholesale dealing in</t>
        </is>
      </c>
      <c r="BA1362" t="inlineStr">
        <is>
          <t>Colombia</t>
        </is>
      </c>
      <c r="BB1362" t="inlineStr">
        <is>
          <t>Bogota</t>
        </is>
      </c>
      <c r="BC1362" t="inlineStr">
        <is>
          <t>www.zunchadoras.com</t>
        </is>
      </c>
      <c r="BD1362" s="6" t="n">
        <v>29608</v>
      </c>
      <c r="BE1362" t="inlineStr">
        <is>
          <t>This company is engaged in providing comprehensive packaging solutions. It conducts business from its registered head office located in Bogota, Colombia. The company was established in January 1981. The company specialises in offering a wide range of packaging machinery such as strapping machines, banding machines, palletizers, and industrial staplers, along with essential accessories like nailers, safety cutters, and roll holders. It provides full services including installation, training, preventive and corrective maintenance, and after-sales support. The company also offers spare parts and remote technical support. Additionally, the company provides tailored maintenance contracts and is backed by a team of highly qualified technicians for efficient service nationwide.</t>
        </is>
      </c>
      <c r="BF1362" t="inlineStr">
        <is>
          <t>Active</t>
        </is>
      </c>
      <c r="BG1362" t="inlineStr">
        <is>
          <t>Wholesale</t>
        </is>
      </c>
      <c r="BH1362" t="inlineStr">
        <is>
          <t>Engaged in providing comprehensive packaging solutions</t>
        </is>
      </c>
      <c r="BI1362" t="inlineStr">
        <is>
          <t>Offering a wide range of packaging machinery such as strapping machines, banding machines, palletizers, and industrial staplers, along with essential accessories like nailers, safety cutters, and roll holders</t>
        </is>
      </c>
      <c r="CE1362">
        <f>IFERROR(SUM(BU1362:BV1362)/2,0)</f>
        <v/>
      </c>
      <c r="CF1362">
        <f>IFERROR(SUM(CE1362:CE1362)/1,0)</f>
        <v/>
      </c>
      <c r="CG1362">
        <f>IFERROR(SUM(BW1362:BX1362)/2,0)</f>
        <v/>
      </c>
      <c r="CH1362">
        <f>IFERROR(SUM(CG1362:CG1362)/1,0)</f>
        <v/>
      </c>
      <c r="CI1362">
        <f>IFERROR(SUM(BY1362:BZ1362)/2,0)</f>
        <v/>
      </c>
      <c r="CJ1362">
        <f>IFERROR(SUM(CI1362:CI1362)/1,0)</f>
        <v/>
      </c>
      <c r="CK1362">
        <f>IFERROR(SUM(CA1362:CB1362)/2,0)</f>
        <v/>
      </c>
      <c r="CL1362">
        <f>IFERROR(SUM(CK1362:CK1362)/1,0)</f>
        <v/>
      </c>
      <c r="CM1362">
        <f>IFERROR(SUM(CC1362:CD1362)/2,0)</f>
        <v/>
      </c>
      <c r="CN1362">
        <f>IFERROR(SUM(CM1362:CM1362)/1,0)</f>
        <v/>
      </c>
      <c r="CO1362">
        <f>IFERROR(SUM(BS1362:BT1362)/2,0)</f>
        <v/>
      </c>
      <c r="CP1362">
        <f>IFERROR(SUM(CO1362:CO1362)/1,0)</f>
        <v/>
      </c>
    </row>
    <row r="1363">
      <c r="A1363" t="n">
        <v>1338</v>
      </c>
      <c r="D1363">
        <f>IF(AX1363="Listed","Yes","No")</f>
        <v/>
      </c>
      <c r="E1363">
        <f>IFERROR(IF(AE1363&lt;0,"Yes","No"),"No")</f>
        <v/>
      </c>
      <c r="F1363">
        <f>IF(BK1363="Unqualified","Yes","No")</f>
        <v/>
      </c>
      <c r="G1363">
        <f>IF(COUNTIF($D$1363:$F$1363,"Yes")=3,"Yes","No")</f>
        <v/>
      </c>
      <c r="U1363">
        <f>IFERROR(BQ1363/BL1363,0)</f>
        <v/>
      </c>
      <c r="V1363">
        <f>IFERROR(SUM(BQ1363:BQ1363)/SUM(BL1363:BL1363),0)</f>
        <v/>
      </c>
      <c r="W1363">
        <f>IFERROR(MAX(U1363:U1363)-MIN(U1363:U1363),0)</f>
        <v/>
      </c>
      <c r="X1363">
        <f>IFERROR(BQ1363/(BL1363-BQ1363),0)</f>
        <v/>
      </c>
      <c r="Y1363">
        <f>IFERROR(SUM(BQ1363:BQ1363)/(SUM(BL1363:BL1363)-SUM(BQ1363:BQ1363)),0)</f>
        <v/>
      </c>
      <c r="Z1363">
        <f>IFERROR(MAX(X1363:X1363)-MIN(X1363:X1363),0)</f>
        <v/>
      </c>
      <c r="AA1363">
        <f>IFERROR(BO1363/BP1363,0)</f>
        <v/>
      </c>
      <c r="AB1363">
        <f>IFERROR(SUM(BO1363:BO1363)/SUM(BP1363:BP1363),0)</f>
        <v/>
      </c>
      <c r="AC1363">
        <f>IFERROR(MAX(AA1363:AA1363)-MIN(AA1363:AA1363),0)</f>
        <v/>
      </c>
      <c r="AD1363">
        <f>IFERROR(SUM(BL1363:BL1363)/1,0)</f>
        <v/>
      </c>
      <c r="AE1363">
        <f>IFERROR(SUM(BQ1363:BQ1363)/1,0)</f>
        <v/>
      </c>
      <c r="AF1363">
        <f>IFERROR(SUM(BP1363:BP1363)/1,0)</f>
        <v/>
      </c>
      <c r="AG1363">
        <f>IFERROR(CJ1363,0)</f>
        <v/>
      </c>
      <c r="AH1363">
        <f>IFERROR(SUM(BR1363:BR1363)/1,0)</f>
        <v/>
      </c>
      <c r="AI1363">
        <f>IFERROR(CL1363,0)</f>
        <v/>
      </c>
      <c r="AJ1363">
        <f>IFERROR(CN1363,0)</f>
        <v/>
      </c>
      <c r="AK1363">
        <f>IFERROR(CP1363,0)</f>
        <v/>
      </c>
      <c r="AL1363">
        <f>IFERROR(SUM(BN1363:BN1363)/1,0)</f>
        <v/>
      </c>
      <c r="AM1363">
        <f>IFERROR(SUM(BJ1363:BJ1363)/1,0)</f>
        <v/>
      </c>
      <c r="AN1363">
        <f>IFERROR(AH1363/AD1363,0)</f>
        <v/>
      </c>
      <c r="AO1363">
        <f>IFERROR(AF1363/AD1363,0)</f>
        <v/>
      </c>
      <c r="AP1363">
        <f>IFERROR(AI1363/AK1363,0)</f>
        <v/>
      </c>
      <c r="AQ1363">
        <f>IFERROR(AJ1363/AK1363,0)</f>
        <v/>
      </c>
      <c r="AR1363">
        <f>IFERROR(AG1363/AK1363,0)</f>
        <v/>
      </c>
      <c r="AS1363">
        <f>IFERROR(365/(AL1363/AG1363), "")</f>
        <v/>
      </c>
      <c r="AT1363" t="inlineStr">
        <is>
          <t>CO170001176510</t>
        </is>
      </c>
      <c r="AU1363" t="inlineStr">
        <is>
          <t>Ventas Institucionales S A S</t>
        </is>
      </c>
      <c r="AV1363" t="inlineStr">
        <is>
          <t>U1</t>
        </is>
      </c>
      <c r="AW1363" t="inlineStr">
        <is>
          <t>U</t>
        </is>
      </c>
      <c r="AX1363" t="inlineStr">
        <is>
          <t>Unlisted</t>
        </is>
      </c>
      <c r="AY1363" t="n">
        <v>5141</v>
      </c>
      <c r="AZ1363" t="inlineStr">
        <is>
          <t>Groceries, general line wholesale dealing in</t>
        </is>
      </c>
      <c r="BA1363" t="inlineStr">
        <is>
          <t>Colombia</t>
        </is>
      </c>
      <c r="BB1363" t="inlineStr">
        <is>
          <t>Bogota</t>
        </is>
      </c>
      <c r="BC1363" t="inlineStr">
        <is>
          <t>www.ventasinstitucionales.com</t>
        </is>
      </c>
      <c r="BD1363" s="6" t="n">
        <v>34078</v>
      </c>
      <c r="BE1363" t="inlineStr">
        <is>
          <t>The company is primarily engaged in the wholesale trade of groceries and other related products. It was incorporated in April of 1993. The company has a registered office located in Bogota, Colombia.The company is involved in the distribution and sale of a wide variety of groceries and other related products, such as food, non-food, beverages, beauty and cosmetics, personal care, household cleaning, laundry detergents, prescription drugs, disposable nappies, and other related consumer products. Its food products include meat, poultry, seafood, fruits, vegetables, breads, junk foods, processed food, and frozen foods, among others. The company operates principally in Colombia.</t>
        </is>
      </c>
      <c r="BF1363" t="inlineStr">
        <is>
          <t>Active (reorganization)</t>
        </is>
      </c>
      <c r="BG1363" t="inlineStr">
        <is>
          <t>Wholesale</t>
        </is>
      </c>
      <c r="BH1363" t="inlineStr">
        <is>
          <t>Engaged in the wholesale trade of groceries and other related products</t>
        </is>
      </c>
      <c r="BI1363" t="inlineStr">
        <is>
          <t>Groceries and other related products, such as food (meat, poultry, seafood, fruits, vegetables, breads, junk foods, processed food, and frozen foods, among others), non-food, beverages, beauty and cosmetics, personal care, household cleaning, laundry detergents, prescription drugs, disposable nappies, and other related consumer products</t>
        </is>
      </c>
      <c r="CE1363">
        <f>IFERROR(SUM(BU1363:BV1363)/2,0)</f>
        <v/>
      </c>
      <c r="CF1363">
        <f>IFERROR(SUM(CE1363:CE1363)/1,0)</f>
        <v/>
      </c>
      <c r="CG1363">
        <f>IFERROR(SUM(BW1363:BX1363)/2,0)</f>
        <v/>
      </c>
      <c r="CH1363">
        <f>IFERROR(SUM(CG1363:CG1363)/1,0)</f>
        <v/>
      </c>
      <c r="CI1363">
        <f>IFERROR(SUM(BY1363:BZ1363)/2,0)</f>
        <v/>
      </c>
      <c r="CJ1363">
        <f>IFERROR(SUM(CI1363:CI1363)/1,0)</f>
        <v/>
      </c>
      <c r="CK1363">
        <f>IFERROR(SUM(CA1363:CB1363)/2,0)</f>
        <v/>
      </c>
      <c r="CL1363">
        <f>IFERROR(SUM(CK1363:CK1363)/1,0)</f>
        <v/>
      </c>
      <c r="CM1363">
        <f>IFERROR(SUM(CC1363:CD1363)/2,0)</f>
        <v/>
      </c>
      <c r="CN1363">
        <f>IFERROR(SUM(CM1363:CM1363)/1,0)</f>
        <v/>
      </c>
      <c r="CO1363">
        <f>IFERROR(SUM(BS1363:BT1363)/2,0)</f>
        <v/>
      </c>
      <c r="CP1363">
        <f>IFERROR(SUM(CO1363:CO1363)/1,0)</f>
        <v/>
      </c>
    </row>
    <row r="1364">
      <c r="A1364" t="n">
        <v>1339</v>
      </c>
      <c r="D1364">
        <f>IF(AX1364="Listed","Yes","No")</f>
        <v/>
      </c>
      <c r="E1364">
        <f>IFERROR(IF(AE1364&lt;0,"Yes","No"),"No")</f>
        <v/>
      </c>
      <c r="F1364">
        <f>IF(BK1364="Unqualified","Yes","No")</f>
        <v/>
      </c>
      <c r="G1364">
        <f>IF(COUNTIF($D$1364:$F$1364,"Yes")=3,"Yes","No")</f>
        <v/>
      </c>
      <c r="U1364">
        <f>IFERROR(BQ1364/BL1364,0)</f>
        <v/>
      </c>
      <c r="V1364">
        <f>IFERROR(SUM(BQ1364:BQ1364)/SUM(BL1364:BL1364),0)</f>
        <v/>
      </c>
      <c r="W1364">
        <f>IFERROR(MAX(U1364:U1364)-MIN(U1364:U1364),0)</f>
        <v/>
      </c>
      <c r="X1364">
        <f>IFERROR(BQ1364/(BL1364-BQ1364),0)</f>
        <v/>
      </c>
      <c r="Y1364">
        <f>IFERROR(SUM(BQ1364:BQ1364)/(SUM(BL1364:BL1364)-SUM(BQ1364:BQ1364)),0)</f>
        <v/>
      </c>
      <c r="Z1364">
        <f>IFERROR(MAX(X1364:X1364)-MIN(X1364:X1364),0)</f>
        <v/>
      </c>
      <c r="AA1364">
        <f>IFERROR(BO1364/BP1364,0)</f>
        <v/>
      </c>
      <c r="AB1364">
        <f>IFERROR(SUM(BO1364:BO1364)/SUM(BP1364:BP1364),0)</f>
        <v/>
      </c>
      <c r="AC1364">
        <f>IFERROR(MAX(AA1364:AA1364)-MIN(AA1364:AA1364),0)</f>
        <v/>
      </c>
      <c r="AD1364">
        <f>IFERROR(SUM(BL1364:BL1364)/1,0)</f>
        <v/>
      </c>
      <c r="AE1364">
        <f>IFERROR(SUM(BQ1364:BQ1364)/1,0)</f>
        <v/>
      </c>
      <c r="AF1364">
        <f>IFERROR(SUM(BP1364:BP1364)/1,0)</f>
        <v/>
      </c>
      <c r="AG1364">
        <f>IFERROR(CJ1364,0)</f>
        <v/>
      </c>
      <c r="AH1364">
        <f>IFERROR(SUM(BR1364:BR1364)/1,0)</f>
        <v/>
      </c>
      <c r="AI1364">
        <f>IFERROR(CL1364,0)</f>
        <v/>
      </c>
      <c r="AJ1364">
        <f>IFERROR(CN1364,0)</f>
        <v/>
      </c>
      <c r="AK1364">
        <f>IFERROR(CP1364,0)</f>
        <v/>
      </c>
      <c r="AL1364">
        <f>IFERROR(SUM(BN1364:BN1364)/1,0)</f>
        <v/>
      </c>
      <c r="AM1364">
        <f>IFERROR(SUM(BJ1364:BJ1364)/1,0)</f>
        <v/>
      </c>
      <c r="AN1364">
        <f>IFERROR(AH1364/AD1364,0)</f>
        <v/>
      </c>
      <c r="AO1364">
        <f>IFERROR(AF1364/AD1364,0)</f>
        <v/>
      </c>
      <c r="AP1364">
        <f>IFERROR(AI1364/AK1364,0)</f>
        <v/>
      </c>
      <c r="AQ1364">
        <f>IFERROR(AJ1364/AK1364,0)</f>
        <v/>
      </c>
      <c r="AR1364">
        <f>IFERROR(AG1364/AK1364,0)</f>
        <v/>
      </c>
      <c r="AS1364">
        <f>IFERROR(365/(AL1364/AG1364), "")</f>
        <v/>
      </c>
      <c r="AT1364" t="inlineStr">
        <is>
          <t>CO170001008680</t>
        </is>
      </c>
      <c r="AU1364" t="inlineStr">
        <is>
          <t>E M Compania S A S</t>
        </is>
      </c>
      <c r="AV1364" t="inlineStr">
        <is>
          <t>U1</t>
        </is>
      </c>
      <c r="AW1364" t="inlineStr">
        <is>
          <t>B+</t>
        </is>
      </c>
      <c r="AX1364" t="inlineStr">
        <is>
          <t>Unlisted</t>
        </is>
      </c>
      <c r="AY1364" t="n">
        <v>5085</v>
      </c>
      <c r="AZ1364" t="inlineStr">
        <is>
          <t>Industrial supplies wholesale dealing in</t>
        </is>
      </c>
      <c r="BA1364" t="inlineStr">
        <is>
          <t>Colombia</t>
        </is>
      </c>
      <c r="BB1364" t="inlineStr">
        <is>
          <t>Bogota</t>
        </is>
      </c>
      <c r="BC1364" t="inlineStr">
        <is>
          <t>www.xn--emcompaia-r6a.com</t>
        </is>
      </c>
      <c r="BD1364" s="6" t="n">
        <v>31194</v>
      </c>
      <c r="BE1364" t="inlineStr">
        <is>
          <t>This company is engaged in the wholesale distribution of mechanical seals, capacitors, electrical components, refrigeration products, insulating ducts, and level controls. It conducts business from its registered head office located in Bogota, Colombia. The company was founded in 1985. The company specialises in Pac-Seal and K-Seal mechanical seals (Types 16, 21, 31, 68, K-3, K-5, K-6, K-3 button type, K-1 (M-3), K1G (MG1)) with materials such as Buna, Viton, EPT, Carbon, Silicon, Tungsten, Steel 304, and ceramics, capacitors with operating voltages of 110 VAC, 220 VAC, 330 VAC, 370 VAC, 440 VAC, and 450 VAC, electrical components, refrigeration products, insulating ducts, and level controls.</t>
        </is>
      </c>
      <c r="BF1364" t="inlineStr">
        <is>
          <t>Active</t>
        </is>
      </c>
      <c r="BG1364" t="inlineStr">
        <is>
          <t>Wholesale</t>
        </is>
      </c>
      <c r="BH1364" t="inlineStr">
        <is>
          <t>Engaged in the wholesale distribution of mechanical seals, capacitors, electrical components, refrigeration products, insulating ducts, and level controls</t>
        </is>
      </c>
      <c r="BI1364" t="inlineStr">
        <is>
          <t>Pac-Seal and K-Seal mechanical seals (Types 16, 21, 31, 68, K-3, K-5, K-6, K-3 button type, K-1 (M-3), K1G (MG1)) with materials such as Buna, Viton, EPT, Carbon, Silicon, Tungsten, Steel 304, and ceramics, capacitors with operating voltages of 110 VAC, 220 VAC, 330 VAC, 370 VAC, 440 VAC, and 450 VAC, electrical components, refrigeration products, insulating ducts, and level controls</t>
        </is>
      </c>
      <c r="CE1364">
        <f>IFERROR(SUM(BU1364:BV1364)/2,0)</f>
        <v/>
      </c>
      <c r="CF1364">
        <f>IFERROR(SUM(CE1364:CE1364)/1,0)</f>
        <v/>
      </c>
      <c r="CG1364">
        <f>IFERROR(SUM(BW1364:BX1364)/2,0)</f>
        <v/>
      </c>
      <c r="CH1364">
        <f>IFERROR(SUM(CG1364:CG1364)/1,0)</f>
        <v/>
      </c>
      <c r="CI1364">
        <f>IFERROR(SUM(BY1364:BZ1364)/2,0)</f>
        <v/>
      </c>
      <c r="CJ1364">
        <f>IFERROR(SUM(CI1364:CI1364)/1,0)</f>
        <v/>
      </c>
      <c r="CK1364">
        <f>IFERROR(SUM(CA1364:CB1364)/2,0)</f>
        <v/>
      </c>
      <c r="CL1364">
        <f>IFERROR(SUM(CK1364:CK1364)/1,0)</f>
        <v/>
      </c>
      <c r="CM1364">
        <f>IFERROR(SUM(CC1364:CD1364)/2,0)</f>
        <v/>
      </c>
      <c r="CN1364">
        <f>IFERROR(SUM(CM1364:CM1364)/1,0)</f>
        <v/>
      </c>
      <c r="CO1364">
        <f>IFERROR(SUM(BS1364:BT1364)/2,0)</f>
        <v/>
      </c>
      <c r="CP1364">
        <f>IFERROR(SUM(CO1364:CO1364)/1,0)</f>
        <v/>
      </c>
    </row>
    <row r="1365">
      <c r="A1365" t="n">
        <v>1340</v>
      </c>
      <c r="D1365">
        <f>IF(AX1365="Listed","Yes","No")</f>
        <v/>
      </c>
      <c r="E1365">
        <f>IFERROR(IF(AE1365&lt;0,"Yes","No"),"No")</f>
        <v/>
      </c>
      <c r="F1365">
        <f>IF(BK1365="Unqualified","Yes","No")</f>
        <v/>
      </c>
      <c r="G1365">
        <f>IF(COUNTIF($D$1365:$F$1365,"Yes")=3,"Yes","No")</f>
        <v/>
      </c>
      <c r="U1365">
        <f>IFERROR(BQ1365/BL1365,0)</f>
        <v/>
      </c>
      <c r="V1365">
        <f>IFERROR(SUM(BQ1365:BQ1365)/SUM(BL1365:BL1365),0)</f>
        <v/>
      </c>
      <c r="W1365">
        <f>IFERROR(MAX(U1365:U1365)-MIN(U1365:U1365),0)</f>
        <v/>
      </c>
      <c r="X1365">
        <f>IFERROR(BQ1365/(BL1365-BQ1365),0)</f>
        <v/>
      </c>
      <c r="Y1365">
        <f>IFERROR(SUM(BQ1365:BQ1365)/(SUM(BL1365:BL1365)-SUM(BQ1365:BQ1365)),0)</f>
        <v/>
      </c>
      <c r="Z1365">
        <f>IFERROR(MAX(X1365:X1365)-MIN(X1365:X1365),0)</f>
        <v/>
      </c>
      <c r="AA1365">
        <f>IFERROR(BO1365/BP1365,0)</f>
        <v/>
      </c>
      <c r="AB1365">
        <f>IFERROR(SUM(BO1365:BO1365)/SUM(BP1365:BP1365),0)</f>
        <v/>
      </c>
      <c r="AC1365">
        <f>IFERROR(MAX(AA1365:AA1365)-MIN(AA1365:AA1365),0)</f>
        <v/>
      </c>
      <c r="AD1365">
        <f>IFERROR(SUM(BL1365:BL1365)/1,0)</f>
        <v/>
      </c>
      <c r="AE1365">
        <f>IFERROR(SUM(BQ1365:BQ1365)/1,0)</f>
        <v/>
      </c>
      <c r="AF1365">
        <f>IFERROR(SUM(BP1365:BP1365)/1,0)</f>
        <v/>
      </c>
      <c r="AG1365">
        <f>IFERROR(CJ1365,0)</f>
        <v/>
      </c>
      <c r="AH1365">
        <f>IFERROR(SUM(BR1365:BR1365)/1,0)</f>
        <v/>
      </c>
      <c r="AI1365">
        <f>IFERROR(CL1365,0)</f>
        <v/>
      </c>
      <c r="AJ1365">
        <f>IFERROR(CN1365,0)</f>
        <v/>
      </c>
      <c r="AK1365">
        <f>IFERROR(CP1365,0)</f>
        <v/>
      </c>
      <c r="AL1365">
        <f>IFERROR(SUM(BN1365:BN1365)/1,0)</f>
        <v/>
      </c>
      <c r="AM1365">
        <f>IFERROR(SUM(BJ1365:BJ1365)/1,0)</f>
        <v/>
      </c>
      <c r="AN1365">
        <f>IFERROR(AH1365/AD1365,0)</f>
        <v/>
      </c>
      <c r="AO1365">
        <f>IFERROR(AF1365/AD1365,0)</f>
        <v/>
      </c>
      <c r="AP1365">
        <f>IFERROR(AI1365/AK1365,0)</f>
        <v/>
      </c>
      <c r="AQ1365">
        <f>IFERROR(AJ1365/AK1365,0)</f>
        <v/>
      </c>
      <c r="AR1365">
        <f>IFERROR(AG1365/AK1365,0)</f>
        <v/>
      </c>
      <c r="AS1365">
        <f>IFERROR(365/(AL1365/AG1365), "")</f>
        <v/>
      </c>
      <c r="AT1365" t="inlineStr">
        <is>
          <t>CO170014571930</t>
        </is>
      </c>
      <c r="AU1365" t="inlineStr">
        <is>
          <t>Casamotor S A S en Reorganizacion</t>
        </is>
      </c>
      <c r="AV1365" t="inlineStr">
        <is>
          <t>U1</t>
        </is>
      </c>
      <c r="AW1365" t="inlineStr">
        <is>
          <t>U</t>
        </is>
      </c>
      <c r="AX1365" t="inlineStr">
        <is>
          <t>Unlisted</t>
        </is>
      </c>
      <c r="AY1365" t="n">
        <v>5013</v>
      </c>
      <c r="AZ1365" t="inlineStr">
        <is>
          <t>Motor vehicle supplies and new parts wholesale dealing in</t>
        </is>
      </c>
      <c r="BA1365" t="inlineStr">
        <is>
          <t>Colombia</t>
        </is>
      </c>
      <c r="BB1365" t="inlineStr">
        <is>
          <t>Bogota</t>
        </is>
      </c>
      <c r="BC1365" t="inlineStr">
        <is>
          <t>www.casamotor.com</t>
        </is>
      </c>
      <c r="BD1365" s="6" t="n">
        <v>35216</v>
      </c>
      <c r="BE1365" t="inlineStr">
        <is>
          <t>The company is engaged in the production and supply of lubricants in Colombia. With registered head office and production facility located strategically in Bogota, Colombia, the company was incorporated in the year of 1996.The company offers lubricants for automotive products including bearings, locking mechanisms, hinges, seat belt components &amp; other moving parts. Its products are marketed and sold throughout Colombia, in cooperation with its locally-operating business partners and affiliates. It serves the following industries: extreme condition industrial processing, automotive &amp; OEM (Original Equipment Manufacturers).The company has its active operations principally in Colombia.</t>
        </is>
      </c>
      <c r="BF1365" t="inlineStr">
        <is>
          <t>Active (reorganization)</t>
        </is>
      </c>
      <c r="BG1365" t="inlineStr">
        <is>
          <t>Manufacturing</t>
        </is>
      </c>
      <c r="BH1365" t="inlineStr">
        <is>
          <t>Engaged in the production and supply of lubricants in Colombia</t>
        </is>
      </c>
      <c r="BI1365" t="inlineStr">
        <is>
          <t>Lubricants</t>
        </is>
      </c>
      <c r="CE1365">
        <f>IFERROR(SUM(BU1365:BV1365)/2,0)</f>
        <v/>
      </c>
      <c r="CF1365">
        <f>IFERROR(SUM(CE1365:CE1365)/1,0)</f>
        <v/>
      </c>
      <c r="CG1365">
        <f>IFERROR(SUM(BW1365:BX1365)/2,0)</f>
        <v/>
      </c>
      <c r="CH1365">
        <f>IFERROR(SUM(CG1365:CG1365)/1,0)</f>
        <v/>
      </c>
      <c r="CI1365">
        <f>IFERROR(SUM(BY1365:BZ1365)/2,0)</f>
        <v/>
      </c>
      <c r="CJ1365">
        <f>IFERROR(SUM(CI1365:CI1365)/1,0)</f>
        <v/>
      </c>
      <c r="CK1365">
        <f>IFERROR(SUM(CA1365:CB1365)/2,0)</f>
        <v/>
      </c>
      <c r="CL1365">
        <f>IFERROR(SUM(CK1365:CK1365)/1,0)</f>
        <v/>
      </c>
      <c r="CM1365">
        <f>IFERROR(SUM(CC1365:CD1365)/2,0)</f>
        <v/>
      </c>
      <c r="CN1365">
        <f>IFERROR(SUM(CM1365:CM1365)/1,0)</f>
        <v/>
      </c>
      <c r="CO1365">
        <f>IFERROR(SUM(BS1365:BT1365)/2,0)</f>
        <v/>
      </c>
      <c r="CP1365">
        <f>IFERROR(SUM(CO1365:CO1365)/1,0)</f>
        <v/>
      </c>
    </row>
    <row r="1366">
      <c r="A1366" t="n">
        <v>1341</v>
      </c>
      <c r="D1366">
        <f>IF(AX1366="Listed","Yes","No")</f>
        <v/>
      </c>
      <c r="E1366">
        <f>IFERROR(IF(AE1366&lt;0,"Yes","No"),"No")</f>
        <v/>
      </c>
      <c r="F1366">
        <f>IF(BK1366="Unqualified","Yes","No")</f>
        <v/>
      </c>
      <c r="G1366">
        <f>IF(COUNTIF($D$1366:$F$1366,"Yes")=3,"Yes","No")</f>
        <v/>
      </c>
      <c r="U1366">
        <f>IFERROR(BQ1366/BL1366,0)</f>
        <v/>
      </c>
      <c r="V1366">
        <f>IFERROR(SUM(BQ1366:BQ1366)/SUM(BL1366:BL1366),0)</f>
        <v/>
      </c>
      <c r="W1366">
        <f>IFERROR(MAX(U1366:U1366)-MIN(U1366:U1366),0)</f>
        <v/>
      </c>
      <c r="X1366">
        <f>IFERROR(BQ1366/(BL1366-BQ1366),0)</f>
        <v/>
      </c>
      <c r="Y1366">
        <f>IFERROR(SUM(BQ1366:BQ1366)/(SUM(BL1366:BL1366)-SUM(BQ1366:BQ1366)),0)</f>
        <v/>
      </c>
      <c r="Z1366">
        <f>IFERROR(MAX(X1366:X1366)-MIN(X1366:X1366),0)</f>
        <v/>
      </c>
      <c r="AA1366">
        <f>IFERROR(BO1366/BP1366,0)</f>
        <v/>
      </c>
      <c r="AB1366">
        <f>IFERROR(SUM(BO1366:BO1366)/SUM(BP1366:BP1366),0)</f>
        <v/>
      </c>
      <c r="AC1366">
        <f>IFERROR(MAX(AA1366:AA1366)-MIN(AA1366:AA1366),0)</f>
        <v/>
      </c>
      <c r="AD1366">
        <f>IFERROR(SUM(BL1366:BL1366)/1,0)</f>
        <v/>
      </c>
      <c r="AE1366">
        <f>IFERROR(SUM(BQ1366:BQ1366)/1,0)</f>
        <v/>
      </c>
      <c r="AF1366">
        <f>IFERROR(SUM(BP1366:BP1366)/1,0)</f>
        <v/>
      </c>
      <c r="AG1366">
        <f>IFERROR(CJ1366,0)</f>
        <v/>
      </c>
      <c r="AH1366">
        <f>IFERROR(SUM(BR1366:BR1366)/1,0)</f>
        <v/>
      </c>
      <c r="AI1366">
        <f>IFERROR(CL1366,0)</f>
        <v/>
      </c>
      <c r="AJ1366">
        <f>IFERROR(CN1366,0)</f>
        <v/>
      </c>
      <c r="AK1366">
        <f>IFERROR(CP1366,0)</f>
        <v/>
      </c>
      <c r="AL1366">
        <f>IFERROR(SUM(BN1366:BN1366)/1,0)</f>
        <v/>
      </c>
      <c r="AM1366">
        <f>IFERROR(SUM(BJ1366:BJ1366)/1,0)</f>
        <v/>
      </c>
      <c r="AN1366">
        <f>IFERROR(AH1366/AD1366,0)</f>
        <v/>
      </c>
      <c r="AO1366">
        <f>IFERROR(AF1366/AD1366,0)</f>
        <v/>
      </c>
      <c r="AP1366">
        <f>IFERROR(AI1366/AK1366,0)</f>
        <v/>
      </c>
      <c r="AQ1366">
        <f>IFERROR(AJ1366/AK1366,0)</f>
        <v/>
      </c>
      <c r="AR1366">
        <f>IFERROR(AG1366/AK1366,0)</f>
        <v/>
      </c>
      <c r="AS1366">
        <f>IFERROR(365/(AL1366/AG1366), "")</f>
        <v/>
      </c>
      <c r="AT1366" t="inlineStr">
        <is>
          <t>CO170042875350</t>
        </is>
      </c>
      <c r="AU1366" t="inlineStr">
        <is>
          <t>Automotores EL Ingenio SAS</t>
        </is>
      </c>
      <c r="AV1366" t="inlineStr">
        <is>
          <t>U1</t>
        </is>
      </c>
      <c r="AW1366" t="inlineStr">
        <is>
          <t>U</t>
        </is>
      </c>
      <c r="AX1366" t="inlineStr">
        <is>
          <t>Unlisted</t>
        </is>
      </c>
      <c r="AY1366" t="n">
        <v>5012</v>
      </c>
      <c r="AZ1366" t="inlineStr">
        <is>
          <t>Automobiles and Other Motor Vehicles wholesale dealing in</t>
        </is>
      </c>
      <c r="BA1366" t="inlineStr">
        <is>
          <t>Colombia</t>
        </is>
      </c>
      <c r="BB1366" t="inlineStr">
        <is>
          <t>Popayan</t>
        </is>
      </c>
      <c r="BC1366" t="inlineStr">
        <is>
          <t>www.foton.com.co</t>
        </is>
      </c>
      <c r="BD1366" s="6" t="n">
        <v>42016</v>
      </c>
      <c r="BE1366" t="inlineStr">
        <is>
          <t>This company is engaged in the retail sale of motor vehicles and motor vehicle parts and supplies. It was incorporated in 2015. The company is headquartered in Popayán, Colombia.The company stocks a wide selection of brand new cars along with a huge inventory of pre-owned vehicles. It also offers a wide variety of auto parts and accessories, including car mats, headlights, gear knobs, leather, handbrake handles, stainless sill protectors, seat covers, car point roof boxes, and indicators, car body kits, and car care products.</t>
        </is>
      </c>
      <c r="BF1366" t="inlineStr">
        <is>
          <t>Active</t>
        </is>
      </c>
      <c r="BG1366" t="inlineStr">
        <is>
          <t>Retail</t>
        </is>
      </c>
      <c r="BH1366" t="inlineStr">
        <is>
          <t>Engaged in the retail sale of motor vehicles and motor vehicle parts and supplies</t>
        </is>
      </c>
      <c r="BI1366" t="inlineStr">
        <is>
          <t>Motor vehicles and motor vehicle parts and supplies</t>
        </is>
      </c>
      <c r="CE1366">
        <f>IFERROR(SUM(BU1366:BV1366)/2,0)</f>
        <v/>
      </c>
      <c r="CF1366">
        <f>IFERROR(SUM(CE1366:CE1366)/1,0)</f>
        <v/>
      </c>
      <c r="CG1366">
        <f>IFERROR(SUM(BW1366:BX1366)/2,0)</f>
        <v/>
      </c>
      <c r="CH1366">
        <f>IFERROR(SUM(CG1366:CG1366)/1,0)</f>
        <v/>
      </c>
      <c r="CI1366">
        <f>IFERROR(SUM(BY1366:BZ1366)/2,0)</f>
        <v/>
      </c>
      <c r="CJ1366">
        <f>IFERROR(SUM(CI1366:CI1366)/1,0)</f>
        <v/>
      </c>
      <c r="CK1366">
        <f>IFERROR(SUM(CA1366:CB1366)/2,0)</f>
        <v/>
      </c>
      <c r="CL1366">
        <f>IFERROR(SUM(CK1366:CK1366)/1,0)</f>
        <v/>
      </c>
      <c r="CM1366">
        <f>IFERROR(SUM(CC1366:CD1366)/2,0)</f>
        <v/>
      </c>
      <c r="CN1366">
        <f>IFERROR(SUM(CM1366:CM1366)/1,0)</f>
        <v/>
      </c>
      <c r="CO1366">
        <f>IFERROR(SUM(BS1366:BT1366)/2,0)</f>
        <v/>
      </c>
      <c r="CP1366">
        <f>IFERROR(SUM(CO1366:CO1366)/1,0)</f>
        <v/>
      </c>
    </row>
    <row r="1367">
      <c r="A1367" t="n">
        <v>1342</v>
      </c>
      <c r="D1367">
        <f>IF(AX1367="Listed","Yes","No")</f>
        <v/>
      </c>
      <c r="E1367">
        <f>IFERROR(IF(AE1367&lt;0,"Yes","No"),"No")</f>
        <v/>
      </c>
      <c r="F1367">
        <f>IF(BK1367="Unqualified","Yes","No")</f>
        <v/>
      </c>
      <c r="G1367">
        <f>IF(COUNTIF($D$1367:$F$1367,"Yes")=3,"Yes","No")</f>
        <v/>
      </c>
      <c r="U1367">
        <f>IFERROR(BQ1367/BL1367,0)</f>
        <v/>
      </c>
      <c r="V1367">
        <f>IFERROR(SUM(BQ1367:BQ1367)/SUM(BL1367:BL1367),0)</f>
        <v/>
      </c>
      <c r="W1367">
        <f>IFERROR(MAX(U1367:U1367)-MIN(U1367:U1367),0)</f>
        <v/>
      </c>
      <c r="X1367">
        <f>IFERROR(BQ1367/(BL1367-BQ1367),0)</f>
        <v/>
      </c>
      <c r="Y1367">
        <f>IFERROR(SUM(BQ1367:BQ1367)/(SUM(BL1367:BL1367)-SUM(BQ1367:BQ1367)),0)</f>
        <v/>
      </c>
      <c r="Z1367">
        <f>IFERROR(MAX(X1367:X1367)-MIN(X1367:X1367),0)</f>
        <v/>
      </c>
      <c r="AA1367">
        <f>IFERROR(BO1367/BP1367,0)</f>
        <v/>
      </c>
      <c r="AB1367">
        <f>IFERROR(SUM(BO1367:BO1367)/SUM(BP1367:BP1367),0)</f>
        <v/>
      </c>
      <c r="AC1367">
        <f>IFERROR(MAX(AA1367:AA1367)-MIN(AA1367:AA1367),0)</f>
        <v/>
      </c>
      <c r="AD1367">
        <f>IFERROR(SUM(BL1367:BL1367)/1,0)</f>
        <v/>
      </c>
      <c r="AE1367">
        <f>IFERROR(SUM(BQ1367:BQ1367)/1,0)</f>
        <v/>
      </c>
      <c r="AF1367">
        <f>IFERROR(SUM(BP1367:BP1367)/1,0)</f>
        <v/>
      </c>
      <c r="AG1367">
        <f>IFERROR(CJ1367,0)</f>
        <v/>
      </c>
      <c r="AH1367">
        <f>IFERROR(SUM(BR1367:BR1367)/1,0)</f>
        <v/>
      </c>
      <c r="AI1367">
        <f>IFERROR(CL1367,0)</f>
        <v/>
      </c>
      <c r="AJ1367">
        <f>IFERROR(CN1367,0)</f>
        <v/>
      </c>
      <c r="AK1367">
        <f>IFERROR(CP1367,0)</f>
        <v/>
      </c>
      <c r="AL1367">
        <f>IFERROR(SUM(BN1367:BN1367)/1,0)</f>
        <v/>
      </c>
      <c r="AM1367">
        <f>IFERROR(SUM(BJ1367:BJ1367)/1,0)</f>
        <v/>
      </c>
      <c r="AN1367">
        <f>IFERROR(AH1367/AD1367,0)</f>
        <v/>
      </c>
      <c r="AO1367">
        <f>IFERROR(AF1367/AD1367,0)</f>
        <v/>
      </c>
      <c r="AP1367">
        <f>IFERROR(AI1367/AK1367,0)</f>
        <v/>
      </c>
      <c r="AQ1367">
        <f>IFERROR(AJ1367/AK1367,0)</f>
        <v/>
      </c>
      <c r="AR1367">
        <f>IFERROR(AG1367/AK1367,0)</f>
        <v/>
      </c>
      <c r="AS1367">
        <f>IFERROR(365/(AL1367/AG1367), "")</f>
        <v/>
      </c>
      <c r="AT1367" t="inlineStr">
        <is>
          <t>BR10276691000104</t>
        </is>
      </c>
      <c r="AU1367" t="inlineStr">
        <is>
          <t>Centro de Distribuicao Logistica DO Norte DO Parana S/A</t>
        </is>
      </c>
      <c r="AV1367" t="inlineStr">
        <is>
          <t>U1</t>
        </is>
      </c>
      <c r="AW1367" t="inlineStr">
        <is>
          <t>U</t>
        </is>
      </c>
      <c r="AX1367" t="inlineStr">
        <is>
          <t>Unlisted</t>
        </is>
      </c>
      <c r="AY1367" t="n">
        <v>5032</v>
      </c>
      <c r="AZ1367" t="inlineStr">
        <is>
          <t>Brick, stone, and related construction materials wholesale dealing in</t>
        </is>
      </c>
      <c r="BA1367" t="inlineStr">
        <is>
          <t>Brazil</t>
        </is>
      </c>
      <c r="BB1367" t="inlineStr">
        <is>
          <t>Maringa</t>
        </is>
      </c>
      <c r="BC1367" t="inlineStr">
        <is>
          <t>www.cdllogistica.com.br</t>
        </is>
      </c>
      <c r="BD1367" s="6" t="n">
        <v>39672</v>
      </c>
      <c r="BE1367" t="inlineStr">
        <is>
          <t>This company is engaged in the wholesale distribution of building materials. It conducts business from its registered head office located in Maringa, Brazil. The company was founded in 2008. The company specialises in the distribution of building materials, including concrete, steel, wood, brick, glass, stone, asphalt, insulation (such as fiberglass and foam board), drywall, cement, mortar, tile, roofing shingles, plaster, aluminum, PVC, copper, gypsum, marble, and asphalt shingles.</t>
        </is>
      </c>
      <c r="BF1367" t="inlineStr">
        <is>
          <t>Active</t>
        </is>
      </c>
      <c r="BG1367" t="inlineStr">
        <is>
          <t>Wholesale</t>
        </is>
      </c>
      <c r="BH1367" t="inlineStr">
        <is>
          <t>Engaged in the wholesale distribution of building materials</t>
        </is>
      </c>
      <c r="BI1367" t="inlineStr">
        <is>
          <t>Distribution of building materials, including concrete, steel, wood, brick, glass, stone, asphalt, insulation (such as fiberglass and foam board), drywall, cement, mortar, tile, roofing shingles, plaster, aluminum, PVC, copper, gypsum, marble, and asphalt shingles</t>
        </is>
      </c>
      <c r="CE1367">
        <f>IFERROR(SUM(BU1367:BV1367)/2,0)</f>
        <v/>
      </c>
      <c r="CF1367">
        <f>IFERROR(SUM(CE1367:CE1367)/1,0)</f>
        <v/>
      </c>
      <c r="CG1367">
        <f>IFERROR(SUM(BW1367:BX1367)/2,0)</f>
        <v/>
      </c>
      <c r="CH1367">
        <f>IFERROR(SUM(CG1367:CG1367)/1,0)</f>
        <v/>
      </c>
      <c r="CI1367">
        <f>IFERROR(SUM(BY1367:BZ1367)/2,0)</f>
        <v/>
      </c>
      <c r="CJ1367">
        <f>IFERROR(SUM(CI1367:CI1367)/1,0)</f>
        <v/>
      </c>
      <c r="CK1367">
        <f>IFERROR(SUM(CA1367:CB1367)/2,0)</f>
        <v/>
      </c>
      <c r="CL1367">
        <f>IFERROR(SUM(CK1367:CK1367)/1,0)</f>
        <v/>
      </c>
      <c r="CM1367">
        <f>IFERROR(SUM(CC1367:CD1367)/2,0)</f>
        <v/>
      </c>
      <c r="CN1367">
        <f>IFERROR(SUM(CM1367:CM1367)/1,0)</f>
        <v/>
      </c>
      <c r="CO1367">
        <f>IFERROR(SUM(BS1367:BT1367)/2,0)</f>
        <v/>
      </c>
      <c r="CP1367">
        <f>IFERROR(SUM(CO1367:CO1367)/1,0)</f>
        <v/>
      </c>
    </row>
    <row r="1368">
      <c r="A1368" t="n">
        <v>1343</v>
      </c>
      <c r="D1368">
        <f>IF(AX1368="Listed","Yes","No")</f>
        <v/>
      </c>
      <c r="E1368">
        <f>IFERROR(IF(AE1368&lt;0,"Yes","No"),"No")</f>
        <v/>
      </c>
      <c r="F1368">
        <f>IF(BK1368="Unqualified","Yes","No")</f>
        <v/>
      </c>
      <c r="G1368">
        <f>IF(COUNTIF($D$1368:$F$1368,"Yes")=3,"Yes","No")</f>
        <v/>
      </c>
      <c r="U1368">
        <f>IFERROR(BQ1368/BL1368,0)</f>
        <v/>
      </c>
      <c r="V1368">
        <f>IFERROR(SUM(BQ1368:BQ1368)/SUM(BL1368:BL1368),0)</f>
        <v/>
      </c>
      <c r="W1368">
        <f>IFERROR(MAX(U1368:U1368)-MIN(U1368:U1368),0)</f>
        <v/>
      </c>
      <c r="X1368">
        <f>IFERROR(BQ1368/(BL1368-BQ1368),0)</f>
        <v/>
      </c>
      <c r="Y1368">
        <f>IFERROR(SUM(BQ1368:BQ1368)/(SUM(BL1368:BL1368)-SUM(BQ1368:BQ1368)),0)</f>
        <v/>
      </c>
      <c r="Z1368">
        <f>IFERROR(MAX(X1368:X1368)-MIN(X1368:X1368),0)</f>
        <v/>
      </c>
      <c r="AA1368">
        <f>IFERROR(BO1368/BP1368,0)</f>
        <v/>
      </c>
      <c r="AB1368">
        <f>IFERROR(SUM(BO1368:BO1368)/SUM(BP1368:BP1368),0)</f>
        <v/>
      </c>
      <c r="AC1368">
        <f>IFERROR(MAX(AA1368:AA1368)-MIN(AA1368:AA1368),0)</f>
        <v/>
      </c>
      <c r="AD1368">
        <f>IFERROR(SUM(BL1368:BL1368)/1,0)</f>
        <v/>
      </c>
      <c r="AE1368">
        <f>IFERROR(SUM(BQ1368:BQ1368)/1,0)</f>
        <v/>
      </c>
      <c r="AF1368">
        <f>IFERROR(SUM(BP1368:BP1368)/1,0)</f>
        <v/>
      </c>
      <c r="AG1368">
        <f>IFERROR(CJ1368,0)</f>
        <v/>
      </c>
      <c r="AH1368">
        <f>IFERROR(SUM(BR1368:BR1368)/1,0)</f>
        <v/>
      </c>
      <c r="AI1368">
        <f>IFERROR(CL1368,0)</f>
        <v/>
      </c>
      <c r="AJ1368">
        <f>IFERROR(CN1368,0)</f>
        <v/>
      </c>
      <c r="AK1368">
        <f>IFERROR(CP1368,0)</f>
        <v/>
      </c>
      <c r="AL1368">
        <f>IFERROR(SUM(BN1368:BN1368)/1,0)</f>
        <v/>
      </c>
      <c r="AM1368">
        <f>IFERROR(SUM(BJ1368:BJ1368)/1,0)</f>
        <v/>
      </c>
      <c r="AN1368">
        <f>IFERROR(AH1368/AD1368,0)</f>
        <v/>
      </c>
      <c r="AO1368">
        <f>IFERROR(AF1368/AD1368,0)</f>
        <v/>
      </c>
      <c r="AP1368">
        <f>IFERROR(AI1368/AK1368,0)</f>
        <v/>
      </c>
      <c r="AQ1368">
        <f>IFERROR(AJ1368/AK1368,0)</f>
        <v/>
      </c>
      <c r="AR1368">
        <f>IFERROR(AG1368/AK1368,0)</f>
        <v/>
      </c>
      <c r="AS1368">
        <f>IFERROR(365/(AL1368/AG1368), "")</f>
        <v/>
      </c>
      <c r="AT1368" t="inlineStr">
        <is>
          <t>BR60833092000112</t>
        </is>
      </c>
      <c r="AU1368" t="inlineStr">
        <is>
          <t>Alem MAR Comercial E Industrial S A</t>
        </is>
      </c>
      <c r="AV1368" t="inlineStr">
        <is>
          <t>U1</t>
        </is>
      </c>
      <c r="AW1368" t="inlineStr">
        <is>
          <t>U</t>
        </is>
      </c>
      <c r="AX1368" t="inlineStr">
        <is>
          <t>Unlisted</t>
        </is>
      </c>
      <c r="AY1368" t="n">
        <v>5084</v>
      </c>
      <c r="AZ1368" t="inlineStr">
        <is>
          <t>Industrial machinery and equipment wholesale dealing in</t>
        </is>
      </c>
      <c r="BA1368" t="inlineStr">
        <is>
          <t>Brazil</t>
        </is>
      </c>
      <c r="BB1368" t="inlineStr">
        <is>
          <t>Sao Paulo</t>
        </is>
      </c>
      <c r="BC1368" t="inlineStr">
        <is>
          <t>www.alemmar.net.br</t>
        </is>
      </c>
      <c r="BD1368" s="6" t="n">
        <v>25078</v>
      </c>
      <c r="BE1368" t="inlineStr">
        <is>
          <t>This company is engaged in importing, selling, and servicing technology products, laboratory equipment, quality control systems, research and development tools, and education and pilot plants for use in industries, universities, research centers, clinical laboratories, and other markets in Brazil. It was founded in 1947 and has its registered business office based in Sao Paulo. The company represents manufacturers of equipment for various segments, from the analytical branch to environmental monitoring. It is an authorized distributor of Aber, Armfield, Bee, S+B, Brookfield, DDS, ELITech Wescor, Fritsch, Intstrotek-ANC, Julabo, Labconco, LabPlant, LI-COR, MMM, Ohaus, PreSens, PSI, Seedburo, Seward, Soilmoisture, Telstar, and others.</t>
        </is>
      </c>
      <c r="BF1368" t="inlineStr">
        <is>
          <t>Active</t>
        </is>
      </c>
      <c r="BG1368" t="inlineStr">
        <is>
          <t>Wholesale</t>
        </is>
      </c>
      <c r="BH1368" t="inlineStr">
        <is>
          <t>Engaged in importing, selling, and servicing technology products, laboratory equipment, quality control systems, research and development tools, and education and pilot plants for use in industries, universities, research centers, clinical laboratories, and other markets in Brazil</t>
        </is>
      </c>
      <c r="BI1368" t="inlineStr">
        <is>
          <t>Importing, selling, and servicing technology products, laboratory equipment, quality control systems, research and development tools, and education and pilot plants for use in industries, universities, research centers, clinical laboratories, and other markets in Brazil</t>
        </is>
      </c>
      <c r="CE1368">
        <f>IFERROR(SUM(BU1368:BV1368)/2,0)</f>
        <v/>
      </c>
      <c r="CF1368">
        <f>IFERROR(SUM(CE1368:CE1368)/1,0)</f>
        <v/>
      </c>
      <c r="CG1368">
        <f>IFERROR(SUM(BW1368:BX1368)/2,0)</f>
        <v/>
      </c>
      <c r="CH1368">
        <f>IFERROR(SUM(CG1368:CG1368)/1,0)</f>
        <v/>
      </c>
      <c r="CI1368">
        <f>IFERROR(SUM(BY1368:BZ1368)/2,0)</f>
        <v/>
      </c>
      <c r="CJ1368">
        <f>IFERROR(SUM(CI1368:CI1368)/1,0)</f>
        <v/>
      </c>
      <c r="CK1368">
        <f>IFERROR(SUM(CA1368:CB1368)/2,0)</f>
        <v/>
      </c>
      <c r="CL1368">
        <f>IFERROR(SUM(CK1368:CK1368)/1,0)</f>
        <v/>
      </c>
      <c r="CM1368">
        <f>IFERROR(SUM(CC1368:CD1368)/2,0)</f>
        <v/>
      </c>
      <c r="CN1368">
        <f>IFERROR(SUM(CM1368:CM1368)/1,0)</f>
        <v/>
      </c>
      <c r="CO1368">
        <f>IFERROR(SUM(BS1368:BT1368)/2,0)</f>
        <v/>
      </c>
      <c r="CP1368">
        <f>IFERROR(SUM(CO1368:CO1368)/1,0)</f>
        <v/>
      </c>
    </row>
    <row r="1369">
      <c r="A1369" t="n">
        <v>1344</v>
      </c>
      <c r="D1369">
        <f>IF(AX1369="Listed","Yes","No")</f>
        <v/>
      </c>
      <c r="E1369">
        <f>IFERROR(IF(AE1369&lt;0,"Yes","No"),"No")</f>
        <v/>
      </c>
      <c r="F1369">
        <f>IF(BK1369="Unqualified","Yes","No")</f>
        <v/>
      </c>
      <c r="G1369">
        <f>IF(COUNTIF($D$1369:$F$1369,"Yes")=3,"Yes","No")</f>
        <v/>
      </c>
      <c r="U1369">
        <f>IFERROR(BQ1369/BL1369,0)</f>
        <v/>
      </c>
      <c r="V1369">
        <f>IFERROR(SUM(BQ1369:BQ1369)/SUM(BL1369:BL1369),0)</f>
        <v/>
      </c>
      <c r="W1369">
        <f>IFERROR(MAX(U1369:U1369)-MIN(U1369:U1369),0)</f>
        <v/>
      </c>
      <c r="X1369">
        <f>IFERROR(BQ1369/(BL1369-BQ1369),0)</f>
        <v/>
      </c>
      <c r="Y1369">
        <f>IFERROR(SUM(BQ1369:BQ1369)/(SUM(BL1369:BL1369)-SUM(BQ1369:BQ1369)),0)</f>
        <v/>
      </c>
      <c r="Z1369">
        <f>IFERROR(MAX(X1369:X1369)-MIN(X1369:X1369),0)</f>
        <v/>
      </c>
      <c r="AA1369">
        <f>IFERROR(BO1369/BP1369,0)</f>
        <v/>
      </c>
      <c r="AB1369">
        <f>IFERROR(SUM(BO1369:BO1369)/SUM(BP1369:BP1369),0)</f>
        <v/>
      </c>
      <c r="AC1369">
        <f>IFERROR(MAX(AA1369:AA1369)-MIN(AA1369:AA1369),0)</f>
        <v/>
      </c>
      <c r="AD1369">
        <f>IFERROR(SUM(BL1369:BL1369)/1,0)</f>
        <v/>
      </c>
      <c r="AE1369">
        <f>IFERROR(SUM(BQ1369:BQ1369)/1,0)</f>
        <v/>
      </c>
      <c r="AF1369">
        <f>IFERROR(SUM(BP1369:BP1369)/1,0)</f>
        <v/>
      </c>
      <c r="AG1369">
        <f>IFERROR(CJ1369,0)</f>
        <v/>
      </c>
      <c r="AH1369">
        <f>IFERROR(SUM(BR1369:BR1369)/1,0)</f>
        <v/>
      </c>
      <c r="AI1369">
        <f>IFERROR(CL1369,0)</f>
        <v/>
      </c>
      <c r="AJ1369">
        <f>IFERROR(CN1369,0)</f>
        <v/>
      </c>
      <c r="AK1369">
        <f>IFERROR(CP1369,0)</f>
        <v/>
      </c>
      <c r="AL1369">
        <f>IFERROR(SUM(BN1369:BN1369)/1,0)</f>
        <v/>
      </c>
      <c r="AM1369">
        <f>IFERROR(SUM(BJ1369:BJ1369)/1,0)</f>
        <v/>
      </c>
      <c r="AN1369">
        <f>IFERROR(AH1369/AD1369,0)</f>
        <v/>
      </c>
      <c r="AO1369">
        <f>IFERROR(AF1369/AD1369,0)</f>
        <v/>
      </c>
      <c r="AP1369">
        <f>IFERROR(AI1369/AK1369,0)</f>
        <v/>
      </c>
      <c r="AQ1369">
        <f>IFERROR(AJ1369/AK1369,0)</f>
        <v/>
      </c>
      <c r="AR1369">
        <f>IFERROR(AG1369/AK1369,0)</f>
        <v/>
      </c>
      <c r="AS1369">
        <f>IFERROR(365/(AL1369/AG1369), "")</f>
        <v/>
      </c>
      <c r="AT1369" t="inlineStr">
        <is>
          <t>CA41749NC</t>
        </is>
      </c>
      <c r="AU1369" t="inlineStr">
        <is>
          <t>Bevcanna Enterprises Inc.</t>
        </is>
      </c>
      <c r="AV1369" t="inlineStr">
        <is>
          <t>C1</t>
        </is>
      </c>
      <c r="AW1369" t="inlineStr">
        <is>
          <t>A</t>
        </is>
      </c>
      <c r="AX1369" t="inlineStr">
        <is>
          <t>Listed</t>
        </is>
      </c>
      <c r="AY1369" t="n">
        <v>5149</v>
      </c>
      <c r="AZ1369" t="inlineStr">
        <is>
          <t>Groceries and related products, not elsewhere classified wholesale dealing in</t>
        </is>
      </c>
      <c r="BA1369" t="inlineStr">
        <is>
          <t>Canada</t>
        </is>
      </c>
      <c r="BB1369" t="inlineStr">
        <is>
          <t>Vancouver</t>
        </is>
      </c>
      <c r="BC1369" t="inlineStr">
        <is>
          <t>www.bevcanna.com</t>
        </is>
      </c>
      <c r="BD1369" t="inlineStr">
        <is>
          <t>2017</t>
        </is>
      </c>
      <c r="BE1369" t="inlineStr">
        <is>
          <t>This company is an entity based in Canada that is engaged in the manufacture of infused cannabis beverages. It was incorporated in 2017. The company is headquartered in Vancouver, Canada. It offers investors an early-stage opportunity to invest in the emerging cannabis beverage market. It produces infused beverages and launch dynamic brands while actively exploring new brand acquisitions, strategic partnerships and joint venture opportunities. The company aims to provide world-class cannabis processing and white label manufacturing services for the production of infused beverages.</t>
        </is>
      </c>
      <c r="BF1369" t="inlineStr">
        <is>
          <t>Active</t>
        </is>
      </c>
      <c r="BG1369" t="inlineStr">
        <is>
          <t>Manufacturing</t>
        </is>
      </c>
      <c r="BH1369" t="inlineStr">
        <is>
          <t>Engaged in the manufacture of infused cannabis beverages</t>
        </is>
      </c>
      <c r="BI1369" t="inlineStr">
        <is>
          <t>Offers investors an early-stage opportunity to invest in the emerging cannabis beverage market; Produces infused beverages and launch dynamic brands while actively exploring new brand acquisitions, strategic partnerships and joint venture opportunities; Provide world-class cannabis processing and white label manufacturing services for the production of infused beverages</t>
        </is>
      </c>
      <c r="CE1369">
        <f>IFERROR(SUM(BU1369:BV1369)/2,0)</f>
        <v/>
      </c>
      <c r="CF1369">
        <f>IFERROR(SUM(CE1369:CE1369)/1,0)</f>
        <v/>
      </c>
      <c r="CG1369">
        <f>IFERROR(SUM(BW1369:BX1369)/2,0)</f>
        <v/>
      </c>
      <c r="CH1369">
        <f>IFERROR(SUM(CG1369:CG1369)/1,0)</f>
        <v/>
      </c>
      <c r="CI1369">
        <f>IFERROR(SUM(BY1369:BZ1369)/2,0)</f>
        <v/>
      </c>
      <c r="CJ1369">
        <f>IFERROR(SUM(CI1369:CI1369)/1,0)</f>
        <v/>
      </c>
      <c r="CK1369">
        <f>IFERROR(SUM(CA1369:CB1369)/2,0)</f>
        <v/>
      </c>
      <c r="CL1369">
        <f>IFERROR(SUM(CK1369:CK1369)/1,0)</f>
        <v/>
      </c>
      <c r="CM1369">
        <f>IFERROR(SUM(CC1369:CD1369)/2,0)</f>
        <v/>
      </c>
      <c r="CN1369">
        <f>IFERROR(SUM(CM1369:CM1369)/1,0)</f>
        <v/>
      </c>
      <c r="CO1369">
        <f>IFERROR(SUM(BS1369:BT1369)/2,0)</f>
        <v/>
      </c>
      <c r="CP1369">
        <f>IFERROR(SUM(CO1369:CO1369)/1,0)</f>
        <v/>
      </c>
    </row>
    <row r="1370">
      <c r="A1370" t="n">
        <v>1345</v>
      </c>
      <c r="D1370">
        <f>IF(AX1370="Listed","Yes","No")</f>
        <v/>
      </c>
      <c r="E1370">
        <f>IFERROR(IF(AE1370&lt;0,"Yes","No"),"No")</f>
        <v/>
      </c>
      <c r="F1370">
        <f>IF(BK1370="Unqualified","Yes","No")</f>
        <v/>
      </c>
      <c r="G1370">
        <f>IF(COUNTIF($D$1370:$F$1370,"Yes")=3,"Yes","No")</f>
        <v/>
      </c>
      <c r="U1370">
        <f>IFERROR(BQ1370/BL1370,0)</f>
        <v/>
      </c>
      <c r="V1370">
        <f>IFERROR(SUM(BQ1370:BQ1370)/SUM(BL1370:BL1370),0)</f>
        <v/>
      </c>
      <c r="W1370">
        <f>IFERROR(MAX(U1370:U1370)-MIN(U1370:U1370),0)</f>
        <v/>
      </c>
      <c r="X1370">
        <f>IFERROR(BQ1370/(BL1370-BQ1370),0)</f>
        <v/>
      </c>
      <c r="Y1370">
        <f>IFERROR(SUM(BQ1370:BQ1370)/(SUM(BL1370:BL1370)-SUM(BQ1370:BQ1370)),0)</f>
        <v/>
      </c>
      <c r="Z1370">
        <f>IFERROR(MAX(X1370:X1370)-MIN(X1370:X1370),0)</f>
        <v/>
      </c>
      <c r="AA1370">
        <f>IFERROR(BO1370/BP1370,0)</f>
        <v/>
      </c>
      <c r="AB1370">
        <f>IFERROR(SUM(BO1370:BO1370)/SUM(BP1370:BP1370),0)</f>
        <v/>
      </c>
      <c r="AC1370">
        <f>IFERROR(MAX(AA1370:AA1370)-MIN(AA1370:AA1370),0)</f>
        <v/>
      </c>
      <c r="AD1370">
        <f>IFERROR(SUM(BL1370:BL1370)/1,0)</f>
        <v/>
      </c>
      <c r="AE1370">
        <f>IFERROR(SUM(BQ1370:BQ1370)/1,0)</f>
        <v/>
      </c>
      <c r="AF1370">
        <f>IFERROR(SUM(BP1370:BP1370)/1,0)</f>
        <v/>
      </c>
      <c r="AG1370">
        <f>IFERROR(CJ1370,0)</f>
        <v/>
      </c>
      <c r="AH1370">
        <f>IFERROR(SUM(BR1370:BR1370)/1,0)</f>
        <v/>
      </c>
      <c r="AI1370">
        <f>IFERROR(CL1370,0)</f>
        <v/>
      </c>
      <c r="AJ1370">
        <f>IFERROR(CN1370,0)</f>
        <v/>
      </c>
      <c r="AK1370">
        <f>IFERROR(CP1370,0)</f>
        <v/>
      </c>
      <c r="AL1370">
        <f>IFERROR(SUM(BN1370:BN1370)/1,0)</f>
        <v/>
      </c>
      <c r="AM1370">
        <f>IFERROR(SUM(BJ1370:BJ1370)/1,0)</f>
        <v/>
      </c>
      <c r="AN1370">
        <f>IFERROR(AH1370/AD1370,0)</f>
        <v/>
      </c>
      <c r="AO1370">
        <f>IFERROR(AF1370/AD1370,0)</f>
        <v/>
      </c>
      <c r="AP1370">
        <f>IFERROR(AI1370/AK1370,0)</f>
        <v/>
      </c>
      <c r="AQ1370">
        <f>IFERROR(AJ1370/AK1370,0)</f>
        <v/>
      </c>
      <c r="AR1370">
        <f>IFERROR(AG1370/AK1370,0)</f>
        <v/>
      </c>
      <c r="AS1370">
        <f>IFERROR(365/(AL1370/AG1370), "")</f>
        <v/>
      </c>
      <c r="AT1370" t="inlineStr">
        <is>
          <t>CO170000965820</t>
        </is>
      </c>
      <c r="AU1370" t="inlineStr">
        <is>
          <t>Ingenieria Y Gases Ltda</t>
        </is>
      </c>
      <c r="AV1370" t="inlineStr">
        <is>
          <t>U1</t>
        </is>
      </c>
      <c r="AW1370" t="inlineStr">
        <is>
          <t>B+</t>
        </is>
      </c>
      <c r="AX1370" t="inlineStr">
        <is>
          <t>Unlisted</t>
        </is>
      </c>
      <c r="AY1370" t="n">
        <v>5085</v>
      </c>
      <c r="AZ1370" t="inlineStr">
        <is>
          <t>Industrial supplies wholesale dealing in</t>
        </is>
      </c>
      <c r="BA1370" t="inlineStr">
        <is>
          <t>Colombia</t>
        </is>
      </c>
      <c r="BB1370" t="inlineStr">
        <is>
          <t>Bogota</t>
        </is>
      </c>
      <c r="BC1370" t="inlineStr">
        <is>
          <t>www.ingegas.com</t>
        </is>
      </c>
      <c r="BD1370" s="6" t="n">
        <v>29628</v>
      </c>
      <c r="BE1370" t="inlineStr">
        <is>
          <t>This company operates in the industrial gases and engineering services. It conducts business from its registered head office located in Bogota, Colombia. The company was founded in 1981. The company specialises in industrial gases such as oxygen, nitrogen, argon, carbon dioxide, acetylene, hydrogen, medical gases such as medical oxygen, nitrous oxide, compressed air, specialty gases such as helium, mixed gas mixtures, gas equipment such as regulators, flow meters, and gas delivery systems, gas supply and distribution such as delivery and installation of gas systems, engineering and design such as designing gas delivery systems and networks, sterilization services, hydrostatic testing, technical support and consultation, maintenance and repair.</t>
        </is>
      </c>
      <c r="BF1370" t="inlineStr">
        <is>
          <t>Active</t>
        </is>
      </c>
      <c r="BG1370" t="inlineStr">
        <is>
          <t>Services</t>
        </is>
      </c>
      <c r="BH1370" t="inlineStr">
        <is>
          <t>Operates in the industrial gases and engineering services</t>
        </is>
      </c>
      <c r="BI1370" t="inlineStr">
        <is>
          <t>Industrial gases such as oxygen, nitrogen, argon, carbon dioxide, acetylene, hydrogen, medical gases such as medical oxygen, nitrous oxide, compressed air, specialty gases such as helium, mixed gas mixtures, gas equipment such as regulators, flow meters, and gas delivery systems, gas supply and distribution such as delivery and installation of gas systems, engineering and design such as designing gas delivery systems and networks, sterilization services, hydrostatic testing, technical support and consultation, maintenance and repair</t>
        </is>
      </c>
      <c r="CE1370">
        <f>IFERROR(SUM(BU1370:BV1370)/2,0)</f>
        <v/>
      </c>
      <c r="CF1370">
        <f>IFERROR(SUM(CE1370:CE1370)/1,0)</f>
        <v/>
      </c>
      <c r="CG1370">
        <f>IFERROR(SUM(BW1370:BX1370)/2,0)</f>
        <v/>
      </c>
      <c r="CH1370">
        <f>IFERROR(SUM(CG1370:CG1370)/1,0)</f>
        <v/>
      </c>
      <c r="CI1370">
        <f>IFERROR(SUM(BY1370:BZ1370)/2,0)</f>
        <v/>
      </c>
      <c r="CJ1370">
        <f>IFERROR(SUM(CI1370:CI1370)/1,0)</f>
        <v/>
      </c>
      <c r="CK1370">
        <f>IFERROR(SUM(CA1370:CB1370)/2,0)</f>
        <v/>
      </c>
      <c r="CL1370">
        <f>IFERROR(SUM(CK1370:CK1370)/1,0)</f>
        <v/>
      </c>
      <c r="CM1370">
        <f>IFERROR(SUM(CC1370:CD1370)/2,0)</f>
        <v/>
      </c>
      <c r="CN1370">
        <f>IFERROR(SUM(CM1370:CM1370)/1,0)</f>
        <v/>
      </c>
      <c r="CO1370">
        <f>IFERROR(SUM(BS1370:BT1370)/2,0)</f>
        <v/>
      </c>
      <c r="CP1370">
        <f>IFERROR(SUM(CO1370:CO1370)/1,0)</f>
        <v/>
      </c>
    </row>
    <row r="1371">
      <c r="A1371" t="n">
        <v>1346</v>
      </c>
      <c r="D1371">
        <f>IF(AX1371="Listed","Yes","No")</f>
        <v/>
      </c>
      <c r="E1371">
        <f>IFERROR(IF(AE1371&lt;0,"Yes","No"),"No")</f>
        <v/>
      </c>
      <c r="F1371">
        <f>IF(BK1371="Unqualified","Yes","No")</f>
        <v/>
      </c>
      <c r="G1371">
        <f>IF(COUNTIF($D$1371:$F$1371,"Yes")=3,"Yes","No")</f>
        <v/>
      </c>
      <c r="U1371">
        <f>IFERROR(BQ1371/BL1371,0)</f>
        <v/>
      </c>
      <c r="V1371">
        <f>IFERROR(SUM(BQ1371:BQ1371)/SUM(BL1371:BL1371),0)</f>
        <v/>
      </c>
      <c r="W1371">
        <f>IFERROR(MAX(U1371:U1371)-MIN(U1371:U1371),0)</f>
        <v/>
      </c>
      <c r="X1371">
        <f>IFERROR(BQ1371/(BL1371-BQ1371),0)</f>
        <v/>
      </c>
      <c r="Y1371">
        <f>IFERROR(SUM(BQ1371:BQ1371)/(SUM(BL1371:BL1371)-SUM(BQ1371:BQ1371)),0)</f>
        <v/>
      </c>
      <c r="Z1371">
        <f>IFERROR(MAX(X1371:X1371)-MIN(X1371:X1371),0)</f>
        <v/>
      </c>
      <c r="AA1371">
        <f>IFERROR(BO1371/BP1371,0)</f>
        <v/>
      </c>
      <c r="AB1371">
        <f>IFERROR(SUM(BO1371:BO1371)/SUM(BP1371:BP1371),0)</f>
        <v/>
      </c>
      <c r="AC1371">
        <f>IFERROR(MAX(AA1371:AA1371)-MIN(AA1371:AA1371),0)</f>
        <v/>
      </c>
      <c r="AD1371">
        <f>IFERROR(SUM(BL1371:BL1371)/1,0)</f>
        <v/>
      </c>
      <c r="AE1371">
        <f>IFERROR(SUM(BQ1371:BQ1371)/1,0)</f>
        <v/>
      </c>
      <c r="AF1371">
        <f>IFERROR(SUM(BP1371:BP1371)/1,0)</f>
        <v/>
      </c>
      <c r="AG1371">
        <f>IFERROR(CJ1371,0)</f>
        <v/>
      </c>
      <c r="AH1371">
        <f>IFERROR(SUM(BR1371:BR1371)/1,0)</f>
        <v/>
      </c>
      <c r="AI1371">
        <f>IFERROR(CL1371,0)</f>
        <v/>
      </c>
      <c r="AJ1371">
        <f>IFERROR(CN1371,0)</f>
        <v/>
      </c>
      <c r="AK1371">
        <f>IFERROR(CP1371,0)</f>
        <v/>
      </c>
      <c r="AL1371">
        <f>IFERROR(SUM(BN1371:BN1371)/1,0)</f>
        <v/>
      </c>
      <c r="AM1371">
        <f>IFERROR(SUM(BJ1371:BJ1371)/1,0)</f>
        <v/>
      </c>
      <c r="AN1371">
        <f>IFERROR(AH1371/AD1371,0)</f>
        <v/>
      </c>
      <c r="AO1371">
        <f>IFERROR(AF1371/AD1371,0)</f>
        <v/>
      </c>
      <c r="AP1371">
        <f>IFERROR(AI1371/AK1371,0)</f>
        <v/>
      </c>
      <c r="AQ1371">
        <f>IFERROR(AJ1371/AK1371,0)</f>
        <v/>
      </c>
      <c r="AR1371">
        <f>IFERROR(AG1371/AK1371,0)</f>
        <v/>
      </c>
      <c r="AS1371">
        <f>IFERROR(365/(AL1371/AG1371), "")</f>
        <v/>
      </c>
      <c r="AT1371" t="inlineStr">
        <is>
          <t>US842794274</t>
        </is>
      </c>
      <c r="AU1371" t="inlineStr">
        <is>
          <t>Innovative Eyewear INC</t>
        </is>
      </c>
      <c r="AV1371" t="inlineStr">
        <is>
          <t>C1</t>
        </is>
      </c>
      <c r="AW1371" t="inlineStr">
        <is>
          <t>B+</t>
        </is>
      </c>
      <c r="AX1371" t="inlineStr">
        <is>
          <t>Listed</t>
        </is>
      </c>
      <c r="AY1371" t="n">
        <v>5048</v>
      </c>
      <c r="AZ1371" t="inlineStr">
        <is>
          <t>Ophthalmic goods wholesale dealing in</t>
        </is>
      </c>
      <c r="BA1371" t="inlineStr">
        <is>
          <t>United States of America</t>
        </is>
      </c>
      <c r="BB1371" t="inlineStr">
        <is>
          <t>North Miami</t>
        </is>
      </c>
      <c r="BC1371" t="inlineStr">
        <is>
          <t>innovationeyewear.com</t>
        </is>
      </c>
      <c r="BD1371" s="6" t="n">
        <v>43916</v>
      </c>
      <c r="BE1371" t="inlineStr">
        <is>
          <t>This company develops and sells eyeglasses and sunglasses, which are designed to allow its customers to connected to their digital lives. It was incorporated in 2020. The company is headquartered in North Miami, Florida, United States.The company also offers prescription eyewear and sun protection. Its flagship product, Lucyd Lyte, enables the wearer to listen to music, take and make calls, and use voice assistants to perform smartphone tasks hands-free. The company owns the rights to the Lucyd brand and the Lyte product line. The company offers standard frames and titanium frames for non-prescription, polarized sunglass and blue light blocking glasses. The company offers its products through e-commerce primarily via its Website Lucyd.co and Amazon; and, network of independent eyewear stores.</t>
        </is>
      </c>
      <c r="BF1371" t="inlineStr">
        <is>
          <t>Active</t>
        </is>
      </c>
      <c r="BG1371" t="inlineStr">
        <is>
          <t>Manufacturing; Retail</t>
        </is>
      </c>
      <c r="BH1371" t="inlineStr">
        <is>
          <t>Develops and sells eyeglasses and sunglasses</t>
        </is>
      </c>
      <c r="BI1371" t="inlineStr">
        <is>
          <t>Eyeglasses and sunglasses</t>
        </is>
      </c>
      <c r="CE1371">
        <f>IFERROR(SUM(BU1371:BV1371)/2,0)</f>
        <v/>
      </c>
      <c r="CF1371">
        <f>IFERROR(SUM(CE1371:CE1371)/1,0)</f>
        <v/>
      </c>
      <c r="CG1371">
        <f>IFERROR(SUM(BW1371:BX1371)/2,0)</f>
        <v/>
      </c>
      <c r="CH1371">
        <f>IFERROR(SUM(CG1371:CG1371)/1,0)</f>
        <v/>
      </c>
      <c r="CI1371">
        <f>IFERROR(SUM(BY1371:BZ1371)/2,0)</f>
        <v/>
      </c>
      <c r="CJ1371">
        <f>IFERROR(SUM(CI1371:CI1371)/1,0)</f>
        <v/>
      </c>
      <c r="CK1371">
        <f>IFERROR(SUM(CA1371:CB1371)/2,0)</f>
        <v/>
      </c>
      <c r="CL1371">
        <f>IFERROR(SUM(CK1371:CK1371)/1,0)</f>
        <v/>
      </c>
      <c r="CM1371">
        <f>IFERROR(SUM(CC1371:CD1371)/2,0)</f>
        <v/>
      </c>
      <c r="CN1371">
        <f>IFERROR(SUM(CM1371:CM1371)/1,0)</f>
        <v/>
      </c>
      <c r="CO1371">
        <f>IFERROR(SUM(BS1371:BT1371)/2,0)</f>
        <v/>
      </c>
      <c r="CP1371">
        <f>IFERROR(SUM(CO1371:CO1371)/1,0)</f>
        <v/>
      </c>
    </row>
    <row r="1372">
      <c r="A1372" t="n">
        <v>1347</v>
      </c>
      <c r="D1372">
        <f>IF(AX1372="Listed","Yes","No")</f>
        <v/>
      </c>
      <c r="E1372">
        <f>IFERROR(IF(AE1372&lt;0,"Yes","No"),"No")</f>
        <v/>
      </c>
      <c r="F1372">
        <f>IF(BK1372="Unqualified","Yes","No")</f>
        <v/>
      </c>
      <c r="G1372">
        <f>IF(COUNTIF($D$1372:$F$1372,"Yes")=3,"Yes","No")</f>
        <v/>
      </c>
      <c r="U1372">
        <f>IFERROR(BQ1372/BL1372,0)</f>
        <v/>
      </c>
      <c r="V1372">
        <f>IFERROR(SUM(BQ1372:BQ1372)/SUM(BL1372:BL1372),0)</f>
        <v/>
      </c>
      <c r="W1372">
        <f>IFERROR(MAX(U1372:U1372)-MIN(U1372:U1372),0)</f>
        <v/>
      </c>
      <c r="X1372">
        <f>IFERROR(BQ1372/(BL1372-BQ1372),0)</f>
        <v/>
      </c>
      <c r="Y1372">
        <f>IFERROR(SUM(BQ1372:BQ1372)/(SUM(BL1372:BL1372)-SUM(BQ1372:BQ1372)),0)</f>
        <v/>
      </c>
      <c r="Z1372">
        <f>IFERROR(MAX(X1372:X1372)-MIN(X1372:X1372),0)</f>
        <v/>
      </c>
      <c r="AA1372">
        <f>IFERROR(BO1372/BP1372,0)</f>
        <v/>
      </c>
      <c r="AB1372">
        <f>IFERROR(SUM(BO1372:BO1372)/SUM(BP1372:BP1372),0)</f>
        <v/>
      </c>
      <c r="AC1372">
        <f>IFERROR(MAX(AA1372:AA1372)-MIN(AA1372:AA1372),0)</f>
        <v/>
      </c>
      <c r="AD1372">
        <f>IFERROR(SUM(BL1372:BL1372)/1,0)</f>
        <v/>
      </c>
      <c r="AE1372">
        <f>IFERROR(SUM(BQ1372:BQ1372)/1,0)</f>
        <v/>
      </c>
      <c r="AF1372">
        <f>IFERROR(SUM(BP1372:BP1372)/1,0)</f>
        <v/>
      </c>
      <c r="AG1372">
        <f>IFERROR(CJ1372,0)</f>
        <v/>
      </c>
      <c r="AH1372">
        <f>IFERROR(SUM(BR1372:BR1372)/1,0)</f>
        <v/>
      </c>
      <c r="AI1372">
        <f>IFERROR(CL1372,0)</f>
        <v/>
      </c>
      <c r="AJ1372">
        <f>IFERROR(CN1372,0)</f>
        <v/>
      </c>
      <c r="AK1372">
        <f>IFERROR(CP1372,0)</f>
        <v/>
      </c>
      <c r="AL1372">
        <f>IFERROR(SUM(BN1372:BN1372)/1,0)</f>
        <v/>
      </c>
      <c r="AM1372">
        <f>IFERROR(SUM(BJ1372:BJ1372)/1,0)</f>
        <v/>
      </c>
      <c r="AN1372">
        <f>IFERROR(AH1372/AD1372,0)</f>
        <v/>
      </c>
      <c r="AO1372">
        <f>IFERROR(AF1372/AD1372,0)</f>
        <v/>
      </c>
      <c r="AP1372">
        <f>IFERROR(AI1372/AK1372,0)</f>
        <v/>
      </c>
      <c r="AQ1372">
        <f>IFERROR(AJ1372/AK1372,0)</f>
        <v/>
      </c>
      <c r="AR1372">
        <f>IFERROR(AG1372/AK1372,0)</f>
        <v/>
      </c>
      <c r="AS1372">
        <f>IFERROR(365/(AL1372/AG1372), "")</f>
        <v/>
      </c>
      <c r="AT1372" t="inlineStr">
        <is>
          <t>US208944630</t>
        </is>
      </c>
      <c r="AU1372" t="inlineStr">
        <is>
          <t>Emergent Health Corp.</t>
        </is>
      </c>
      <c r="AV1372" t="inlineStr">
        <is>
          <t>C1</t>
        </is>
      </c>
      <c r="AW1372" t="inlineStr">
        <is>
          <t>B+</t>
        </is>
      </c>
      <c r="AX1372" t="inlineStr">
        <is>
          <t>Listed</t>
        </is>
      </c>
      <c r="AY1372" t="n">
        <v>5122</v>
      </c>
      <c r="AZ1372" t="inlineStr">
        <is>
          <t>Drugs, drug proprietaries, and druggists' sundries wholesale dealing in</t>
        </is>
      </c>
      <c r="BA1372" t="inlineStr">
        <is>
          <t>United States of America</t>
        </is>
      </c>
      <c r="BB1372" t="inlineStr">
        <is>
          <t>Boca Raton</t>
        </is>
      </c>
      <c r="BC1372" t="inlineStr">
        <is>
          <t>www.emergenthealth.com</t>
        </is>
      </c>
      <c r="BD1372" t="inlineStr">
        <is>
          <t>2006</t>
        </is>
      </c>
      <c r="BE1372" t="inlineStr">
        <is>
          <t>This company is engaged in the development and sale of regenerative medicine, nutraceuticals, and phytonutritionals in the United States and internationally. It was founded in 2006 with headquarters located in Boca Raton, South Carolina.The company’s products help curb and control appetite, and reduce stress and improve mood; provide increased energy, as well as building blocks to support organ repair; improve mental clarity, immunity, and muscle growth; protect and detoxify liver and kidney; and combat inflammation and increase stamina. It sells its products through Cellaviv, its direct selling division.The company is involved in the discovery, development and marketing products designed to better mankind. It is a leader in the field of Regenerative Medicine defined by the National Institute of Health using nutritionally designed products. Intended products are to be marketed under third party label exemptions. The company is focusing their efforts on marketing licensed patent pending natural stem cell mobilizing agents capable of enhancing each individual's ability to mobilize their own adult stem cells from their bone marrow. It is also licensed under a patent pending application to market a dual acting all natural diet aid designed to help control hunger through normal body signals to the brain and stomach. Products are being developed for consumer and professional markets. Research and Development is exploring other areas such as Secretogues that can naturally enhance a person's own Growth Hormone production and similar all natural bioactive formulations to enhance human performance safely, ethically, legally and utilizing known body mechanisms without the use of drugs.</t>
        </is>
      </c>
      <c r="BF1372" t="inlineStr">
        <is>
          <t>Active</t>
        </is>
      </c>
      <c r="BG1372" t="inlineStr">
        <is>
          <t>Manufacturing</t>
        </is>
      </c>
      <c r="BH1372" t="inlineStr">
        <is>
          <t>Engaged in the development and sale of regenerative medicine, nutraceuticals, and phytonutritionals in the United States and internationally</t>
        </is>
      </c>
      <c r="BI1372" t="inlineStr">
        <is>
          <t>Regenerative medicine, nutraceuticals, and phytonutritionals</t>
        </is>
      </c>
      <c r="CE1372">
        <f>IFERROR(SUM(BU1372:BV1372)/2,0)</f>
        <v/>
      </c>
      <c r="CF1372">
        <f>IFERROR(SUM(CE1372:CE1372)/1,0)</f>
        <v/>
      </c>
      <c r="CG1372">
        <f>IFERROR(SUM(BW1372:BX1372)/2,0)</f>
        <v/>
      </c>
      <c r="CH1372">
        <f>IFERROR(SUM(CG1372:CG1372)/1,0)</f>
        <v/>
      </c>
      <c r="CI1372">
        <f>IFERROR(SUM(BY1372:BZ1372)/2,0)</f>
        <v/>
      </c>
      <c r="CJ1372">
        <f>IFERROR(SUM(CI1372:CI1372)/1,0)</f>
        <v/>
      </c>
      <c r="CK1372">
        <f>IFERROR(SUM(CA1372:CB1372)/2,0)</f>
        <v/>
      </c>
      <c r="CL1372">
        <f>IFERROR(SUM(CK1372:CK1372)/1,0)</f>
        <v/>
      </c>
      <c r="CM1372">
        <f>IFERROR(SUM(CC1372:CD1372)/2,0)</f>
        <v/>
      </c>
      <c r="CN1372">
        <f>IFERROR(SUM(CM1372:CM1372)/1,0)</f>
        <v/>
      </c>
      <c r="CO1372">
        <f>IFERROR(SUM(BS1372:BT1372)/2,0)</f>
        <v/>
      </c>
      <c r="CP1372">
        <f>IFERROR(SUM(CO1372:CO1372)/1,0)</f>
        <v/>
      </c>
    </row>
    <row r="1373">
      <c r="A1373" t="n">
        <v>1348</v>
      </c>
      <c r="D1373">
        <f>IF(AX1373="Listed","Yes","No")</f>
        <v/>
      </c>
      <c r="E1373">
        <f>IFERROR(IF(AE1373&lt;0,"Yes","No"),"No")</f>
        <v/>
      </c>
      <c r="F1373">
        <f>IF(BK1373="Unqualified","Yes","No")</f>
        <v/>
      </c>
      <c r="G1373">
        <f>IF(COUNTIF($D$1373:$F$1373,"Yes")=3,"Yes","No")</f>
        <v/>
      </c>
      <c r="U1373">
        <f>IFERROR(BQ1373/BL1373,0)</f>
        <v/>
      </c>
      <c r="V1373">
        <f>IFERROR(SUM(BQ1373:BQ1373)/SUM(BL1373:BL1373),0)</f>
        <v/>
      </c>
      <c r="W1373">
        <f>IFERROR(MAX(U1373:U1373)-MIN(U1373:U1373),0)</f>
        <v/>
      </c>
      <c r="X1373">
        <f>IFERROR(BQ1373/(BL1373-BQ1373),0)</f>
        <v/>
      </c>
      <c r="Y1373">
        <f>IFERROR(SUM(BQ1373:BQ1373)/(SUM(BL1373:BL1373)-SUM(BQ1373:BQ1373)),0)</f>
        <v/>
      </c>
      <c r="Z1373">
        <f>IFERROR(MAX(X1373:X1373)-MIN(X1373:X1373),0)</f>
        <v/>
      </c>
      <c r="AA1373">
        <f>IFERROR(BO1373/BP1373,0)</f>
        <v/>
      </c>
      <c r="AB1373">
        <f>IFERROR(SUM(BO1373:BO1373)/SUM(BP1373:BP1373),0)</f>
        <v/>
      </c>
      <c r="AC1373">
        <f>IFERROR(MAX(AA1373:AA1373)-MIN(AA1373:AA1373),0)</f>
        <v/>
      </c>
      <c r="AD1373">
        <f>IFERROR(SUM(BL1373:BL1373)/1,0)</f>
        <v/>
      </c>
      <c r="AE1373">
        <f>IFERROR(SUM(BQ1373:BQ1373)/1,0)</f>
        <v/>
      </c>
      <c r="AF1373">
        <f>IFERROR(SUM(BP1373:BP1373)/1,0)</f>
        <v/>
      </c>
      <c r="AG1373">
        <f>IFERROR(CJ1373,0)</f>
        <v/>
      </c>
      <c r="AH1373">
        <f>IFERROR(SUM(BR1373:BR1373)/1,0)</f>
        <v/>
      </c>
      <c r="AI1373">
        <f>IFERROR(CL1373,0)</f>
        <v/>
      </c>
      <c r="AJ1373">
        <f>IFERROR(CN1373,0)</f>
        <v/>
      </c>
      <c r="AK1373">
        <f>IFERROR(CP1373,0)</f>
        <v/>
      </c>
      <c r="AL1373">
        <f>IFERROR(SUM(BN1373:BN1373)/1,0)</f>
        <v/>
      </c>
      <c r="AM1373">
        <f>IFERROR(SUM(BJ1373:BJ1373)/1,0)</f>
        <v/>
      </c>
      <c r="AN1373">
        <f>IFERROR(AH1373/AD1373,0)</f>
        <v/>
      </c>
      <c r="AO1373">
        <f>IFERROR(AF1373/AD1373,0)</f>
        <v/>
      </c>
      <c r="AP1373">
        <f>IFERROR(AI1373/AK1373,0)</f>
        <v/>
      </c>
      <c r="AQ1373">
        <f>IFERROR(AJ1373/AK1373,0)</f>
        <v/>
      </c>
      <c r="AR1373">
        <f>IFERROR(AG1373/AK1373,0)</f>
        <v/>
      </c>
      <c r="AS1373">
        <f>IFERROR(365/(AL1373/AG1373), "")</f>
        <v/>
      </c>
      <c r="AT1373" t="inlineStr">
        <is>
          <t>CO170001028500</t>
        </is>
      </c>
      <c r="AU1373" t="inlineStr">
        <is>
          <t>Aniplast S A</t>
        </is>
      </c>
      <c r="AV1373" t="inlineStr">
        <is>
          <t>U1</t>
        </is>
      </c>
      <c r="AW1373" t="inlineStr">
        <is>
          <t>U</t>
        </is>
      </c>
      <c r="AX1373" t="inlineStr">
        <is>
          <t>Unlisted</t>
        </is>
      </c>
      <c r="AY1373" t="n">
        <v>5085</v>
      </c>
      <c r="AZ1373" t="inlineStr">
        <is>
          <t>Industrial supplies wholesale dealing in</t>
        </is>
      </c>
      <c r="BA1373" t="inlineStr">
        <is>
          <t>Colombia</t>
        </is>
      </c>
      <c r="BB1373" t="inlineStr">
        <is>
          <t>Bogota</t>
        </is>
      </c>
      <c r="BC1373" t="inlineStr">
        <is>
          <t>www.aniplast.com</t>
        </is>
      </c>
      <c r="BD1373" s="6" t="n">
        <v>31799</v>
      </c>
      <c r="BE1373" t="inlineStr">
        <is>
          <t>This company is engaged in wholesale trade. It conducts business from its registered head office located in Bogota, Colombia. The company was founded in 1987. The company specializes in wholesale distribution of various nondurable goods, which are products designed to be used for a short period before being replaced. Its focus is on maintaining a strong wholesale distribution network while adapting to market conditions. The company seeks to maintain a competitive edge by optimizing its operations, improving profitability, and ensuring a steady supply of short-lifespan products to meet the needs of its customers.</t>
        </is>
      </c>
      <c r="BF1373" t="inlineStr">
        <is>
          <t>Active</t>
        </is>
      </c>
      <c r="BG1373" t="inlineStr">
        <is>
          <t>Wholesale</t>
        </is>
      </c>
      <c r="BH1373" t="inlineStr">
        <is>
          <t>Engaged in wholesale trade</t>
        </is>
      </c>
      <c r="BI1373" t="inlineStr">
        <is>
          <t>Wholesale distribution of various nondurable goods, which are products designed to be used for a short period before being replaced</t>
        </is>
      </c>
      <c r="CE1373">
        <f>IFERROR(SUM(BU1373:BV1373)/2,0)</f>
        <v/>
      </c>
      <c r="CF1373">
        <f>IFERROR(SUM(CE1373:CE1373)/1,0)</f>
        <v/>
      </c>
      <c r="CG1373">
        <f>IFERROR(SUM(BW1373:BX1373)/2,0)</f>
        <v/>
      </c>
      <c r="CH1373">
        <f>IFERROR(SUM(CG1373:CG1373)/1,0)</f>
        <v/>
      </c>
      <c r="CI1373">
        <f>IFERROR(SUM(BY1373:BZ1373)/2,0)</f>
        <v/>
      </c>
      <c r="CJ1373">
        <f>IFERROR(SUM(CI1373:CI1373)/1,0)</f>
        <v/>
      </c>
      <c r="CK1373">
        <f>IFERROR(SUM(CA1373:CB1373)/2,0)</f>
        <v/>
      </c>
      <c r="CL1373">
        <f>IFERROR(SUM(CK1373:CK1373)/1,0)</f>
        <v/>
      </c>
      <c r="CM1373">
        <f>IFERROR(SUM(CC1373:CD1373)/2,0)</f>
        <v/>
      </c>
      <c r="CN1373">
        <f>IFERROR(SUM(CM1373:CM1373)/1,0)</f>
        <v/>
      </c>
      <c r="CO1373">
        <f>IFERROR(SUM(BS1373:BT1373)/2,0)</f>
        <v/>
      </c>
      <c r="CP1373">
        <f>IFERROR(SUM(CO1373:CO1373)/1,0)</f>
        <v/>
      </c>
    </row>
    <row r="1374">
      <c r="A1374" t="n">
        <v>1349</v>
      </c>
      <c r="D1374">
        <f>IF(AX1374="Listed","Yes","No")</f>
        <v/>
      </c>
      <c r="E1374">
        <f>IFERROR(IF(AE1374&lt;0,"Yes","No"),"No")</f>
        <v/>
      </c>
      <c r="F1374">
        <f>IF(BK1374="Unqualified","Yes","No")</f>
        <v/>
      </c>
      <c r="G1374">
        <f>IF(COUNTIF($D$1374:$F$1374,"Yes")=3,"Yes","No")</f>
        <v/>
      </c>
      <c r="U1374">
        <f>IFERROR(BQ1374/BL1374,0)</f>
        <v/>
      </c>
      <c r="V1374">
        <f>IFERROR(SUM(BQ1374:BQ1374)/SUM(BL1374:BL1374),0)</f>
        <v/>
      </c>
      <c r="W1374">
        <f>IFERROR(MAX(U1374:U1374)-MIN(U1374:U1374),0)</f>
        <v/>
      </c>
      <c r="X1374">
        <f>IFERROR(BQ1374/(BL1374-BQ1374),0)</f>
        <v/>
      </c>
      <c r="Y1374">
        <f>IFERROR(SUM(BQ1374:BQ1374)/(SUM(BL1374:BL1374)-SUM(BQ1374:BQ1374)),0)</f>
        <v/>
      </c>
      <c r="Z1374">
        <f>IFERROR(MAX(X1374:X1374)-MIN(X1374:X1374),0)</f>
        <v/>
      </c>
      <c r="AA1374">
        <f>IFERROR(BO1374/BP1374,0)</f>
        <v/>
      </c>
      <c r="AB1374">
        <f>IFERROR(SUM(BO1374:BO1374)/SUM(BP1374:BP1374),0)</f>
        <v/>
      </c>
      <c r="AC1374">
        <f>IFERROR(MAX(AA1374:AA1374)-MIN(AA1374:AA1374),0)</f>
        <v/>
      </c>
      <c r="AD1374">
        <f>IFERROR(SUM(BL1374:BL1374)/1,0)</f>
        <v/>
      </c>
      <c r="AE1374">
        <f>IFERROR(SUM(BQ1374:BQ1374)/1,0)</f>
        <v/>
      </c>
      <c r="AF1374">
        <f>IFERROR(SUM(BP1374:BP1374)/1,0)</f>
        <v/>
      </c>
      <c r="AG1374">
        <f>IFERROR(CJ1374,0)</f>
        <v/>
      </c>
      <c r="AH1374">
        <f>IFERROR(SUM(BR1374:BR1374)/1,0)</f>
        <v/>
      </c>
      <c r="AI1374">
        <f>IFERROR(CL1374,0)</f>
        <v/>
      </c>
      <c r="AJ1374">
        <f>IFERROR(CN1374,0)</f>
        <v/>
      </c>
      <c r="AK1374">
        <f>IFERROR(CP1374,0)</f>
        <v/>
      </c>
      <c r="AL1374">
        <f>IFERROR(SUM(BN1374:BN1374)/1,0)</f>
        <v/>
      </c>
      <c r="AM1374">
        <f>IFERROR(SUM(BJ1374:BJ1374)/1,0)</f>
        <v/>
      </c>
      <c r="AN1374">
        <f>IFERROR(AH1374/AD1374,0)</f>
        <v/>
      </c>
      <c r="AO1374">
        <f>IFERROR(AF1374/AD1374,0)</f>
        <v/>
      </c>
      <c r="AP1374">
        <f>IFERROR(AI1374/AK1374,0)</f>
        <v/>
      </c>
      <c r="AQ1374">
        <f>IFERROR(AJ1374/AK1374,0)</f>
        <v/>
      </c>
      <c r="AR1374">
        <f>IFERROR(AG1374/AK1374,0)</f>
        <v/>
      </c>
      <c r="AS1374">
        <f>IFERROR(365/(AL1374/AG1374), "")</f>
        <v/>
      </c>
      <c r="AT1374" t="inlineStr">
        <is>
          <t>CO170000976880</t>
        </is>
      </c>
      <c r="AU1374" t="inlineStr">
        <is>
          <t>Rawmco S A S</t>
        </is>
      </c>
      <c r="AV1374" t="inlineStr">
        <is>
          <t>U1</t>
        </is>
      </c>
      <c r="AW1374" t="inlineStr">
        <is>
          <t>U</t>
        </is>
      </c>
      <c r="AX1374" t="inlineStr">
        <is>
          <t>Unlisted</t>
        </is>
      </c>
      <c r="AY1374" t="n">
        <v>5153</v>
      </c>
      <c r="AZ1374" t="inlineStr">
        <is>
          <t>Grain and field beans wholesale dealing in</t>
        </is>
      </c>
      <c r="BA1374" t="inlineStr">
        <is>
          <t>Colombia</t>
        </is>
      </c>
      <c r="BB1374" t="inlineStr">
        <is>
          <t>Bogota</t>
        </is>
      </c>
      <c r="BC1374" t="inlineStr">
        <is>
          <t>www.rawmco.com</t>
        </is>
      </c>
      <c r="BD1374" s="6" t="n">
        <v>30074</v>
      </c>
      <c r="BE1374" t="inlineStr">
        <is>
          <t>This company is engaged in the import and distribution of high-quality raw materials for industries such as human food, animal feed, pharmaceuticals, cosmetics, and industrial chemicals. It conducts business from its registered head office located in Bogota, Colombia. The company was established in 2008. The company specialises in representing and distributing products from multinational companies, providing high-quality raw materials for industries such as human food, animal feed, pharmaceuticals, cosmetics, and industrial chemicals. The company excels in marketing multinational brands, offering comprehensive client support, and ensuring secure supply chain operations through measures like OEA certification implementation.</t>
        </is>
      </c>
      <c r="BF1374" t="inlineStr">
        <is>
          <t>Active</t>
        </is>
      </c>
      <c r="BG1374" t="inlineStr">
        <is>
          <t>Services</t>
        </is>
      </c>
      <c r="BH1374" t="inlineStr">
        <is>
          <t>Engaged in the import and distribution of high-quality raw materials for industries such as human food, animal feed, pharmaceuticals, cosmetics, and industrial chemicals</t>
        </is>
      </c>
      <c r="BI1374" t="inlineStr">
        <is>
          <t>Representing and distributing products from multinational companies, providing high-quality raw materials for industries such as human food, animal feed, pharmaceuticals, cosmetics, and industrial chemicals; Excels in marketing multinational brands, offering comprehensive client support, and ensuring secure supply chain operations through measures like OEA certification implementation</t>
        </is>
      </c>
      <c r="CE1374">
        <f>IFERROR(SUM(BU1374:BV1374)/2,0)</f>
        <v/>
      </c>
      <c r="CF1374">
        <f>IFERROR(SUM(CE1374:CE1374)/1,0)</f>
        <v/>
      </c>
      <c r="CG1374">
        <f>IFERROR(SUM(BW1374:BX1374)/2,0)</f>
        <v/>
      </c>
      <c r="CH1374">
        <f>IFERROR(SUM(CG1374:CG1374)/1,0)</f>
        <v/>
      </c>
      <c r="CI1374">
        <f>IFERROR(SUM(BY1374:BZ1374)/2,0)</f>
        <v/>
      </c>
      <c r="CJ1374">
        <f>IFERROR(SUM(CI1374:CI1374)/1,0)</f>
        <v/>
      </c>
      <c r="CK1374">
        <f>IFERROR(SUM(CA1374:CB1374)/2,0)</f>
        <v/>
      </c>
      <c r="CL1374">
        <f>IFERROR(SUM(CK1374:CK1374)/1,0)</f>
        <v/>
      </c>
      <c r="CM1374">
        <f>IFERROR(SUM(CC1374:CD1374)/2,0)</f>
        <v/>
      </c>
      <c r="CN1374">
        <f>IFERROR(SUM(CM1374:CM1374)/1,0)</f>
        <v/>
      </c>
      <c r="CO1374">
        <f>IFERROR(SUM(BS1374:BT1374)/2,0)</f>
        <v/>
      </c>
      <c r="CP1374">
        <f>IFERROR(SUM(CO1374:CO1374)/1,0)</f>
        <v/>
      </c>
    </row>
    <row r="1375">
      <c r="A1375" t="n">
        <v>1350</v>
      </c>
      <c r="D1375">
        <f>IF(AX1375="Listed","Yes","No")</f>
        <v/>
      </c>
      <c r="E1375">
        <f>IFERROR(IF(AE1375&lt;0,"Yes","No"),"No")</f>
        <v/>
      </c>
      <c r="F1375">
        <f>IF(BK1375="Unqualified","Yes","No")</f>
        <v/>
      </c>
      <c r="G1375">
        <f>IF(COUNTIF($D$1375:$F$1375,"Yes")=3,"Yes","No")</f>
        <v/>
      </c>
      <c r="U1375">
        <f>IFERROR(BQ1375/BL1375,0)</f>
        <v/>
      </c>
      <c r="V1375">
        <f>IFERROR(SUM(BQ1375:BQ1375)/SUM(BL1375:BL1375),0)</f>
        <v/>
      </c>
      <c r="W1375">
        <f>IFERROR(MAX(U1375:U1375)-MIN(U1375:U1375),0)</f>
        <v/>
      </c>
      <c r="X1375">
        <f>IFERROR(BQ1375/(BL1375-BQ1375),0)</f>
        <v/>
      </c>
      <c r="Y1375">
        <f>IFERROR(SUM(BQ1375:BQ1375)/(SUM(BL1375:BL1375)-SUM(BQ1375:BQ1375)),0)</f>
        <v/>
      </c>
      <c r="Z1375">
        <f>IFERROR(MAX(X1375:X1375)-MIN(X1375:X1375),0)</f>
        <v/>
      </c>
      <c r="AA1375">
        <f>IFERROR(BO1375/BP1375,0)</f>
        <v/>
      </c>
      <c r="AB1375">
        <f>IFERROR(SUM(BO1375:BO1375)/SUM(BP1375:BP1375),0)</f>
        <v/>
      </c>
      <c r="AC1375">
        <f>IFERROR(MAX(AA1375:AA1375)-MIN(AA1375:AA1375),0)</f>
        <v/>
      </c>
      <c r="AD1375">
        <f>IFERROR(SUM(BL1375:BL1375)/1,0)</f>
        <v/>
      </c>
      <c r="AE1375">
        <f>IFERROR(SUM(BQ1375:BQ1375)/1,0)</f>
        <v/>
      </c>
      <c r="AF1375">
        <f>IFERROR(SUM(BP1375:BP1375)/1,0)</f>
        <v/>
      </c>
      <c r="AG1375">
        <f>IFERROR(CJ1375,0)</f>
        <v/>
      </c>
      <c r="AH1375">
        <f>IFERROR(SUM(BR1375:BR1375)/1,0)</f>
        <v/>
      </c>
      <c r="AI1375">
        <f>IFERROR(CL1375,0)</f>
        <v/>
      </c>
      <c r="AJ1375">
        <f>IFERROR(CN1375,0)</f>
        <v/>
      </c>
      <c r="AK1375">
        <f>IFERROR(CP1375,0)</f>
        <v/>
      </c>
      <c r="AL1375">
        <f>IFERROR(SUM(BN1375:BN1375)/1,0)</f>
        <v/>
      </c>
      <c r="AM1375">
        <f>IFERROR(SUM(BJ1375:BJ1375)/1,0)</f>
        <v/>
      </c>
      <c r="AN1375">
        <f>IFERROR(AH1375/AD1375,0)</f>
        <v/>
      </c>
      <c r="AO1375">
        <f>IFERROR(AF1375/AD1375,0)</f>
        <v/>
      </c>
      <c r="AP1375">
        <f>IFERROR(AI1375/AK1375,0)</f>
        <v/>
      </c>
      <c r="AQ1375">
        <f>IFERROR(AJ1375/AK1375,0)</f>
        <v/>
      </c>
      <c r="AR1375">
        <f>IFERROR(AG1375/AK1375,0)</f>
        <v/>
      </c>
      <c r="AS1375">
        <f>IFERROR(365/(AL1375/AG1375), "")</f>
        <v/>
      </c>
      <c r="AT1375" t="inlineStr">
        <is>
          <t>CO170001032180</t>
        </is>
      </c>
      <c r="AU1375" t="inlineStr">
        <is>
          <t>SFM Compresores SAS</t>
        </is>
      </c>
      <c r="AV1375" t="inlineStr">
        <is>
          <t>U1</t>
        </is>
      </c>
      <c r="AW1375" t="inlineStr">
        <is>
          <t>B+</t>
        </is>
      </c>
      <c r="AX1375" t="inlineStr">
        <is>
          <t>Unlisted</t>
        </is>
      </c>
      <c r="AY1375" t="n">
        <v>5084</v>
      </c>
      <c r="AZ1375" t="inlineStr">
        <is>
          <t>Industrial machinery and equipment wholesale dealing in</t>
        </is>
      </c>
      <c r="BA1375" t="inlineStr">
        <is>
          <t>Colombia</t>
        </is>
      </c>
      <c r="BB1375" t="inlineStr">
        <is>
          <t>Bogota</t>
        </is>
      </c>
      <c r="BC1375" t="inlineStr">
        <is>
          <t>www.sfmcompresores.com</t>
        </is>
      </c>
      <c r="BD1375" s="6" t="n">
        <v>31874</v>
      </c>
      <c r="BE1375" t="inlineStr">
        <is>
          <t>This company is engaged in industrial equipment and machinery sector and is based in Bogota, Colombia. Founded in 1984, it specializes in offering both stationary and portable air compressors, including screw, piston, and oil-free models, along with essential equipment like dryers, tanks, filters, and accessories. Additionally, the company provides maintenance services, air leak detection, and laser pulley alignment to ensure optimal performance of compressors. The company is dedicated to delivering high-quality, dependable, and energy-efficient products and services to its industrial clients, with a particular focus on air compression systems.</t>
        </is>
      </c>
      <c r="BF1375" t="inlineStr">
        <is>
          <t>Active</t>
        </is>
      </c>
      <c r="BG1375" t="inlineStr">
        <is>
          <t>Services</t>
        </is>
      </c>
      <c r="BH1375" t="inlineStr">
        <is>
          <t>Engaged in industrial equipment and machinery sector and is based in Bogota, Colombia</t>
        </is>
      </c>
      <c r="BI1375" t="inlineStr">
        <is>
          <t>Stationary and portable air compressors, including screw, piston, and oil-free models, along with essential equipment like dryers, tanks, filters, and accessories</t>
        </is>
      </c>
      <c r="CE1375">
        <f>IFERROR(SUM(BU1375:BV1375)/2,0)</f>
        <v/>
      </c>
      <c r="CF1375">
        <f>IFERROR(SUM(CE1375:CE1375)/1,0)</f>
        <v/>
      </c>
      <c r="CG1375">
        <f>IFERROR(SUM(BW1375:BX1375)/2,0)</f>
        <v/>
      </c>
      <c r="CH1375">
        <f>IFERROR(SUM(CG1375:CG1375)/1,0)</f>
        <v/>
      </c>
      <c r="CI1375">
        <f>IFERROR(SUM(BY1375:BZ1375)/2,0)</f>
        <v/>
      </c>
      <c r="CJ1375">
        <f>IFERROR(SUM(CI1375:CI1375)/1,0)</f>
        <v/>
      </c>
      <c r="CK1375">
        <f>IFERROR(SUM(CA1375:CB1375)/2,0)</f>
        <v/>
      </c>
      <c r="CL1375">
        <f>IFERROR(SUM(CK1375:CK1375)/1,0)</f>
        <v/>
      </c>
      <c r="CM1375">
        <f>IFERROR(SUM(CC1375:CD1375)/2,0)</f>
        <v/>
      </c>
      <c r="CN1375">
        <f>IFERROR(SUM(CM1375:CM1375)/1,0)</f>
        <v/>
      </c>
      <c r="CO1375">
        <f>IFERROR(SUM(BS1375:BT1375)/2,0)</f>
        <v/>
      </c>
      <c r="CP1375">
        <f>IFERROR(SUM(CO1375:CO1375)/1,0)</f>
        <v/>
      </c>
    </row>
    <row r="1376">
      <c r="A1376" t="n">
        <v>1351</v>
      </c>
      <c r="D1376">
        <f>IF(AX1376="Listed","Yes","No")</f>
        <v/>
      </c>
      <c r="E1376">
        <f>IFERROR(IF(AE1376&lt;0,"Yes","No"),"No")</f>
        <v/>
      </c>
      <c r="F1376">
        <f>IF(BK1376="Unqualified","Yes","No")</f>
        <v/>
      </c>
      <c r="G1376">
        <f>IF(COUNTIF($D$1376:$F$1376,"Yes")=3,"Yes","No")</f>
        <v/>
      </c>
      <c r="U1376">
        <f>IFERROR(BQ1376/BL1376,0)</f>
        <v/>
      </c>
      <c r="V1376">
        <f>IFERROR(SUM(BQ1376:BQ1376)/SUM(BL1376:BL1376),0)</f>
        <v/>
      </c>
      <c r="W1376">
        <f>IFERROR(MAX(U1376:U1376)-MIN(U1376:U1376),0)</f>
        <v/>
      </c>
      <c r="X1376">
        <f>IFERROR(BQ1376/(BL1376-BQ1376),0)</f>
        <v/>
      </c>
      <c r="Y1376">
        <f>IFERROR(SUM(BQ1376:BQ1376)/(SUM(BL1376:BL1376)-SUM(BQ1376:BQ1376)),0)</f>
        <v/>
      </c>
      <c r="Z1376">
        <f>IFERROR(MAX(X1376:X1376)-MIN(X1376:X1376),0)</f>
        <v/>
      </c>
      <c r="AA1376">
        <f>IFERROR(BO1376/BP1376,0)</f>
        <v/>
      </c>
      <c r="AB1376">
        <f>IFERROR(SUM(BO1376:BO1376)/SUM(BP1376:BP1376),0)</f>
        <v/>
      </c>
      <c r="AC1376">
        <f>IFERROR(MAX(AA1376:AA1376)-MIN(AA1376:AA1376),0)</f>
        <v/>
      </c>
      <c r="AD1376">
        <f>IFERROR(SUM(BL1376:BL1376)/1,0)</f>
        <v/>
      </c>
      <c r="AE1376">
        <f>IFERROR(SUM(BQ1376:BQ1376)/1,0)</f>
        <v/>
      </c>
      <c r="AF1376">
        <f>IFERROR(SUM(BP1376:BP1376)/1,0)</f>
        <v/>
      </c>
      <c r="AG1376">
        <f>IFERROR(CJ1376,0)</f>
        <v/>
      </c>
      <c r="AH1376">
        <f>IFERROR(SUM(BR1376:BR1376)/1,0)</f>
        <v/>
      </c>
      <c r="AI1376">
        <f>IFERROR(CL1376,0)</f>
        <v/>
      </c>
      <c r="AJ1376">
        <f>IFERROR(CN1376,0)</f>
        <v/>
      </c>
      <c r="AK1376">
        <f>IFERROR(CP1376,0)</f>
        <v/>
      </c>
      <c r="AL1376">
        <f>IFERROR(SUM(BN1376:BN1376)/1,0)</f>
        <v/>
      </c>
      <c r="AM1376">
        <f>IFERROR(SUM(BJ1376:BJ1376)/1,0)</f>
        <v/>
      </c>
      <c r="AN1376">
        <f>IFERROR(AH1376/AD1376,0)</f>
        <v/>
      </c>
      <c r="AO1376">
        <f>IFERROR(AF1376/AD1376,0)</f>
        <v/>
      </c>
      <c r="AP1376">
        <f>IFERROR(AI1376/AK1376,0)</f>
        <v/>
      </c>
      <c r="AQ1376">
        <f>IFERROR(AJ1376/AK1376,0)</f>
        <v/>
      </c>
      <c r="AR1376">
        <f>IFERROR(AG1376/AK1376,0)</f>
        <v/>
      </c>
      <c r="AS1376">
        <f>IFERROR(365/(AL1376/AG1376), "")</f>
        <v/>
      </c>
      <c r="AT1376" t="inlineStr">
        <is>
          <t>CO170000976420</t>
        </is>
      </c>
      <c r="AU1376" t="inlineStr">
        <is>
          <t>Diesel Colombia SAS</t>
        </is>
      </c>
      <c r="AV1376" t="inlineStr">
        <is>
          <t>U1</t>
        </is>
      </c>
      <c r="AW1376" t="inlineStr">
        <is>
          <t>A-</t>
        </is>
      </c>
      <c r="AX1376" t="inlineStr">
        <is>
          <t>Unlisted</t>
        </is>
      </c>
      <c r="AY1376" t="n">
        <v>5013</v>
      </c>
      <c r="AZ1376" t="inlineStr">
        <is>
          <t>Motor vehicle supplies and new parts wholesale dealing in</t>
        </is>
      </c>
      <c r="BA1376" t="inlineStr">
        <is>
          <t>Colombia</t>
        </is>
      </c>
      <c r="BB1376" t="inlineStr">
        <is>
          <t>Bogota</t>
        </is>
      </c>
      <c r="BC1376" t="inlineStr">
        <is>
          <t>www.dieselcolombia.com</t>
        </is>
      </c>
      <c r="BD1376" s="6" t="n">
        <v>30076</v>
      </c>
      <c r="BE1376" t="inlineStr">
        <is>
          <t>This company is engaged in the distribution and sale of diesel injection system components, including parts from well-known global manufacturers like DENSO, Stanadyne, and Bosch. It conducts business from its registered head office located in Bogota, Colombia. The company was founded in 1982. The company specialises in diesel injection parts includes components for diesel engines, including fuel injectors, pumps, and other diesel fuel system parts, and turbochargers. It aims to continue expanding the reach and reputation in Colombia by delivering superior service and staying at the forefront of diesel technology.</t>
        </is>
      </c>
      <c r="BF1376" t="inlineStr">
        <is>
          <t>Active</t>
        </is>
      </c>
      <c r="BG1376" t="inlineStr">
        <is>
          <t>Retail</t>
        </is>
      </c>
      <c r="BH1376" t="inlineStr">
        <is>
          <t>Engaged in the distribution and sale of diesel injection system components, including parts from well-known global manufacturers like DENSO, Stanadyne, and Bosch</t>
        </is>
      </c>
      <c r="BI1376" t="inlineStr">
        <is>
          <t>Diesel injection parts includes components for diesel engines, including fuel injectors, pumps, and other diesel fuel system parts, and turbochargers</t>
        </is>
      </c>
      <c r="CE1376">
        <f>IFERROR(SUM(BU1376:BV1376)/2,0)</f>
        <v/>
      </c>
      <c r="CF1376">
        <f>IFERROR(SUM(CE1376:CE1376)/1,0)</f>
        <v/>
      </c>
      <c r="CG1376">
        <f>IFERROR(SUM(BW1376:BX1376)/2,0)</f>
        <v/>
      </c>
      <c r="CH1376">
        <f>IFERROR(SUM(CG1376:CG1376)/1,0)</f>
        <v/>
      </c>
      <c r="CI1376">
        <f>IFERROR(SUM(BY1376:BZ1376)/2,0)</f>
        <v/>
      </c>
      <c r="CJ1376">
        <f>IFERROR(SUM(CI1376:CI1376)/1,0)</f>
        <v/>
      </c>
      <c r="CK1376">
        <f>IFERROR(SUM(CA1376:CB1376)/2,0)</f>
        <v/>
      </c>
      <c r="CL1376">
        <f>IFERROR(SUM(CK1376:CK1376)/1,0)</f>
        <v/>
      </c>
      <c r="CM1376">
        <f>IFERROR(SUM(CC1376:CD1376)/2,0)</f>
        <v/>
      </c>
      <c r="CN1376">
        <f>IFERROR(SUM(CM1376:CM1376)/1,0)</f>
        <v/>
      </c>
      <c r="CO1376">
        <f>IFERROR(SUM(BS1376:BT1376)/2,0)</f>
        <v/>
      </c>
      <c r="CP1376">
        <f>IFERROR(SUM(CO1376:CO1376)/1,0)</f>
        <v/>
      </c>
    </row>
    <row r="1377">
      <c r="A1377" t="n">
        <v>1352</v>
      </c>
      <c r="D1377">
        <f>IF(AX1377="Listed","Yes","No")</f>
        <v/>
      </c>
      <c r="E1377">
        <f>IFERROR(IF(AE1377&lt;0,"Yes","No"),"No")</f>
        <v/>
      </c>
      <c r="F1377">
        <f>IF(BK1377="Unqualified","Yes","No")</f>
        <v/>
      </c>
      <c r="G1377">
        <f>IF(COUNTIF($D$1377:$F$1377,"Yes")=3,"Yes","No")</f>
        <v/>
      </c>
      <c r="U1377">
        <f>IFERROR(BQ1377/BL1377,0)</f>
        <v/>
      </c>
      <c r="V1377">
        <f>IFERROR(SUM(BQ1377:BQ1377)/SUM(BL1377:BL1377),0)</f>
        <v/>
      </c>
      <c r="W1377">
        <f>IFERROR(MAX(U1377:U1377)-MIN(U1377:U1377),0)</f>
        <v/>
      </c>
      <c r="X1377">
        <f>IFERROR(BQ1377/(BL1377-BQ1377),0)</f>
        <v/>
      </c>
      <c r="Y1377">
        <f>IFERROR(SUM(BQ1377:BQ1377)/(SUM(BL1377:BL1377)-SUM(BQ1377:BQ1377)),0)</f>
        <v/>
      </c>
      <c r="Z1377">
        <f>IFERROR(MAX(X1377:X1377)-MIN(X1377:X1377),0)</f>
        <v/>
      </c>
      <c r="AA1377">
        <f>IFERROR(BO1377/BP1377,0)</f>
        <v/>
      </c>
      <c r="AB1377">
        <f>IFERROR(SUM(BO1377:BO1377)/SUM(BP1377:BP1377),0)</f>
        <v/>
      </c>
      <c r="AC1377">
        <f>IFERROR(MAX(AA1377:AA1377)-MIN(AA1377:AA1377),0)</f>
        <v/>
      </c>
      <c r="AD1377">
        <f>IFERROR(SUM(BL1377:BL1377)/1,0)</f>
        <v/>
      </c>
      <c r="AE1377">
        <f>IFERROR(SUM(BQ1377:BQ1377)/1,0)</f>
        <v/>
      </c>
      <c r="AF1377">
        <f>IFERROR(SUM(BP1377:BP1377)/1,0)</f>
        <v/>
      </c>
      <c r="AG1377">
        <f>IFERROR(CJ1377,0)</f>
        <v/>
      </c>
      <c r="AH1377">
        <f>IFERROR(SUM(BR1377:BR1377)/1,0)</f>
        <v/>
      </c>
      <c r="AI1377">
        <f>IFERROR(CL1377,0)</f>
        <v/>
      </c>
      <c r="AJ1377">
        <f>IFERROR(CN1377,0)</f>
        <v/>
      </c>
      <c r="AK1377">
        <f>IFERROR(CP1377,0)</f>
        <v/>
      </c>
      <c r="AL1377">
        <f>IFERROR(SUM(BN1377:BN1377)/1,0)</f>
        <v/>
      </c>
      <c r="AM1377">
        <f>IFERROR(SUM(BJ1377:BJ1377)/1,0)</f>
        <v/>
      </c>
      <c r="AN1377">
        <f>IFERROR(AH1377/AD1377,0)</f>
        <v/>
      </c>
      <c r="AO1377">
        <f>IFERROR(AF1377/AD1377,0)</f>
        <v/>
      </c>
      <c r="AP1377">
        <f>IFERROR(AI1377/AK1377,0)</f>
        <v/>
      </c>
      <c r="AQ1377">
        <f>IFERROR(AJ1377/AK1377,0)</f>
        <v/>
      </c>
      <c r="AR1377">
        <f>IFERROR(AG1377/AK1377,0)</f>
        <v/>
      </c>
      <c r="AS1377">
        <f>IFERROR(365/(AL1377/AG1377), "")</f>
        <v/>
      </c>
      <c r="AT1377" t="inlineStr">
        <is>
          <t>CO170000977360</t>
        </is>
      </c>
      <c r="AU1377" t="inlineStr">
        <is>
          <t>P C Micros S A S</t>
        </is>
      </c>
      <c r="AV1377" t="inlineStr">
        <is>
          <t>U1</t>
        </is>
      </c>
      <c r="AW1377" t="inlineStr">
        <is>
          <t>U</t>
        </is>
      </c>
      <c r="AX1377" t="inlineStr">
        <is>
          <t>Unlisted</t>
        </is>
      </c>
      <c r="AY1377" t="n">
        <v>5045</v>
      </c>
      <c r="AZ1377" t="inlineStr">
        <is>
          <t>Computers and computer peripheral equipment and software wholesale dealing in</t>
        </is>
      </c>
      <c r="BA1377" t="inlineStr">
        <is>
          <t>Colombia</t>
        </is>
      </c>
      <c r="BB1377" t="inlineStr">
        <is>
          <t>Bogota</t>
        </is>
      </c>
      <c r="BC1377" t="inlineStr">
        <is>
          <t>www.pcmicros.com.co</t>
        </is>
      </c>
      <c r="BD1377" s="6" t="n">
        <v>30103</v>
      </c>
      <c r="BE1377" t="inlineStr">
        <is>
          <t>This company is engaged in distributing computer products. It conducts business from its registered head office located in Bogota, Colombia. It was incorporated in 1982.It offers modular products including Intelligent UPS, Power Inverters, PDUs, Power Conditioners, Frequency Converters, Portable Generators, Solar Power, Fuel Cells, Computers, Tactical shelters and Peripheral Equipment; TacticalPower Series of power conditioning, generating, cooling &amp; computing products; power distribution unit range from simplistic to sophisticated intelligence, from local control to remote control, from commercial-off-the-shelf (COTS) to entirely custom; portable solar power products produce computer grade DC and AC power; Tactical Inverters, Power Conditioners and UPS; Tactical Environmental Control Units; Transportable Computing solutions; office system; and various cables and accessories.</t>
        </is>
      </c>
      <c r="BF1377" t="inlineStr">
        <is>
          <t>Active</t>
        </is>
      </c>
      <c r="BG1377" t="inlineStr">
        <is>
          <t>Retail</t>
        </is>
      </c>
      <c r="BH1377" t="inlineStr">
        <is>
          <t>Engaged in distributing computer products</t>
        </is>
      </c>
      <c r="BI1377" t="inlineStr">
        <is>
          <t>Computer products</t>
        </is>
      </c>
      <c r="CE1377">
        <f>IFERROR(SUM(BU1377:BV1377)/2,0)</f>
        <v/>
      </c>
      <c r="CF1377">
        <f>IFERROR(SUM(CE1377:CE1377)/1,0)</f>
        <v/>
      </c>
      <c r="CG1377">
        <f>IFERROR(SUM(BW1377:BX1377)/2,0)</f>
        <v/>
      </c>
      <c r="CH1377">
        <f>IFERROR(SUM(CG1377:CG1377)/1,0)</f>
        <v/>
      </c>
      <c r="CI1377">
        <f>IFERROR(SUM(BY1377:BZ1377)/2,0)</f>
        <v/>
      </c>
      <c r="CJ1377">
        <f>IFERROR(SUM(CI1377:CI1377)/1,0)</f>
        <v/>
      </c>
      <c r="CK1377">
        <f>IFERROR(SUM(CA1377:CB1377)/2,0)</f>
        <v/>
      </c>
      <c r="CL1377">
        <f>IFERROR(SUM(CK1377:CK1377)/1,0)</f>
        <v/>
      </c>
      <c r="CM1377">
        <f>IFERROR(SUM(CC1377:CD1377)/2,0)</f>
        <v/>
      </c>
      <c r="CN1377">
        <f>IFERROR(SUM(CM1377:CM1377)/1,0)</f>
        <v/>
      </c>
      <c r="CO1377">
        <f>IFERROR(SUM(BS1377:BT1377)/2,0)</f>
        <v/>
      </c>
      <c r="CP1377">
        <f>IFERROR(SUM(CO1377:CO1377)/1,0)</f>
        <v/>
      </c>
    </row>
    <row r="1378">
      <c r="A1378" t="n">
        <v>1353</v>
      </c>
      <c r="D1378">
        <f>IF(AX1378="Listed","Yes","No")</f>
        <v/>
      </c>
      <c r="E1378">
        <f>IFERROR(IF(AE1378&lt;0,"Yes","No"),"No")</f>
        <v/>
      </c>
      <c r="F1378">
        <f>IF(BK1378="Unqualified","Yes","No")</f>
        <v/>
      </c>
      <c r="G1378">
        <f>IF(COUNTIF($D$1378:$F$1378,"Yes")=3,"Yes","No")</f>
        <v/>
      </c>
      <c r="U1378">
        <f>IFERROR(BQ1378/BL1378,0)</f>
        <v/>
      </c>
      <c r="V1378">
        <f>IFERROR(SUM(BQ1378:BQ1378)/SUM(BL1378:BL1378),0)</f>
        <v/>
      </c>
      <c r="W1378">
        <f>IFERROR(MAX(U1378:U1378)-MIN(U1378:U1378),0)</f>
        <v/>
      </c>
      <c r="X1378">
        <f>IFERROR(BQ1378/(BL1378-BQ1378),0)</f>
        <v/>
      </c>
      <c r="Y1378">
        <f>IFERROR(SUM(BQ1378:BQ1378)/(SUM(BL1378:BL1378)-SUM(BQ1378:BQ1378)),0)</f>
        <v/>
      </c>
      <c r="Z1378">
        <f>IFERROR(MAX(X1378:X1378)-MIN(X1378:X1378),0)</f>
        <v/>
      </c>
      <c r="AA1378">
        <f>IFERROR(BO1378/BP1378,0)</f>
        <v/>
      </c>
      <c r="AB1378">
        <f>IFERROR(SUM(BO1378:BO1378)/SUM(BP1378:BP1378),0)</f>
        <v/>
      </c>
      <c r="AC1378">
        <f>IFERROR(MAX(AA1378:AA1378)-MIN(AA1378:AA1378),0)</f>
        <v/>
      </c>
      <c r="AD1378">
        <f>IFERROR(SUM(BL1378:BL1378)/1,0)</f>
        <v/>
      </c>
      <c r="AE1378">
        <f>IFERROR(SUM(BQ1378:BQ1378)/1,0)</f>
        <v/>
      </c>
      <c r="AF1378">
        <f>IFERROR(SUM(BP1378:BP1378)/1,0)</f>
        <v/>
      </c>
      <c r="AG1378">
        <f>IFERROR(CJ1378,0)</f>
        <v/>
      </c>
      <c r="AH1378">
        <f>IFERROR(SUM(BR1378:BR1378)/1,0)</f>
        <v/>
      </c>
      <c r="AI1378">
        <f>IFERROR(CL1378,0)</f>
        <v/>
      </c>
      <c r="AJ1378">
        <f>IFERROR(CN1378,0)</f>
        <v/>
      </c>
      <c r="AK1378">
        <f>IFERROR(CP1378,0)</f>
        <v/>
      </c>
      <c r="AL1378">
        <f>IFERROR(SUM(BN1378:BN1378)/1,0)</f>
        <v/>
      </c>
      <c r="AM1378">
        <f>IFERROR(SUM(BJ1378:BJ1378)/1,0)</f>
        <v/>
      </c>
      <c r="AN1378">
        <f>IFERROR(AH1378/AD1378,0)</f>
        <v/>
      </c>
      <c r="AO1378">
        <f>IFERROR(AF1378/AD1378,0)</f>
        <v/>
      </c>
      <c r="AP1378">
        <f>IFERROR(AI1378/AK1378,0)</f>
        <v/>
      </c>
      <c r="AQ1378">
        <f>IFERROR(AJ1378/AK1378,0)</f>
        <v/>
      </c>
      <c r="AR1378">
        <f>IFERROR(AG1378/AK1378,0)</f>
        <v/>
      </c>
      <c r="AS1378">
        <f>IFERROR(365/(AL1378/AG1378), "")</f>
        <v/>
      </c>
      <c r="AT1378" t="inlineStr">
        <is>
          <t>CO170000924890</t>
        </is>
      </c>
      <c r="AU1378" t="inlineStr">
        <is>
          <t>Biodentales de Colombia Ltda</t>
        </is>
      </c>
      <c r="AV1378" t="inlineStr">
        <is>
          <t>U1</t>
        </is>
      </c>
      <c r="AW1378" t="inlineStr">
        <is>
          <t>B+</t>
        </is>
      </c>
      <c r="AX1378" t="inlineStr">
        <is>
          <t>Unlisted</t>
        </is>
      </c>
      <c r="AY1378" t="n">
        <v>5122</v>
      </c>
      <c r="AZ1378" t="inlineStr">
        <is>
          <t>Drugs, drug proprietaries, and druggists' sundries wholesale dealing in</t>
        </is>
      </c>
      <c r="BA1378" t="inlineStr">
        <is>
          <t>Colombia</t>
        </is>
      </c>
      <c r="BB1378" t="inlineStr">
        <is>
          <t>Bogota</t>
        </is>
      </c>
      <c r="BC1378" t="inlineStr">
        <is>
          <t>www.biodentales.com</t>
        </is>
      </c>
      <c r="BD1378" s="6" t="n">
        <v>27240</v>
      </c>
      <c r="BE1378" t="inlineStr">
        <is>
          <t>This company is engaged in the dental industry, specifically focusing on providing high-tech imported materials, equipment, CAD/CAM systems, and 3D printers for oral rehabilitation and dental laboratories. It conducts business from its registered head office located in Bogota, Colombia. The company was founded in 1974. The company specialises in offering a wide range of advanced dental products and equipment, including CAD/CAM systems, 3D printers, wet and dry milling machines, quality dental resins, zirconium discs, lithium disilicate blocks, dental alloys, ceramics, ultrasonic cleaning equipment, dental micromotors, articulators, magnifying glasses, dental photography accessories, coatings, and stereoscopes. It partners with renowned brands in the dental field, including WhipMix, Schick, Zubler, Mestra, Edenta, and Roland. The company is positioned as a leading supplier of advanced dental equipment and materials, catering to dental professionals and laboratories in Colombia. It aims to provide quality, innovative solutions that support dental professionals in delivering precise, effective, and efficient dental care through advanced technology and materials.</t>
        </is>
      </c>
      <c r="BF1378" t="inlineStr">
        <is>
          <t>Active</t>
        </is>
      </c>
      <c r="BG1378" t="inlineStr">
        <is>
          <t>Services</t>
        </is>
      </c>
      <c r="BH1378" t="inlineStr">
        <is>
          <t>Engaged in the dental industry, specifically focusing on providing high-tech imported materials, equipment, CAD/CAM systems, and 3D printers for oral rehabilitation and dental laboratories</t>
        </is>
      </c>
      <c r="BI1378" t="inlineStr">
        <is>
          <t>Offering a wide range of advanced dental products and equipment, including CAD/CAM systems, 3D printers, wet and dry milling machines, quality dental resins, zirconium discs, lithium disilicate blocks, dental alloys, ceramics, ultrasonic cleaning equipment, dental micromotors, articulators, magnifying glasses, dental photography accessories, coatings, and stereoscopes</t>
        </is>
      </c>
      <c r="CE1378">
        <f>IFERROR(SUM(BU1378:BV1378)/2,0)</f>
        <v/>
      </c>
      <c r="CF1378">
        <f>IFERROR(SUM(CE1378:CE1378)/1,0)</f>
        <v/>
      </c>
      <c r="CG1378">
        <f>IFERROR(SUM(BW1378:BX1378)/2,0)</f>
        <v/>
      </c>
      <c r="CH1378">
        <f>IFERROR(SUM(CG1378:CG1378)/1,0)</f>
        <v/>
      </c>
      <c r="CI1378">
        <f>IFERROR(SUM(BY1378:BZ1378)/2,0)</f>
        <v/>
      </c>
      <c r="CJ1378">
        <f>IFERROR(SUM(CI1378:CI1378)/1,0)</f>
        <v/>
      </c>
      <c r="CK1378">
        <f>IFERROR(SUM(CA1378:CB1378)/2,0)</f>
        <v/>
      </c>
      <c r="CL1378">
        <f>IFERROR(SUM(CK1378:CK1378)/1,0)</f>
        <v/>
      </c>
      <c r="CM1378">
        <f>IFERROR(SUM(CC1378:CD1378)/2,0)</f>
        <v/>
      </c>
      <c r="CN1378">
        <f>IFERROR(SUM(CM1378:CM1378)/1,0)</f>
        <v/>
      </c>
      <c r="CO1378">
        <f>IFERROR(SUM(BS1378:BT1378)/2,0)</f>
        <v/>
      </c>
      <c r="CP1378">
        <f>IFERROR(SUM(CO1378:CO1378)/1,0)</f>
        <v/>
      </c>
    </row>
    <row r="1379">
      <c r="A1379" t="n">
        <v>1354</v>
      </c>
      <c r="D1379">
        <f>IF(AX1379="Listed","Yes","No")</f>
        <v/>
      </c>
      <c r="E1379">
        <f>IFERROR(IF(AE1379&lt;0,"Yes","No"),"No")</f>
        <v/>
      </c>
      <c r="F1379">
        <f>IF(BK1379="Unqualified","Yes","No")</f>
        <v/>
      </c>
      <c r="G1379">
        <f>IF(COUNTIF($D$1379:$F$1379,"Yes")=3,"Yes","No")</f>
        <v/>
      </c>
      <c r="U1379">
        <f>IFERROR(BQ1379/BL1379,0)</f>
        <v/>
      </c>
      <c r="V1379">
        <f>IFERROR(SUM(BQ1379:BQ1379)/SUM(BL1379:BL1379),0)</f>
        <v/>
      </c>
      <c r="W1379">
        <f>IFERROR(MAX(U1379:U1379)-MIN(U1379:U1379),0)</f>
        <v/>
      </c>
      <c r="X1379">
        <f>IFERROR(BQ1379/(BL1379-BQ1379),0)</f>
        <v/>
      </c>
      <c r="Y1379">
        <f>IFERROR(SUM(BQ1379:BQ1379)/(SUM(BL1379:BL1379)-SUM(BQ1379:BQ1379)),0)</f>
        <v/>
      </c>
      <c r="Z1379">
        <f>IFERROR(MAX(X1379:X1379)-MIN(X1379:X1379),0)</f>
        <v/>
      </c>
      <c r="AA1379">
        <f>IFERROR(BO1379/BP1379,0)</f>
        <v/>
      </c>
      <c r="AB1379">
        <f>IFERROR(SUM(BO1379:BO1379)/SUM(BP1379:BP1379),0)</f>
        <v/>
      </c>
      <c r="AC1379">
        <f>IFERROR(MAX(AA1379:AA1379)-MIN(AA1379:AA1379),0)</f>
        <v/>
      </c>
      <c r="AD1379">
        <f>IFERROR(SUM(BL1379:BL1379)/1,0)</f>
        <v/>
      </c>
      <c r="AE1379">
        <f>IFERROR(SUM(BQ1379:BQ1379)/1,0)</f>
        <v/>
      </c>
      <c r="AF1379">
        <f>IFERROR(SUM(BP1379:BP1379)/1,0)</f>
        <v/>
      </c>
      <c r="AG1379">
        <f>IFERROR(CJ1379,0)</f>
        <v/>
      </c>
      <c r="AH1379">
        <f>IFERROR(SUM(BR1379:BR1379)/1,0)</f>
        <v/>
      </c>
      <c r="AI1379">
        <f>IFERROR(CL1379,0)</f>
        <v/>
      </c>
      <c r="AJ1379">
        <f>IFERROR(CN1379,0)</f>
        <v/>
      </c>
      <c r="AK1379">
        <f>IFERROR(CP1379,0)</f>
        <v/>
      </c>
      <c r="AL1379">
        <f>IFERROR(SUM(BN1379:BN1379)/1,0)</f>
        <v/>
      </c>
      <c r="AM1379">
        <f>IFERROR(SUM(BJ1379:BJ1379)/1,0)</f>
        <v/>
      </c>
      <c r="AN1379">
        <f>IFERROR(AH1379/AD1379,0)</f>
        <v/>
      </c>
      <c r="AO1379">
        <f>IFERROR(AF1379/AD1379,0)</f>
        <v/>
      </c>
      <c r="AP1379">
        <f>IFERROR(AI1379/AK1379,0)</f>
        <v/>
      </c>
      <c r="AQ1379">
        <f>IFERROR(AJ1379/AK1379,0)</f>
        <v/>
      </c>
      <c r="AR1379">
        <f>IFERROR(AG1379/AK1379,0)</f>
        <v/>
      </c>
      <c r="AS1379">
        <f>IFERROR(365/(AL1379/AG1379), "")</f>
        <v/>
      </c>
      <c r="AT1379" t="inlineStr">
        <is>
          <t>CO170018064450</t>
        </is>
      </c>
      <c r="AU1379" t="inlineStr">
        <is>
          <t>Itacate de Colombia S A S</t>
        </is>
      </c>
      <c r="AV1379" t="inlineStr">
        <is>
          <t>U1</t>
        </is>
      </c>
      <c r="AW1379" t="inlineStr">
        <is>
          <t>U</t>
        </is>
      </c>
      <c r="AX1379" t="inlineStr">
        <is>
          <t>Unlisted</t>
        </is>
      </c>
      <c r="AY1379" t="n">
        <v>5085</v>
      </c>
      <c r="AZ1379" t="inlineStr">
        <is>
          <t>Industrial supplies wholesale dealing in</t>
        </is>
      </c>
      <c r="BA1379" t="inlineStr">
        <is>
          <t>Colombia</t>
        </is>
      </c>
      <c r="BB1379" t="inlineStr">
        <is>
          <t>Bogota</t>
        </is>
      </c>
      <c r="BC1379" t="inlineStr">
        <is>
          <t>itacate.org</t>
        </is>
      </c>
      <c r="BD1379" s="6" t="n">
        <v>39871</v>
      </c>
      <c r="BE1379" t="inlineStr">
        <is>
          <t>The company is engaged in the wholesale and retail sale of groceries and related products in Colombia. It was incorporated in 2009 and has a registered head office located in Bogota, Colombia. The company offers breakfast cereals, bottled water, canned goods, coffee, cookies, cooking oils, crackers, dairy products, macaroni and spaghetti, salad dressing, sauces, soft drinks, soups and yeast. It also offers pet food, flour, dried fruits, health foods, honey, canned or dried milk, pickles, and refined sugar. Lastly, the company is active in the distribution of wine and distilled alcoholic beverages.</t>
        </is>
      </c>
      <c r="BF1379" t="inlineStr">
        <is>
          <t>Active</t>
        </is>
      </c>
      <c r="BG1379" t="inlineStr">
        <is>
          <t>Wholesale; Retail</t>
        </is>
      </c>
      <c r="BH1379" t="inlineStr">
        <is>
          <t>Engaged in the wholesale and retail sale of groceries and related products</t>
        </is>
      </c>
      <c r="BI1379" t="inlineStr">
        <is>
          <t>Groceries and related products (breakfast cereals, bottled water, canned goods, coffee, cookies, cooking oils, crackers, dairy products, macaroni and spaghetti, salad dressing, sauces, soft drinks, soups and yeast; and pet food, flour, dried fruits, health foods, honey, canned or dried milk, pickles, and refined sugar)</t>
        </is>
      </c>
      <c r="CE1379">
        <f>IFERROR(SUM(BU1379:BV1379)/2,0)</f>
        <v/>
      </c>
      <c r="CF1379">
        <f>IFERROR(SUM(CE1379:CE1379)/1,0)</f>
        <v/>
      </c>
      <c r="CG1379">
        <f>IFERROR(SUM(BW1379:BX1379)/2,0)</f>
        <v/>
      </c>
      <c r="CH1379">
        <f>IFERROR(SUM(CG1379:CG1379)/1,0)</f>
        <v/>
      </c>
      <c r="CI1379">
        <f>IFERROR(SUM(BY1379:BZ1379)/2,0)</f>
        <v/>
      </c>
      <c r="CJ1379">
        <f>IFERROR(SUM(CI1379:CI1379)/1,0)</f>
        <v/>
      </c>
      <c r="CK1379">
        <f>IFERROR(SUM(CA1379:CB1379)/2,0)</f>
        <v/>
      </c>
      <c r="CL1379">
        <f>IFERROR(SUM(CK1379:CK1379)/1,0)</f>
        <v/>
      </c>
      <c r="CM1379">
        <f>IFERROR(SUM(CC1379:CD1379)/2,0)</f>
        <v/>
      </c>
      <c r="CN1379">
        <f>IFERROR(SUM(CM1379:CM1379)/1,0)</f>
        <v/>
      </c>
      <c r="CO1379">
        <f>IFERROR(SUM(BS1379:BT1379)/2,0)</f>
        <v/>
      </c>
      <c r="CP1379">
        <f>IFERROR(SUM(CO1379:CO1379)/1,0)</f>
        <v/>
      </c>
    </row>
    <row r="1380">
      <c r="A1380" t="n">
        <v>1355</v>
      </c>
      <c r="D1380">
        <f>IF(AX1380="Listed","Yes","No")</f>
        <v/>
      </c>
      <c r="E1380">
        <f>IFERROR(IF(AE1380&lt;0,"Yes","No"),"No")</f>
        <v/>
      </c>
      <c r="F1380">
        <f>IF(BK1380="Unqualified","Yes","No")</f>
        <v/>
      </c>
      <c r="G1380">
        <f>IF(COUNTIF($D$1380:$F$1380,"Yes")=3,"Yes","No")</f>
        <v/>
      </c>
      <c r="U1380">
        <f>IFERROR(BQ1380/BL1380,0)</f>
        <v/>
      </c>
      <c r="V1380">
        <f>IFERROR(SUM(BQ1380:BQ1380)/SUM(BL1380:BL1380),0)</f>
        <v/>
      </c>
      <c r="W1380">
        <f>IFERROR(MAX(U1380:U1380)-MIN(U1380:U1380),0)</f>
        <v/>
      </c>
      <c r="X1380">
        <f>IFERROR(BQ1380/(BL1380-BQ1380),0)</f>
        <v/>
      </c>
      <c r="Y1380">
        <f>IFERROR(SUM(BQ1380:BQ1380)/(SUM(BL1380:BL1380)-SUM(BQ1380:BQ1380)),0)</f>
        <v/>
      </c>
      <c r="Z1380">
        <f>IFERROR(MAX(X1380:X1380)-MIN(X1380:X1380),0)</f>
        <v/>
      </c>
      <c r="AA1380">
        <f>IFERROR(BO1380/BP1380,0)</f>
        <v/>
      </c>
      <c r="AB1380">
        <f>IFERROR(SUM(BO1380:BO1380)/SUM(BP1380:BP1380),0)</f>
        <v/>
      </c>
      <c r="AC1380">
        <f>IFERROR(MAX(AA1380:AA1380)-MIN(AA1380:AA1380),0)</f>
        <v/>
      </c>
      <c r="AD1380">
        <f>IFERROR(SUM(BL1380:BL1380)/1,0)</f>
        <v/>
      </c>
      <c r="AE1380">
        <f>IFERROR(SUM(BQ1380:BQ1380)/1,0)</f>
        <v/>
      </c>
      <c r="AF1380">
        <f>IFERROR(SUM(BP1380:BP1380)/1,0)</f>
        <v/>
      </c>
      <c r="AG1380">
        <f>IFERROR(CJ1380,0)</f>
        <v/>
      </c>
      <c r="AH1380">
        <f>IFERROR(SUM(BR1380:BR1380)/1,0)</f>
        <v/>
      </c>
      <c r="AI1380">
        <f>IFERROR(CL1380,0)</f>
        <v/>
      </c>
      <c r="AJ1380">
        <f>IFERROR(CN1380,0)</f>
        <v/>
      </c>
      <c r="AK1380">
        <f>IFERROR(CP1380,0)</f>
        <v/>
      </c>
      <c r="AL1380">
        <f>IFERROR(SUM(BN1380:BN1380)/1,0)</f>
        <v/>
      </c>
      <c r="AM1380">
        <f>IFERROR(SUM(BJ1380:BJ1380)/1,0)</f>
        <v/>
      </c>
      <c r="AN1380">
        <f>IFERROR(AH1380/AD1380,0)</f>
        <v/>
      </c>
      <c r="AO1380">
        <f>IFERROR(AF1380/AD1380,0)</f>
        <v/>
      </c>
      <c r="AP1380">
        <f>IFERROR(AI1380/AK1380,0)</f>
        <v/>
      </c>
      <c r="AQ1380">
        <f>IFERROR(AJ1380/AK1380,0)</f>
        <v/>
      </c>
      <c r="AR1380">
        <f>IFERROR(AG1380/AK1380,0)</f>
        <v/>
      </c>
      <c r="AS1380">
        <f>IFERROR(365/(AL1380/AG1380), "")</f>
        <v/>
      </c>
      <c r="AT1380" t="inlineStr">
        <is>
          <t>CO170001003460</t>
        </is>
      </c>
      <c r="AU1380" t="inlineStr">
        <is>
          <t>Internacional de Perfumeria Y Especialidades Farmaceuticas SAS POR Contraccion Ipef S A S</t>
        </is>
      </c>
      <c r="AV1380" t="inlineStr">
        <is>
          <t>U1</t>
        </is>
      </c>
      <c r="AW1380" t="inlineStr">
        <is>
          <t>U</t>
        </is>
      </c>
      <c r="AX1380" t="inlineStr">
        <is>
          <t>Unlisted</t>
        </is>
      </c>
      <c r="AY1380" t="n">
        <v>5122</v>
      </c>
      <c r="AZ1380" t="inlineStr">
        <is>
          <t>Drugs, drug proprietaries, and druggists' sundries wholesale dealing in</t>
        </is>
      </c>
      <c r="BA1380" t="inlineStr">
        <is>
          <t>Colombia</t>
        </is>
      </c>
      <c r="BB1380" t="inlineStr">
        <is>
          <t>Bogota</t>
        </is>
      </c>
      <c r="BC1380" t="inlineStr">
        <is>
          <t>www.ipef.com.co</t>
        </is>
      </c>
      <c r="BD1380" s="6" t="n">
        <v>31099</v>
      </c>
      <c r="BE1380" t="inlineStr">
        <is>
          <t>This company is engaged in healthcare and consumer goods. It conducts business from its registered head office located in Bogota, Colombia. The company was founded in 1985. The company specialises in pharmaceuticals, vitamins, supplements, and personal care products, offering items such as daily wellness supplements, KT Tape for muscle support, Intimazul hygiene products, and TABOO perfumes, while providing nationwide distribution, strategic partnerships with retail chains and drugstores, and customer education on health and wellness. Its mission is to enhance the health and well-being of Colombians through the distribution of quality pharmaceutical products and personal care solutions.</t>
        </is>
      </c>
      <c r="BF1380" t="inlineStr">
        <is>
          <t>Active</t>
        </is>
      </c>
      <c r="BG1380" t="inlineStr">
        <is>
          <t>Wholesale</t>
        </is>
      </c>
      <c r="BH1380" t="inlineStr">
        <is>
          <t>Engaged in healthcare and consumer goods</t>
        </is>
      </c>
      <c r="BI1380" t="inlineStr">
        <is>
          <t>Pharmaceuticals, vitamins, supplements, and personal care products, offering items such as daily wellness supplements, KT Tape for muscle support, Intimazul hygiene products, and TABOO perfumes, while providing nationwide distribution, strategic partnerships with retail chains and drugstores, and customer education on health and wellness</t>
        </is>
      </c>
      <c r="CE1380">
        <f>IFERROR(SUM(BU1380:BV1380)/2,0)</f>
        <v/>
      </c>
      <c r="CF1380">
        <f>IFERROR(SUM(CE1380:CE1380)/1,0)</f>
        <v/>
      </c>
      <c r="CG1380">
        <f>IFERROR(SUM(BW1380:BX1380)/2,0)</f>
        <v/>
      </c>
      <c r="CH1380">
        <f>IFERROR(SUM(CG1380:CG1380)/1,0)</f>
        <v/>
      </c>
      <c r="CI1380">
        <f>IFERROR(SUM(BY1380:BZ1380)/2,0)</f>
        <v/>
      </c>
      <c r="CJ1380">
        <f>IFERROR(SUM(CI1380:CI1380)/1,0)</f>
        <v/>
      </c>
      <c r="CK1380">
        <f>IFERROR(SUM(CA1380:CB1380)/2,0)</f>
        <v/>
      </c>
      <c r="CL1380">
        <f>IFERROR(SUM(CK1380:CK1380)/1,0)</f>
        <v/>
      </c>
      <c r="CM1380">
        <f>IFERROR(SUM(CC1380:CD1380)/2,0)</f>
        <v/>
      </c>
      <c r="CN1380">
        <f>IFERROR(SUM(CM1380:CM1380)/1,0)</f>
        <v/>
      </c>
      <c r="CO1380">
        <f>IFERROR(SUM(BS1380:BT1380)/2,0)</f>
        <v/>
      </c>
      <c r="CP1380">
        <f>IFERROR(SUM(CO1380:CO1380)/1,0)</f>
        <v/>
      </c>
    </row>
    <row r="1381">
      <c r="A1381" t="n">
        <v>1356</v>
      </c>
      <c r="D1381">
        <f>IF(AX1381="Listed","Yes","No")</f>
        <v/>
      </c>
      <c r="E1381">
        <f>IFERROR(IF(AE1381&lt;0,"Yes","No"),"No")</f>
        <v/>
      </c>
      <c r="F1381">
        <f>IF(BK1381="Unqualified","Yes","No")</f>
        <v/>
      </c>
      <c r="G1381">
        <f>IF(COUNTIF($D$1381:$F$1381,"Yes")=3,"Yes","No")</f>
        <v/>
      </c>
      <c r="U1381">
        <f>IFERROR(BQ1381/BL1381,0)</f>
        <v/>
      </c>
      <c r="V1381">
        <f>IFERROR(SUM(BQ1381:BQ1381)/SUM(BL1381:BL1381),0)</f>
        <v/>
      </c>
      <c r="W1381">
        <f>IFERROR(MAX(U1381:U1381)-MIN(U1381:U1381),0)</f>
        <v/>
      </c>
      <c r="X1381">
        <f>IFERROR(BQ1381/(BL1381-BQ1381),0)</f>
        <v/>
      </c>
      <c r="Y1381">
        <f>IFERROR(SUM(BQ1381:BQ1381)/(SUM(BL1381:BL1381)-SUM(BQ1381:BQ1381)),0)</f>
        <v/>
      </c>
      <c r="Z1381">
        <f>IFERROR(MAX(X1381:X1381)-MIN(X1381:X1381),0)</f>
        <v/>
      </c>
      <c r="AA1381">
        <f>IFERROR(BO1381/BP1381,0)</f>
        <v/>
      </c>
      <c r="AB1381">
        <f>IFERROR(SUM(BO1381:BO1381)/SUM(BP1381:BP1381),0)</f>
        <v/>
      </c>
      <c r="AC1381">
        <f>IFERROR(MAX(AA1381:AA1381)-MIN(AA1381:AA1381),0)</f>
        <v/>
      </c>
      <c r="AD1381">
        <f>IFERROR(SUM(BL1381:BL1381)/1,0)</f>
        <v/>
      </c>
      <c r="AE1381">
        <f>IFERROR(SUM(BQ1381:BQ1381)/1,0)</f>
        <v/>
      </c>
      <c r="AF1381">
        <f>IFERROR(SUM(BP1381:BP1381)/1,0)</f>
        <v/>
      </c>
      <c r="AG1381">
        <f>IFERROR(CJ1381,0)</f>
        <v/>
      </c>
      <c r="AH1381">
        <f>IFERROR(SUM(BR1381:BR1381)/1,0)</f>
        <v/>
      </c>
      <c r="AI1381">
        <f>IFERROR(CL1381,0)</f>
        <v/>
      </c>
      <c r="AJ1381">
        <f>IFERROR(CN1381,0)</f>
        <v/>
      </c>
      <c r="AK1381">
        <f>IFERROR(CP1381,0)</f>
        <v/>
      </c>
      <c r="AL1381">
        <f>IFERROR(SUM(BN1381:BN1381)/1,0)</f>
        <v/>
      </c>
      <c r="AM1381">
        <f>IFERROR(SUM(BJ1381:BJ1381)/1,0)</f>
        <v/>
      </c>
      <c r="AN1381">
        <f>IFERROR(AH1381/AD1381,0)</f>
        <v/>
      </c>
      <c r="AO1381">
        <f>IFERROR(AF1381/AD1381,0)</f>
        <v/>
      </c>
      <c r="AP1381">
        <f>IFERROR(AI1381/AK1381,0)</f>
        <v/>
      </c>
      <c r="AQ1381">
        <f>IFERROR(AJ1381/AK1381,0)</f>
        <v/>
      </c>
      <c r="AR1381">
        <f>IFERROR(AG1381/AK1381,0)</f>
        <v/>
      </c>
      <c r="AS1381">
        <f>IFERROR(365/(AL1381/AG1381), "")</f>
        <v/>
      </c>
      <c r="AT1381" t="inlineStr">
        <is>
          <t>CO170000975780</t>
        </is>
      </c>
      <c r="AU1381" t="inlineStr">
        <is>
          <t>Deblanco S A S</t>
        </is>
      </c>
      <c r="AV1381" t="inlineStr">
        <is>
          <t>U1</t>
        </is>
      </c>
      <c r="AW1381" t="inlineStr">
        <is>
          <t>U</t>
        </is>
      </c>
      <c r="AX1381" t="inlineStr">
        <is>
          <t>Unlisted</t>
        </is>
      </c>
      <c r="AY1381" t="n">
        <v>5136</v>
      </c>
      <c r="AZ1381" t="inlineStr">
        <is>
          <t>Men's and boy's clothing and furnishings wholesale dealing in</t>
        </is>
      </c>
      <c r="BA1381" t="inlineStr">
        <is>
          <t>Colombia</t>
        </is>
      </c>
      <c r="BB1381" t="inlineStr">
        <is>
          <t>Bogota</t>
        </is>
      </c>
      <c r="BC1381" t="inlineStr">
        <is>
          <t>deblanco.com.co</t>
        </is>
      </c>
      <c r="BD1381" s="6" t="n">
        <v>29914</v>
      </c>
      <c r="BE1381" t="inlineStr">
        <is>
          <t>This company is engaged in wholesale of textiles, clothing and footwear. It conducts business from its registered head office located in Bogota, Colombia. The company was incorporated in 1981.The company specialises in the distribution of disney collection; robes; men's gown; lady's dress; uniforms for nursing; gentlemen's uniforms; ladies uniforms; printed blouses; women's pants; women's footwear; men's footwear; imported footwear; unisex anti-fluid hoods with capora; unisex perched hood covers; masks and face covers; medical uniforms; biosecurity suits; masks and face covers for children; touch; surgery type caps; and jogger.</t>
        </is>
      </c>
      <c r="BF1381" t="inlineStr">
        <is>
          <t>Active</t>
        </is>
      </c>
      <c r="BG1381" t="inlineStr">
        <is>
          <t>Wholesale</t>
        </is>
      </c>
      <c r="BH1381" t="inlineStr">
        <is>
          <t>Engaged in wholesale of textiles, clothing and footwear</t>
        </is>
      </c>
      <c r="BI1381" t="inlineStr">
        <is>
          <t>Disney collection; robes; men's gown; lady's dress; uniforms for nursing; gentlemen's uniforms; ladies uniforms; printed blouses; women's pants; women's footwear; men's footwear; imported footwear; unisex anti-fluid hoods with capora; unisex perched hood covers; masks and face covers; medical uniforms; biosecurity suits; masks and face covers for children; touch; surgery type caps; and jogger</t>
        </is>
      </c>
      <c r="CE1381">
        <f>IFERROR(SUM(BU1381:BV1381)/2,0)</f>
        <v/>
      </c>
      <c r="CF1381">
        <f>IFERROR(SUM(CE1381:CE1381)/1,0)</f>
        <v/>
      </c>
      <c r="CG1381">
        <f>IFERROR(SUM(BW1381:BX1381)/2,0)</f>
        <v/>
      </c>
      <c r="CH1381">
        <f>IFERROR(SUM(CG1381:CG1381)/1,0)</f>
        <v/>
      </c>
      <c r="CI1381">
        <f>IFERROR(SUM(BY1381:BZ1381)/2,0)</f>
        <v/>
      </c>
      <c r="CJ1381">
        <f>IFERROR(SUM(CI1381:CI1381)/1,0)</f>
        <v/>
      </c>
      <c r="CK1381">
        <f>IFERROR(SUM(CA1381:CB1381)/2,0)</f>
        <v/>
      </c>
      <c r="CL1381">
        <f>IFERROR(SUM(CK1381:CK1381)/1,0)</f>
        <v/>
      </c>
      <c r="CM1381">
        <f>IFERROR(SUM(CC1381:CD1381)/2,0)</f>
        <v/>
      </c>
      <c r="CN1381">
        <f>IFERROR(SUM(CM1381:CM1381)/1,0)</f>
        <v/>
      </c>
      <c r="CO1381">
        <f>IFERROR(SUM(BS1381:BT1381)/2,0)</f>
        <v/>
      </c>
      <c r="CP1381">
        <f>IFERROR(SUM(CO1381:CO1381)/1,0)</f>
        <v/>
      </c>
    </row>
    <row r="1382">
      <c r="A1382" t="n">
        <v>1357</v>
      </c>
      <c r="D1382">
        <f>IF(AX1382="Listed","Yes","No")</f>
        <v/>
      </c>
      <c r="E1382">
        <f>IFERROR(IF(AE1382&lt;0,"Yes","No"),"No")</f>
        <v/>
      </c>
      <c r="F1382">
        <f>IF(BK1382="Unqualified","Yes","No")</f>
        <v/>
      </c>
      <c r="G1382">
        <f>IF(COUNTIF($D$1382:$F$1382,"Yes")=3,"Yes","No")</f>
        <v/>
      </c>
      <c r="U1382">
        <f>IFERROR(BQ1382/BL1382,0)</f>
        <v/>
      </c>
      <c r="V1382">
        <f>IFERROR(SUM(BQ1382:BQ1382)/SUM(BL1382:BL1382),0)</f>
        <v/>
      </c>
      <c r="W1382">
        <f>IFERROR(MAX(U1382:U1382)-MIN(U1382:U1382),0)</f>
        <v/>
      </c>
      <c r="X1382">
        <f>IFERROR(BQ1382/(BL1382-BQ1382),0)</f>
        <v/>
      </c>
      <c r="Y1382">
        <f>IFERROR(SUM(BQ1382:BQ1382)/(SUM(BL1382:BL1382)-SUM(BQ1382:BQ1382)),0)</f>
        <v/>
      </c>
      <c r="Z1382">
        <f>IFERROR(MAX(X1382:X1382)-MIN(X1382:X1382),0)</f>
        <v/>
      </c>
      <c r="AA1382">
        <f>IFERROR(BO1382/BP1382,0)</f>
        <v/>
      </c>
      <c r="AB1382">
        <f>IFERROR(SUM(BO1382:BO1382)/SUM(BP1382:BP1382),0)</f>
        <v/>
      </c>
      <c r="AC1382">
        <f>IFERROR(MAX(AA1382:AA1382)-MIN(AA1382:AA1382),0)</f>
        <v/>
      </c>
      <c r="AD1382">
        <f>IFERROR(SUM(BL1382:BL1382)/1,0)</f>
        <v/>
      </c>
      <c r="AE1382">
        <f>IFERROR(SUM(BQ1382:BQ1382)/1,0)</f>
        <v/>
      </c>
      <c r="AF1382">
        <f>IFERROR(SUM(BP1382:BP1382)/1,0)</f>
        <v/>
      </c>
      <c r="AG1382">
        <f>IFERROR(CJ1382,0)</f>
        <v/>
      </c>
      <c r="AH1382">
        <f>IFERROR(SUM(BR1382:BR1382)/1,0)</f>
        <v/>
      </c>
      <c r="AI1382">
        <f>IFERROR(CL1382,0)</f>
        <v/>
      </c>
      <c r="AJ1382">
        <f>IFERROR(CN1382,0)</f>
        <v/>
      </c>
      <c r="AK1382">
        <f>IFERROR(CP1382,0)</f>
        <v/>
      </c>
      <c r="AL1382">
        <f>IFERROR(SUM(BN1382:BN1382)/1,0)</f>
        <v/>
      </c>
      <c r="AM1382">
        <f>IFERROR(SUM(BJ1382:BJ1382)/1,0)</f>
        <v/>
      </c>
      <c r="AN1382">
        <f>IFERROR(AH1382/AD1382,0)</f>
        <v/>
      </c>
      <c r="AO1382">
        <f>IFERROR(AF1382/AD1382,0)</f>
        <v/>
      </c>
      <c r="AP1382">
        <f>IFERROR(AI1382/AK1382,0)</f>
        <v/>
      </c>
      <c r="AQ1382">
        <f>IFERROR(AJ1382/AK1382,0)</f>
        <v/>
      </c>
      <c r="AR1382">
        <f>IFERROR(AG1382/AK1382,0)</f>
        <v/>
      </c>
      <c r="AS1382">
        <f>IFERROR(365/(AL1382/AG1382), "")</f>
        <v/>
      </c>
      <c r="AT1382" t="inlineStr">
        <is>
          <t>CO170017763180</t>
        </is>
      </c>
      <c r="AU1382" t="inlineStr">
        <is>
          <t>Agrohenares S A S</t>
        </is>
      </c>
      <c r="AV1382" t="inlineStr">
        <is>
          <t>U1</t>
        </is>
      </c>
      <c r="AW1382" t="inlineStr">
        <is>
          <t>B+</t>
        </is>
      </c>
      <c r="AX1382" t="inlineStr">
        <is>
          <t>Unlisted</t>
        </is>
      </c>
      <c r="AY1382" t="n">
        <v>5153</v>
      </c>
      <c r="AZ1382" t="inlineStr">
        <is>
          <t>Grain and field beans wholesale dealing in</t>
        </is>
      </c>
      <c r="BA1382" t="inlineStr">
        <is>
          <t>Colombia</t>
        </is>
      </c>
      <c r="BB1382" t="inlineStr">
        <is>
          <t>Medellin</t>
        </is>
      </c>
      <c r="BC1382" t="inlineStr">
        <is>
          <t>www.cantabria.com.co</t>
        </is>
      </c>
      <c r="BD1382" s="6" t="n">
        <v>39716</v>
      </c>
      <c r="BE1382" t="inlineStr">
        <is>
          <t>This company, with registered head office located in Sabaneta, Colombia, is engaged in the retail sale of meat (including poultry), meat products, fish and seafood. Its products include packaged frozen food, dairy products, poultry products, fish and seafood, meat products, and fresh fruits and vegetables, and other dry goods. The company also offers coffee and tea, mineral water and soft drink. The company also sells meat products, including poultry products; homogenized product and dietary food; and herbs. Its products include cereals and spices, canned fruits, vegetables, mushrooms and sea salt. In addition, the company offers cocoa, chocolate, and confectionary products and fruit and vegetable juice. It was incorporated in 2008.</t>
        </is>
      </c>
      <c r="BF1382" t="inlineStr">
        <is>
          <t>Active</t>
        </is>
      </c>
      <c r="BG1382" t="inlineStr">
        <is>
          <t>Retail</t>
        </is>
      </c>
      <c r="BH1382" t="inlineStr">
        <is>
          <t>Engaged in the retail sale of meat (including poultry), meat products, fish and seafood</t>
        </is>
      </c>
      <c r="BI1382" t="inlineStr">
        <is>
          <t>Meat (including poultry), meat products, fish and seafood</t>
        </is>
      </c>
      <c r="CE1382">
        <f>IFERROR(SUM(BU1382:BV1382)/2,0)</f>
        <v/>
      </c>
      <c r="CF1382">
        <f>IFERROR(SUM(CE1382:CE1382)/1,0)</f>
        <v/>
      </c>
      <c r="CG1382">
        <f>IFERROR(SUM(BW1382:BX1382)/2,0)</f>
        <v/>
      </c>
      <c r="CH1382">
        <f>IFERROR(SUM(CG1382:CG1382)/1,0)</f>
        <v/>
      </c>
      <c r="CI1382">
        <f>IFERROR(SUM(BY1382:BZ1382)/2,0)</f>
        <v/>
      </c>
      <c r="CJ1382">
        <f>IFERROR(SUM(CI1382:CI1382)/1,0)</f>
        <v/>
      </c>
      <c r="CK1382">
        <f>IFERROR(SUM(CA1382:CB1382)/2,0)</f>
        <v/>
      </c>
      <c r="CL1382">
        <f>IFERROR(SUM(CK1382:CK1382)/1,0)</f>
        <v/>
      </c>
      <c r="CM1382">
        <f>IFERROR(SUM(CC1382:CD1382)/2,0)</f>
        <v/>
      </c>
      <c r="CN1382">
        <f>IFERROR(SUM(CM1382:CM1382)/1,0)</f>
        <v/>
      </c>
      <c r="CO1382">
        <f>IFERROR(SUM(BS1382:BT1382)/2,0)</f>
        <v/>
      </c>
      <c r="CP1382">
        <f>IFERROR(SUM(CO1382:CO1382)/1,0)</f>
        <v/>
      </c>
    </row>
    <row r="1383">
      <c r="A1383" t="n">
        <v>1358</v>
      </c>
      <c r="D1383">
        <f>IF(AX1383="Listed","Yes","No")</f>
        <v/>
      </c>
      <c r="E1383">
        <f>IFERROR(IF(AE1383&lt;0,"Yes","No"),"No")</f>
        <v/>
      </c>
      <c r="F1383">
        <f>IF(BK1383="Unqualified","Yes","No")</f>
        <v/>
      </c>
      <c r="G1383">
        <f>IF(COUNTIF($D$1383:$F$1383,"Yes")=3,"Yes","No")</f>
        <v/>
      </c>
      <c r="U1383">
        <f>IFERROR(BQ1383/BL1383,0)</f>
        <v/>
      </c>
      <c r="V1383">
        <f>IFERROR(SUM(BQ1383:BQ1383)/SUM(BL1383:BL1383),0)</f>
        <v/>
      </c>
      <c r="W1383">
        <f>IFERROR(MAX(U1383:U1383)-MIN(U1383:U1383),0)</f>
        <v/>
      </c>
      <c r="X1383">
        <f>IFERROR(BQ1383/(BL1383-BQ1383),0)</f>
        <v/>
      </c>
      <c r="Y1383">
        <f>IFERROR(SUM(BQ1383:BQ1383)/(SUM(BL1383:BL1383)-SUM(BQ1383:BQ1383)),0)</f>
        <v/>
      </c>
      <c r="Z1383">
        <f>IFERROR(MAX(X1383:X1383)-MIN(X1383:X1383),0)</f>
        <v/>
      </c>
      <c r="AA1383">
        <f>IFERROR(BO1383/BP1383,0)</f>
        <v/>
      </c>
      <c r="AB1383">
        <f>IFERROR(SUM(BO1383:BO1383)/SUM(BP1383:BP1383),0)</f>
        <v/>
      </c>
      <c r="AC1383">
        <f>IFERROR(MAX(AA1383:AA1383)-MIN(AA1383:AA1383),0)</f>
        <v/>
      </c>
      <c r="AD1383">
        <f>IFERROR(SUM(BL1383:BL1383)/1,0)</f>
        <v/>
      </c>
      <c r="AE1383">
        <f>IFERROR(SUM(BQ1383:BQ1383)/1,0)</f>
        <v/>
      </c>
      <c r="AF1383">
        <f>IFERROR(SUM(BP1383:BP1383)/1,0)</f>
        <v/>
      </c>
      <c r="AG1383">
        <f>IFERROR(CJ1383,0)</f>
        <v/>
      </c>
      <c r="AH1383">
        <f>IFERROR(SUM(BR1383:BR1383)/1,0)</f>
        <v/>
      </c>
      <c r="AI1383">
        <f>IFERROR(CL1383,0)</f>
        <v/>
      </c>
      <c r="AJ1383">
        <f>IFERROR(CN1383,0)</f>
        <v/>
      </c>
      <c r="AK1383">
        <f>IFERROR(CP1383,0)</f>
        <v/>
      </c>
      <c r="AL1383">
        <f>IFERROR(SUM(BN1383:BN1383)/1,0)</f>
        <v/>
      </c>
      <c r="AM1383">
        <f>IFERROR(SUM(BJ1383:BJ1383)/1,0)</f>
        <v/>
      </c>
      <c r="AN1383">
        <f>IFERROR(AH1383/AD1383,0)</f>
        <v/>
      </c>
      <c r="AO1383">
        <f>IFERROR(AF1383/AD1383,0)</f>
        <v/>
      </c>
      <c r="AP1383">
        <f>IFERROR(AI1383/AK1383,0)</f>
        <v/>
      </c>
      <c r="AQ1383">
        <f>IFERROR(AJ1383/AK1383,0)</f>
        <v/>
      </c>
      <c r="AR1383">
        <f>IFERROR(AG1383/AK1383,0)</f>
        <v/>
      </c>
      <c r="AS1383">
        <f>IFERROR(365/(AL1383/AG1383), "")</f>
        <v/>
      </c>
      <c r="AT1383" t="inlineStr">
        <is>
          <t>CO170001749650</t>
        </is>
      </c>
      <c r="AU1383" t="inlineStr">
        <is>
          <t>Medimex S A S</t>
        </is>
      </c>
      <c r="AV1383" t="inlineStr">
        <is>
          <t>U1</t>
        </is>
      </c>
      <c r="AW1383" t="inlineStr">
        <is>
          <t>B+</t>
        </is>
      </c>
      <c r="AX1383" t="inlineStr">
        <is>
          <t>Unlisted</t>
        </is>
      </c>
      <c r="AY1383" t="n">
        <v>5084</v>
      </c>
      <c r="AZ1383" t="inlineStr">
        <is>
          <t>Industrial machinery and equipment wholesale dealing in</t>
        </is>
      </c>
      <c r="BA1383" t="inlineStr">
        <is>
          <t>Colombia</t>
        </is>
      </c>
      <c r="BB1383" t="inlineStr">
        <is>
          <t>Bogota</t>
        </is>
      </c>
      <c r="BC1383" t="inlineStr">
        <is>
          <t>www.medimexinternational.com</t>
        </is>
      </c>
      <c r="BD1383" s="6" t="n">
        <v>37306</v>
      </c>
      <c r="BE1383" t="inlineStr">
        <is>
          <t>This company is engaged in the wholesale trade of pharmaceutical goods. It was incorporated in September 2002. The company has its registered office located in Bogota, Colombia.The company's business operation is primarily involved in selling biological and medical products; botanical drugs and herbs; and pharmaceutical products intended for internal and external consumption in such forms as ampoules, tablets, capsules, vials, ointments, powders, solutions, and suspensions. In addition, it sells particular products, such as, antiseptics, bandages, blood plasma, cosmetics, hair preparations, perfumes, non-electric razors and razor blades, toothbrushes, and vitamins. The company mainly operates its business in domestic market.</t>
        </is>
      </c>
      <c r="BF1383" t="inlineStr">
        <is>
          <t>Active</t>
        </is>
      </c>
      <c r="BG1383" t="inlineStr">
        <is>
          <t>Wholesale</t>
        </is>
      </c>
      <c r="BH1383" t="inlineStr">
        <is>
          <t>Engaged in the wholesale trade of pharmaceutical goods</t>
        </is>
      </c>
      <c r="BI1383" t="inlineStr">
        <is>
          <t>Pharmaceutical goods</t>
        </is>
      </c>
      <c r="CE1383">
        <f>IFERROR(SUM(BU1383:BV1383)/2,0)</f>
        <v/>
      </c>
      <c r="CF1383">
        <f>IFERROR(SUM(CE1383:CE1383)/1,0)</f>
        <v/>
      </c>
      <c r="CG1383">
        <f>IFERROR(SUM(BW1383:BX1383)/2,0)</f>
        <v/>
      </c>
      <c r="CH1383">
        <f>IFERROR(SUM(CG1383:CG1383)/1,0)</f>
        <v/>
      </c>
      <c r="CI1383">
        <f>IFERROR(SUM(BY1383:BZ1383)/2,0)</f>
        <v/>
      </c>
      <c r="CJ1383">
        <f>IFERROR(SUM(CI1383:CI1383)/1,0)</f>
        <v/>
      </c>
      <c r="CK1383">
        <f>IFERROR(SUM(CA1383:CB1383)/2,0)</f>
        <v/>
      </c>
      <c r="CL1383">
        <f>IFERROR(SUM(CK1383:CK1383)/1,0)</f>
        <v/>
      </c>
      <c r="CM1383">
        <f>IFERROR(SUM(CC1383:CD1383)/2,0)</f>
        <v/>
      </c>
      <c r="CN1383">
        <f>IFERROR(SUM(CM1383:CM1383)/1,0)</f>
        <v/>
      </c>
      <c r="CO1383">
        <f>IFERROR(SUM(BS1383:BT1383)/2,0)</f>
        <v/>
      </c>
      <c r="CP1383">
        <f>IFERROR(SUM(CO1383:CO1383)/1,0)</f>
        <v/>
      </c>
    </row>
    <row r="1384">
      <c r="A1384" t="n">
        <v>1359</v>
      </c>
      <c r="D1384">
        <f>IF(AX1384="Listed","Yes","No")</f>
        <v/>
      </c>
      <c r="E1384">
        <f>IFERROR(IF(AE1384&lt;0,"Yes","No"),"No")</f>
        <v/>
      </c>
      <c r="F1384">
        <f>IF(BK1384="Unqualified","Yes","No")</f>
        <v/>
      </c>
      <c r="G1384">
        <f>IF(COUNTIF($D$1384:$F$1384,"Yes")=3,"Yes","No")</f>
        <v/>
      </c>
      <c r="U1384">
        <f>IFERROR(BQ1384/BL1384,0)</f>
        <v/>
      </c>
      <c r="V1384">
        <f>IFERROR(SUM(BQ1384:BQ1384)/SUM(BL1384:BL1384),0)</f>
        <v/>
      </c>
      <c r="W1384">
        <f>IFERROR(MAX(U1384:U1384)-MIN(U1384:U1384),0)</f>
        <v/>
      </c>
      <c r="X1384">
        <f>IFERROR(BQ1384/(BL1384-BQ1384),0)</f>
        <v/>
      </c>
      <c r="Y1384">
        <f>IFERROR(SUM(BQ1384:BQ1384)/(SUM(BL1384:BL1384)-SUM(BQ1384:BQ1384)),0)</f>
        <v/>
      </c>
      <c r="Z1384">
        <f>IFERROR(MAX(X1384:X1384)-MIN(X1384:X1384),0)</f>
        <v/>
      </c>
      <c r="AA1384">
        <f>IFERROR(BO1384/BP1384,0)</f>
        <v/>
      </c>
      <c r="AB1384">
        <f>IFERROR(SUM(BO1384:BO1384)/SUM(BP1384:BP1384),0)</f>
        <v/>
      </c>
      <c r="AC1384">
        <f>IFERROR(MAX(AA1384:AA1384)-MIN(AA1384:AA1384),0)</f>
        <v/>
      </c>
      <c r="AD1384">
        <f>IFERROR(SUM(BL1384:BL1384)/1,0)</f>
        <v/>
      </c>
      <c r="AE1384">
        <f>IFERROR(SUM(BQ1384:BQ1384)/1,0)</f>
        <v/>
      </c>
      <c r="AF1384">
        <f>IFERROR(SUM(BP1384:BP1384)/1,0)</f>
        <v/>
      </c>
      <c r="AG1384">
        <f>IFERROR(CJ1384,0)</f>
        <v/>
      </c>
      <c r="AH1384">
        <f>IFERROR(SUM(BR1384:BR1384)/1,0)</f>
        <v/>
      </c>
      <c r="AI1384">
        <f>IFERROR(CL1384,0)</f>
        <v/>
      </c>
      <c r="AJ1384">
        <f>IFERROR(CN1384,0)</f>
        <v/>
      </c>
      <c r="AK1384">
        <f>IFERROR(CP1384,0)</f>
        <v/>
      </c>
      <c r="AL1384">
        <f>IFERROR(SUM(BN1384:BN1384)/1,0)</f>
        <v/>
      </c>
      <c r="AM1384">
        <f>IFERROR(SUM(BJ1384:BJ1384)/1,0)</f>
        <v/>
      </c>
      <c r="AN1384">
        <f>IFERROR(AH1384/AD1384,0)</f>
        <v/>
      </c>
      <c r="AO1384">
        <f>IFERROR(AF1384/AD1384,0)</f>
        <v/>
      </c>
      <c r="AP1384">
        <f>IFERROR(AI1384/AK1384,0)</f>
        <v/>
      </c>
      <c r="AQ1384">
        <f>IFERROR(AJ1384/AK1384,0)</f>
        <v/>
      </c>
      <c r="AR1384">
        <f>IFERROR(AG1384/AK1384,0)</f>
        <v/>
      </c>
      <c r="AS1384">
        <f>IFERROR(365/(AL1384/AG1384), "")</f>
        <v/>
      </c>
      <c r="AT1384" t="inlineStr">
        <is>
          <t>CO170001022780</t>
        </is>
      </c>
      <c r="AU1384" t="inlineStr">
        <is>
          <t>Vidcol S A S</t>
        </is>
      </c>
      <c r="AV1384" t="inlineStr">
        <is>
          <t>U1</t>
        </is>
      </c>
      <c r="AW1384" t="inlineStr">
        <is>
          <t>B+</t>
        </is>
      </c>
      <c r="AX1384" t="inlineStr">
        <is>
          <t>Unlisted</t>
        </is>
      </c>
      <c r="AY1384" t="n">
        <v>5085</v>
      </c>
      <c r="AZ1384" t="inlineStr">
        <is>
          <t>Industrial supplies wholesale dealing in</t>
        </is>
      </c>
      <c r="BA1384" t="inlineStr">
        <is>
          <t>Colombia</t>
        </is>
      </c>
      <c r="BB1384" t="inlineStr">
        <is>
          <t>Bogota</t>
        </is>
      </c>
      <c r="BC1384" t="inlineStr">
        <is>
          <t>www.vidcol.com</t>
        </is>
      </c>
      <c r="BD1384" s="6" t="n">
        <v>31632</v>
      </c>
      <c r="BE1384" t="inlineStr">
        <is>
          <t>This company is engaged in laboratory equipment and services. It conducts business from its registered head office located in Bogota, Colombia. The company was founded in 1986. The company specialises in calibration, qualification, and maintenance of laboratory equipment, including for temperature and humidity, and offers a wide range of products for sectors such as agribusiness, food and beverages, water and aqueducts, agriculture and livestock, education, pharmaceuticals, floriculture, research and development, oil companies, fish farming, and health, along with calibration, qualification, and maintenance services. Its mission is to provide quality laboratory equipment and reliable calibration services that meet the diverse needs of various industries.</t>
        </is>
      </c>
      <c r="BF1384" t="inlineStr">
        <is>
          <t>Active</t>
        </is>
      </c>
      <c r="BG1384" t="inlineStr">
        <is>
          <t>Services</t>
        </is>
      </c>
      <c r="BH1384" t="inlineStr">
        <is>
          <t>Engaged in laboratory equipment and services</t>
        </is>
      </c>
      <c r="BI1384" t="inlineStr">
        <is>
          <t>Calibration, qualification, and maintenance of laboratory equipment, including for temperature and humidity, and offers a wide range of products for sectors such as agribusiness, food and beverages, water and aqueducts, agriculture and livestock, education, pharmaceuticals, floriculture, research and development, oil companies, fish farming, and health, along with calibration, qualification, and maintenance services</t>
        </is>
      </c>
      <c r="CE1384">
        <f>IFERROR(SUM(BU1384:BV1384)/2,0)</f>
        <v/>
      </c>
      <c r="CF1384">
        <f>IFERROR(SUM(CE1384:CE1384)/1,0)</f>
        <v/>
      </c>
      <c r="CG1384">
        <f>IFERROR(SUM(BW1384:BX1384)/2,0)</f>
        <v/>
      </c>
      <c r="CH1384">
        <f>IFERROR(SUM(CG1384:CG1384)/1,0)</f>
        <v/>
      </c>
      <c r="CI1384">
        <f>IFERROR(SUM(BY1384:BZ1384)/2,0)</f>
        <v/>
      </c>
      <c r="CJ1384">
        <f>IFERROR(SUM(CI1384:CI1384)/1,0)</f>
        <v/>
      </c>
      <c r="CK1384">
        <f>IFERROR(SUM(CA1384:CB1384)/2,0)</f>
        <v/>
      </c>
      <c r="CL1384">
        <f>IFERROR(SUM(CK1384:CK1384)/1,0)</f>
        <v/>
      </c>
      <c r="CM1384">
        <f>IFERROR(SUM(CC1384:CD1384)/2,0)</f>
        <v/>
      </c>
      <c r="CN1384">
        <f>IFERROR(SUM(CM1384:CM1384)/1,0)</f>
        <v/>
      </c>
      <c r="CO1384">
        <f>IFERROR(SUM(BS1384:BT1384)/2,0)</f>
        <v/>
      </c>
      <c r="CP1384">
        <f>IFERROR(SUM(CO1384:CO1384)/1,0)</f>
        <v/>
      </c>
    </row>
    <row r="1385">
      <c r="A1385" t="n">
        <v>1360</v>
      </c>
      <c r="D1385">
        <f>IF(AX1385="Listed","Yes","No")</f>
        <v/>
      </c>
      <c r="E1385">
        <f>IFERROR(IF(AE1385&lt;0,"Yes","No"),"No")</f>
        <v/>
      </c>
      <c r="F1385">
        <f>IF(BK1385="Unqualified","Yes","No")</f>
        <v/>
      </c>
      <c r="G1385">
        <f>IF(COUNTIF($D$1385:$F$1385,"Yes")=3,"Yes","No")</f>
        <v/>
      </c>
      <c r="U1385">
        <f>IFERROR(BQ1385/BL1385,0)</f>
        <v/>
      </c>
      <c r="V1385">
        <f>IFERROR(SUM(BQ1385:BQ1385)/SUM(BL1385:BL1385),0)</f>
        <v/>
      </c>
      <c r="W1385">
        <f>IFERROR(MAX(U1385:U1385)-MIN(U1385:U1385),0)</f>
        <v/>
      </c>
      <c r="X1385">
        <f>IFERROR(BQ1385/(BL1385-BQ1385),0)</f>
        <v/>
      </c>
      <c r="Y1385">
        <f>IFERROR(SUM(BQ1385:BQ1385)/(SUM(BL1385:BL1385)-SUM(BQ1385:BQ1385)),0)</f>
        <v/>
      </c>
      <c r="Z1385">
        <f>IFERROR(MAX(X1385:X1385)-MIN(X1385:X1385),0)</f>
        <v/>
      </c>
      <c r="AA1385">
        <f>IFERROR(BO1385/BP1385,0)</f>
        <v/>
      </c>
      <c r="AB1385">
        <f>IFERROR(SUM(BO1385:BO1385)/SUM(BP1385:BP1385),0)</f>
        <v/>
      </c>
      <c r="AC1385">
        <f>IFERROR(MAX(AA1385:AA1385)-MIN(AA1385:AA1385),0)</f>
        <v/>
      </c>
      <c r="AD1385">
        <f>IFERROR(SUM(BL1385:BL1385)/1,0)</f>
        <v/>
      </c>
      <c r="AE1385">
        <f>IFERROR(SUM(BQ1385:BQ1385)/1,0)</f>
        <v/>
      </c>
      <c r="AF1385">
        <f>IFERROR(SUM(BP1385:BP1385)/1,0)</f>
        <v/>
      </c>
      <c r="AG1385">
        <f>IFERROR(CJ1385,0)</f>
        <v/>
      </c>
      <c r="AH1385">
        <f>IFERROR(SUM(BR1385:BR1385)/1,0)</f>
        <v/>
      </c>
      <c r="AI1385">
        <f>IFERROR(CL1385,0)</f>
        <v/>
      </c>
      <c r="AJ1385">
        <f>IFERROR(CN1385,0)</f>
        <v/>
      </c>
      <c r="AK1385">
        <f>IFERROR(CP1385,0)</f>
        <v/>
      </c>
      <c r="AL1385">
        <f>IFERROR(SUM(BN1385:BN1385)/1,0)</f>
        <v/>
      </c>
      <c r="AM1385">
        <f>IFERROR(SUM(BJ1385:BJ1385)/1,0)</f>
        <v/>
      </c>
      <c r="AN1385">
        <f>IFERROR(AH1385/AD1385,0)</f>
        <v/>
      </c>
      <c r="AO1385">
        <f>IFERROR(AF1385/AD1385,0)</f>
        <v/>
      </c>
      <c r="AP1385">
        <f>IFERROR(AI1385/AK1385,0)</f>
        <v/>
      </c>
      <c r="AQ1385">
        <f>IFERROR(AJ1385/AK1385,0)</f>
        <v/>
      </c>
      <c r="AR1385">
        <f>IFERROR(AG1385/AK1385,0)</f>
        <v/>
      </c>
      <c r="AS1385">
        <f>IFERROR(365/(AL1385/AG1385), "")</f>
        <v/>
      </c>
      <c r="AT1385" t="inlineStr">
        <is>
          <t>CO170000993590</t>
        </is>
      </c>
      <c r="AU1385" t="inlineStr">
        <is>
          <t>Maprycon S A S</t>
        </is>
      </c>
      <c r="AV1385" t="inlineStr">
        <is>
          <t>U1</t>
        </is>
      </c>
      <c r="AW1385" t="inlineStr">
        <is>
          <t>U</t>
        </is>
      </c>
      <c r="AX1385" t="inlineStr">
        <is>
          <t>Unlisted</t>
        </is>
      </c>
      <c r="AY1385" t="n">
        <v>5131</v>
      </c>
      <c r="AZ1385" t="inlineStr">
        <is>
          <t>Piece goods, notions, and other dry goods wholesale dealing in</t>
        </is>
      </c>
      <c r="BA1385" t="inlineStr">
        <is>
          <t>Colombia</t>
        </is>
      </c>
      <c r="BB1385" t="inlineStr">
        <is>
          <t>Bogota</t>
        </is>
      </c>
      <c r="BC1385" t="inlineStr">
        <is>
          <t>www.maprycon.com</t>
        </is>
      </c>
      <c r="BD1385" s="6" t="n">
        <v>30757</v>
      </c>
      <c r="BE1385" t="inlineStr">
        <is>
          <t>This company is engaged in the manufacturing, weaving, and wholesale of textiles and garments. It conducts business from its registered head office located in Bogota, Colombia. The company was founded in 1977. The company specialises in textile products, including Adidas, antifluids, affectionate, schoolboy, coral, drill, fleece, flannels, waterproof fabrics, Jersylon, Lacoste, linens, tights, navigation, shepherd, panels, brushed fabrics, rabbit fur, pajamas, piquet, ribb, sacron, terrys, and towels, while specializing in sports fabrics, anti-fluid fabrics, seasonal fabrics, institutional fabrics, and home fabrics. It also offers comprehensive textile manufacturing services, including measurement control, weight control, solidity control, needle cutting control, and shrinkage control to ensure high-quality standards.</t>
        </is>
      </c>
      <c r="BF1385" t="inlineStr">
        <is>
          <t>Active</t>
        </is>
      </c>
      <c r="BG1385" t="inlineStr">
        <is>
          <t>Manufacturing; Wholesale</t>
        </is>
      </c>
      <c r="BH1385" t="inlineStr">
        <is>
          <t>Engaged in the manufacturing, weaving, and wholesale of textiles and garments</t>
        </is>
      </c>
      <c r="BI1385" t="inlineStr">
        <is>
          <t>Textile products, including Adidas, antifluids, affectionate, schoolboy, coral, drill, fleece, flannels, waterproof fabrics, Jersylon, Lacoste, linens, tights, navigation, shepherd, panels, brushed fabrics, rabbit fur, pajamas, piquet, ribb, sacron, terrys, and towels, while specializing in sports fabrics, anti-fluid fabrics, seasonal fabrics, institutional fabrics, and home fabrics</t>
        </is>
      </c>
      <c r="CE1385">
        <f>IFERROR(SUM(BU1385:BV1385)/2,0)</f>
        <v/>
      </c>
      <c r="CF1385">
        <f>IFERROR(SUM(CE1385:CE1385)/1,0)</f>
        <v/>
      </c>
      <c r="CG1385">
        <f>IFERROR(SUM(BW1385:BX1385)/2,0)</f>
        <v/>
      </c>
      <c r="CH1385">
        <f>IFERROR(SUM(CG1385:CG1385)/1,0)</f>
        <v/>
      </c>
      <c r="CI1385">
        <f>IFERROR(SUM(BY1385:BZ1385)/2,0)</f>
        <v/>
      </c>
      <c r="CJ1385">
        <f>IFERROR(SUM(CI1385:CI1385)/1,0)</f>
        <v/>
      </c>
      <c r="CK1385">
        <f>IFERROR(SUM(CA1385:CB1385)/2,0)</f>
        <v/>
      </c>
      <c r="CL1385">
        <f>IFERROR(SUM(CK1385:CK1385)/1,0)</f>
        <v/>
      </c>
      <c r="CM1385">
        <f>IFERROR(SUM(CC1385:CD1385)/2,0)</f>
        <v/>
      </c>
      <c r="CN1385">
        <f>IFERROR(SUM(CM1385:CM1385)/1,0)</f>
        <v/>
      </c>
      <c r="CO1385">
        <f>IFERROR(SUM(BS1385:BT1385)/2,0)</f>
        <v/>
      </c>
      <c r="CP1385">
        <f>IFERROR(SUM(CO1385:CO1385)/1,0)</f>
        <v/>
      </c>
    </row>
    <row r="1386">
      <c r="A1386" t="n">
        <v>1361</v>
      </c>
      <c r="D1386">
        <f>IF(AX1386="Listed","Yes","No")</f>
        <v/>
      </c>
      <c r="E1386">
        <f>IFERROR(IF(AE1386&lt;0,"Yes","No"),"No")</f>
        <v/>
      </c>
      <c r="F1386">
        <f>IF(BK1386="Unqualified","Yes","No")</f>
        <v/>
      </c>
      <c r="G1386">
        <f>IF(COUNTIF($D$1386:$F$1386,"Yes")=3,"Yes","No")</f>
        <v/>
      </c>
      <c r="U1386">
        <f>IFERROR(BQ1386/BL1386,0)</f>
        <v/>
      </c>
      <c r="V1386">
        <f>IFERROR(SUM(BQ1386:BQ1386)/SUM(BL1386:BL1386),0)</f>
        <v/>
      </c>
      <c r="W1386">
        <f>IFERROR(MAX(U1386:U1386)-MIN(U1386:U1386),0)</f>
        <v/>
      </c>
      <c r="X1386">
        <f>IFERROR(BQ1386/(BL1386-BQ1386),0)</f>
        <v/>
      </c>
      <c r="Y1386">
        <f>IFERROR(SUM(BQ1386:BQ1386)/(SUM(BL1386:BL1386)-SUM(BQ1386:BQ1386)),0)</f>
        <v/>
      </c>
      <c r="Z1386">
        <f>IFERROR(MAX(X1386:X1386)-MIN(X1386:X1386),0)</f>
        <v/>
      </c>
      <c r="AA1386">
        <f>IFERROR(BO1386/BP1386,0)</f>
        <v/>
      </c>
      <c r="AB1386">
        <f>IFERROR(SUM(BO1386:BO1386)/SUM(BP1386:BP1386),0)</f>
        <v/>
      </c>
      <c r="AC1386">
        <f>IFERROR(MAX(AA1386:AA1386)-MIN(AA1386:AA1386),0)</f>
        <v/>
      </c>
      <c r="AD1386">
        <f>IFERROR(SUM(BL1386:BL1386)/1,0)</f>
        <v/>
      </c>
      <c r="AE1386">
        <f>IFERROR(SUM(BQ1386:BQ1386)/1,0)</f>
        <v/>
      </c>
      <c r="AF1386">
        <f>IFERROR(SUM(BP1386:BP1386)/1,0)</f>
        <v/>
      </c>
      <c r="AG1386">
        <f>IFERROR(CJ1386,0)</f>
        <v/>
      </c>
      <c r="AH1386">
        <f>IFERROR(SUM(BR1386:BR1386)/1,0)</f>
        <v/>
      </c>
      <c r="AI1386">
        <f>IFERROR(CL1386,0)</f>
        <v/>
      </c>
      <c r="AJ1386">
        <f>IFERROR(CN1386,0)</f>
        <v/>
      </c>
      <c r="AK1386">
        <f>IFERROR(CP1386,0)</f>
        <v/>
      </c>
      <c r="AL1386">
        <f>IFERROR(SUM(BN1386:BN1386)/1,0)</f>
        <v/>
      </c>
      <c r="AM1386">
        <f>IFERROR(SUM(BJ1386:BJ1386)/1,0)</f>
        <v/>
      </c>
      <c r="AN1386">
        <f>IFERROR(AH1386/AD1386,0)</f>
        <v/>
      </c>
      <c r="AO1386">
        <f>IFERROR(AF1386/AD1386,0)</f>
        <v/>
      </c>
      <c r="AP1386">
        <f>IFERROR(AI1386/AK1386,0)</f>
        <v/>
      </c>
      <c r="AQ1386">
        <f>IFERROR(AJ1386/AK1386,0)</f>
        <v/>
      </c>
      <c r="AR1386">
        <f>IFERROR(AG1386/AK1386,0)</f>
        <v/>
      </c>
      <c r="AS1386">
        <f>IFERROR(365/(AL1386/AG1386), "")</f>
        <v/>
      </c>
      <c r="AT1386" t="inlineStr">
        <is>
          <t>CO170001064970</t>
        </is>
      </c>
      <c r="AU1386" t="inlineStr">
        <is>
          <t>Acuagranja S A S</t>
        </is>
      </c>
      <c r="AV1386" t="inlineStr">
        <is>
          <t>U1</t>
        </is>
      </c>
      <c r="AW1386" t="inlineStr">
        <is>
          <t>U</t>
        </is>
      </c>
      <c r="AX1386" t="inlineStr">
        <is>
          <t>Unlisted</t>
        </is>
      </c>
      <c r="AY1386" t="n">
        <v>5153</v>
      </c>
      <c r="AZ1386" t="inlineStr">
        <is>
          <t>Grain and field beans wholesale dealing in</t>
        </is>
      </c>
      <c r="BA1386" t="inlineStr">
        <is>
          <t>Colombia</t>
        </is>
      </c>
      <c r="BB1386" t="inlineStr">
        <is>
          <t>Bogota</t>
        </is>
      </c>
      <c r="BC1386" t="inlineStr">
        <is>
          <t>acuagranja.com.co</t>
        </is>
      </c>
      <c r="BD1386" s="6" t="n">
        <v>30572</v>
      </c>
      <c r="BE1386" t="inlineStr">
        <is>
          <t>This company is engaged in the distribution, marketing, and consulting of products and services for aquaculture. It conducts business from its registered head office located in Bogota, Colombia. The company was founded in 1983. The company specialises in promoting the modernization and innovation of aquaculture operations, including crops, fish farms, reservoirs, lakes, and dams. They are a key supplier and promoter of commercial, ornamental, and native fish farming in Colombia, working with top brands to provide high-quality products and equipment for the aquaculture industry.</t>
        </is>
      </c>
      <c r="BF1386" t="inlineStr">
        <is>
          <t>Active</t>
        </is>
      </c>
      <c r="BG1386" t="inlineStr">
        <is>
          <t>Services</t>
        </is>
      </c>
      <c r="BH1386" t="inlineStr">
        <is>
          <t>Engaged in the distribution, marketing, and consulting of products and services for aquaculture</t>
        </is>
      </c>
      <c r="BI1386" t="inlineStr">
        <is>
          <t>Promoting the modernization and innovation of aquaculture operations, including crops, fish farms, reservoirs, lakes, and dams</t>
        </is>
      </c>
      <c r="CE1386">
        <f>IFERROR(SUM(BU1386:BV1386)/2,0)</f>
        <v/>
      </c>
      <c r="CF1386">
        <f>IFERROR(SUM(CE1386:CE1386)/1,0)</f>
        <v/>
      </c>
      <c r="CG1386">
        <f>IFERROR(SUM(BW1386:BX1386)/2,0)</f>
        <v/>
      </c>
      <c r="CH1386">
        <f>IFERROR(SUM(CG1386:CG1386)/1,0)</f>
        <v/>
      </c>
      <c r="CI1386">
        <f>IFERROR(SUM(BY1386:BZ1386)/2,0)</f>
        <v/>
      </c>
      <c r="CJ1386">
        <f>IFERROR(SUM(CI1386:CI1386)/1,0)</f>
        <v/>
      </c>
      <c r="CK1386">
        <f>IFERROR(SUM(CA1386:CB1386)/2,0)</f>
        <v/>
      </c>
      <c r="CL1386">
        <f>IFERROR(SUM(CK1386:CK1386)/1,0)</f>
        <v/>
      </c>
      <c r="CM1386">
        <f>IFERROR(SUM(CC1386:CD1386)/2,0)</f>
        <v/>
      </c>
      <c r="CN1386">
        <f>IFERROR(SUM(CM1386:CM1386)/1,0)</f>
        <v/>
      </c>
      <c r="CO1386">
        <f>IFERROR(SUM(BS1386:BT1386)/2,0)</f>
        <v/>
      </c>
      <c r="CP1386">
        <f>IFERROR(SUM(CO1386:CO1386)/1,0)</f>
        <v/>
      </c>
    </row>
    <row r="1387">
      <c r="A1387" t="n">
        <v>1362</v>
      </c>
      <c r="D1387">
        <f>IF(AX1387="Listed","Yes","No")</f>
        <v/>
      </c>
      <c r="E1387">
        <f>IFERROR(IF(AE1387&lt;0,"Yes","No"),"No")</f>
        <v/>
      </c>
      <c r="F1387">
        <f>IF(BK1387="Unqualified","Yes","No")</f>
        <v/>
      </c>
      <c r="G1387">
        <f>IF(COUNTIF($D$1387:$F$1387,"Yes")=3,"Yes","No")</f>
        <v/>
      </c>
      <c r="U1387">
        <f>IFERROR(BQ1387/BL1387,0)</f>
        <v/>
      </c>
      <c r="V1387">
        <f>IFERROR(SUM(BQ1387:BQ1387)/SUM(BL1387:BL1387),0)</f>
        <v/>
      </c>
      <c r="W1387">
        <f>IFERROR(MAX(U1387:U1387)-MIN(U1387:U1387),0)</f>
        <v/>
      </c>
      <c r="X1387">
        <f>IFERROR(BQ1387/(BL1387-BQ1387),0)</f>
        <v/>
      </c>
      <c r="Y1387">
        <f>IFERROR(SUM(BQ1387:BQ1387)/(SUM(BL1387:BL1387)-SUM(BQ1387:BQ1387)),0)</f>
        <v/>
      </c>
      <c r="Z1387">
        <f>IFERROR(MAX(X1387:X1387)-MIN(X1387:X1387),0)</f>
        <v/>
      </c>
      <c r="AA1387">
        <f>IFERROR(BO1387/BP1387,0)</f>
        <v/>
      </c>
      <c r="AB1387">
        <f>IFERROR(SUM(BO1387:BO1387)/SUM(BP1387:BP1387),0)</f>
        <v/>
      </c>
      <c r="AC1387">
        <f>IFERROR(MAX(AA1387:AA1387)-MIN(AA1387:AA1387),0)</f>
        <v/>
      </c>
      <c r="AD1387">
        <f>IFERROR(SUM(BL1387:BL1387)/1,0)</f>
        <v/>
      </c>
      <c r="AE1387">
        <f>IFERROR(SUM(BQ1387:BQ1387)/1,0)</f>
        <v/>
      </c>
      <c r="AF1387">
        <f>IFERROR(SUM(BP1387:BP1387)/1,0)</f>
        <v/>
      </c>
      <c r="AG1387">
        <f>IFERROR(CJ1387,0)</f>
        <v/>
      </c>
      <c r="AH1387">
        <f>IFERROR(SUM(BR1387:BR1387)/1,0)</f>
        <v/>
      </c>
      <c r="AI1387">
        <f>IFERROR(CL1387,0)</f>
        <v/>
      </c>
      <c r="AJ1387">
        <f>IFERROR(CN1387,0)</f>
        <v/>
      </c>
      <c r="AK1387">
        <f>IFERROR(CP1387,0)</f>
        <v/>
      </c>
      <c r="AL1387">
        <f>IFERROR(SUM(BN1387:BN1387)/1,0)</f>
        <v/>
      </c>
      <c r="AM1387">
        <f>IFERROR(SUM(BJ1387:BJ1387)/1,0)</f>
        <v/>
      </c>
      <c r="AN1387">
        <f>IFERROR(AH1387/AD1387,0)</f>
        <v/>
      </c>
      <c r="AO1387">
        <f>IFERROR(AF1387/AD1387,0)</f>
        <v/>
      </c>
      <c r="AP1387">
        <f>IFERROR(AI1387/AK1387,0)</f>
        <v/>
      </c>
      <c r="AQ1387">
        <f>IFERROR(AJ1387/AK1387,0)</f>
        <v/>
      </c>
      <c r="AR1387">
        <f>IFERROR(AG1387/AK1387,0)</f>
        <v/>
      </c>
      <c r="AS1387">
        <f>IFERROR(365/(AL1387/AG1387), "")</f>
        <v/>
      </c>
      <c r="AT1387" t="inlineStr">
        <is>
          <t>US112655906</t>
        </is>
      </c>
      <c r="AU1387" t="inlineStr">
        <is>
          <t>Qhslab INC</t>
        </is>
      </c>
      <c r="AV1387" t="inlineStr">
        <is>
          <t>C1</t>
        </is>
      </c>
      <c r="AW1387" t="inlineStr">
        <is>
          <t>B-</t>
        </is>
      </c>
      <c r="AX1387" t="inlineStr">
        <is>
          <t>Listed</t>
        </is>
      </c>
      <c r="AY1387" t="n">
        <v>5047</v>
      </c>
      <c r="AZ1387" t="inlineStr">
        <is>
          <t>Medical, dental, and hospital equipment and supplies wholesale dealing in</t>
        </is>
      </c>
      <c r="BA1387" t="inlineStr">
        <is>
          <t>United States of America</t>
        </is>
      </c>
      <c r="BB1387" t="inlineStr">
        <is>
          <t>West Palm Beach</t>
        </is>
      </c>
      <c r="BC1387" t="inlineStr">
        <is>
          <t>unitedstatesequities.com</t>
        </is>
      </c>
      <c r="BD1387" s="6" t="n">
        <v>44351</v>
      </c>
      <c r="BE1387" t="inlineStr">
        <is>
          <t>This company operates as a shell company. It was established in 1983 and conducts business from its registered head office located in Greenwich, Connecticut, United States. It formerly American Biogenetic Sciences, Inc. The company's business operation focuses to seek new business opportunities, including seeking an acquisition or merger with an operating company. Its subsidiary, USA Equities Trust, Inc., is engaged in acquiring real estate.</t>
        </is>
      </c>
      <c r="BF1387" t="inlineStr">
        <is>
          <t>Active</t>
        </is>
      </c>
      <c r="BG1387" t="inlineStr">
        <is>
          <t>Services</t>
        </is>
      </c>
      <c r="BH1387" t="inlineStr">
        <is>
          <t>Operates as a shell company</t>
        </is>
      </c>
      <c r="BI1387" t="inlineStr">
        <is>
          <t>Focuses to seek new business opportunities, including seeking an acquisition or merger with an operating company</t>
        </is>
      </c>
      <c r="CE1387">
        <f>IFERROR(SUM(BU1387:BV1387)/2,0)</f>
        <v/>
      </c>
      <c r="CF1387">
        <f>IFERROR(SUM(CE1387:CE1387)/1,0)</f>
        <v/>
      </c>
      <c r="CG1387">
        <f>IFERROR(SUM(BW1387:BX1387)/2,0)</f>
        <v/>
      </c>
      <c r="CH1387">
        <f>IFERROR(SUM(CG1387:CG1387)/1,0)</f>
        <v/>
      </c>
      <c r="CI1387">
        <f>IFERROR(SUM(BY1387:BZ1387)/2,0)</f>
        <v/>
      </c>
      <c r="CJ1387">
        <f>IFERROR(SUM(CI1387:CI1387)/1,0)</f>
        <v/>
      </c>
      <c r="CK1387">
        <f>IFERROR(SUM(CA1387:CB1387)/2,0)</f>
        <v/>
      </c>
      <c r="CL1387">
        <f>IFERROR(SUM(CK1387:CK1387)/1,0)</f>
        <v/>
      </c>
      <c r="CM1387">
        <f>IFERROR(SUM(CC1387:CD1387)/2,0)</f>
        <v/>
      </c>
      <c r="CN1387">
        <f>IFERROR(SUM(CM1387:CM1387)/1,0)</f>
        <v/>
      </c>
      <c r="CO1387">
        <f>IFERROR(SUM(BS1387:BT1387)/2,0)</f>
        <v/>
      </c>
      <c r="CP1387">
        <f>IFERROR(SUM(CO1387:CO1387)/1,0)</f>
        <v/>
      </c>
    </row>
    <row r="1388">
      <c r="A1388" t="n">
        <v>1363</v>
      </c>
      <c r="D1388">
        <f>IF(AX1388="Listed","Yes","No")</f>
        <v/>
      </c>
      <c r="E1388">
        <f>IFERROR(IF(AE1388&lt;0,"Yes","No"),"No")</f>
        <v/>
      </c>
      <c r="F1388">
        <f>IF(BK1388="Unqualified","Yes","No")</f>
        <v/>
      </c>
      <c r="G1388">
        <f>IF(COUNTIF($D$1388:$F$1388,"Yes")=3,"Yes","No")</f>
        <v/>
      </c>
      <c r="U1388">
        <f>IFERROR(BQ1388/BL1388,0)</f>
        <v/>
      </c>
      <c r="V1388">
        <f>IFERROR(SUM(BQ1388:BQ1388)/SUM(BL1388:BL1388),0)</f>
        <v/>
      </c>
      <c r="W1388">
        <f>IFERROR(MAX(U1388:U1388)-MIN(U1388:U1388),0)</f>
        <v/>
      </c>
      <c r="X1388">
        <f>IFERROR(BQ1388/(BL1388-BQ1388),0)</f>
        <v/>
      </c>
      <c r="Y1388">
        <f>IFERROR(SUM(BQ1388:BQ1388)/(SUM(BL1388:BL1388)-SUM(BQ1388:BQ1388)),0)</f>
        <v/>
      </c>
      <c r="Z1388">
        <f>IFERROR(MAX(X1388:X1388)-MIN(X1388:X1388),0)</f>
        <v/>
      </c>
      <c r="AA1388">
        <f>IFERROR(BO1388/BP1388,0)</f>
        <v/>
      </c>
      <c r="AB1388">
        <f>IFERROR(SUM(BO1388:BO1388)/SUM(BP1388:BP1388),0)</f>
        <v/>
      </c>
      <c r="AC1388">
        <f>IFERROR(MAX(AA1388:AA1388)-MIN(AA1388:AA1388),0)</f>
        <v/>
      </c>
      <c r="AD1388">
        <f>IFERROR(SUM(BL1388:BL1388)/1,0)</f>
        <v/>
      </c>
      <c r="AE1388">
        <f>IFERROR(SUM(BQ1388:BQ1388)/1,0)</f>
        <v/>
      </c>
      <c r="AF1388">
        <f>IFERROR(SUM(BP1388:BP1388)/1,0)</f>
        <v/>
      </c>
      <c r="AG1388">
        <f>IFERROR(CJ1388,0)</f>
        <v/>
      </c>
      <c r="AH1388">
        <f>IFERROR(SUM(BR1388:BR1388)/1,0)</f>
        <v/>
      </c>
      <c r="AI1388">
        <f>IFERROR(CL1388,0)</f>
        <v/>
      </c>
      <c r="AJ1388">
        <f>IFERROR(CN1388,0)</f>
        <v/>
      </c>
      <c r="AK1388">
        <f>IFERROR(CP1388,0)</f>
        <v/>
      </c>
      <c r="AL1388">
        <f>IFERROR(SUM(BN1388:BN1388)/1,0)</f>
        <v/>
      </c>
      <c r="AM1388">
        <f>IFERROR(SUM(BJ1388:BJ1388)/1,0)</f>
        <v/>
      </c>
      <c r="AN1388">
        <f>IFERROR(AH1388/AD1388,0)</f>
        <v/>
      </c>
      <c r="AO1388">
        <f>IFERROR(AF1388/AD1388,0)</f>
        <v/>
      </c>
      <c r="AP1388">
        <f>IFERROR(AI1388/AK1388,0)</f>
        <v/>
      </c>
      <c r="AQ1388">
        <f>IFERROR(AJ1388/AK1388,0)</f>
        <v/>
      </c>
      <c r="AR1388">
        <f>IFERROR(AG1388/AK1388,0)</f>
        <v/>
      </c>
      <c r="AS1388">
        <f>IFERROR(365/(AL1388/AG1388), "")</f>
        <v/>
      </c>
      <c r="AT1388" t="inlineStr">
        <is>
          <t>BR32144992000117</t>
        </is>
      </c>
      <c r="AU1388" t="inlineStr">
        <is>
          <t>Distribuidora Titanium SC Importadora E Exportadora de Auto Pecas S/A</t>
        </is>
      </c>
      <c r="AV1388" t="inlineStr">
        <is>
          <t>U1</t>
        </is>
      </c>
      <c r="AW1388" t="inlineStr">
        <is>
          <t>U</t>
        </is>
      </c>
      <c r="AX1388" t="inlineStr">
        <is>
          <t>Unlisted</t>
        </is>
      </c>
      <c r="AY1388" t="n">
        <v>5013</v>
      </c>
      <c r="AZ1388" t="inlineStr">
        <is>
          <t>Motor vehicle supplies and new parts wholesale dealing in</t>
        </is>
      </c>
      <c r="BA1388" t="inlineStr">
        <is>
          <t>Brazil</t>
        </is>
      </c>
      <c r="BB1388" t="inlineStr">
        <is>
          <t>Chapeco</t>
        </is>
      </c>
      <c r="BC1388" t="inlineStr">
        <is>
          <t>titaniumsa.com.br/'https:/www.facebook.com/titaniumsa/'</t>
        </is>
      </c>
      <c r="BD1388" s="6" t="n">
        <v>43432</v>
      </c>
      <c r="BE1388" t="inlineStr">
        <is>
          <t>This company is engaged in the import and export of motor vehicle parts and supplies. It conducts business from its registered head office located in Chapeco, Brazil. The company was founded in 1996. The company specializes in auto parts: various mechanical, electrical, and structural components used in the manufacturing, maintenance, and repair of vehicles. This could include engine parts, suspension components, exhaust systems, and more; motor vehicle supplies: products related to the upkeep of vehicles, such as lubricants, filters, oils, and fluids; and motor vehicle accessories, which encompass both interior and exterior accessories like seat covers, mirrors, lighting, and custom parts. It seeks to build robust distribution channels to efficiently serve the automotive aftermarket industry, ensuring a consistent supply of parts and services to customers across different regions.</t>
        </is>
      </c>
      <c r="BF1388" t="inlineStr">
        <is>
          <t>Active</t>
        </is>
      </c>
      <c r="BG1388" t="inlineStr">
        <is>
          <t>Manufacturing</t>
        </is>
      </c>
      <c r="BH1388" t="inlineStr">
        <is>
          <t>Engaged in the import and export of motor vehicle parts and supplies</t>
        </is>
      </c>
      <c r="BI1388" t="inlineStr">
        <is>
          <t>Auto parts: various mechanical, electrical, and structural components used in the manufacturing, maintenance, and repair of vehicles</t>
        </is>
      </c>
      <c r="CE1388">
        <f>IFERROR(SUM(BU1388:BV1388)/2,0)</f>
        <v/>
      </c>
      <c r="CF1388">
        <f>IFERROR(SUM(CE1388:CE1388)/1,0)</f>
        <v/>
      </c>
      <c r="CG1388">
        <f>IFERROR(SUM(BW1388:BX1388)/2,0)</f>
        <v/>
      </c>
      <c r="CH1388">
        <f>IFERROR(SUM(CG1388:CG1388)/1,0)</f>
        <v/>
      </c>
      <c r="CI1388">
        <f>IFERROR(SUM(BY1388:BZ1388)/2,0)</f>
        <v/>
      </c>
      <c r="CJ1388">
        <f>IFERROR(SUM(CI1388:CI1388)/1,0)</f>
        <v/>
      </c>
      <c r="CK1388">
        <f>IFERROR(SUM(CA1388:CB1388)/2,0)</f>
        <v/>
      </c>
      <c r="CL1388">
        <f>IFERROR(SUM(CK1388:CK1388)/1,0)</f>
        <v/>
      </c>
      <c r="CM1388">
        <f>IFERROR(SUM(CC1388:CD1388)/2,0)</f>
        <v/>
      </c>
      <c r="CN1388">
        <f>IFERROR(SUM(CM1388:CM1388)/1,0)</f>
        <v/>
      </c>
      <c r="CO1388">
        <f>IFERROR(SUM(BS1388:BT1388)/2,0)</f>
        <v/>
      </c>
      <c r="CP1388">
        <f>IFERROR(SUM(CO1388:CO1388)/1,0)</f>
        <v/>
      </c>
    </row>
    <row r="1389">
      <c r="A1389" t="n">
        <v>1364</v>
      </c>
      <c r="D1389">
        <f>IF(AX1389="Listed","Yes","No")</f>
        <v/>
      </c>
      <c r="E1389">
        <f>IFERROR(IF(AE1389&lt;0,"Yes","No"),"No")</f>
        <v/>
      </c>
      <c r="F1389">
        <f>IF(BK1389="Unqualified","Yes","No")</f>
        <v/>
      </c>
      <c r="G1389">
        <f>IF(COUNTIF($D$1389:$F$1389,"Yes")=3,"Yes","No")</f>
        <v/>
      </c>
      <c r="U1389">
        <f>IFERROR(BQ1389/BL1389,0)</f>
        <v/>
      </c>
      <c r="V1389">
        <f>IFERROR(SUM(BQ1389:BQ1389)/SUM(BL1389:BL1389),0)</f>
        <v/>
      </c>
      <c r="W1389">
        <f>IFERROR(MAX(U1389:U1389)-MIN(U1389:U1389),0)</f>
        <v/>
      </c>
      <c r="X1389">
        <f>IFERROR(BQ1389/(BL1389-BQ1389),0)</f>
        <v/>
      </c>
      <c r="Y1389">
        <f>IFERROR(SUM(BQ1389:BQ1389)/(SUM(BL1389:BL1389)-SUM(BQ1389:BQ1389)),0)</f>
        <v/>
      </c>
      <c r="Z1389">
        <f>IFERROR(MAX(X1389:X1389)-MIN(X1389:X1389),0)</f>
        <v/>
      </c>
      <c r="AA1389">
        <f>IFERROR(BO1389/BP1389,0)</f>
        <v/>
      </c>
      <c r="AB1389">
        <f>IFERROR(SUM(BO1389:BO1389)/SUM(BP1389:BP1389),0)</f>
        <v/>
      </c>
      <c r="AC1389">
        <f>IFERROR(MAX(AA1389:AA1389)-MIN(AA1389:AA1389),0)</f>
        <v/>
      </c>
      <c r="AD1389">
        <f>IFERROR(SUM(BL1389:BL1389)/1,0)</f>
        <v/>
      </c>
      <c r="AE1389">
        <f>IFERROR(SUM(BQ1389:BQ1389)/1,0)</f>
        <v/>
      </c>
      <c r="AF1389">
        <f>IFERROR(SUM(BP1389:BP1389)/1,0)</f>
        <v/>
      </c>
      <c r="AG1389">
        <f>IFERROR(CJ1389,0)</f>
        <v/>
      </c>
      <c r="AH1389">
        <f>IFERROR(SUM(BR1389:BR1389)/1,0)</f>
        <v/>
      </c>
      <c r="AI1389">
        <f>IFERROR(CL1389,0)</f>
        <v/>
      </c>
      <c r="AJ1389">
        <f>IFERROR(CN1389,0)</f>
        <v/>
      </c>
      <c r="AK1389">
        <f>IFERROR(CP1389,0)</f>
        <v/>
      </c>
      <c r="AL1389">
        <f>IFERROR(SUM(BN1389:BN1389)/1,0)</f>
        <v/>
      </c>
      <c r="AM1389">
        <f>IFERROR(SUM(BJ1389:BJ1389)/1,0)</f>
        <v/>
      </c>
      <c r="AN1389">
        <f>IFERROR(AH1389/AD1389,0)</f>
        <v/>
      </c>
      <c r="AO1389">
        <f>IFERROR(AF1389/AD1389,0)</f>
        <v/>
      </c>
      <c r="AP1389">
        <f>IFERROR(AI1389/AK1389,0)</f>
        <v/>
      </c>
      <c r="AQ1389">
        <f>IFERROR(AJ1389/AK1389,0)</f>
        <v/>
      </c>
      <c r="AR1389">
        <f>IFERROR(AG1389/AK1389,0)</f>
        <v/>
      </c>
      <c r="AS1389">
        <f>IFERROR(365/(AL1389/AG1389), "")</f>
        <v/>
      </c>
      <c r="AT1389" t="inlineStr">
        <is>
          <t>CO170000984100</t>
        </is>
      </c>
      <c r="AU1389" t="inlineStr">
        <is>
          <t>Diamantbec Ltda</t>
        </is>
      </c>
      <c r="AV1389" t="inlineStr">
        <is>
          <t>U1</t>
        </is>
      </c>
      <c r="AW1389" t="inlineStr">
        <is>
          <t>A+</t>
        </is>
      </c>
      <c r="AX1389" t="inlineStr">
        <is>
          <t>Unlisted</t>
        </is>
      </c>
      <c r="AY1389" t="n">
        <v>5084</v>
      </c>
      <c r="AZ1389" t="inlineStr">
        <is>
          <t>Industrial machinery and equipment wholesale dealing in</t>
        </is>
      </c>
      <c r="BA1389" t="inlineStr">
        <is>
          <t>Colombia</t>
        </is>
      </c>
      <c r="BB1389" t="inlineStr">
        <is>
          <t>Bogota</t>
        </is>
      </c>
      <c r="BC1389" t="inlineStr">
        <is>
          <t>diamantbec.com</t>
        </is>
      </c>
      <c r="BD1389" s="6" t="n">
        <v>30391</v>
      </c>
      <c r="BE1389" t="inlineStr">
        <is>
          <t>This company is engaged in providing specialized engineering solutions for the construction and industrial sectors. It conducts business from its registered head office located in Bogota, Colombia. The company was founded in 1983. The company specializes in controlled demolition, structural reinforcement, passive fire protection, and other tailored engineering services to improve safety, efficiency, and quality in infrastructure and industrial projects. The company aims to prioritize safety in every aspect of work, ensuring that services and products help improve the safety of infrastructure and construction projects.</t>
        </is>
      </c>
      <c r="BF1389" t="inlineStr">
        <is>
          <t>Active</t>
        </is>
      </c>
      <c r="BG1389" t="inlineStr">
        <is>
          <t>Services</t>
        </is>
      </c>
      <c r="BH1389" t="inlineStr">
        <is>
          <t>Engaged in providing specialized engineering solutions for the construction and industrial sectors</t>
        </is>
      </c>
      <c r="BI1389" t="inlineStr">
        <is>
          <t>Controlled demolition, structural reinforcement, passive fire protection, and other tailored engineering services to improve safety, efficiency, and quality in infrastructure and industrial projects</t>
        </is>
      </c>
      <c r="CE1389">
        <f>IFERROR(SUM(BU1389:BV1389)/2,0)</f>
        <v/>
      </c>
      <c r="CF1389">
        <f>IFERROR(SUM(CE1389:CE1389)/1,0)</f>
        <v/>
      </c>
      <c r="CG1389">
        <f>IFERROR(SUM(BW1389:BX1389)/2,0)</f>
        <v/>
      </c>
      <c r="CH1389">
        <f>IFERROR(SUM(CG1389:CG1389)/1,0)</f>
        <v/>
      </c>
      <c r="CI1389">
        <f>IFERROR(SUM(BY1389:BZ1389)/2,0)</f>
        <v/>
      </c>
      <c r="CJ1389">
        <f>IFERROR(SUM(CI1389:CI1389)/1,0)</f>
        <v/>
      </c>
      <c r="CK1389">
        <f>IFERROR(SUM(CA1389:CB1389)/2,0)</f>
        <v/>
      </c>
      <c r="CL1389">
        <f>IFERROR(SUM(CK1389:CK1389)/1,0)</f>
        <v/>
      </c>
      <c r="CM1389">
        <f>IFERROR(SUM(CC1389:CD1389)/2,0)</f>
        <v/>
      </c>
      <c r="CN1389">
        <f>IFERROR(SUM(CM1389:CM1389)/1,0)</f>
        <v/>
      </c>
      <c r="CO1389">
        <f>IFERROR(SUM(BS1389:BT1389)/2,0)</f>
        <v/>
      </c>
      <c r="CP1389">
        <f>IFERROR(SUM(CO1389:CO1389)/1,0)</f>
        <v/>
      </c>
    </row>
    <row r="1390">
      <c r="A1390" t="n">
        <v>1365</v>
      </c>
      <c r="D1390">
        <f>IF(AX1390="Listed","Yes","No")</f>
        <v/>
      </c>
      <c r="E1390">
        <f>IFERROR(IF(AE1390&lt;0,"Yes","No"),"No")</f>
        <v/>
      </c>
      <c r="F1390">
        <f>IF(BK1390="Unqualified","Yes","No")</f>
        <v/>
      </c>
      <c r="G1390">
        <f>IF(COUNTIF($D$1390:$F$1390,"Yes")=3,"Yes","No")</f>
        <v/>
      </c>
      <c r="U1390">
        <f>IFERROR(BQ1390/BL1390,0)</f>
        <v/>
      </c>
      <c r="V1390">
        <f>IFERROR(SUM(BQ1390:BQ1390)/SUM(BL1390:BL1390),0)</f>
        <v/>
      </c>
      <c r="W1390">
        <f>IFERROR(MAX(U1390:U1390)-MIN(U1390:U1390),0)</f>
        <v/>
      </c>
      <c r="X1390">
        <f>IFERROR(BQ1390/(BL1390-BQ1390),0)</f>
        <v/>
      </c>
      <c r="Y1390">
        <f>IFERROR(SUM(BQ1390:BQ1390)/(SUM(BL1390:BL1390)-SUM(BQ1390:BQ1390)),0)</f>
        <v/>
      </c>
      <c r="Z1390">
        <f>IFERROR(MAX(X1390:X1390)-MIN(X1390:X1390),0)</f>
        <v/>
      </c>
      <c r="AA1390">
        <f>IFERROR(BO1390/BP1390,0)</f>
        <v/>
      </c>
      <c r="AB1390">
        <f>IFERROR(SUM(BO1390:BO1390)/SUM(BP1390:BP1390),0)</f>
        <v/>
      </c>
      <c r="AC1390">
        <f>IFERROR(MAX(AA1390:AA1390)-MIN(AA1390:AA1390),0)</f>
        <v/>
      </c>
      <c r="AD1390">
        <f>IFERROR(SUM(BL1390:BL1390)/1,0)</f>
        <v/>
      </c>
      <c r="AE1390">
        <f>IFERROR(SUM(BQ1390:BQ1390)/1,0)</f>
        <v/>
      </c>
      <c r="AF1390">
        <f>IFERROR(SUM(BP1390:BP1390)/1,0)</f>
        <v/>
      </c>
      <c r="AG1390">
        <f>IFERROR(CJ1390,0)</f>
        <v/>
      </c>
      <c r="AH1390">
        <f>IFERROR(SUM(BR1390:BR1390)/1,0)</f>
        <v/>
      </c>
      <c r="AI1390">
        <f>IFERROR(CL1390,0)</f>
        <v/>
      </c>
      <c r="AJ1390">
        <f>IFERROR(CN1390,0)</f>
        <v/>
      </c>
      <c r="AK1390">
        <f>IFERROR(CP1390,0)</f>
        <v/>
      </c>
      <c r="AL1390">
        <f>IFERROR(SUM(BN1390:BN1390)/1,0)</f>
        <v/>
      </c>
      <c r="AM1390">
        <f>IFERROR(SUM(BJ1390:BJ1390)/1,0)</f>
        <v/>
      </c>
      <c r="AN1390">
        <f>IFERROR(AH1390/AD1390,0)</f>
        <v/>
      </c>
      <c r="AO1390">
        <f>IFERROR(AF1390/AD1390,0)</f>
        <v/>
      </c>
      <c r="AP1390">
        <f>IFERROR(AI1390/AK1390,0)</f>
        <v/>
      </c>
      <c r="AQ1390">
        <f>IFERROR(AJ1390/AK1390,0)</f>
        <v/>
      </c>
      <c r="AR1390">
        <f>IFERROR(AG1390/AK1390,0)</f>
        <v/>
      </c>
      <c r="AS1390">
        <f>IFERROR(365/(AL1390/AG1390), "")</f>
        <v/>
      </c>
      <c r="AT1390" t="inlineStr">
        <is>
          <t>CO170000938060</t>
        </is>
      </c>
      <c r="AU1390" t="inlineStr">
        <is>
          <t>Fabrilar S A S</t>
        </is>
      </c>
      <c r="AV1390" t="inlineStr">
        <is>
          <t>U1</t>
        </is>
      </c>
      <c r="AW1390" t="inlineStr">
        <is>
          <t>U</t>
        </is>
      </c>
      <c r="AX1390" t="inlineStr">
        <is>
          <t>Unlisted</t>
        </is>
      </c>
      <c r="AY1390" t="n">
        <v>5131</v>
      </c>
      <c r="AZ1390" t="inlineStr">
        <is>
          <t>Piece goods, notions, and other dry goods wholesale dealing in</t>
        </is>
      </c>
      <c r="BA1390" t="inlineStr">
        <is>
          <t>Colombia</t>
        </is>
      </c>
      <c r="BB1390" t="inlineStr">
        <is>
          <t>Bogota</t>
        </is>
      </c>
      <c r="BC1390" t="inlineStr">
        <is>
          <t>www.fabrilar.com</t>
        </is>
      </c>
      <c r="BD1390" s="6" t="n">
        <v>27055</v>
      </c>
      <c r="BE1390" t="inlineStr">
        <is>
          <t>This company operates in the home furnishing merchant wholesalers industry. Founded in 1974 and based in Bogota, Colombia, it specializes in the wholesale distribution of a broad range of furniture, home furnishings, and housewares, excluding hospital beds and drafting tables. Its product offerings include antique furniture, baby furniture, beds, box springs, and other related items. The company adheres to high standards of quality, as evidenced by its ISO 9001 certification for quality management and ISO 14001 certification for environmental management. Its mission is to provide high-quality products that meet the evolving needs of its customers.</t>
        </is>
      </c>
      <c r="BF1390" t="inlineStr">
        <is>
          <t>Active</t>
        </is>
      </c>
      <c r="BG1390" t="inlineStr">
        <is>
          <t>Wholesale</t>
        </is>
      </c>
      <c r="BH1390" t="inlineStr">
        <is>
          <t>Operates in the home furnishing merchant wholesalers industry</t>
        </is>
      </c>
      <c r="BI1390" t="inlineStr">
        <is>
          <t>Antique furniture, baby furniture, beds, box springs, and other related items</t>
        </is>
      </c>
      <c r="CE1390">
        <f>IFERROR(SUM(BU1390:BV1390)/2,0)</f>
        <v/>
      </c>
      <c r="CF1390">
        <f>IFERROR(SUM(CE1390:CE1390)/1,0)</f>
        <v/>
      </c>
      <c r="CG1390">
        <f>IFERROR(SUM(BW1390:BX1390)/2,0)</f>
        <v/>
      </c>
      <c r="CH1390">
        <f>IFERROR(SUM(CG1390:CG1390)/1,0)</f>
        <v/>
      </c>
      <c r="CI1390">
        <f>IFERROR(SUM(BY1390:BZ1390)/2,0)</f>
        <v/>
      </c>
      <c r="CJ1390">
        <f>IFERROR(SUM(CI1390:CI1390)/1,0)</f>
        <v/>
      </c>
      <c r="CK1390">
        <f>IFERROR(SUM(CA1390:CB1390)/2,0)</f>
        <v/>
      </c>
      <c r="CL1390">
        <f>IFERROR(SUM(CK1390:CK1390)/1,0)</f>
        <v/>
      </c>
      <c r="CM1390">
        <f>IFERROR(SUM(CC1390:CD1390)/2,0)</f>
        <v/>
      </c>
      <c r="CN1390">
        <f>IFERROR(SUM(CM1390:CM1390)/1,0)</f>
        <v/>
      </c>
      <c r="CO1390">
        <f>IFERROR(SUM(BS1390:BT1390)/2,0)</f>
        <v/>
      </c>
      <c r="CP1390">
        <f>IFERROR(SUM(CO1390:CO1390)/1,0)</f>
        <v/>
      </c>
    </row>
    <row r="1391">
      <c r="A1391" t="n">
        <v>1366</v>
      </c>
      <c r="D1391">
        <f>IF(AX1391="Listed","Yes","No")</f>
        <v/>
      </c>
      <c r="E1391">
        <f>IFERROR(IF(AE1391&lt;0,"Yes","No"),"No")</f>
        <v/>
      </c>
      <c r="F1391">
        <f>IF(BK1391="Unqualified","Yes","No")</f>
        <v/>
      </c>
      <c r="G1391">
        <f>IF(COUNTIF($D$1391:$F$1391,"Yes")=3,"Yes","No")</f>
        <v/>
      </c>
      <c r="U1391">
        <f>IFERROR(BQ1391/BL1391,0)</f>
        <v/>
      </c>
      <c r="V1391">
        <f>IFERROR(SUM(BQ1391:BQ1391)/SUM(BL1391:BL1391),0)</f>
        <v/>
      </c>
      <c r="W1391">
        <f>IFERROR(MAX(U1391:U1391)-MIN(U1391:U1391),0)</f>
        <v/>
      </c>
      <c r="X1391">
        <f>IFERROR(BQ1391/(BL1391-BQ1391),0)</f>
        <v/>
      </c>
      <c r="Y1391">
        <f>IFERROR(SUM(BQ1391:BQ1391)/(SUM(BL1391:BL1391)-SUM(BQ1391:BQ1391)),0)</f>
        <v/>
      </c>
      <c r="Z1391">
        <f>IFERROR(MAX(X1391:X1391)-MIN(X1391:X1391),0)</f>
        <v/>
      </c>
      <c r="AA1391">
        <f>IFERROR(BO1391/BP1391,0)</f>
        <v/>
      </c>
      <c r="AB1391">
        <f>IFERROR(SUM(BO1391:BO1391)/SUM(BP1391:BP1391),0)</f>
        <v/>
      </c>
      <c r="AC1391">
        <f>IFERROR(MAX(AA1391:AA1391)-MIN(AA1391:AA1391),0)</f>
        <v/>
      </c>
      <c r="AD1391">
        <f>IFERROR(SUM(BL1391:BL1391)/1,0)</f>
        <v/>
      </c>
      <c r="AE1391">
        <f>IFERROR(SUM(BQ1391:BQ1391)/1,0)</f>
        <v/>
      </c>
      <c r="AF1391">
        <f>IFERROR(SUM(BP1391:BP1391)/1,0)</f>
        <v/>
      </c>
      <c r="AG1391">
        <f>IFERROR(CJ1391,0)</f>
        <v/>
      </c>
      <c r="AH1391">
        <f>IFERROR(SUM(BR1391:BR1391)/1,0)</f>
        <v/>
      </c>
      <c r="AI1391">
        <f>IFERROR(CL1391,0)</f>
        <v/>
      </c>
      <c r="AJ1391">
        <f>IFERROR(CN1391,0)</f>
        <v/>
      </c>
      <c r="AK1391">
        <f>IFERROR(CP1391,0)</f>
        <v/>
      </c>
      <c r="AL1391">
        <f>IFERROR(SUM(BN1391:BN1391)/1,0)</f>
        <v/>
      </c>
      <c r="AM1391">
        <f>IFERROR(SUM(BJ1391:BJ1391)/1,0)</f>
        <v/>
      </c>
      <c r="AN1391">
        <f>IFERROR(AH1391/AD1391,0)</f>
        <v/>
      </c>
      <c r="AO1391">
        <f>IFERROR(AF1391/AD1391,0)</f>
        <v/>
      </c>
      <c r="AP1391">
        <f>IFERROR(AI1391/AK1391,0)</f>
        <v/>
      </c>
      <c r="AQ1391">
        <f>IFERROR(AJ1391/AK1391,0)</f>
        <v/>
      </c>
      <c r="AR1391">
        <f>IFERROR(AG1391/AK1391,0)</f>
        <v/>
      </c>
      <c r="AS1391">
        <f>IFERROR(365/(AL1391/AG1391), "")</f>
        <v/>
      </c>
      <c r="AT1391" t="inlineStr">
        <is>
          <t>CO170001070450</t>
        </is>
      </c>
      <c r="AU1391" t="inlineStr">
        <is>
          <t>Importadora Fotomoriz S A</t>
        </is>
      </c>
      <c r="AV1391" t="inlineStr">
        <is>
          <t>U1</t>
        </is>
      </c>
      <c r="AW1391" t="inlineStr">
        <is>
          <t>U</t>
        </is>
      </c>
      <c r="AX1391" t="inlineStr">
        <is>
          <t>Unlisted</t>
        </is>
      </c>
      <c r="AY1391" t="n">
        <v>5084</v>
      </c>
      <c r="AZ1391" t="inlineStr">
        <is>
          <t>Industrial machinery and equipment wholesale dealing in</t>
        </is>
      </c>
      <c r="BA1391" t="inlineStr">
        <is>
          <t>Colombia</t>
        </is>
      </c>
      <c r="BB1391" t="inlineStr">
        <is>
          <t>Bogota</t>
        </is>
      </c>
      <c r="BC1391" t="inlineStr">
        <is>
          <t>www.fotomoriz.com</t>
        </is>
      </c>
      <c r="BD1391" s="6" t="n">
        <v>18520</v>
      </c>
      <c r="BE1391" t="inlineStr">
        <is>
          <t>The company is engaged in the wholesale of computers and computer peripheral equipment and software. It operates its business primarily in the domestic market. The company was incorporated in the year 1950. Its registered business office is based in Bologna, Colombia.The company is involved in the wholesale distribution of computers, computer peripheral equipment, and computer software. It is also involved in the wholesale distribution of modems and other electronic communications equipment.</t>
        </is>
      </c>
      <c r="BF1391" t="inlineStr">
        <is>
          <t>Active (reorganization)</t>
        </is>
      </c>
      <c r="BG1391" t="inlineStr">
        <is>
          <t>Wholesale</t>
        </is>
      </c>
      <c r="BH1391" t="inlineStr">
        <is>
          <t>Engaged in the wholesale of computers and computer peripheral equipment and software</t>
        </is>
      </c>
      <c r="BI1391" t="inlineStr">
        <is>
          <t>Computers and computer peripheral equipment and software</t>
        </is>
      </c>
      <c r="CE1391">
        <f>IFERROR(SUM(BU1391:BV1391)/2,0)</f>
        <v/>
      </c>
      <c r="CF1391">
        <f>IFERROR(SUM(CE1391:CE1391)/1,0)</f>
        <v/>
      </c>
      <c r="CG1391">
        <f>IFERROR(SUM(BW1391:BX1391)/2,0)</f>
        <v/>
      </c>
      <c r="CH1391">
        <f>IFERROR(SUM(CG1391:CG1391)/1,0)</f>
        <v/>
      </c>
      <c r="CI1391">
        <f>IFERROR(SUM(BY1391:BZ1391)/2,0)</f>
        <v/>
      </c>
      <c r="CJ1391">
        <f>IFERROR(SUM(CI1391:CI1391)/1,0)</f>
        <v/>
      </c>
      <c r="CK1391">
        <f>IFERROR(SUM(CA1391:CB1391)/2,0)</f>
        <v/>
      </c>
      <c r="CL1391">
        <f>IFERROR(SUM(CK1391:CK1391)/1,0)</f>
        <v/>
      </c>
      <c r="CM1391">
        <f>IFERROR(SUM(CC1391:CD1391)/2,0)</f>
        <v/>
      </c>
      <c r="CN1391">
        <f>IFERROR(SUM(CM1391:CM1391)/1,0)</f>
        <v/>
      </c>
      <c r="CO1391">
        <f>IFERROR(SUM(BS1391:BT1391)/2,0)</f>
        <v/>
      </c>
      <c r="CP1391">
        <f>IFERROR(SUM(CO1391:CO1391)/1,0)</f>
        <v/>
      </c>
    </row>
    <row r="1392">
      <c r="A1392" t="n">
        <v>1367</v>
      </c>
      <c r="D1392">
        <f>IF(AX1392="Listed","Yes","No")</f>
        <v/>
      </c>
      <c r="E1392">
        <f>IFERROR(IF(AE1392&lt;0,"Yes","No"),"No")</f>
        <v/>
      </c>
      <c r="F1392">
        <f>IF(BK1392="Unqualified","Yes","No")</f>
        <v/>
      </c>
      <c r="G1392">
        <f>IF(COUNTIF($D$1392:$F$1392,"Yes")=3,"Yes","No")</f>
        <v/>
      </c>
      <c r="U1392">
        <f>IFERROR(BQ1392/BL1392,0)</f>
        <v/>
      </c>
      <c r="V1392">
        <f>IFERROR(SUM(BQ1392:BQ1392)/SUM(BL1392:BL1392),0)</f>
        <v/>
      </c>
      <c r="W1392">
        <f>IFERROR(MAX(U1392:U1392)-MIN(U1392:U1392),0)</f>
        <v/>
      </c>
      <c r="X1392">
        <f>IFERROR(BQ1392/(BL1392-BQ1392),0)</f>
        <v/>
      </c>
      <c r="Y1392">
        <f>IFERROR(SUM(BQ1392:BQ1392)/(SUM(BL1392:BL1392)-SUM(BQ1392:BQ1392)),0)</f>
        <v/>
      </c>
      <c r="Z1392">
        <f>IFERROR(MAX(X1392:X1392)-MIN(X1392:X1392),0)</f>
        <v/>
      </c>
      <c r="AA1392">
        <f>IFERROR(BO1392/BP1392,0)</f>
        <v/>
      </c>
      <c r="AB1392">
        <f>IFERROR(SUM(BO1392:BO1392)/SUM(BP1392:BP1392),0)</f>
        <v/>
      </c>
      <c r="AC1392">
        <f>IFERROR(MAX(AA1392:AA1392)-MIN(AA1392:AA1392),0)</f>
        <v/>
      </c>
      <c r="AD1392">
        <f>IFERROR(SUM(BL1392:BL1392)/1,0)</f>
        <v/>
      </c>
      <c r="AE1392">
        <f>IFERROR(SUM(BQ1392:BQ1392)/1,0)</f>
        <v/>
      </c>
      <c r="AF1392">
        <f>IFERROR(SUM(BP1392:BP1392)/1,0)</f>
        <v/>
      </c>
      <c r="AG1392">
        <f>IFERROR(CJ1392,0)</f>
        <v/>
      </c>
      <c r="AH1392">
        <f>IFERROR(SUM(BR1392:BR1392)/1,0)</f>
        <v/>
      </c>
      <c r="AI1392">
        <f>IFERROR(CL1392,0)</f>
        <v/>
      </c>
      <c r="AJ1392">
        <f>IFERROR(CN1392,0)</f>
        <v/>
      </c>
      <c r="AK1392">
        <f>IFERROR(CP1392,0)</f>
        <v/>
      </c>
      <c r="AL1392">
        <f>IFERROR(SUM(BN1392:BN1392)/1,0)</f>
        <v/>
      </c>
      <c r="AM1392">
        <f>IFERROR(SUM(BJ1392:BJ1392)/1,0)</f>
        <v/>
      </c>
      <c r="AN1392">
        <f>IFERROR(AH1392/AD1392,0)</f>
        <v/>
      </c>
      <c r="AO1392">
        <f>IFERROR(AF1392/AD1392,0)</f>
        <v/>
      </c>
      <c r="AP1392">
        <f>IFERROR(AI1392/AK1392,0)</f>
        <v/>
      </c>
      <c r="AQ1392">
        <f>IFERROR(AJ1392/AK1392,0)</f>
        <v/>
      </c>
      <c r="AR1392">
        <f>IFERROR(AG1392/AK1392,0)</f>
        <v/>
      </c>
      <c r="AS1392">
        <f>IFERROR(365/(AL1392/AG1392), "")</f>
        <v/>
      </c>
      <c r="AT1392" t="inlineStr">
        <is>
          <t>CO170001002890</t>
        </is>
      </c>
      <c r="AU1392" t="inlineStr">
        <is>
          <t>Hospimedics SAS</t>
        </is>
      </c>
      <c r="AV1392" t="inlineStr">
        <is>
          <t>U1</t>
        </is>
      </c>
      <c r="AW1392" t="inlineStr">
        <is>
          <t>U</t>
        </is>
      </c>
      <c r="AX1392" t="inlineStr">
        <is>
          <t>Unlisted</t>
        </is>
      </c>
      <c r="AY1392" t="n">
        <v>5084</v>
      </c>
      <c r="AZ1392" t="inlineStr">
        <is>
          <t>Industrial machinery and equipment wholesale dealing in</t>
        </is>
      </c>
      <c r="BA1392" t="inlineStr">
        <is>
          <t>Colombia</t>
        </is>
      </c>
      <c r="BB1392" t="inlineStr">
        <is>
          <t>Bogota</t>
        </is>
      </c>
      <c r="BC1392" t="inlineStr">
        <is>
          <t>www.hospimedics.com</t>
        </is>
      </c>
      <c r="BD1392" s="6" t="n">
        <v>31078</v>
      </c>
      <c r="BE1392" t="inlineStr">
        <is>
          <t>This company, based in Colombia, is engaged in the wholesale distribution of professional medical equipment, instruments, and supplies. It was incorporated in 1985 and has its registered business address located in the city of Bogota.Some of the products the company distributes include surgical appliances, hospital beds, dental equipment and supplies, crutches, medical diagnostic equipment, medical dressings, dental and medical laboratory equipment, hospital furniture, industrial safety devices, surgical instruments and apparatus, medical and surgical tapes, patient monitoring equipment, wheelchairs, therapy equipment, thermometers, medical glassware, first-aid kits, hearing aids, and hospital equipment and supplies. Its main customers are retail distributors of professional medical equipment, instruments, and supplies.</t>
        </is>
      </c>
      <c r="BF1392" t="inlineStr">
        <is>
          <t>Active</t>
        </is>
      </c>
      <c r="BG1392" t="inlineStr">
        <is>
          <t>Wholesale</t>
        </is>
      </c>
      <c r="BH1392" t="inlineStr">
        <is>
          <t>Engaged in the wholesale distribution of professional medical equipment, instruments, and supplies</t>
        </is>
      </c>
      <c r="BI1392" t="inlineStr">
        <is>
          <t>Professional medical equipment, instruments, and supplies</t>
        </is>
      </c>
      <c r="CE1392">
        <f>IFERROR(SUM(BU1392:BV1392)/2,0)</f>
        <v/>
      </c>
      <c r="CF1392">
        <f>IFERROR(SUM(CE1392:CE1392)/1,0)</f>
        <v/>
      </c>
      <c r="CG1392">
        <f>IFERROR(SUM(BW1392:BX1392)/2,0)</f>
        <v/>
      </c>
      <c r="CH1392">
        <f>IFERROR(SUM(CG1392:CG1392)/1,0)</f>
        <v/>
      </c>
      <c r="CI1392">
        <f>IFERROR(SUM(BY1392:BZ1392)/2,0)</f>
        <v/>
      </c>
      <c r="CJ1392">
        <f>IFERROR(SUM(CI1392:CI1392)/1,0)</f>
        <v/>
      </c>
      <c r="CK1392">
        <f>IFERROR(SUM(CA1392:CB1392)/2,0)</f>
        <v/>
      </c>
      <c r="CL1392">
        <f>IFERROR(SUM(CK1392:CK1392)/1,0)</f>
        <v/>
      </c>
      <c r="CM1392">
        <f>IFERROR(SUM(CC1392:CD1392)/2,0)</f>
        <v/>
      </c>
      <c r="CN1392">
        <f>IFERROR(SUM(CM1392:CM1392)/1,0)</f>
        <v/>
      </c>
      <c r="CO1392">
        <f>IFERROR(SUM(BS1392:BT1392)/2,0)</f>
        <v/>
      </c>
      <c r="CP1392">
        <f>IFERROR(SUM(CO1392:CO1392)/1,0)</f>
        <v/>
      </c>
    </row>
    <row r="1393">
      <c r="A1393" t="n">
        <v>1368</v>
      </c>
      <c r="D1393">
        <f>IF(AX1393="Listed","Yes","No")</f>
        <v/>
      </c>
      <c r="E1393">
        <f>IFERROR(IF(AE1393&lt;0,"Yes","No"),"No")</f>
        <v/>
      </c>
      <c r="F1393">
        <f>IF(BK1393="Unqualified","Yes","No")</f>
        <v/>
      </c>
      <c r="G1393">
        <f>IF(COUNTIF($D$1393:$F$1393,"Yes")=3,"Yes","No")</f>
        <v/>
      </c>
      <c r="U1393">
        <f>IFERROR(BQ1393/BL1393,0)</f>
        <v/>
      </c>
      <c r="V1393">
        <f>IFERROR(SUM(BQ1393:BQ1393)/SUM(BL1393:BL1393),0)</f>
        <v/>
      </c>
      <c r="W1393">
        <f>IFERROR(MAX(U1393:U1393)-MIN(U1393:U1393),0)</f>
        <v/>
      </c>
      <c r="X1393">
        <f>IFERROR(BQ1393/(BL1393-BQ1393),0)</f>
        <v/>
      </c>
      <c r="Y1393">
        <f>IFERROR(SUM(BQ1393:BQ1393)/(SUM(BL1393:BL1393)-SUM(BQ1393:BQ1393)),0)</f>
        <v/>
      </c>
      <c r="Z1393">
        <f>IFERROR(MAX(X1393:X1393)-MIN(X1393:X1393),0)</f>
        <v/>
      </c>
      <c r="AA1393">
        <f>IFERROR(BO1393/BP1393,0)</f>
        <v/>
      </c>
      <c r="AB1393">
        <f>IFERROR(SUM(BO1393:BO1393)/SUM(BP1393:BP1393),0)</f>
        <v/>
      </c>
      <c r="AC1393">
        <f>IFERROR(MAX(AA1393:AA1393)-MIN(AA1393:AA1393),0)</f>
        <v/>
      </c>
      <c r="AD1393">
        <f>IFERROR(SUM(BL1393:BL1393)/1,0)</f>
        <v/>
      </c>
      <c r="AE1393">
        <f>IFERROR(SUM(BQ1393:BQ1393)/1,0)</f>
        <v/>
      </c>
      <c r="AF1393">
        <f>IFERROR(SUM(BP1393:BP1393)/1,0)</f>
        <v/>
      </c>
      <c r="AG1393">
        <f>IFERROR(CJ1393,0)</f>
        <v/>
      </c>
      <c r="AH1393">
        <f>IFERROR(SUM(BR1393:BR1393)/1,0)</f>
        <v/>
      </c>
      <c r="AI1393">
        <f>IFERROR(CL1393,0)</f>
        <v/>
      </c>
      <c r="AJ1393">
        <f>IFERROR(CN1393,0)</f>
        <v/>
      </c>
      <c r="AK1393">
        <f>IFERROR(CP1393,0)</f>
        <v/>
      </c>
      <c r="AL1393">
        <f>IFERROR(SUM(BN1393:BN1393)/1,0)</f>
        <v/>
      </c>
      <c r="AM1393">
        <f>IFERROR(SUM(BJ1393:BJ1393)/1,0)</f>
        <v/>
      </c>
      <c r="AN1393">
        <f>IFERROR(AH1393/AD1393,0)</f>
        <v/>
      </c>
      <c r="AO1393">
        <f>IFERROR(AF1393/AD1393,0)</f>
        <v/>
      </c>
      <c r="AP1393">
        <f>IFERROR(AI1393/AK1393,0)</f>
        <v/>
      </c>
      <c r="AQ1393">
        <f>IFERROR(AJ1393/AK1393,0)</f>
        <v/>
      </c>
      <c r="AR1393">
        <f>IFERROR(AG1393/AK1393,0)</f>
        <v/>
      </c>
      <c r="AS1393">
        <f>IFERROR(365/(AL1393/AG1393), "")</f>
        <v/>
      </c>
      <c r="AT1393" t="inlineStr">
        <is>
          <t>CO170000960890</t>
        </is>
      </c>
      <c r="AU1393" t="inlineStr">
        <is>
          <t>Electro Alianza SAS</t>
        </is>
      </c>
      <c r="AV1393" t="inlineStr">
        <is>
          <t>U1</t>
        </is>
      </c>
      <c r="AW1393" t="inlineStr">
        <is>
          <t>U</t>
        </is>
      </c>
      <c r="AX1393" t="inlineStr">
        <is>
          <t>Unlisted</t>
        </is>
      </c>
      <c r="AY1393" t="n">
        <v>5085</v>
      </c>
      <c r="AZ1393" t="inlineStr">
        <is>
          <t>Industrial supplies wholesale dealing in</t>
        </is>
      </c>
      <c r="BA1393" t="inlineStr">
        <is>
          <t>Colombia</t>
        </is>
      </c>
      <c r="BB1393" t="inlineStr">
        <is>
          <t>Bogota</t>
        </is>
      </c>
      <c r="BC1393" t="inlineStr">
        <is>
          <t>www.electroalianza.com</t>
        </is>
      </c>
      <c r="BD1393" s="6" t="n">
        <v>29389</v>
      </c>
      <c r="BE1393" t="inlineStr">
        <is>
          <t>This company is engaged in providing electrical products and solutions to various sectors, including agriculture, agro-industry, food industry, textiles, construction, and more. It conducts business from its registered head office located in Bogota, Colombia. The company was founded in 1980. The company specializes in offering a wide range of products and services, including the supply and distribution of electrical goods, with a focus on meeting the needs of industries in sectors such as agriculture, construction, and hydrocarbons. Its work also involves developing a strong portfolio of clients and suppliers, contributing to the comprehensive development of projects across diverse industries. It aims to establish itself as a sustainable and integral entity in the sector, creating value for clients, gaining trust from suppliers, and becoming a reference for development and well-being for its employees and the surrounding environment.</t>
        </is>
      </c>
      <c r="BF1393" t="inlineStr">
        <is>
          <t>Active</t>
        </is>
      </c>
      <c r="BG1393" t="inlineStr">
        <is>
          <t>Services</t>
        </is>
      </c>
      <c r="BH1393" t="inlineStr">
        <is>
          <t>Engaged in providing electrical products and solutions to various sectors, including agriculture, agro-industry, food industry, textiles, construction, and more</t>
        </is>
      </c>
      <c r="BI1393" t="inlineStr">
        <is>
          <t>Offering a wide range of products and services, including the supply and distribution of electrical goods, with a focus on meeting the needs of industries in sectors such as agriculture, construction, and hydrocarbons; Work also involves developing a strong portfolio of clients and suppliers, contributing to the comprehensive development of projects across diverse industries</t>
        </is>
      </c>
      <c r="CE1393">
        <f>IFERROR(SUM(BU1393:BV1393)/2,0)</f>
        <v/>
      </c>
      <c r="CF1393">
        <f>IFERROR(SUM(CE1393:CE1393)/1,0)</f>
        <v/>
      </c>
      <c r="CG1393">
        <f>IFERROR(SUM(BW1393:BX1393)/2,0)</f>
        <v/>
      </c>
      <c r="CH1393">
        <f>IFERROR(SUM(CG1393:CG1393)/1,0)</f>
        <v/>
      </c>
      <c r="CI1393">
        <f>IFERROR(SUM(BY1393:BZ1393)/2,0)</f>
        <v/>
      </c>
      <c r="CJ1393">
        <f>IFERROR(SUM(CI1393:CI1393)/1,0)</f>
        <v/>
      </c>
      <c r="CK1393">
        <f>IFERROR(SUM(CA1393:CB1393)/2,0)</f>
        <v/>
      </c>
      <c r="CL1393">
        <f>IFERROR(SUM(CK1393:CK1393)/1,0)</f>
        <v/>
      </c>
      <c r="CM1393">
        <f>IFERROR(SUM(CC1393:CD1393)/2,0)</f>
        <v/>
      </c>
      <c r="CN1393">
        <f>IFERROR(SUM(CM1393:CM1393)/1,0)</f>
        <v/>
      </c>
      <c r="CO1393">
        <f>IFERROR(SUM(BS1393:BT1393)/2,0)</f>
        <v/>
      </c>
      <c r="CP1393">
        <f>IFERROR(SUM(CO1393:CO1393)/1,0)</f>
        <v/>
      </c>
    </row>
    <row r="1394">
      <c r="A1394" t="n">
        <v>1369</v>
      </c>
      <c r="D1394">
        <f>IF(AX1394="Listed","Yes","No")</f>
        <v/>
      </c>
      <c r="E1394">
        <f>IFERROR(IF(AE1394&lt;0,"Yes","No"),"No")</f>
        <v/>
      </c>
      <c r="F1394">
        <f>IF(BK1394="Unqualified","Yes","No")</f>
        <v/>
      </c>
      <c r="G1394">
        <f>IF(COUNTIF($D$1394:$F$1394,"Yes")=3,"Yes","No")</f>
        <v/>
      </c>
      <c r="U1394">
        <f>IFERROR(BQ1394/BL1394,0)</f>
        <v/>
      </c>
      <c r="V1394">
        <f>IFERROR(SUM(BQ1394:BQ1394)/SUM(BL1394:BL1394),0)</f>
        <v/>
      </c>
      <c r="W1394">
        <f>IFERROR(MAX(U1394:U1394)-MIN(U1394:U1394),0)</f>
        <v/>
      </c>
      <c r="X1394">
        <f>IFERROR(BQ1394/(BL1394-BQ1394),0)</f>
        <v/>
      </c>
      <c r="Y1394">
        <f>IFERROR(SUM(BQ1394:BQ1394)/(SUM(BL1394:BL1394)-SUM(BQ1394:BQ1394)),0)</f>
        <v/>
      </c>
      <c r="Z1394">
        <f>IFERROR(MAX(X1394:X1394)-MIN(X1394:X1394),0)</f>
        <v/>
      </c>
      <c r="AA1394">
        <f>IFERROR(BO1394/BP1394,0)</f>
        <v/>
      </c>
      <c r="AB1394">
        <f>IFERROR(SUM(BO1394:BO1394)/SUM(BP1394:BP1394),0)</f>
        <v/>
      </c>
      <c r="AC1394">
        <f>IFERROR(MAX(AA1394:AA1394)-MIN(AA1394:AA1394),0)</f>
        <v/>
      </c>
      <c r="AD1394">
        <f>IFERROR(SUM(BL1394:BL1394)/1,0)</f>
        <v/>
      </c>
      <c r="AE1394">
        <f>IFERROR(SUM(BQ1394:BQ1394)/1,0)</f>
        <v/>
      </c>
      <c r="AF1394">
        <f>IFERROR(SUM(BP1394:BP1394)/1,0)</f>
        <v/>
      </c>
      <c r="AG1394">
        <f>IFERROR(CJ1394,0)</f>
        <v/>
      </c>
      <c r="AH1394">
        <f>IFERROR(SUM(BR1394:BR1394)/1,0)</f>
        <v/>
      </c>
      <c r="AI1394">
        <f>IFERROR(CL1394,0)</f>
        <v/>
      </c>
      <c r="AJ1394">
        <f>IFERROR(CN1394,0)</f>
        <v/>
      </c>
      <c r="AK1394">
        <f>IFERROR(CP1394,0)</f>
        <v/>
      </c>
      <c r="AL1394">
        <f>IFERROR(SUM(BN1394:BN1394)/1,0)</f>
        <v/>
      </c>
      <c r="AM1394">
        <f>IFERROR(SUM(BJ1394:BJ1394)/1,0)</f>
        <v/>
      </c>
      <c r="AN1394">
        <f>IFERROR(AH1394/AD1394,0)</f>
        <v/>
      </c>
      <c r="AO1394">
        <f>IFERROR(AF1394/AD1394,0)</f>
        <v/>
      </c>
      <c r="AP1394">
        <f>IFERROR(AI1394/AK1394,0)</f>
        <v/>
      </c>
      <c r="AQ1394">
        <f>IFERROR(AJ1394/AK1394,0)</f>
        <v/>
      </c>
      <c r="AR1394">
        <f>IFERROR(AG1394/AK1394,0)</f>
        <v/>
      </c>
      <c r="AS1394">
        <f>IFERROR(365/(AL1394/AG1394), "")</f>
        <v/>
      </c>
      <c r="AT1394" t="inlineStr">
        <is>
          <t>CO170000930810</t>
        </is>
      </c>
      <c r="AU1394" t="inlineStr">
        <is>
          <t>Codimedica SAS</t>
        </is>
      </c>
      <c r="AV1394" t="inlineStr">
        <is>
          <t>U1</t>
        </is>
      </c>
      <c r="AW1394" t="inlineStr">
        <is>
          <t>A-</t>
        </is>
      </c>
      <c r="AX1394" t="inlineStr">
        <is>
          <t>Unlisted</t>
        </is>
      </c>
      <c r="AY1394" t="n">
        <v>5084</v>
      </c>
      <c r="AZ1394" t="inlineStr">
        <is>
          <t>Industrial machinery and equipment wholesale dealing in</t>
        </is>
      </c>
      <c r="BA1394" t="inlineStr">
        <is>
          <t>Colombia</t>
        </is>
      </c>
      <c r="BB1394" t="inlineStr">
        <is>
          <t>Bogota</t>
        </is>
      </c>
      <c r="BC1394" t="inlineStr">
        <is>
          <t>www.codimedica.co</t>
        </is>
      </c>
      <c r="BD1394" s="6" t="n">
        <v>27165</v>
      </c>
      <c r="BE1394" t="inlineStr">
        <is>
          <t>This company is engaged in the distribution of medical instruments and devices. It conducts business from its registered head office located in Bogota, Colombia. The company was founded in 1974. The company specializes in instruments for dermatology, plastic surgery, ENT, and other medical specialties. This company aims to improve healthcare by providing specialized tools for medical professionals. It focused on being an authorized distributor of reputable brands like INTEGRA MILTEX, indicating a strategy centered around medical products.</t>
        </is>
      </c>
      <c r="BF1394" t="inlineStr">
        <is>
          <t>Active</t>
        </is>
      </c>
      <c r="BG1394" t="inlineStr">
        <is>
          <t>Wholesale; Retail</t>
        </is>
      </c>
      <c r="BH1394" t="inlineStr">
        <is>
          <t>Engaged in the distribution of medical instruments and devices</t>
        </is>
      </c>
      <c r="BI1394" t="inlineStr">
        <is>
          <t>Instruments for dermatology, plastic surgery, ENT, and other medical specialties</t>
        </is>
      </c>
      <c r="CE1394">
        <f>IFERROR(SUM(BU1394:BV1394)/2,0)</f>
        <v/>
      </c>
      <c r="CF1394">
        <f>IFERROR(SUM(CE1394:CE1394)/1,0)</f>
        <v/>
      </c>
      <c r="CG1394">
        <f>IFERROR(SUM(BW1394:BX1394)/2,0)</f>
        <v/>
      </c>
      <c r="CH1394">
        <f>IFERROR(SUM(CG1394:CG1394)/1,0)</f>
        <v/>
      </c>
      <c r="CI1394">
        <f>IFERROR(SUM(BY1394:BZ1394)/2,0)</f>
        <v/>
      </c>
      <c r="CJ1394">
        <f>IFERROR(SUM(CI1394:CI1394)/1,0)</f>
        <v/>
      </c>
      <c r="CK1394">
        <f>IFERROR(SUM(CA1394:CB1394)/2,0)</f>
        <v/>
      </c>
      <c r="CL1394">
        <f>IFERROR(SUM(CK1394:CK1394)/1,0)</f>
        <v/>
      </c>
      <c r="CM1394">
        <f>IFERROR(SUM(CC1394:CD1394)/2,0)</f>
        <v/>
      </c>
      <c r="CN1394">
        <f>IFERROR(SUM(CM1394:CM1394)/1,0)</f>
        <v/>
      </c>
      <c r="CO1394">
        <f>IFERROR(SUM(BS1394:BT1394)/2,0)</f>
        <v/>
      </c>
      <c r="CP1394">
        <f>IFERROR(SUM(CO1394:CO1394)/1,0)</f>
        <v/>
      </c>
    </row>
    <row r="1395">
      <c r="A1395" t="n">
        <v>1370</v>
      </c>
      <c r="D1395">
        <f>IF(AX1395="Listed","Yes","No")</f>
        <v/>
      </c>
      <c r="E1395">
        <f>IFERROR(IF(AE1395&lt;0,"Yes","No"),"No")</f>
        <v/>
      </c>
      <c r="F1395">
        <f>IF(BK1395="Unqualified","Yes","No")</f>
        <v/>
      </c>
      <c r="G1395">
        <f>IF(COUNTIF($D$1395:$F$1395,"Yes")=3,"Yes","No")</f>
        <v/>
      </c>
      <c r="U1395">
        <f>IFERROR(BQ1395/BL1395,0)</f>
        <v/>
      </c>
      <c r="V1395">
        <f>IFERROR(SUM(BQ1395:BQ1395)/SUM(BL1395:BL1395),0)</f>
        <v/>
      </c>
      <c r="W1395">
        <f>IFERROR(MAX(U1395:U1395)-MIN(U1395:U1395),0)</f>
        <v/>
      </c>
      <c r="X1395">
        <f>IFERROR(BQ1395/(BL1395-BQ1395),0)</f>
        <v/>
      </c>
      <c r="Y1395">
        <f>IFERROR(SUM(BQ1395:BQ1395)/(SUM(BL1395:BL1395)-SUM(BQ1395:BQ1395)),0)</f>
        <v/>
      </c>
      <c r="Z1395">
        <f>IFERROR(MAX(X1395:X1395)-MIN(X1395:X1395),0)</f>
        <v/>
      </c>
      <c r="AA1395">
        <f>IFERROR(BO1395/BP1395,0)</f>
        <v/>
      </c>
      <c r="AB1395">
        <f>IFERROR(SUM(BO1395:BO1395)/SUM(BP1395:BP1395),0)</f>
        <v/>
      </c>
      <c r="AC1395">
        <f>IFERROR(MAX(AA1395:AA1395)-MIN(AA1395:AA1395),0)</f>
        <v/>
      </c>
      <c r="AD1395">
        <f>IFERROR(SUM(BL1395:BL1395)/1,0)</f>
        <v/>
      </c>
      <c r="AE1395">
        <f>IFERROR(SUM(BQ1395:BQ1395)/1,0)</f>
        <v/>
      </c>
      <c r="AF1395">
        <f>IFERROR(SUM(BP1395:BP1395)/1,0)</f>
        <v/>
      </c>
      <c r="AG1395">
        <f>IFERROR(CJ1395,0)</f>
        <v/>
      </c>
      <c r="AH1395">
        <f>IFERROR(SUM(BR1395:BR1395)/1,0)</f>
        <v/>
      </c>
      <c r="AI1395">
        <f>IFERROR(CL1395,0)</f>
        <v/>
      </c>
      <c r="AJ1395">
        <f>IFERROR(CN1395,0)</f>
        <v/>
      </c>
      <c r="AK1395">
        <f>IFERROR(CP1395,0)</f>
        <v/>
      </c>
      <c r="AL1395">
        <f>IFERROR(SUM(BN1395:BN1395)/1,0)</f>
        <v/>
      </c>
      <c r="AM1395">
        <f>IFERROR(SUM(BJ1395:BJ1395)/1,0)</f>
        <v/>
      </c>
      <c r="AN1395">
        <f>IFERROR(AH1395/AD1395,0)</f>
        <v/>
      </c>
      <c r="AO1395">
        <f>IFERROR(AF1395/AD1395,0)</f>
        <v/>
      </c>
      <c r="AP1395">
        <f>IFERROR(AI1395/AK1395,0)</f>
        <v/>
      </c>
      <c r="AQ1395">
        <f>IFERROR(AJ1395/AK1395,0)</f>
        <v/>
      </c>
      <c r="AR1395">
        <f>IFERROR(AG1395/AK1395,0)</f>
        <v/>
      </c>
      <c r="AS1395">
        <f>IFERROR(365/(AL1395/AG1395), "")</f>
        <v/>
      </c>
      <c r="AT1395" t="inlineStr">
        <is>
          <t>CO170000977700</t>
        </is>
      </c>
      <c r="AU1395" t="inlineStr">
        <is>
          <t>Vibran Sociedad POR Acciones Simplificada O Vibran SAS</t>
        </is>
      </c>
      <c r="AV1395" t="inlineStr">
        <is>
          <t>U1</t>
        </is>
      </c>
      <c r="AW1395" t="inlineStr">
        <is>
          <t>B+</t>
        </is>
      </c>
      <c r="AX1395" t="inlineStr">
        <is>
          <t>Unlisted</t>
        </is>
      </c>
      <c r="AY1395" t="n">
        <v>5084</v>
      </c>
      <c r="AZ1395" t="inlineStr">
        <is>
          <t>Industrial machinery and equipment wholesale dealing in</t>
        </is>
      </c>
      <c r="BA1395" t="inlineStr">
        <is>
          <t>Colombia</t>
        </is>
      </c>
      <c r="BB1395" t="inlineStr">
        <is>
          <t>Bogota</t>
        </is>
      </c>
      <c r="BC1395" t="inlineStr">
        <is>
          <t>www.vibran.com.co</t>
        </is>
      </c>
      <c r="BD1395" s="6" t="n">
        <v>30104</v>
      </c>
      <c r="BE1395" t="inlineStr">
        <is>
          <t>This company is engaged in the engineering and industrial sectors. It conducts business from its registered head office located in Bogota, Colombia. The company was founded in June 1982. The company specialises in offering products and services related to vibration monitoring, speed control, energy management, and machinery protection, including solutions for compressors, engines, turbines, and electrical systems. It committed to delivering innovative and reliable engineering solutions in vibration monitoring, machinery control, and energy management. The company executes projects from the initial phase through to completion, bringing tailored solutions to complex engineering challenges.</t>
        </is>
      </c>
      <c r="BF1395" t="inlineStr">
        <is>
          <t>Active</t>
        </is>
      </c>
      <c r="BG1395" t="inlineStr">
        <is>
          <t>Services</t>
        </is>
      </c>
      <c r="BH1395" t="inlineStr">
        <is>
          <t>Engaged in the engineering and industrial sectors</t>
        </is>
      </c>
      <c r="BI1395" t="inlineStr">
        <is>
          <t>Vibration monitoring, speed control, energy management, and machinery protection, including solutions for compressors, engines, turbines, and electrical systems</t>
        </is>
      </c>
      <c r="CE1395">
        <f>IFERROR(SUM(BU1395:BV1395)/2,0)</f>
        <v/>
      </c>
      <c r="CF1395">
        <f>IFERROR(SUM(CE1395:CE1395)/1,0)</f>
        <v/>
      </c>
      <c r="CG1395">
        <f>IFERROR(SUM(BW1395:BX1395)/2,0)</f>
        <v/>
      </c>
      <c r="CH1395">
        <f>IFERROR(SUM(CG1395:CG1395)/1,0)</f>
        <v/>
      </c>
      <c r="CI1395">
        <f>IFERROR(SUM(BY1395:BZ1395)/2,0)</f>
        <v/>
      </c>
      <c r="CJ1395">
        <f>IFERROR(SUM(CI1395:CI1395)/1,0)</f>
        <v/>
      </c>
      <c r="CK1395">
        <f>IFERROR(SUM(CA1395:CB1395)/2,0)</f>
        <v/>
      </c>
      <c r="CL1395">
        <f>IFERROR(SUM(CK1395:CK1395)/1,0)</f>
        <v/>
      </c>
      <c r="CM1395">
        <f>IFERROR(SUM(CC1395:CD1395)/2,0)</f>
        <v/>
      </c>
      <c r="CN1395">
        <f>IFERROR(SUM(CM1395:CM1395)/1,0)</f>
        <v/>
      </c>
      <c r="CO1395">
        <f>IFERROR(SUM(BS1395:BT1395)/2,0)</f>
        <v/>
      </c>
      <c r="CP1395">
        <f>IFERROR(SUM(CO1395:CO1395)/1,0)</f>
        <v/>
      </c>
    </row>
    <row r="1396">
      <c r="A1396" t="n">
        <v>1371</v>
      </c>
      <c r="D1396">
        <f>IF(AX1396="Listed","Yes","No")</f>
        <v/>
      </c>
      <c r="E1396">
        <f>IFERROR(IF(AE1396&lt;0,"Yes","No"),"No")</f>
        <v/>
      </c>
      <c r="F1396">
        <f>IF(BK1396="Unqualified","Yes","No")</f>
        <v/>
      </c>
      <c r="G1396">
        <f>IF(COUNTIF($D$1396:$F$1396,"Yes")=3,"Yes","No")</f>
        <v/>
      </c>
      <c r="U1396">
        <f>IFERROR(BQ1396/BL1396,0)</f>
        <v/>
      </c>
      <c r="V1396">
        <f>IFERROR(SUM(BQ1396:BQ1396)/SUM(BL1396:BL1396),0)</f>
        <v/>
      </c>
      <c r="W1396">
        <f>IFERROR(MAX(U1396:U1396)-MIN(U1396:U1396),0)</f>
        <v/>
      </c>
      <c r="X1396">
        <f>IFERROR(BQ1396/(BL1396-BQ1396),0)</f>
        <v/>
      </c>
      <c r="Y1396">
        <f>IFERROR(SUM(BQ1396:BQ1396)/(SUM(BL1396:BL1396)-SUM(BQ1396:BQ1396)),0)</f>
        <v/>
      </c>
      <c r="Z1396">
        <f>IFERROR(MAX(X1396:X1396)-MIN(X1396:X1396),0)</f>
        <v/>
      </c>
      <c r="AA1396">
        <f>IFERROR(BO1396/BP1396,0)</f>
        <v/>
      </c>
      <c r="AB1396">
        <f>IFERROR(SUM(BO1396:BO1396)/SUM(BP1396:BP1396),0)</f>
        <v/>
      </c>
      <c r="AC1396">
        <f>IFERROR(MAX(AA1396:AA1396)-MIN(AA1396:AA1396),0)</f>
        <v/>
      </c>
      <c r="AD1396">
        <f>IFERROR(SUM(BL1396:BL1396)/1,0)</f>
        <v/>
      </c>
      <c r="AE1396">
        <f>IFERROR(SUM(BQ1396:BQ1396)/1,0)</f>
        <v/>
      </c>
      <c r="AF1396">
        <f>IFERROR(SUM(BP1396:BP1396)/1,0)</f>
        <v/>
      </c>
      <c r="AG1396">
        <f>IFERROR(CJ1396,0)</f>
        <v/>
      </c>
      <c r="AH1396">
        <f>IFERROR(SUM(BR1396:BR1396)/1,0)</f>
        <v/>
      </c>
      <c r="AI1396">
        <f>IFERROR(CL1396,0)</f>
        <v/>
      </c>
      <c r="AJ1396">
        <f>IFERROR(CN1396,0)</f>
        <v/>
      </c>
      <c r="AK1396">
        <f>IFERROR(CP1396,0)</f>
        <v/>
      </c>
      <c r="AL1396">
        <f>IFERROR(SUM(BN1396:BN1396)/1,0)</f>
        <v/>
      </c>
      <c r="AM1396">
        <f>IFERROR(SUM(BJ1396:BJ1396)/1,0)</f>
        <v/>
      </c>
      <c r="AN1396">
        <f>IFERROR(AH1396/AD1396,0)</f>
        <v/>
      </c>
      <c r="AO1396">
        <f>IFERROR(AF1396/AD1396,0)</f>
        <v/>
      </c>
      <c r="AP1396">
        <f>IFERROR(AI1396/AK1396,0)</f>
        <v/>
      </c>
      <c r="AQ1396">
        <f>IFERROR(AJ1396/AK1396,0)</f>
        <v/>
      </c>
      <c r="AR1396">
        <f>IFERROR(AG1396/AK1396,0)</f>
        <v/>
      </c>
      <c r="AS1396">
        <f>IFERROR(365/(AL1396/AG1396), "")</f>
        <v/>
      </c>
      <c r="AT1396" t="inlineStr">
        <is>
          <t>CO170001231200</t>
        </is>
      </c>
      <c r="AU1396" t="inlineStr">
        <is>
          <t>Makro Computo S A</t>
        </is>
      </c>
      <c r="AV1396" t="inlineStr">
        <is>
          <t>U1</t>
        </is>
      </c>
      <c r="AW1396" t="inlineStr">
        <is>
          <t>U</t>
        </is>
      </c>
      <c r="AX1396" t="inlineStr">
        <is>
          <t>Unlisted</t>
        </is>
      </c>
      <c r="AY1396" t="n">
        <v>5045</v>
      </c>
      <c r="AZ1396" t="inlineStr">
        <is>
          <t>Computers and computer peripheral equipment and software wholesale dealing in</t>
        </is>
      </c>
      <c r="BA1396" t="inlineStr">
        <is>
          <t>Colombia</t>
        </is>
      </c>
      <c r="BB1396" t="inlineStr">
        <is>
          <t>Cota</t>
        </is>
      </c>
      <c r="BC1396" t="inlineStr">
        <is>
          <t>www.makrocomputo.com</t>
        </is>
      </c>
      <c r="BD1396" s="6" t="n">
        <v>34116</v>
      </c>
      <c r="BE1396" t="inlineStr">
        <is>
          <t>This company is engaged in the wholesale distribution of computer and computer peripheral equipment and software. It was incorporated in 1993. The registered head office of the company is located in Cota, Colombia. The company is primarily involved in the wholesale distribution of computers, computer peripheral equipment, loaded computer boards, and computer software.</t>
        </is>
      </c>
      <c r="BF1396" t="inlineStr">
        <is>
          <t>Active</t>
        </is>
      </c>
      <c r="BG1396" t="inlineStr">
        <is>
          <t>Wholesale</t>
        </is>
      </c>
      <c r="BH1396" t="inlineStr">
        <is>
          <t>Engaged in the wholesale distribution of computer and computer peripheral equipment and software</t>
        </is>
      </c>
      <c r="BI1396" t="inlineStr">
        <is>
          <t>Computer and computer peripheral equipment and software</t>
        </is>
      </c>
      <c r="CE1396">
        <f>IFERROR(SUM(BU1396:BV1396)/2,0)</f>
        <v/>
      </c>
      <c r="CF1396">
        <f>IFERROR(SUM(CE1396:CE1396)/1,0)</f>
        <v/>
      </c>
      <c r="CG1396">
        <f>IFERROR(SUM(BW1396:BX1396)/2,0)</f>
        <v/>
      </c>
      <c r="CH1396">
        <f>IFERROR(SUM(CG1396:CG1396)/1,0)</f>
        <v/>
      </c>
      <c r="CI1396">
        <f>IFERROR(SUM(BY1396:BZ1396)/2,0)</f>
        <v/>
      </c>
      <c r="CJ1396">
        <f>IFERROR(SUM(CI1396:CI1396)/1,0)</f>
        <v/>
      </c>
      <c r="CK1396">
        <f>IFERROR(SUM(CA1396:CB1396)/2,0)</f>
        <v/>
      </c>
      <c r="CL1396">
        <f>IFERROR(SUM(CK1396:CK1396)/1,0)</f>
        <v/>
      </c>
      <c r="CM1396">
        <f>IFERROR(SUM(CC1396:CD1396)/2,0)</f>
        <v/>
      </c>
      <c r="CN1396">
        <f>IFERROR(SUM(CM1396:CM1396)/1,0)</f>
        <v/>
      </c>
      <c r="CO1396">
        <f>IFERROR(SUM(BS1396:BT1396)/2,0)</f>
        <v/>
      </c>
      <c r="CP1396">
        <f>IFERROR(SUM(CO1396:CO1396)/1,0)</f>
        <v/>
      </c>
    </row>
    <row r="1397">
      <c r="A1397" t="n">
        <v>1372</v>
      </c>
      <c r="D1397">
        <f>IF(AX1397="Listed","Yes","No")</f>
        <v/>
      </c>
      <c r="E1397">
        <f>IFERROR(IF(AE1397&lt;0,"Yes","No"),"No")</f>
        <v/>
      </c>
      <c r="F1397">
        <f>IF(BK1397="Unqualified","Yes","No")</f>
        <v/>
      </c>
      <c r="G1397">
        <f>IF(COUNTIF($D$1397:$F$1397,"Yes")=3,"Yes","No")</f>
        <v/>
      </c>
      <c r="U1397">
        <f>IFERROR(BQ1397/BL1397,0)</f>
        <v/>
      </c>
      <c r="V1397">
        <f>IFERROR(SUM(BQ1397:BQ1397)/SUM(BL1397:BL1397),0)</f>
        <v/>
      </c>
      <c r="W1397">
        <f>IFERROR(MAX(U1397:U1397)-MIN(U1397:U1397),0)</f>
        <v/>
      </c>
      <c r="X1397">
        <f>IFERROR(BQ1397/(BL1397-BQ1397),0)</f>
        <v/>
      </c>
      <c r="Y1397">
        <f>IFERROR(SUM(BQ1397:BQ1397)/(SUM(BL1397:BL1397)-SUM(BQ1397:BQ1397)),0)</f>
        <v/>
      </c>
      <c r="Z1397">
        <f>IFERROR(MAX(X1397:X1397)-MIN(X1397:X1397),0)</f>
        <v/>
      </c>
      <c r="AA1397">
        <f>IFERROR(BO1397/BP1397,0)</f>
        <v/>
      </c>
      <c r="AB1397">
        <f>IFERROR(SUM(BO1397:BO1397)/SUM(BP1397:BP1397),0)</f>
        <v/>
      </c>
      <c r="AC1397">
        <f>IFERROR(MAX(AA1397:AA1397)-MIN(AA1397:AA1397),0)</f>
        <v/>
      </c>
      <c r="AD1397">
        <f>IFERROR(SUM(BL1397:BL1397)/1,0)</f>
        <v/>
      </c>
      <c r="AE1397">
        <f>IFERROR(SUM(BQ1397:BQ1397)/1,0)</f>
        <v/>
      </c>
      <c r="AF1397">
        <f>IFERROR(SUM(BP1397:BP1397)/1,0)</f>
        <v/>
      </c>
      <c r="AG1397">
        <f>IFERROR(CJ1397,0)</f>
        <v/>
      </c>
      <c r="AH1397">
        <f>IFERROR(SUM(BR1397:BR1397)/1,0)</f>
        <v/>
      </c>
      <c r="AI1397">
        <f>IFERROR(CL1397,0)</f>
        <v/>
      </c>
      <c r="AJ1397">
        <f>IFERROR(CN1397,0)</f>
        <v/>
      </c>
      <c r="AK1397">
        <f>IFERROR(CP1397,0)</f>
        <v/>
      </c>
      <c r="AL1397">
        <f>IFERROR(SUM(BN1397:BN1397)/1,0)</f>
        <v/>
      </c>
      <c r="AM1397">
        <f>IFERROR(SUM(BJ1397:BJ1397)/1,0)</f>
        <v/>
      </c>
      <c r="AN1397">
        <f>IFERROR(AH1397/AD1397,0)</f>
        <v/>
      </c>
      <c r="AO1397">
        <f>IFERROR(AF1397/AD1397,0)</f>
        <v/>
      </c>
      <c r="AP1397">
        <f>IFERROR(AI1397/AK1397,0)</f>
        <v/>
      </c>
      <c r="AQ1397">
        <f>IFERROR(AJ1397/AK1397,0)</f>
        <v/>
      </c>
      <c r="AR1397">
        <f>IFERROR(AG1397/AK1397,0)</f>
        <v/>
      </c>
      <c r="AS1397">
        <f>IFERROR(365/(AL1397/AG1397), "")</f>
        <v/>
      </c>
      <c r="AT1397" t="inlineStr">
        <is>
          <t>CO170035287980</t>
        </is>
      </c>
      <c r="AU1397" t="inlineStr">
        <is>
          <t>Almacenadora de Medicamentos Y Suministros Medicos S A S</t>
        </is>
      </c>
      <c r="AV1397" t="inlineStr">
        <is>
          <t>U1</t>
        </is>
      </c>
      <c r="AW1397" t="inlineStr">
        <is>
          <t>U</t>
        </is>
      </c>
      <c r="AX1397" t="inlineStr">
        <is>
          <t>Unlisted</t>
        </is>
      </c>
      <c r="AY1397" t="n">
        <v>5122</v>
      </c>
      <c r="AZ1397" t="inlineStr">
        <is>
          <t>Drugs, drug proprietaries, and druggists' sundries wholesale dealing in</t>
        </is>
      </c>
      <c r="BA1397" t="inlineStr">
        <is>
          <t>Colombia</t>
        </is>
      </c>
      <c r="BB1397" t="inlineStr">
        <is>
          <t>Cucuta</t>
        </is>
      </c>
      <c r="BC1397" t="inlineStr">
        <is>
          <t>www.strapfarma.com</t>
        </is>
      </c>
      <c r="BD1397" s="6" t="n">
        <v>41880</v>
      </c>
      <c r="BE1397" t="inlineStr">
        <is>
          <t>This company is engaged in the wholesale of pharmaceutical goods. It was incorporated in 2014. The company is headquartered in Cucuta, Colombia.The company specialises in the distribution of biological and medicinal products and botanical herbs and drugs. It offers pharmaceutical products for the gastrointestinal tract (digestive system), cardiovascular system, central nervous system, pain &amp; consciousness (analgesic drugs), eye, respiratory system, endocrine problems, reproductive system or urinary system, contraception, obstetrics and gynecology, skin, infections and infestations, immune system, allergic disorders, nutrition, and neoplastic disorders.</t>
        </is>
      </c>
      <c r="BF1397" t="inlineStr">
        <is>
          <t>Active</t>
        </is>
      </c>
      <c r="BG1397" t="inlineStr">
        <is>
          <t>Wholesale</t>
        </is>
      </c>
      <c r="BH1397" t="inlineStr">
        <is>
          <t>Engaged in the wholesale of pharmaceutical goods</t>
        </is>
      </c>
      <c r="BI1397" t="inlineStr">
        <is>
          <t>Pharmaceutical goods</t>
        </is>
      </c>
      <c r="CE1397">
        <f>IFERROR(SUM(BU1397:BV1397)/2,0)</f>
        <v/>
      </c>
      <c r="CF1397">
        <f>IFERROR(SUM(CE1397:CE1397)/1,0)</f>
        <v/>
      </c>
      <c r="CG1397">
        <f>IFERROR(SUM(BW1397:BX1397)/2,0)</f>
        <v/>
      </c>
      <c r="CH1397">
        <f>IFERROR(SUM(CG1397:CG1397)/1,0)</f>
        <v/>
      </c>
      <c r="CI1397">
        <f>IFERROR(SUM(BY1397:BZ1397)/2,0)</f>
        <v/>
      </c>
      <c r="CJ1397">
        <f>IFERROR(SUM(CI1397:CI1397)/1,0)</f>
        <v/>
      </c>
      <c r="CK1397">
        <f>IFERROR(SUM(CA1397:CB1397)/2,0)</f>
        <v/>
      </c>
      <c r="CL1397">
        <f>IFERROR(SUM(CK1397:CK1397)/1,0)</f>
        <v/>
      </c>
      <c r="CM1397">
        <f>IFERROR(SUM(CC1397:CD1397)/2,0)</f>
        <v/>
      </c>
      <c r="CN1397">
        <f>IFERROR(SUM(CM1397:CM1397)/1,0)</f>
        <v/>
      </c>
      <c r="CO1397">
        <f>IFERROR(SUM(BS1397:BT1397)/2,0)</f>
        <v/>
      </c>
      <c r="CP1397">
        <f>IFERROR(SUM(CO1397:CO1397)/1,0)</f>
        <v/>
      </c>
    </row>
    <row r="1398">
      <c r="A1398" t="n">
        <v>1373</v>
      </c>
      <c r="D1398">
        <f>IF(AX1398="Listed","Yes","No")</f>
        <v/>
      </c>
      <c r="E1398">
        <f>IFERROR(IF(AE1398&lt;0,"Yes","No"),"No")</f>
        <v/>
      </c>
      <c r="F1398">
        <f>IF(BK1398="Unqualified","Yes","No")</f>
        <v/>
      </c>
      <c r="G1398">
        <f>IF(COUNTIF($D$1398:$F$1398,"Yes")=3,"Yes","No")</f>
        <v/>
      </c>
      <c r="U1398">
        <f>IFERROR(BQ1398/BL1398,0)</f>
        <v/>
      </c>
      <c r="V1398">
        <f>IFERROR(SUM(BQ1398:BQ1398)/SUM(BL1398:BL1398),0)</f>
        <v/>
      </c>
      <c r="W1398">
        <f>IFERROR(MAX(U1398:U1398)-MIN(U1398:U1398),0)</f>
        <v/>
      </c>
      <c r="X1398">
        <f>IFERROR(BQ1398/(BL1398-BQ1398),0)</f>
        <v/>
      </c>
      <c r="Y1398">
        <f>IFERROR(SUM(BQ1398:BQ1398)/(SUM(BL1398:BL1398)-SUM(BQ1398:BQ1398)),0)</f>
        <v/>
      </c>
      <c r="Z1398">
        <f>IFERROR(MAX(X1398:X1398)-MIN(X1398:X1398),0)</f>
        <v/>
      </c>
      <c r="AA1398">
        <f>IFERROR(BO1398/BP1398,0)</f>
        <v/>
      </c>
      <c r="AB1398">
        <f>IFERROR(SUM(BO1398:BO1398)/SUM(BP1398:BP1398),0)</f>
        <v/>
      </c>
      <c r="AC1398">
        <f>IFERROR(MAX(AA1398:AA1398)-MIN(AA1398:AA1398),0)</f>
        <v/>
      </c>
      <c r="AD1398">
        <f>IFERROR(SUM(BL1398:BL1398)/1,0)</f>
        <v/>
      </c>
      <c r="AE1398">
        <f>IFERROR(SUM(BQ1398:BQ1398)/1,0)</f>
        <v/>
      </c>
      <c r="AF1398">
        <f>IFERROR(SUM(BP1398:BP1398)/1,0)</f>
        <v/>
      </c>
      <c r="AG1398">
        <f>IFERROR(CJ1398,0)</f>
        <v/>
      </c>
      <c r="AH1398">
        <f>IFERROR(SUM(BR1398:BR1398)/1,0)</f>
        <v/>
      </c>
      <c r="AI1398">
        <f>IFERROR(CL1398,0)</f>
        <v/>
      </c>
      <c r="AJ1398">
        <f>IFERROR(CN1398,0)</f>
        <v/>
      </c>
      <c r="AK1398">
        <f>IFERROR(CP1398,0)</f>
        <v/>
      </c>
      <c r="AL1398">
        <f>IFERROR(SUM(BN1398:BN1398)/1,0)</f>
        <v/>
      </c>
      <c r="AM1398">
        <f>IFERROR(SUM(BJ1398:BJ1398)/1,0)</f>
        <v/>
      </c>
      <c r="AN1398">
        <f>IFERROR(AH1398/AD1398,0)</f>
        <v/>
      </c>
      <c r="AO1398">
        <f>IFERROR(AF1398/AD1398,0)</f>
        <v/>
      </c>
      <c r="AP1398">
        <f>IFERROR(AI1398/AK1398,0)</f>
        <v/>
      </c>
      <c r="AQ1398">
        <f>IFERROR(AJ1398/AK1398,0)</f>
        <v/>
      </c>
      <c r="AR1398">
        <f>IFERROR(AG1398/AK1398,0)</f>
        <v/>
      </c>
      <c r="AS1398">
        <f>IFERROR(365/(AL1398/AG1398), "")</f>
        <v/>
      </c>
      <c r="AT1398" t="inlineStr">
        <is>
          <t>BR32483711000150</t>
        </is>
      </c>
      <c r="AU1398" t="inlineStr">
        <is>
          <t>Marca Cafe Comercio Exportacao S/A</t>
        </is>
      </c>
      <c r="AV1398" t="inlineStr">
        <is>
          <t>U1</t>
        </is>
      </c>
      <c r="AW1398" t="inlineStr">
        <is>
          <t>U</t>
        </is>
      </c>
      <c r="AX1398" t="inlineStr">
        <is>
          <t>Unlisted</t>
        </is>
      </c>
      <c r="AY1398" t="n">
        <v>5153</v>
      </c>
      <c r="AZ1398" t="inlineStr">
        <is>
          <t>Grain and field beans wholesale dealing in</t>
        </is>
      </c>
      <c r="BA1398" t="inlineStr">
        <is>
          <t>Brazil</t>
        </is>
      </c>
      <c r="BB1398" t="inlineStr">
        <is>
          <t>Vitoria</t>
        </is>
      </c>
      <c r="BC1398" t="inlineStr">
        <is>
          <t>www.marcacafe.com.br</t>
        </is>
      </c>
      <c r="BD1398" s="6" t="n">
        <v>32674</v>
      </c>
      <c r="BE1398" t="inlineStr">
        <is>
          <t>This company is primarily engaged in purchase, sale and export of raw coffee beans. It is founded in 1993. The company has a registered office located in Vitoria, Brazil. It is involved in the distribution and sale of raw coffee bean.</t>
        </is>
      </c>
      <c r="BF1398" t="inlineStr">
        <is>
          <t>Active</t>
        </is>
      </c>
      <c r="BG1398" t="inlineStr">
        <is>
          <t>Wholesale</t>
        </is>
      </c>
      <c r="BH1398" t="inlineStr">
        <is>
          <t>Engaged in purchase, sale and export of raw coffee beans</t>
        </is>
      </c>
      <c r="BI1398" t="inlineStr">
        <is>
          <t>Raw coffee bean</t>
        </is>
      </c>
      <c r="CE1398">
        <f>IFERROR(SUM(BU1398:BV1398)/2,0)</f>
        <v/>
      </c>
      <c r="CF1398">
        <f>IFERROR(SUM(CE1398:CE1398)/1,0)</f>
        <v/>
      </c>
      <c r="CG1398">
        <f>IFERROR(SUM(BW1398:BX1398)/2,0)</f>
        <v/>
      </c>
      <c r="CH1398">
        <f>IFERROR(SUM(CG1398:CG1398)/1,0)</f>
        <v/>
      </c>
      <c r="CI1398">
        <f>IFERROR(SUM(BY1398:BZ1398)/2,0)</f>
        <v/>
      </c>
      <c r="CJ1398">
        <f>IFERROR(SUM(CI1398:CI1398)/1,0)</f>
        <v/>
      </c>
      <c r="CK1398">
        <f>IFERROR(SUM(CA1398:CB1398)/2,0)</f>
        <v/>
      </c>
      <c r="CL1398">
        <f>IFERROR(SUM(CK1398:CK1398)/1,0)</f>
        <v/>
      </c>
      <c r="CM1398">
        <f>IFERROR(SUM(CC1398:CD1398)/2,0)</f>
        <v/>
      </c>
      <c r="CN1398">
        <f>IFERROR(SUM(CM1398:CM1398)/1,0)</f>
        <v/>
      </c>
      <c r="CO1398">
        <f>IFERROR(SUM(BS1398:BT1398)/2,0)</f>
        <v/>
      </c>
      <c r="CP1398">
        <f>IFERROR(SUM(CO1398:CO1398)/1,0)</f>
        <v/>
      </c>
    </row>
    <row r="1399">
      <c r="A1399" t="n">
        <v>1374</v>
      </c>
      <c r="D1399">
        <f>IF(AX1399="Listed","Yes","No")</f>
        <v/>
      </c>
      <c r="E1399">
        <f>IFERROR(IF(AE1399&lt;0,"Yes","No"),"No")</f>
        <v/>
      </c>
      <c r="F1399">
        <f>IF(BK1399="Unqualified","Yes","No")</f>
        <v/>
      </c>
      <c r="G1399">
        <f>IF(COUNTIF($D$1399:$F$1399,"Yes")=3,"Yes","No")</f>
        <v/>
      </c>
      <c r="U1399">
        <f>IFERROR(BQ1399/BL1399,0)</f>
        <v/>
      </c>
      <c r="V1399">
        <f>IFERROR(SUM(BQ1399:BQ1399)/SUM(BL1399:BL1399),0)</f>
        <v/>
      </c>
      <c r="W1399">
        <f>IFERROR(MAX(U1399:U1399)-MIN(U1399:U1399),0)</f>
        <v/>
      </c>
      <c r="X1399">
        <f>IFERROR(BQ1399/(BL1399-BQ1399),0)</f>
        <v/>
      </c>
      <c r="Y1399">
        <f>IFERROR(SUM(BQ1399:BQ1399)/(SUM(BL1399:BL1399)-SUM(BQ1399:BQ1399)),0)</f>
        <v/>
      </c>
      <c r="Z1399">
        <f>IFERROR(MAX(X1399:X1399)-MIN(X1399:X1399),0)</f>
        <v/>
      </c>
      <c r="AA1399">
        <f>IFERROR(BO1399/BP1399,0)</f>
        <v/>
      </c>
      <c r="AB1399">
        <f>IFERROR(SUM(BO1399:BO1399)/SUM(BP1399:BP1399),0)</f>
        <v/>
      </c>
      <c r="AC1399">
        <f>IFERROR(MAX(AA1399:AA1399)-MIN(AA1399:AA1399),0)</f>
        <v/>
      </c>
      <c r="AD1399">
        <f>IFERROR(SUM(BL1399:BL1399)/1,0)</f>
        <v/>
      </c>
      <c r="AE1399">
        <f>IFERROR(SUM(BQ1399:BQ1399)/1,0)</f>
        <v/>
      </c>
      <c r="AF1399">
        <f>IFERROR(SUM(BP1399:BP1399)/1,0)</f>
        <v/>
      </c>
      <c r="AG1399">
        <f>IFERROR(CJ1399,0)</f>
        <v/>
      </c>
      <c r="AH1399">
        <f>IFERROR(SUM(BR1399:BR1399)/1,0)</f>
        <v/>
      </c>
      <c r="AI1399">
        <f>IFERROR(CL1399,0)</f>
        <v/>
      </c>
      <c r="AJ1399">
        <f>IFERROR(CN1399,0)</f>
        <v/>
      </c>
      <c r="AK1399">
        <f>IFERROR(CP1399,0)</f>
        <v/>
      </c>
      <c r="AL1399">
        <f>IFERROR(SUM(BN1399:BN1399)/1,0)</f>
        <v/>
      </c>
      <c r="AM1399">
        <f>IFERROR(SUM(BJ1399:BJ1399)/1,0)</f>
        <v/>
      </c>
      <c r="AN1399">
        <f>IFERROR(AH1399/AD1399,0)</f>
        <v/>
      </c>
      <c r="AO1399">
        <f>IFERROR(AF1399/AD1399,0)</f>
        <v/>
      </c>
      <c r="AP1399">
        <f>IFERROR(AI1399/AK1399,0)</f>
        <v/>
      </c>
      <c r="AQ1399">
        <f>IFERROR(AJ1399/AK1399,0)</f>
        <v/>
      </c>
      <c r="AR1399">
        <f>IFERROR(AG1399/AK1399,0)</f>
        <v/>
      </c>
      <c r="AS1399">
        <f>IFERROR(365/(AL1399/AG1399), "")</f>
        <v/>
      </c>
      <c r="AT1399" t="inlineStr">
        <is>
          <t>CO170001062840</t>
        </is>
      </c>
      <c r="AU1399" t="inlineStr">
        <is>
          <t>Colrepacar S A S</t>
        </is>
      </c>
      <c r="AV1399" t="inlineStr">
        <is>
          <t>U1</t>
        </is>
      </c>
      <c r="AW1399" t="inlineStr">
        <is>
          <t>U</t>
        </is>
      </c>
      <c r="AX1399" t="inlineStr">
        <is>
          <t>Unlisted</t>
        </is>
      </c>
      <c r="AY1399" t="n">
        <v>5013</v>
      </c>
      <c r="AZ1399" t="inlineStr">
        <is>
          <t>Motor vehicle supplies and new parts wholesale dealing in</t>
        </is>
      </c>
      <c r="BA1399" t="inlineStr">
        <is>
          <t>Colombia</t>
        </is>
      </c>
      <c r="BB1399" t="inlineStr">
        <is>
          <t>Bogota</t>
        </is>
      </c>
      <c r="BC1399" t="inlineStr">
        <is>
          <t>www.alda.com.co</t>
        </is>
      </c>
      <c r="BD1399" s="6" t="n">
        <v>32534</v>
      </c>
      <c r="BE1399" t="inlineStr">
        <is>
          <t>The company is engaged in the wholesale trade of motor vehicle parts and accessories. It was incorporated in January of 1989 and is based in Bogota, Colombia.The company offers a wide range of products including air brakes, automotive wiring harness set, axle housings and shafts, ball joints, bearings, brake drums, brakes and brake parts, bumpers, air cleaners, connecting rods, cylinder heads, defrosters, directional signals, drive shafts, oil filters, fuel systems, gears, gas tanks, fuel pumps, frames, exhaust mufflers, fuel pipes, power transmission equipment, radiators, rear axle housings, tie rods, tire valve cores, and rims, among others. It principally conducts its business operations within the country.</t>
        </is>
      </c>
      <c r="BF1399" t="inlineStr">
        <is>
          <t>Active</t>
        </is>
      </c>
      <c r="BG1399" t="inlineStr">
        <is>
          <t>Wholesale</t>
        </is>
      </c>
      <c r="BH1399" t="inlineStr">
        <is>
          <t>Engaged in the wholesale trade of motor vehicle parts and accessories</t>
        </is>
      </c>
      <c r="BI1399" t="inlineStr">
        <is>
          <t>Air brakes, automotive wiring harness set, axle housings and shafts, ball joints, bearings, brake drums, brakes and brake parts, bumpers, air cleaners, connecting rods, cylinder heads, defrosters, directional signals, drive shafts, oil filters, fuel systems, gears, gas tanks, fuel pumps, frames, exhaust mufflers, fuel pipes, power transmission equipment, radiators, rear axle housings, tie rods, tire valve cores, and rims</t>
        </is>
      </c>
      <c r="CE1399">
        <f>IFERROR(SUM(BU1399:BV1399)/2,0)</f>
        <v/>
      </c>
      <c r="CF1399">
        <f>IFERROR(SUM(CE1399:CE1399)/1,0)</f>
        <v/>
      </c>
      <c r="CG1399">
        <f>IFERROR(SUM(BW1399:BX1399)/2,0)</f>
        <v/>
      </c>
      <c r="CH1399">
        <f>IFERROR(SUM(CG1399:CG1399)/1,0)</f>
        <v/>
      </c>
      <c r="CI1399">
        <f>IFERROR(SUM(BY1399:BZ1399)/2,0)</f>
        <v/>
      </c>
      <c r="CJ1399">
        <f>IFERROR(SUM(CI1399:CI1399)/1,0)</f>
        <v/>
      </c>
      <c r="CK1399">
        <f>IFERROR(SUM(CA1399:CB1399)/2,0)</f>
        <v/>
      </c>
      <c r="CL1399">
        <f>IFERROR(SUM(CK1399:CK1399)/1,0)</f>
        <v/>
      </c>
      <c r="CM1399">
        <f>IFERROR(SUM(CC1399:CD1399)/2,0)</f>
        <v/>
      </c>
      <c r="CN1399">
        <f>IFERROR(SUM(CM1399:CM1399)/1,0)</f>
        <v/>
      </c>
      <c r="CO1399">
        <f>IFERROR(SUM(BS1399:BT1399)/2,0)</f>
        <v/>
      </c>
      <c r="CP1399">
        <f>IFERROR(SUM(CO1399:CO1399)/1,0)</f>
        <v/>
      </c>
    </row>
    <row r="1400">
      <c r="A1400" t="n">
        <v>1375</v>
      </c>
      <c r="D1400">
        <f>IF(AX1400="Listed","Yes","No")</f>
        <v/>
      </c>
      <c r="E1400">
        <f>IFERROR(IF(AE1400&lt;0,"Yes","No"),"No")</f>
        <v/>
      </c>
      <c r="F1400">
        <f>IF(BK1400="Unqualified","Yes","No")</f>
        <v/>
      </c>
      <c r="G1400">
        <f>IF(COUNTIF($D$1400:$F$1400,"Yes")=3,"Yes","No")</f>
        <v/>
      </c>
      <c r="U1400">
        <f>IFERROR(BQ1400/BL1400,0)</f>
        <v/>
      </c>
      <c r="V1400">
        <f>IFERROR(SUM(BQ1400:BQ1400)/SUM(BL1400:BL1400),0)</f>
        <v/>
      </c>
      <c r="W1400">
        <f>IFERROR(MAX(U1400:U1400)-MIN(U1400:U1400),0)</f>
        <v/>
      </c>
      <c r="X1400">
        <f>IFERROR(BQ1400/(BL1400-BQ1400),0)</f>
        <v/>
      </c>
      <c r="Y1400">
        <f>IFERROR(SUM(BQ1400:BQ1400)/(SUM(BL1400:BL1400)-SUM(BQ1400:BQ1400)),0)</f>
        <v/>
      </c>
      <c r="Z1400">
        <f>IFERROR(MAX(X1400:X1400)-MIN(X1400:X1400),0)</f>
        <v/>
      </c>
      <c r="AA1400">
        <f>IFERROR(BO1400/BP1400,0)</f>
        <v/>
      </c>
      <c r="AB1400">
        <f>IFERROR(SUM(BO1400:BO1400)/SUM(BP1400:BP1400),0)</f>
        <v/>
      </c>
      <c r="AC1400">
        <f>IFERROR(MAX(AA1400:AA1400)-MIN(AA1400:AA1400),0)</f>
        <v/>
      </c>
      <c r="AD1400">
        <f>IFERROR(SUM(BL1400:BL1400)/1,0)</f>
        <v/>
      </c>
      <c r="AE1400">
        <f>IFERROR(SUM(BQ1400:BQ1400)/1,0)</f>
        <v/>
      </c>
      <c r="AF1400">
        <f>IFERROR(SUM(BP1400:BP1400)/1,0)</f>
        <v/>
      </c>
      <c r="AG1400">
        <f>IFERROR(CJ1400,0)</f>
        <v/>
      </c>
      <c r="AH1400">
        <f>IFERROR(SUM(BR1400:BR1400)/1,0)</f>
        <v/>
      </c>
      <c r="AI1400">
        <f>IFERROR(CL1400,0)</f>
        <v/>
      </c>
      <c r="AJ1400">
        <f>IFERROR(CN1400,0)</f>
        <v/>
      </c>
      <c r="AK1400">
        <f>IFERROR(CP1400,0)</f>
        <v/>
      </c>
      <c r="AL1400">
        <f>IFERROR(SUM(BN1400:BN1400)/1,0)</f>
        <v/>
      </c>
      <c r="AM1400">
        <f>IFERROR(SUM(BJ1400:BJ1400)/1,0)</f>
        <v/>
      </c>
      <c r="AN1400">
        <f>IFERROR(AH1400/AD1400,0)</f>
        <v/>
      </c>
      <c r="AO1400">
        <f>IFERROR(AF1400/AD1400,0)</f>
        <v/>
      </c>
      <c r="AP1400">
        <f>IFERROR(AI1400/AK1400,0)</f>
        <v/>
      </c>
      <c r="AQ1400">
        <f>IFERROR(AJ1400/AK1400,0)</f>
        <v/>
      </c>
      <c r="AR1400">
        <f>IFERROR(AG1400/AK1400,0)</f>
        <v/>
      </c>
      <c r="AS1400">
        <f>IFERROR(365/(AL1400/AG1400), "")</f>
        <v/>
      </c>
      <c r="AT1400" t="inlineStr">
        <is>
          <t>CO170000956280</t>
        </is>
      </c>
      <c r="AU1400" t="inlineStr">
        <is>
          <t>G &amp; G Sucesores S A S</t>
        </is>
      </c>
      <c r="AV1400" t="inlineStr">
        <is>
          <t>U1</t>
        </is>
      </c>
      <c r="AW1400" t="inlineStr">
        <is>
          <t>U</t>
        </is>
      </c>
      <c r="AX1400" t="inlineStr">
        <is>
          <t>Unlisted</t>
        </is>
      </c>
      <c r="AY1400" t="n">
        <v>5084</v>
      </c>
      <c r="AZ1400" t="inlineStr">
        <is>
          <t>Industrial machinery and equipment wholesale dealing in</t>
        </is>
      </c>
      <c r="BA1400" t="inlineStr">
        <is>
          <t>Colombia</t>
        </is>
      </c>
      <c r="BB1400" t="inlineStr">
        <is>
          <t>Bogota</t>
        </is>
      </c>
      <c r="BC1400" t="inlineStr">
        <is>
          <t>www.gyg-sucesores.com</t>
        </is>
      </c>
      <c r="BD1400" s="6" t="n">
        <v>29182</v>
      </c>
      <c r="BE1400" t="inlineStr">
        <is>
          <t>This company operates in the scientific and laboratory equipment industry, specifically focusing on importing, distributing, and maintaining laboratory equipment, supplies, reagents, and technical services for scientific, technological, healthcare, industrial, agricultural, and environmental research. It conducts business from its registered head office located in Bogota, Colombia. The company was founded in 1979. The company specialises in providing laboratory equipment, supplies, and reagents, including analytical instruments, temperature control systems, liquid handling equipment, and chemicals from global brands like Thermo Scientific and Merck, alongside technical services for maintenance and repairs, direct product distribution, and expert consultation for scientific and technological needs. It serves diverse sectors, including life sciences, healthcare, agriculture, industry, and environmental research. The company represents and distributes products from globally renowned brands such as Thermo Scientific, Merck, Fisher Scientific, Labconco, and Julabo. It aims to support scientific and technological advancement by providing quality laboratory equipment, supplies, and reagents, ensuring precision and innovation in research and development across various industries.</t>
        </is>
      </c>
      <c r="BF1400" t="inlineStr">
        <is>
          <t>Active</t>
        </is>
      </c>
      <c r="BG1400" t="inlineStr">
        <is>
          <t>Manufacturing; Services</t>
        </is>
      </c>
      <c r="BH1400" t="inlineStr">
        <is>
          <t>Operates in the scientific and laboratory equipment industry, specifically focusing on importing, distributing, and maintaining laboratory equipment, supplies, reagents, and technical services for scientific, technological, healthcare, industrial, agricultural, and environmental research</t>
        </is>
      </c>
      <c r="BI1400" t="inlineStr">
        <is>
          <t>Providing laboratory equipment, supplies, and reagents, including analytical instruments, temperature control systems, liquid handling equipment, and chemicals from global brands like Thermo Scientific and Merck, alongside technical services for maintenance and repairs, direct product distribution, and expert consultation for scientific and technological needs</t>
        </is>
      </c>
      <c r="CE1400">
        <f>IFERROR(SUM(BU1400:BV1400)/2,0)</f>
        <v/>
      </c>
      <c r="CF1400">
        <f>IFERROR(SUM(CE1400:CE1400)/1,0)</f>
        <v/>
      </c>
      <c r="CG1400">
        <f>IFERROR(SUM(BW1400:BX1400)/2,0)</f>
        <v/>
      </c>
      <c r="CH1400">
        <f>IFERROR(SUM(CG1400:CG1400)/1,0)</f>
        <v/>
      </c>
      <c r="CI1400">
        <f>IFERROR(SUM(BY1400:BZ1400)/2,0)</f>
        <v/>
      </c>
      <c r="CJ1400">
        <f>IFERROR(SUM(CI1400:CI1400)/1,0)</f>
        <v/>
      </c>
      <c r="CK1400">
        <f>IFERROR(SUM(CA1400:CB1400)/2,0)</f>
        <v/>
      </c>
      <c r="CL1400">
        <f>IFERROR(SUM(CK1400:CK1400)/1,0)</f>
        <v/>
      </c>
      <c r="CM1400">
        <f>IFERROR(SUM(CC1400:CD1400)/2,0)</f>
        <v/>
      </c>
      <c r="CN1400">
        <f>IFERROR(SUM(CM1400:CM1400)/1,0)</f>
        <v/>
      </c>
      <c r="CO1400">
        <f>IFERROR(SUM(BS1400:BT1400)/2,0)</f>
        <v/>
      </c>
      <c r="CP1400">
        <f>IFERROR(SUM(CO1400:CO1400)/1,0)</f>
        <v/>
      </c>
    </row>
    <row r="1401">
      <c r="A1401" t="n">
        <v>1376</v>
      </c>
      <c r="D1401">
        <f>IF(AX1401="Listed","Yes","No")</f>
        <v/>
      </c>
      <c r="E1401">
        <f>IFERROR(IF(AE1401&lt;0,"Yes","No"),"No")</f>
        <v/>
      </c>
      <c r="F1401">
        <f>IF(BK1401="Unqualified","Yes","No")</f>
        <v/>
      </c>
      <c r="G1401">
        <f>IF(COUNTIF($D$1401:$F$1401,"Yes")=3,"Yes","No")</f>
        <v/>
      </c>
      <c r="U1401">
        <f>IFERROR(BQ1401/BL1401,0)</f>
        <v/>
      </c>
      <c r="V1401">
        <f>IFERROR(SUM(BQ1401:BQ1401)/SUM(BL1401:BL1401),0)</f>
        <v/>
      </c>
      <c r="W1401">
        <f>IFERROR(MAX(U1401:U1401)-MIN(U1401:U1401),0)</f>
        <v/>
      </c>
      <c r="X1401">
        <f>IFERROR(BQ1401/(BL1401-BQ1401),0)</f>
        <v/>
      </c>
      <c r="Y1401">
        <f>IFERROR(SUM(BQ1401:BQ1401)/(SUM(BL1401:BL1401)-SUM(BQ1401:BQ1401)),0)</f>
        <v/>
      </c>
      <c r="Z1401">
        <f>IFERROR(MAX(X1401:X1401)-MIN(X1401:X1401),0)</f>
        <v/>
      </c>
      <c r="AA1401">
        <f>IFERROR(BO1401/BP1401,0)</f>
        <v/>
      </c>
      <c r="AB1401">
        <f>IFERROR(SUM(BO1401:BO1401)/SUM(BP1401:BP1401),0)</f>
        <v/>
      </c>
      <c r="AC1401">
        <f>IFERROR(MAX(AA1401:AA1401)-MIN(AA1401:AA1401),0)</f>
        <v/>
      </c>
      <c r="AD1401">
        <f>IFERROR(SUM(BL1401:BL1401)/1,0)</f>
        <v/>
      </c>
      <c r="AE1401">
        <f>IFERROR(SUM(BQ1401:BQ1401)/1,0)</f>
        <v/>
      </c>
      <c r="AF1401">
        <f>IFERROR(SUM(BP1401:BP1401)/1,0)</f>
        <v/>
      </c>
      <c r="AG1401">
        <f>IFERROR(CJ1401,0)</f>
        <v/>
      </c>
      <c r="AH1401">
        <f>IFERROR(SUM(BR1401:BR1401)/1,0)</f>
        <v/>
      </c>
      <c r="AI1401">
        <f>IFERROR(CL1401,0)</f>
        <v/>
      </c>
      <c r="AJ1401">
        <f>IFERROR(CN1401,0)</f>
        <v/>
      </c>
      <c r="AK1401">
        <f>IFERROR(CP1401,0)</f>
        <v/>
      </c>
      <c r="AL1401">
        <f>IFERROR(SUM(BN1401:BN1401)/1,0)</f>
        <v/>
      </c>
      <c r="AM1401">
        <f>IFERROR(SUM(BJ1401:BJ1401)/1,0)</f>
        <v/>
      </c>
      <c r="AN1401">
        <f>IFERROR(AH1401/AD1401,0)</f>
        <v/>
      </c>
      <c r="AO1401">
        <f>IFERROR(AF1401/AD1401,0)</f>
        <v/>
      </c>
      <c r="AP1401">
        <f>IFERROR(AI1401/AK1401,0)</f>
        <v/>
      </c>
      <c r="AQ1401">
        <f>IFERROR(AJ1401/AK1401,0)</f>
        <v/>
      </c>
      <c r="AR1401">
        <f>IFERROR(AG1401/AK1401,0)</f>
        <v/>
      </c>
      <c r="AS1401">
        <f>IFERROR(365/(AL1401/AG1401), "")</f>
        <v/>
      </c>
      <c r="AT1401" t="inlineStr">
        <is>
          <t>CO170000978560</t>
        </is>
      </c>
      <c r="AU1401" t="inlineStr">
        <is>
          <t>J E Rueda &amp; CIA S A</t>
        </is>
      </c>
      <c r="AV1401" t="inlineStr">
        <is>
          <t>U1</t>
        </is>
      </c>
      <c r="AW1401" t="inlineStr">
        <is>
          <t>U</t>
        </is>
      </c>
      <c r="AX1401" t="inlineStr">
        <is>
          <t>Unlisted</t>
        </is>
      </c>
      <c r="AY1401" t="n">
        <v>5181</v>
      </c>
      <c r="AZ1401" t="inlineStr">
        <is>
          <t>Beer and ale wholesale dealing in</t>
        </is>
      </c>
      <c r="BA1401" t="inlineStr">
        <is>
          <t>Colombia</t>
        </is>
      </c>
      <c r="BB1401" t="inlineStr">
        <is>
          <t>Bogota</t>
        </is>
      </c>
      <c r="BC1401" t="inlineStr">
        <is>
          <t>www.buenvivir.com.co</t>
        </is>
      </c>
      <c r="BD1401" s="6" t="n">
        <v>30172</v>
      </c>
      <c r="BE1401" t="inlineStr">
        <is>
          <t>This company is engaged in wholesale distribution in the wine and alcoholic beverage sector. It conducts business from its registered head office located in Bogota, Colombia. The company was founded in 1982. The company specialises in wines, including Spanish, Argentine, Chilean, Italian, and wines for ageing, along with a private cava. The company provides wine subscriptions with options such as Regular, Preferential, and Top Preferred, and they also operate a wine store in Bogota, Colombia. It offers a range of speciality wines, such as Errazuriz Specialities Pinot Noir Wild Ferment, and provides corporate sales and direct sales services. The company aims to provide wines for discerning customers, focusing on offering exceptional wine experiences and subscriptions to enhance enjoyment and lifestyle.</t>
        </is>
      </c>
      <c r="BF1401" t="inlineStr">
        <is>
          <t>Active</t>
        </is>
      </c>
      <c r="BG1401" t="inlineStr">
        <is>
          <t>Wholesale</t>
        </is>
      </c>
      <c r="BH1401" t="inlineStr">
        <is>
          <t>Engaged in wholesale distribution in the wine and alcoholic beverage sector</t>
        </is>
      </c>
      <c r="BI1401" t="inlineStr">
        <is>
          <t>Wines, including Spanish, Argentine, Chilean, Italian, and wines for ageing, along with a private cava</t>
        </is>
      </c>
      <c r="CE1401">
        <f>IFERROR(SUM(BU1401:BV1401)/2,0)</f>
        <v/>
      </c>
      <c r="CF1401">
        <f>IFERROR(SUM(CE1401:CE1401)/1,0)</f>
        <v/>
      </c>
      <c r="CG1401">
        <f>IFERROR(SUM(BW1401:BX1401)/2,0)</f>
        <v/>
      </c>
      <c r="CH1401">
        <f>IFERROR(SUM(CG1401:CG1401)/1,0)</f>
        <v/>
      </c>
      <c r="CI1401">
        <f>IFERROR(SUM(BY1401:BZ1401)/2,0)</f>
        <v/>
      </c>
      <c r="CJ1401">
        <f>IFERROR(SUM(CI1401:CI1401)/1,0)</f>
        <v/>
      </c>
      <c r="CK1401">
        <f>IFERROR(SUM(CA1401:CB1401)/2,0)</f>
        <v/>
      </c>
      <c r="CL1401">
        <f>IFERROR(SUM(CK1401:CK1401)/1,0)</f>
        <v/>
      </c>
      <c r="CM1401">
        <f>IFERROR(SUM(CC1401:CD1401)/2,0)</f>
        <v/>
      </c>
      <c r="CN1401">
        <f>IFERROR(SUM(CM1401:CM1401)/1,0)</f>
        <v/>
      </c>
      <c r="CO1401">
        <f>IFERROR(SUM(BS1401:BT1401)/2,0)</f>
        <v/>
      </c>
      <c r="CP1401">
        <f>IFERROR(SUM(CO1401:CO1401)/1,0)</f>
        <v/>
      </c>
    </row>
    <row r="1402">
      <c r="A1402" t="n">
        <v>1377</v>
      </c>
      <c r="D1402">
        <f>IF(AX1402="Listed","Yes","No")</f>
        <v/>
      </c>
      <c r="E1402">
        <f>IFERROR(IF(AE1402&lt;0,"Yes","No"),"No")</f>
        <v/>
      </c>
      <c r="F1402">
        <f>IF(BK1402="Unqualified","Yes","No")</f>
        <v/>
      </c>
      <c r="G1402">
        <f>IF(COUNTIF($D$1402:$F$1402,"Yes")=3,"Yes","No")</f>
        <v/>
      </c>
      <c r="U1402">
        <f>IFERROR(BQ1402/BL1402,0)</f>
        <v/>
      </c>
      <c r="V1402">
        <f>IFERROR(SUM(BQ1402:BQ1402)/SUM(BL1402:BL1402),0)</f>
        <v/>
      </c>
      <c r="W1402">
        <f>IFERROR(MAX(U1402:U1402)-MIN(U1402:U1402),0)</f>
        <v/>
      </c>
      <c r="X1402">
        <f>IFERROR(BQ1402/(BL1402-BQ1402),0)</f>
        <v/>
      </c>
      <c r="Y1402">
        <f>IFERROR(SUM(BQ1402:BQ1402)/(SUM(BL1402:BL1402)-SUM(BQ1402:BQ1402)),0)</f>
        <v/>
      </c>
      <c r="Z1402">
        <f>IFERROR(MAX(X1402:X1402)-MIN(X1402:X1402),0)</f>
        <v/>
      </c>
      <c r="AA1402">
        <f>IFERROR(BO1402/BP1402,0)</f>
        <v/>
      </c>
      <c r="AB1402">
        <f>IFERROR(SUM(BO1402:BO1402)/SUM(BP1402:BP1402),0)</f>
        <v/>
      </c>
      <c r="AC1402">
        <f>IFERROR(MAX(AA1402:AA1402)-MIN(AA1402:AA1402),0)</f>
        <v/>
      </c>
      <c r="AD1402">
        <f>IFERROR(SUM(BL1402:BL1402)/1,0)</f>
        <v/>
      </c>
      <c r="AE1402">
        <f>IFERROR(SUM(BQ1402:BQ1402)/1,0)</f>
        <v/>
      </c>
      <c r="AF1402">
        <f>IFERROR(SUM(BP1402:BP1402)/1,0)</f>
        <v/>
      </c>
      <c r="AG1402">
        <f>IFERROR(CJ1402,0)</f>
        <v/>
      </c>
      <c r="AH1402">
        <f>IFERROR(SUM(BR1402:BR1402)/1,0)</f>
        <v/>
      </c>
      <c r="AI1402">
        <f>IFERROR(CL1402,0)</f>
        <v/>
      </c>
      <c r="AJ1402">
        <f>IFERROR(CN1402,0)</f>
        <v/>
      </c>
      <c r="AK1402">
        <f>IFERROR(CP1402,0)</f>
        <v/>
      </c>
      <c r="AL1402">
        <f>IFERROR(SUM(BN1402:BN1402)/1,0)</f>
        <v/>
      </c>
      <c r="AM1402">
        <f>IFERROR(SUM(BJ1402:BJ1402)/1,0)</f>
        <v/>
      </c>
      <c r="AN1402">
        <f>IFERROR(AH1402/AD1402,0)</f>
        <v/>
      </c>
      <c r="AO1402">
        <f>IFERROR(AF1402/AD1402,0)</f>
        <v/>
      </c>
      <c r="AP1402">
        <f>IFERROR(AI1402/AK1402,0)</f>
        <v/>
      </c>
      <c r="AQ1402">
        <f>IFERROR(AJ1402/AK1402,0)</f>
        <v/>
      </c>
      <c r="AR1402">
        <f>IFERROR(AG1402/AK1402,0)</f>
        <v/>
      </c>
      <c r="AS1402">
        <f>IFERROR(365/(AL1402/AG1402), "")</f>
        <v/>
      </c>
      <c r="AT1402" t="inlineStr">
        <is>
          <t>CO170001012230</t>
        </is>
      </c>
      <c r="AU1402" t="inlineStr">
        <is>
          <t>Drayco Distribuciones S A S</t>
        </is>
      </c>
      <c r="AV1402" t="inlineStr">
        <is>
          <t>U1</t>
        </is>
      </c>
      <c r="AW1402" t="inlineStr">
        <is>
          <t>B+</t>
        </is>
      </c>
      <c r="AX1402" t="inlineStr">
        <is>
          <t>Unlisted</t>
        </is>
      </c>
      <c r="AY1402" t="n">
        <v>5085</v>
      </c>
      <c r="AZ1402" t="inlineStr">
        <is>
          <t>Industrial supplies wholesale dealing in</t>
        </is>
      </c>
      <c r="BA1402" t="inlineStr">
        <is>
          <t>Colombia</t>
        </is>
      </c>
      <c r="BB1402" t="inlineStr">
        <is>
          <t>Bogota</t>
        </is>
      </c>
      <c r="BC1402" t="inlineStr">
        <is>
          <t>drayco.com.co</t>
        </is>
      </c>
      <c r="BD1402" s="6" t="n">
        <v>31343</v>
      </c>
      <c r="BE1402" t="inlineStr">
        <is>
          <t>This company is engaged in the distribution and importation industry, specifically within the automotive, industrial safety, hardware, and motorcycle sectors, providing products from recognized brands and offering a wide range of items tailored to various industrial and consumer needs. It conducts business from its registered head office located in Bogota, Colombia. The company was founded in 1985. The company specialises in providing a wide range of automotive products (vehicle additives, lubricants, maintenance items), industrial safety gear (PPE, clamps), hardware (tools, fasteners, adhesives), and motorcycle maintenance products (additives, care solutions), along with personalized advice, fast and reliable deliveries, wholesale sales, and secure online payment processing. It offers products from well-known global brands such as WD-40, Loctite, Motorkote, Permatex, Simoniz, and Sika. The company aims to deliver quality products that meet the diverse needs of its customers in automotive, industrial safety, hardware, and motorcycle maintenance while maintaining a commitment to reliability, efficiency, and customer-focused solutions.</t>
        </is>
      </c>
      <c r="BF1402" t="inlineStr">
        <is>
          <t>Active</t>
        </is>
      </c>
      <c r="BG1402" t="inlineStr">
        <is>
          <t>Wholesale; Services</t>
        </is>
      </c>
      <c r="BH1402" t="inlineStr">
        <is>
          <t>Engaged in the distribution and importation industry, specifically within the automotive, industrial safety, hardware, and motorcycle sectors, providing products from recognized brands and offering a wide range of items tailored to various industrial and consumer needs</t>
        </is>
      </c>
      <c r="BI1402" t="inlineStr">
        <is>
          <t>Providing a wide range of automotive products (vehicle additives, lubricants, maintenance items), industrial safety gear (PPE, clamps), hardware (tools, fasteners, adhesives), and motorcycle maintenance products (additives, care solutions), along with personalized advice, fast and reliable deliveries, wholesale sales, and secure online payment processing</t>
        </is>
      </c>
      <c r="CE1402">
        <f>IFERROR(SUM(BU1402:BV1402)/2,0)</f>
        <v/>
      </c>
      <c r="CF1402">
        <f>IFERROR(SUM(CE1402:CE1402)/1,0)</f>
        <v/>
      </c>
      <c r="CG1402">
        <f>IFERROR(SUM(BW1402:BX1402)/2,0)</f>
        <v/>
      </c>
      <c r="CH1402">
        <f>IFERROR(SUM(CG1402:CG1402)/1,0)</f>
        <v/>
      </c>
      <c r="CI1402">
        <f>IFERROR(SUM(BY1402:BZ1402)/2,0)</f>
        <v/>
      </c>
      <c r="CJ1402">
        <f>IFERROR(SUM(CI1402:CI1402)/1,0)</f>
        <v/>
      </c>
      <c r="CK1402">
        <f>IFERROR(SUM(CA1402:CB1402)/2,0)</f>
        <v/>
      </c>
      <c r="CL1402">
        <f>IFERROR(SUM(CK1402:CK1402)/1,0)</f>
        <v/>
      </c>
      <c r="CM1402">
        <f>IFERROR(SUM(CC1402:CD1402)/2,0)</f>
        <v/>
      </c>
      <c r="CN1402">
        <f>IFERROR(SUM(CM1402:CM1402)/1,0)</f>
        <v/>
      </c>
      <c r="CO1402">
        <f>IFERROR(SUM(BS1402:BT1402)/2,0)</f>
        <v/>
      </c>
      <c r="CP1402">
        <f>IFERROR(SUM(CO1402:CO1402)/1,0)</f>
        <v/>
      </c>
    </row>
    <row r="1403">
      <c r="A1403" t="n">
        <v>1378</v>
      </c>
      <c r="D1403">
        <f>IF(AX1403="Listed","Yes","No")</f>
        <v/>
      </c>
      <c r="E1403">
        <f>IFERROR(IF(AE1403&lt;0,"Yes","No"),"No")</f>
        <v/>
      </c>
      <c r="F1403">
        <f>IF(BK1403="Unqualified","Yes","No")</f>
        <v/>
      </c>
      <c r="G1403">
        <f>IF(COUNTIF($D$1403:$F$1403,"Yes")=3,"Yes","No")</f>
        <v/>
      </c>
      <c r="U1403">
        <f>IFERROR(BQ1403/BL1403,0)</f>
        <v/>
      </c>
      <c r="V1403">
        <f>IFERROR(SUM(BQ1403:BQ1403)/SUM(BL1403:BL1403),0)</f>
        <v/>
      </c>
      <c r="W1403">
        <f>IFERROR(MAX(U1403:U1403)-MIN(U1403:U1403),0)</f>
        <v/>
      </c>
      <c r="X1403">
        <f>IFERROR(BQ1403/(BL1403-BQ1403),0)</f>
        <v/>
      </c>
      <c r="Y1403">
        <f>IFERROR(SUM(BQ1403:BQ1403)/(SUM(BL1403:BL1403)-SUM(BQ1403:BQ1403)),0)</f>
        <v/>
      </c>
      <c r="Z1403">
        <f>IFERROR(MAX(X1403:X1403)-MIN(X1403:X1403),0)</f>
        <v/>
      </c>
      <c r="AA1403">
        <f>IFERROR(BO1403/BP1403,0)</f>
        <v/>
      </c>
      <c r="AB1403">
        <f>IFERROR(SUM(BO1403:BO1403)/SUM(BP1403:BP1403),0)</f>
        <v/>
      </c>
      <c r="AC1403">
        <f>IFERROR(MAX(AA1403:AA1403)-MIN(AA1403:AA1403),0)</f>
        <v/>
      </c>
      <c r="AD1403">
        <f>IFERROR(SUM(BL1403:BL1403)/1,0)</f>
        <v/>
      </c>
      <c r="AE1403">
        <f>IFERROR(SUM(BQ1403:BQ1403)/1,0)</f>
        <v/>
      </c>
      <c r="AF1403">
        <f>IFERROR(SUM(BP1403:BP1403)/1,0)</f>
        <v/>
      </c>
      <c r="AG1403">
        <f>IFERROR(CJ1403,0)</f>
        <v/>
      </c>
      <c r="AH1403">
        <f>IFERROR(SUM(BR1403:BR1403)/1,0)</f>
        <v/>
      </c>
      <c r="AI1403">
        <f>IFERROR(CL1403,0)</f>
        <v/>
      </c>
      <c r="AJ1403">
        <f>IFERROR(CN1403,0)</f>
        <v/>
      </c>
      <c r="AK1403">
        <f>IFERROR(CP1403,0)</f>
        <v/>
      </c>
      <c r="AL1403">
        <f>IFERROR(SUM(BN1403:BN1403)/1,0)</f>
        <v/>
      </c>
      <c r="AM1403">
        <f>IFERROR(SUM(BJ1403:BJ1403)/1,0)</f>
        <v/>
      </c>
      <c r="AN1403">
        <f>IFERROR(AH1403/AD1403,0)</f>
        <v/>
      </c>
      <c r="AO1403">
        <f>IFERROR(AF1403/AD1403,0)</f>
        <v/>
      </c>
      <c r="AP1403">
        <f>IFERROR(AI1403/AK1403,0)</f>
        <v/>
      </c>
      <c r="AQ1403">
        <f>IFERROR(AJ1403/AK1403,0)</f>
        <v/>
      </c>
      <c r="AR1403">
        <f>IFERROR(AG1403/AK1403,0)</f>
        <v/>
      </c>
      <c r="AS1403">
        <f>IFERROR(365/(AL1403/AG1403), "")</f>
        <v/>
      </c>
      <c r="AT1403" t="inlineStr">
        <is>
          <t>CO170000979970</t>
        </is>
      </c>
      <c r="AU1403" t="inlineStr">
        <is>
          <t>A G M Business SAS</t>
        </is>
      </c>
      <c r="AV1403" t="inlineStr">
        <is>
          <t>U1</t>
        </is>
      </c>
      <c r="AW1403" t="inlineStr">
        <is>
          <t>A+</t>
        </is>
      </c>
      <c r="AX1403" t="inlineStr">
        <is>
          <t>Unlisted</t>
        </is>
      </c>
      <c r="AY1403" t="n">
        <v>5064</v>
      </c>
      <c r="AZ1403" t="inlineStr">
        <is>
          <t>Electrical appliances, television and radio sets wholesale dealing in</t>
        </is>
      </c>
      <c r="BA1403" t="inlineStr">
        <is>
          <t>Colombia</t>
        </is>
      </c>
      <c r="BB1403" t="inlineStr">
        <is>
          <t>Bogota</t>
        </is>
      </c>
      <c r="BC1403" t="inlineStr">
        <is>
          <t>www.agm.com.co</t>
        </is>
      </c>
      <c r="BD1403" s="6" t="n">
        <v>30230</v>
      </c>
      <c r="BE1403" t="inlineStr">
        <is>
          <t>This company is engaged in the development and provision of security systems services. It conducts business from its registered head office located in Bogota, Colombia. The company was founded in 1992. The company specialises in electronic security and LED lighting industry, providing technological solutions for security systems and energy-efficient lighting.</t>
        </is>
      </c>
      <c r="BF1403" t="inlineStr">
        <is>
          <t>Active</t>
        </is>
      </c>
      <c r="BG1403" t="inlineStr">
        <is>
          <t>Services</t>
        </is>
      </c>
      <c r="BH1403" t="inlineStr">
        <is>
          <t>Engaged in the development and provision of security systems services</t>
        </is>
      </c>
      <c r="BI1403" t="inlineStr">
        <is>
          <t>Electronic security and LED lighting industry, providing technological solutions for security systems and energy-efficient lighting</t>
        </is>
      </c>
      <c r="CE1403">
        <f>IFERROR(SUM(BU1403:BV1403)/2,0)</f>
        <v/>
      </c>
      <c r="CF1403">
        <f>IFERROR(SUM(CE1403:CE1403)/1,0)</f>
        <v/>
      </c>
      <c r="CG1403">
        <f>IFERROR(SUM(BW1403:BX1403)/2,0)</f>
        <v/>
      </c>
      <c r="CH1403">
        <f>IFERROR(SUM(CG1403:CG1403)/1,0)</f>
        <v/>
      </c>
      <c r="CI1403">
        <f>IFERROR(SUM(BY1403:BZ1403)/2,0)</f>
        <v/>
      </c>
      <c r="CJ1403">
        <f>IFERROR(SUM(CI1403:CI1403)/1,0)</f>
        <v/>
      </c>
      <c r="CK1403">
        <f>IFERROR(SUM(CA1403:CB1403)/2,0)</f>
        <v/>
      </c>
      <c r="CL1403">
        <f>IFERROR(SUM(CK1403:CK1403)/1,0)</f>
        <v/>
      </c>
      <c r="CM1403">
        <f>IFERROR(SUM(CC1403:CD1403)/2,0)</f>
        <v/>
      </c>
      <c r="CN1403">
        <f>IFERROR(SUM(CM1403:CM1403)/1,0)</f>
        <v/>
      </c>
      <c r="CO1403">
        <f>IFERROR(SUM(BS1403:BT1403)/2,0)</f>
        <v/>
      </c>
      <c r="CP1403">
        <f>IFERROR(SUM(CO1403:CO1403)/1,0)</f>
        <v/>
      </c>
    </row>
    <row r="1404">
      <c r="A1404" t="n">
        <v>1379</v>
      </c>
      <c r="D1404">
        <f>IF(AX1404="Listed","Yes","No")</f>
        <v/>
      </c>
      <c r="E1404">
        <f>IFERROR(IF(AE1404&lt;0,"Yes","No"),"No")</f>
        <v/>
      </c>
      <c r="F1404">
        <f>IF(BK1404="Unqualified","Yes","No")</f>
        <v/>
      </c>
      <c r="G1404">
        <f>IF(COUNTIF($D$1404:$F$1404,"Yes")=3,"Yes","No")</f>
        <v/>
      </c>
      <c r="U1404">
        <f>IFERROR(BQ1404/BL1404,0)</f>
        <v/>
      </c>
      <c r="V1404">
        <f>IFERROR(SUM(BQ1404:BQ1404)/SUM(BL1404:BL1404),0)</f>
        <v/>
      </c>
      <c r="W1404">
        <f>IFERROR(MAX(U1404:U1404)-MIN(U1404:U1404),0)</f>
        <v/>
      </c>
      <c r="X1404">
        <f>IFERROR(BQ1404/(BL1404-BQ1404),0)</f>
        <v/>
      </c>
      <c r="Y1404">
        <f>IFERROR(SUM(BQ1404:BQ1404)/(SUM(BL1404:BL1404)-SUM(BQ1404:BQ1404)),0)</f>
        <v/>
      </c>
      <c r="Z1404">
        <f>IFERROR(MAX(X1404:X1404)-MIN(X1404:X1404),0)</f>
        <v/>
      </c>
      <c r="AA1404">
        <f>IFERROR(BO1404/BP1404,0)</f>
        <v/>
      </c>
      <c r="AB1404">
        <f>IFERROR(SUM(BO1404:BO1404)/SUM(BP1404:BP1404),0)</f>
        <v/>
      </c>
      <c r="AC1404">
        <f>IFERROR(MAX(AA1404:AA1404)-MIN(AA1404:AA1404),0)</f>
        <v/>
      </c>
      <c r="AD1404">
        <f>IFERROR(SUM(BL1404:BL1404)/1,0)</f>
        <v/>
      </c>
      <c r="AE1404">
        <f>IFERROR(SUM(BQ1404:BQ1404)/1,0)</f>
        <v/>
      </c>
      <c r="AF1404">
        <f>IFERROR(SUM(BP1404:BP1404)/1,0)</f>
        <v/>
      </c>
      <c r="AG1404">
        <f>IFERROR(CJ1404,0)</f>
        <v/>
      </c>
      <c r="AH1404">
        <f>IFERROR(SUM(BR1404:BR1404)/1,0)</f>
        <v/>
      </c>
      <c r="AI1404">
        <f>IFERROR(CL1404,0)</f>
        <v/>
      </c>
      <c r="AJ1404">
        <f>IFERROR(CN1404,0)</f>
        <v/>
      </c>
      <c r="AK1404">
        <f>IFERROR(CP1404,0)</f>
        <v/>
      </c>
      <c r="AL1404">
        <f>IFERROR(SUM(BN1404:BN1404)/1,0)</f>
        <v/>
      </c>
      <c r="AM1404">
        <f>IFERROR(SUM(BJ1404:BJ1404)/1,0)</f>
        <v/>
      </c>
      <c r="AN1404">
        <f>IFERROR(AH1404/AD1404,0)</f>
        <v/>
      </c>
      <c r="AO1404">
        <f>IFERROR(AF1404/AD1404,0)</f>
        <v/>
      </c>
      <c r="AP1404">
        <f>IFERROR(AI1404/AK1404,0)</f>
        <v/>
      </c>
      <c r="AQ1404">
        <f>IFERROR(AJ1404/AK1404,0)</f>
        <v/>
      </c>
      <c r="AR1404">
        <f>IFERROR(AG1404/AK1404,0)</f>
        <v/>
      </c>
      <c r="AS1404">
        <f>IFERROR(365/(AL1404/AG1404), "")</f>
        <v/>
      </c>
      <c r="AT1404" t="inlineStr">
        <is>
          <t>CO170001449490</t>
        </is>
      </c>
      <c r="AU1404" t="inlineStr">
        <is>
          <t>Diseral S A S</t>
        </is>
      </c>
      <c r="AV1404" t="inlineStr">
        <is>
          <t>U1</t>
        </is>
      </c>
      <c r="AW1404" t="inlineStr">
        <is>
          <t>U</t>
        </is>
      </c>
      <c r="AX1404" t="inlineStr">
        <is>
          <t>Unlisted</t>
        </is>
      </c>
      <c r="AY1404" t="n">
        <v>5141</v>
      </c>
      <c r="AZ1404" t="inlineStr">
        <is>
          <t>Groceries, general line wholesale dealing in</t>
        </is>
      </c>
      <c r="BA1404" t="inlineStr">
        <is>
          <t>Colombia</t>
        </is>
      </c>
      <c r="BB1404" t="inlineStr">
        <is>
          <t>Bogota</t>
        </is>
      </c>
      <c r="BC1404" t="inlineStr">
        <is>
          <t>www.diseral.com</t>
        </is>
      </c>
      <c r="BD1404" s="6" t="n">
        <v>36257</v>
      </c>
      <c r="BE1404" t="inlineStr">
        <is>
          <t>This company is dedicated to the assembly and supply of snacks; elaboration, commercialization and distribution of food products for human consumption and the manufacture and commercialization of bakery, pastry and confectionery products; focused on satisfying the needs of its clients (public and private entities and international organisations). It was incorporated in 1999 and conducts its business from its registered head office which is located in Bogota, Colombia.The company also supply all kinds of agricultural and agroinudstrial inputs; toilet kit, fishing kit and furniture kit nationwide. The company's vision is to be recognised as a company with the highest level of customer service nationwide, offering the best food service through the trust and credibility of its team.</t>
        </is>
      </c>
      <c r="BF1404" t="inlineStr">
        <is>
          <t>Active</t>
        </is>
      </c>
      <c r="BG1404" t="inlineStr">
        <is>
          <t>Wholesale</t>
        </is>
      </c>
      <c r="BH1404" t="inlineStr">
        <is>
          <t>Dedicated to the assembly and supply of snacks; elaboration, commercialization and distribution of food products for human consumption and the manufacture and commercialization of bakery, pastry and confectionery products; focused on satisfying the needs of its clients (public and private entities and international organisations)</t>
        </is>
      </c>
      <c r="BI1404" t="inlineStr">
        <is>
          <t>Food products</t>
        </is>
      </c>
      <c r="CE1404">
        <f>IFERROR(SUM(BU1404:BV1404)/2,0)</f>
        <v/>
      </c>
      <c r="CF1404">
        <f>IFERROR(SUM(CE1404:CE1404)/1,0)</f>
        <v/>
      </c>
      <c r="CG1404">
        <f>IFERROR(SUM(BW1404:BX1404)/2,0)</f>
        <v/>
      </c>
      <c r="CH1404">
        <f>IFERROR(SUM(CG1404:CG1404)/1,0)</f>
        <v/>
      </c>
      <c r="CI1404">
        <f>IFERROR(SUM(BY1404:BZ1404)/2,0)</f>
        <v/>
      </c>
      <c r="CJ1404">
        <f>IFERROR(SUM(CI1404:CI1404)/1,0)</f>
        <v/>
      </c>
      <c r="CK1404">
        <f>IFERROR(SUM(CA1404:CB1404)/2,0)</f>
        <v/>
      </c>
      <c r="CL1404">
        <f>IFERROR(SUM(CK1404:CK1404)/1,0)</f>
        <v/>
      </c>
      <c r="CM1404">
        <f>IFERROR(SUM(CC1404:CD1404)/2,0)</f>
        <v/>
      </c>
      <c r="CN1404">
        <f>IFERROR(SUM(CM1404:CM1404)/1,0)</f>
        <v/>
      </c>
      <c r="CO1404">
        <f>IFERROR(SUM(BS1404:BT1404)/2,0)</f>
        <v/>
      </c>
      <c r="CP1404">
        <f>IFERROR(SUM(CO1404:CO1404)/1,0)</f>
        <v/>
      </c>
    </row>
    <row r="1405">
      <c r="A1405" t="n">
        <v>1380</v>
      </c>
      <c r="D1405">
        <f>IF(AX1405="Listed","Yes","No")</f>
        <v/>
      </c>
      <c r="E1405">
        <f>IFERROR(IF(AE1405&lt;0,"Yes","No"),"No")</f>
        <v/>
      </c>
      <c r="F1405">
        <f>IF(BK1405="Unqualified","Yes","No")</f>
        <v/>
      </c>
      <c r="G1405">
        <f>IF(COUNTIF($D$1405:$F$1405,"Yes")=3,"Yes","No")</f>
        <v/>
      </c>
      <c r="U1405">
        <f>IFERROR(BQ1405/BL1405,0)</f>
        <v/>
      </c>
      <c r="V1405">
        <f>IFERROR(SUM(BQ1405:BQ1405)/SUM(BL1405:BL1405),0)</f>
        <v/>
      </c>
      <c r="W1405">
        <f>IFERROR(MAX(U1405:U1405)-MIN(U1405:U1405),0)</f>
        <v/>
      </c>
      <c r="X1405">
        <f>IFERROR(BQ1405/(BL1405-BQ1405),0)</f>
        <v/>
      </c>
      <c r="Y1405">
        <f>IFERROR(SUM(BQ1405:BQ1405)/(SUM(BL1405:BL1405)-SUM(BQ1405:BQ1405)),0)</f>
        <v/>
      </c>
      <c r="Z1405">
        <f>IFERROR(MAX(X1405:X1405)-MIN(X1405:X1405),0)</f>
        <v/>
      </c>
      <c r="AA1405">
        <f>IFERROR(BO1405/BP1405,0)</f>
        <v/>
      </c>
      <c r="AB1405">
        <f>IFERROR(SUM(BO1405:BO1405)/SUM(BP1405:BP1405),0)</f>
        <v/>
      </c>
      <c r="AC1405">
        <f>IFERROR(MAX(AA1405:AA1405)-MIN(AA1405:AA1405),0)</f>
        <v/>
      </c>
      <c r="AD1405">
        <f>IFERROR(SUM(BL1405:BL1405)/1,0)</f>
        <v/>
      </c>
      <c r="AE1405">
        <f>IFERROR(SUM(BQ1405:BQ1405)/1,0)</f>
        <v/>
      </c>
      <c r="AF1405">
        <f>IFERROR(SUM(BP1405:BP1405)/1,0)</f>
        <v/>
      </c>
      <c r="AG1405">
        <f>IFERROR(CJ1405,0)</f>
        <v/>
      </c>
      <c r="AH1405">
        <f>IFERROR(SUM(BR1405:BR1405)/1,0)</f>
        <v/>
      </c>
      <c r="AI1405">
        <f>IFERROR(CL1405,0)</f>
        <v/>
      </c>
      <c r="AJ1405">
        <f>IFERROR(CN1405,0)</f>
        <v/>
      </c>
      <c r="AK1405">
        <f>IFERROR(CP1405,0)</f>
        <v/>
      </c>
      <c r="AL1405">
        <f>IFERROR(SUM(BN1405:BN1405)/1,0)</f>
        <v/>
      </c>
      <c r="AM1405">
        <f>IFERROR(SUM(BJ1405:BJ1405)/1,0)</f>
        <v/>
      </c>
      <c r="AN1405">
        <f>IFERROR(AH1405/AD1405,0)</f>
        <v/>
      </c>
      <c r="AO1405">
        <f>IFERROR(AF1405/AD1405,0)</f>
        <v/>
      </c>
      <c r="AP1405">
        <f>IFERROR(AI1405/AK1405,0)</f>
        <v/>
      </c>
      <c r="AQ1405">
        <f>IFERROR(AJ1405/AK1405,0)</f>
        <v/>
      </c>
      <c r="AR1405">
        <f>IFERROR(AG1405/AK1405,0)</f>
        <v/>
      </c>
      <c r="AS1405">
        <f>IFERROR(365/(AL1405/AG1405), "")</f>
        <v/>
      </c>
      <c r="AT1405" t="inlineStr">
        <is>
          <t>CO170000952650</t>
        </is>
      </c>
      <c r="AU1405" t="inlineStr">
        <is>
          <t>Cidina S A S</t>
        </is>
      </c>
      <c r="AV1405" t="inlineStr">
        <is>
          <t>U1</t>
        </is>
      </c>
      <c r="AW1405" t="inlineStr">
        <is>
          <t>U</t>
        </is>
      </c>
      <c r="AX1405" t="inlineStr">
        <is>
          <t>Unlisted</t>
        </is>
      </c>
      <c r="AY1405" t="n">
        <v>5032</v>
      </c>
      <c r="AZ1405" t="inlineStr">
        <is>
          <t>Brick, stone, and related construction materials wholesale dealing in</t>
        </is>
      </c>
      <c r="BA1405" t="inlineStr">
        <is>
          <t>Colombia</t>
        </is>
      </c>
      <c r="BB1405" t="inlineStr">
        <is>
          <t>Bogota</t>
        </is>
      </c>
      <c r="BC1405" t="inlineStr">
        <is>
          <t>www.cidina.com</t>
        </is>
      </c>
      <c r="BD1405" s="6" t="n">
        <v>28920</v>
      </c>
      <c r="BE1405" t="inlineStr">
        <is>
          <t>This company is engaged in the industrial lighting sector. It conducts business from its registered head office located in Bogota, Colombia. The company was founded in March 1979. The company specialises in providing explosion-proof lighting solutions and hazardous area lighting systems, offering durable, high-performance LED luminaires designed for environments with flammable gases, vapours, or dust, while ensuring compliance with safety standards and certifications. The company brands include SYLVANIA by Feilo SYLVANIA, Scintilla, Nexans with cables, National Cable Company, Adler, Condumex, ProElectrics, Dexson, Luminex, Selgenider, Codelca, Receive the Energy Co, Glacwithsafety, CHNT, Dlegrand, Leviton, PlasiMEC, Energiser, Super Fok, ErASMUS, Lini-T, Famatel, and Laminates Galvano Plisticos.</t>
        </is>
      </c>
      <c r="BF1405" t="inlineStr">
        <is>
          <t>Active</t>
        </is>
      </c>
      <c r="BG1405" t="inlineStr">
        <is>
          <t>Services</t>
        </is>
      </c>
      <c r="BH1405" t="inlineStr">
        <is>
          <t>Engaged in the industrial lighting sector</t>
        </is>
      </c>
      <c r="BI1405" t="inlineStr">
        <is>
          <t>Explosion-proof lighting solutions and hazardous area lighting systems, offering durable, high-performance LED luminaires designed for environments with flammable gases, vapours, or dust, while ensuring compliance with safety standards and certifications</t>
        </is>
      </c>
      <c r="CE1405">
        <f>IFERROR(SUM(BU1405:BV1405)/2,0)</f>
        <v/>
      </c>
      <c r="CF1405">
        <f>IFERROR(SUM(CE1405:CE1405)/1,0)</f>
        <v/>
      </c>
      <c r="CG1405">
        <f>IFERROR(SUM(BW1405:BX1405)/2,0)</f>
        <v/>
      </c>
      <c r="CH1405">
        <f>IFERROR(SUM(CG1405:CG1405)/1,0)</f>
        <v/>
      </c>
      <c r="CI1405">
        <f>IFERROR(SUM(BY1405:BZ1405)/2,0)</f>
        <v/>
      </c>
      <c r="CJ1405">
        <f>IFERROR(SUM(CI1405:CI1405)/1,0)</f>
        <v/>
      </c>
      <c r="CK1405">
        <f>IFERROR(SUM(CA1405:CB1405)/2,0)</f>
        <v/>
      </c>
      <c r="CL1405">
        <f>IFERROR(SUM(CK1405:CK1405)/1,0)</f>
        <v/>
      </c>
      <c r="CM1405">
        <f>IFERROR(SUM(CC1405:CD1405)/2,0)</f>
        <v/>
      </c>
      <c r="CN1405">
        <f>IFERROR(SUM(CM1405:CM1405)/1,0)</f>
        <v/>
      </c>
      <c r="CO1405">
        <f>IFERROR(SUM(BS1405:BT1405)/2,0)</f>
        <v/>
      </c>
      <c r="CP1405">
        <f>IFERROR(SUM(CO1405:CO1405)/1,0)</f>
        <v/>
      </c>
    </row>
    <row r="1406">
      <c r="A1406" t="n">
        <v>1381</v>
      </c>
      <c r="D1406">
        <f>IF(AX1406="Listed","Yes","No")</f>
        <v/>
      </c>
      <c r="E1406">
        <f>IFERROR(IF(AE1406&lt;0,"Yes","No"),"No")</f>
        <v/>
      </c>
      <c r="F1406">
        <f>IF(BK1406="Unqualified","Yes","No")</f>
        <v/>
      </c>
      <c r="G1406">
        <f>IF(COUNTIF($D$1406:$F$1406,"Yes")=3,"Yes","No")</f>
        <v/>
      </c>
      <c r="U1406">
        <f>IFERROR(BQ1406/BL1406,0)</f>
        <v/>
      </c>
      <c r="V1406">
        <f>IFERROR(SUM(BQ1406:BQ1406)/SUM(BL1406:BL1406),0)</f>
        <v/>
      </c>
      <c r="W1406">
        <f>IFERROR(MAX(U1406:U1406)-MIN(U1406:U1406),0)</f>
        <v/>
      </c>
      <c r="X1406">
        <f>IFERROR(BQ1406/(BL1406-BQ1406),0)</f>
        <v/>
      </c>
      <c r="Y1406">
        <f>IFERROR(SUM(BQ1406:BQ1406)/(SUM(BL1406:BL1406)-SUM(BQ1406:BQ1406)),0)</f>
        <v/>
      </c>
      <c r="Z1406">
        <f>IFERROR(MAX(X1406:X1406)-MIN(X1406:X1406),0)</f>
        <v/>
      </c>
      <c r="AA1406">
        <f>IFERROR(BO1406/BP1406,0)</f>
        <v/>
      </c>
      <c r="AB1406">
        <f>IFERROR(SUM(BO1406:BO1406)/SUM(BP1406:BP1406),0)</f>
        <v/>
      </c>
      <c r="AC1406">
        <f>IFERROR(MAX(AA1406:AA1406)-MIN(AA1406:AA1406),0)</f>
        <v/>
      </c>
      <c r="AD1406">
        <f>IFERROR(SUM(BL1406:BL1406)/1,0)</f>
        <v/>
      </c>
      <c r="AE1406">
        <f>IFERROR(SUM(BQ1406:BQ1406)/1,0)</f>
        <v/>
      </c>
      <c r="AF1406">
        <f>IFERROR(SUM(BP1406:BP1406)/1,0)</f>
        <v/>
      </c>
      <c r="AG1406">
        <f>IFERROR(CJ1406,0)</f>
        <v/>
      </c>
      <c r="AH1406">
        <f>IFERROR(SUM(BR1406:BR1406)/1,0)</f>
        <v/>
      </c>
      <c r="AI1406">
        <f>IFERROR(CL1406,0)</f>
        <v/>
      </c>
      <c r="AJ1406">
        <f>IFERROR(CN1406,0)</f>
        <v/>
      </c>
      <c r="AK1406">
        <f>IFERROR(CP1406,0)</f>
        <v/>
      </c>
      <c r="AL1406">
        <f>IFERROR(SUM(BN1406:BN1406)/1,0)</f>
        <v/>
      </c>
      <c r="AM1406">
        <f>IFERROR(SUM(BJ1406:BJ1406)/1,0)</f>
        <v/>
      </c>
      <c r="AN1406">
        <f>IFERROR(AH1406/AD1406,0)</f>
        <v/>
      </c>
      <c r="AO1406">
        <f>IFERROR(AF1406/AD1406,0)</f>
        <v/>
      </c>
      <c r="AP1406">
        <f>IFERROR(AI1406/AK1406,0)</f>
        <v/>
      </c>
      <c r="AQ1406">
        <f>IFERROR(AJ1406/AK1406,0)</f>
        <v/>
      </c>
      <c r="AR1406">
        <f>IFERROR(AG1406/AK1406,0)</f>
        <v/>
      </c>
      <c r="AS1406">
        <f>IFERROR(365/(AL1406/AG1406), "")</f>
        <v/>
      </c>
      <c r="AT1406" t="inlineStr">
        <is>
          <t>US69240NU</t>
        </is>
      </c>
      <c r="AU1406" t="inlineStr">
        <is>
          <t>Identa Corp.</t>
        </is>
      </c>
      <c r="AV1406" t="inlineStr">
        <is>
          <t>C1</t>
        </is>
      </c>
      <c r="AW1406" t="inlineStr">
        <is>
          <t>U</t>
        </is>
      </c>
      <c r="AX1406" t="inlineStr">
        <is>
          <t>Listed</t>
        </is>
      </c>
      <c r="AY1406" t="n">
        <v>5122</v>
      </c>
      <c r="AZ1406" t="inlineStr">
        <is>
          <t>Drugs, drug proprietaries, and druggists' sundries wholesale dealing in</t>
        </is>
      </c>
      <c r="BA1406" t="inlineStr">
        <is>
          <t>United States of America</t>
        </is>
      </c>
      <c r="BB1406" t="inlineStr">
        <is>
          <t>Hollywood</t>
        </is>
      </c>
      <c r="BC1406" t="inlineStr">
        <is>
          <t>www.identa-corp.com</t>
        </is>
      </c>
      <c r="BD1406" t="inlineStr">
        <is>
          <t>1997</t>
        </is>
      </c>
      <c r="BE1406" t="inlineStr">
        <is>
          <t>This company, founded by Mr. Yaacov Shoham - CEO, and Mr. Baruch Glattstein - Chief Scientist, is engaged in the provision of detection and forensic science services. Incorporated in 1997, it has its registered head office in the city of Hollywood in Florida, USA.The company is a leading detection and forensic science company in Florida. It provides solutions to law enforcement, military, government agencies and other organizations. The company's products include IDenta for drugs - drug detectors for all kind of illicit drugs, aimed for the law enforcement; IDenta Touch&amp;Know- drugs detectors aimed for the retail-consumer market: concerned parents, school administrators, working place and human resource; IDenta for explosives - explosives detectors for all known explosives; and BTK (bullet-hole testing kit).The company's products are used by law enforcement agencies around the globe, including: USA, United Nations, DEA (Drug Enforcement Administration), Germany, France, Italy, Spain, Israel, Indonesia, Brazil, Mexico, South Africa, Nigeria, Canada and many others. The company also supplies leading military agencies, operating in challenging conditions, customized rugged solutions.</t>
        </is>
      </c>
      <c r="BF1406" t="inlineStr">
        <is>
          <t>Active</t>
        </is>
      </c>
      <c r="BG1406" t="inlineStr">
        <is>
          <t>Services</t>
        </is>
      </c>
      <c r="BH1406" t="inlineStr">
        <is>
          <t>Engaged in the provision of detection and forensic science services</t>
        </is>
      </c>
      <c r="BI1406" t="inlineStr">
        <is>
          <t>Detection and forensic science services</t>
        </is>
      </c>
      <c r="CE1406">
        <f>IFERROR(SUM(BU1406:BV1406)/2,0)</f>
        <v/>
      </c>
      <c r="CF1406">
        <f>IFERROR(SUM(CE1406:CE1406)/1,0)</f>
        <v/>
      </c>
      <c r="CG1406">
        <f>IFERROR(SUM(BW1406:BX1406)/2,0)</f>
        <v/>
      </c>
      <c r="CH1406">
        <f>IFERROR(SUM(CG1406:CG1406)/1,0)</f>
        <v/>
      </c>
      <c r="CI1406">
        <f>IFERROR(SUM(BY1406:BZ1406)/2,0)</f>
        <v/>
      </c>
      <c r="CJ1406">
        <f>IFERROR(SUM(CI1406:CI1406)/1,0)</f>
        <v/>
      </c>
      <c r="CK1406">
        <f>IFERROR(SUM(CA1406:CB1406)/2,0)</f>
        <v/>
      </c>
      <c r="CL1406">
        <f>IFERROR(SUM(CK1406:CK1406)/1,0)</f>
        <v/>
      </c>
      <c r="CM1406">
        <f>IFERROR(SUM(CC1406:CD1406)/2,0)</f>
        <v/>
      </c>
      <c r="CN1406">
        <f>IFERROR(SUM(CM1406:CM1406)/1,0)</f>
        <v/>
      </c>
      <c r="CO1406">
        <f>IFERROR(SUM(BS1406:BT1406)/2,0)</f>
        <v/>
      </c>
      <c r="CP1406">
        <f>IFERROR(SUM(CO1406:CO1406)/1,0)</f>
        <v/>
      </c>
    </row>
    <row r="1407">
      <c r="A1407" t="n">
        <v>1382</v>
      </c>
      <c r="D1407">
        <f>IF(AX1407="Listed","Yes","No")</f>
        <v/>
      </c>
      <c r="E1407">
        <f>IFERROR(IF(AE1407&lt;0,"Yes","No"),"No")</f>
        <v/>
      </c>
      <c r="F1407">
        <f>IF(BK1407="Unqualified","Yes","No")</f>
        <v/>
      </c>
      <c r="G1407">
        <f>IF(COUNTIF($D$1407:$F$1407,"Yes")=3,"Yes","No")</f>
        <v/>
      </c>
      <c r="U1407">
        <f>IFERROR(BQ1407/BL1407,0)</f>
        <v/>
      </c>
      <c r="V1407">
        <f>IFERROR(SUM(BQ1407:BQ1407)/SUM(BL1407:BL1407),0)</f>
        <v/>
      </c>
      <c r="W1407">
        <f>IFERROR(MAX(U1407:U1407)-MIN(U1407:U1407),0)</f>
        <v/>
      </c>
      <c r="X1407">
        <f>IFERROR(BQ1407/(BL1407-BQ1407),0)</f>
        <v/>
      </c>
      <c r="Y1407">
        <f>IFERROR(SUM(BQ1407:BQ1407)/(SUM(BL1407:BL1407)-SUM(BQ1407:BQ1407)),0)</f>
        <v/>
      </c>
      <c r="Z1407">
        <f>IFERROR(MAX(X1407:X1407)-MIN(X1407:X1407),0)</f>
        <v/>
      </c>
      <c r="AA1407">
        <f>IFERROR(BO1407/BP1407,0)</f>
        <v/>
      </c>
      <c r="AB1407">
        <f>IFERROR(SUM(BO1407:BO1407)/SUM(BP1407:BP1407),0)</f>
        <v/>
      </c>
      <c r="AC1407">
        <f>IFERROR(MAX(AA1407:AA1407)-MIN(AA1407:AA1407),0)</f>
        <v/>
      </c>
      <c r="AD1407">
        <f>IFERROR(SUM(BL1407:BL1407)/1,0)</f>
        <v/>
      </c>
      <c r="AE1407">
        <f>IFERROR(SUM(BQ1407:BQ1407)/1,0)</f>
        <v/>
      </c>
      <c r="AF1407">
        <f>IFERROR(SUM(BP1407:BP1407)/1,0)</f>
        <v/>
      </c>
      <c r="AG1407">
        <f>IFERROR(CJ1407,0)</f>
        <v/>
      </c>
      <c r="AH1407">
        <f>IFERROR(SUM(BR1407:BR1407)/1,0)</f>
        <v/>
      </c>
      <c r="AI1407">
        <f>IFERROR(CL1407,0)</f>
        <v/>
      </c>
      <c r="AJ1407">
        <f>IFERROR(CN1407,0)</f>
        <v/>
      </c>
      <c r="AK1407">
        <f>IFERROR(CP1407,0)</f>
        <v/>
      </c>
      <c r="AL1407">
        <f>IFERROR(SUM(BN1407:BN1407)/1,0)</f>
        <v/>
      </c>
      <c r="AM1407">
        <f>IFERROR(SUM(BJ1407:BJ1407)/1,0)</f>
        <v/>
      </c>
      <c r="AN1407">
        <f>IFERROR(AH1407/AD1407,0)</f>
        <v/>
      </c>
      <c r="AO1407">
        <f>IFERROR(AF1407/AD1407,0)</f>
        <v/>
      </c>
      <c r="AP1407">
        <f>IFERROR(AI1407/AK1407,0)</f>
        <v/>
      </c>
      <c r="AQ1407">
        <f>IFERROR(AJ1407/AK1407,0)</f>
        <v/>
      </c>
      <c r="AR1407">
        <f>IFERROR(AG1407/AK1407,0)</f>
        <v/>
      </c>
      <c r="AS1407">
        <f>IFERROR(365/(AL1407/AG1407), "")</f>
        <v/>
      </c>
      <c r="AT1407" t="inlineStr">
        <is>
          <t>CO170026637000</t>
        </is>
      </c>
      <c r="AU1407" t="inlineStr">
        <is>
          <t>Impakto Supply S A S</t>
        </is>
      </c>
      <c r="AV1407" t="inlineStr">
        <is>
          <t>U1</t>
        </is>
      </c>
      <c r="AW1407" t="inlineStr">
        <is>
          <t>B+</t>
        </is>
      </c>
      <c r="AX1407" t="inlineStr">
        <is>
          <t>Unlisted</t>
        </is>
      </c>
      <c r="AY1407" t="n">
        <v>5181</v>
      </c>
      <c r="AZ1407" t="inlineStr">
        <is>
          <t>Beer and ale wholesale dealing in</t>
        </is>
      </c>
      <c r="BA1407" t="inlineStr">
        <is>
          <t>Colombia</t>
        </is>
      </c>
      <c r="BB1407" t="inlineStr">
        <is>
          <t>Envigado</t>
        </is>
      </c>
      <c r="BC1407" t="inlineStr">
        <is>
          <t>www.impaktosupply.com</t>
        </is>
      </c>
      <c r="BD1407" s="6" t="n">
        <v>40823</v>
      </c>
      <c r="BE1407" t="inlineStr">
        <is>
          <t>This company is engaged in the wholesale of beer, wine, and distilled alcoholic beverages. It conducts business from its registered head office located in Envigado, Colombia. The company was incorporated in 2011.The company specialises in the wholesale distribution of beer, ale, porter, wine, distilled alcoholic beverages, neutral spirits and ethyl alcohol used in blended wines and distilled liquors, and other fermented malt beverages. It has display equipment with a large inventory of beer and alcoholic beverages, as well as employs staff including sales personnel to provide assistance to its customers.</t>
        </is>
      </c>
      <c r="BF1407" t="inlineStr">
        <is>
          <t>Active</t>
        </is>
      </c>
      <c r="BG1407" t="inlineStr">
        <is>
          <t>Wholesale</t>
        </is>
      </c>
      <c r="BH1407" t="inlineStr">
        <is>
          <t>Engaged in the wholesale of beer, wine, and distilled alcoholic beverages</t>
        </is>
      </c>
      <c r="BI1407" t="inlineStr">
        <is>
          <t>Beer, ale, porter, wine, distilled alcoholic beverages, neutral spirits and ethyl alcohol used in blended wines and distilled liquors, and other fermented malt beverages</t>
        </is>
      </c>
      <c r="CE1407">
        <f>IFERROR(SUM(BU1407:BV1407)/2,0)</f>
        <v/>
      </c>
      <c r="CF1407">
        <f>IFERROR(SUM(CE1407:CE1407)/1,0)</f>
        <v/>
      </c>
      <c r="CG1407">
        <f>IFERROR(SUM(BW1407:BX1407)/2,0)</f>
        <v/>
      </c>
      <c r="CH1407">
        <f>IFERROR(SUM(CG1407:CG1407)/1,0)</f>
        <v/>
      </c>
      <c r="CI1407">
        <f>IFERROR(SUM(BY1407:BZ1407)/2,0)</f>
        <v/>
      </c>
      <c r="CJ1407">
        <f>IFERROR(SUM(CI1407:CI1407)/1,0)</f>
        <v/>
      </c>
      <c r="CK1407">
        <f>IFERROR(SUM(CA1407:CB1407)/2,0)</f>
        <v/>
      </c>
      <c r="CL1407">
        <f>IFERROR(SUM(CK1407:CK1407)/1,0)</f>
        <v/>
      </c>
      <c r="CM1407">
        <f>IFERROR(SUM(CC1407:CD1407)/2,0)</f>
        <v/>
      </c>
      <c r="CN1407">
        <f>IFERROR(SUM(CM1407:CM1407)/1,0)</f>
        <v/>
      </c>
      <c r="CO1407">
        <f>IFERROR(SUM(BS1407:BT1407)/2,0)</f>
        <v/>
      </c>
      <c r="CP1407">
        <f>IFERROR(SUM(CO1407:CO1407)/1,0)</f>
        <v/>
      </c>
    </row>
    <row r="1408">
      <c r="A1408" t="n">
        <v>1383</v>
      </c>
      <c r="D1408">
        <f>IF(AX1408="Listed","Yes","No")</f>
        <v/>
      </c>
      <c r="E1408">
        <f>IFERROR(IF(AE1408&lt;0,"Yes","No"),"No")</f>
        <v/>
      </c>
      <c r="F1408">
        <f>IF(BK1408="Unqualified","Yes","No")</f>
        <v/>
      </c>
      <c r="G1408">
        <f>IF(COUNTIF($D$1408:$F$1408,"Yes")=3,"Yes","No")</f>
        <v/>
      </c>
      <c r="U1408">
        <f>IFERROR(BQ1408/BL1408,0)</f>
        <v/>
      </c>
      <c r="V1408">
        <f>IFERROR(SUM(BQ1408:BQ1408)/SUM(BL1408:BL1408),0)</f>
        <v/>
      </c>
      <c r="W1408">
        <f>IFERROR(MAX(U1408:U1408)-MIN(U1408:U1408),0)</f>
        <v/>
      </c>
      <c r="X1408">
        <f>IFERROR(BQ1408/(BL1408-BQ1408),0)</f>
        <v/>
      </c>
      <c r="Y1408">
        <f>IFERROR(SUM(BQ1408:BQ1408)/(SUM(BL1408:BL1408)-SUM(BQ1408:BQ1408)),0)</f>
        <v/>
      </c>
      <c r="Z1408">
        <f>IFERROR(MAX(X1408:X1408)-MIN(X1408:X1408),0)</f>
        <v/>
      </c>
      <c r="AA1408">
        <f>IFERROR(BO1408/BP1408,0)</f>
        <v/>
      </c>
      <c r="AB1408">
        <f>IFERROR(SUM(BO1408:BO1408)/SUM(BP1408:BP1408),0)</f>
        <v/>
      </c>
      <c r="AC1408">
        <f>IFERROR(MAX(AA1408:AA1408)-MIN(AA1408:AA1408),0)</f>
        <v/>
      </c>
      <c r="AD1408">
        <f>IFERROR(SUM(BL1408:BL1408)/1,0)</f>
        <v/>
      </c>
      <c r="AE1408">
        <f>IFERROR(SUM(BQ1408:BQ1408)/1,0)</f>
        <v/>
      </c>
      <c r="AF1408">
        <f>IFERROR(SUM(BP1408:BP1408)/1,0)</f>
        <v/>
      </c>
      <c r="AG1408">
        <f>IFERROR(CJ1408,0)</f>
        <v/>
      </c>
      <c r="AH1408">
        <f>IFERROR(SUM(BR1408:BR1408)/1,0)</f>
        <v/>
      </c>
      <c r="AI1408">
        <f>IFERROR(CL1408,0)</f>
        <v/>
      </c>
      <c r="AJ1408">
        <f>IFERROR(CN1408,0)</f>
        <v/>
      </c>
      <c r="AK1408">
        <f>IFERROR(CP1408,0)</f>
        <v/>
      </c>
      <c r="AL1408">
        <f>IFERROR(SUM(BN1408:BN1408)/1,0)</f>
        <v/>
      </c>
      <c r="AM1408">
        <f>IFERROR(SUM(BJ1408:BJ1408)/1,0)</f>
        <v/>
      </c>
      <c r="AN1408">
        <f>IFERROR(AH1408/AD1408,0)</f>
        <v/>
      </c>
      <c r="AO1408">
        <f>IFERROR(AF1408/AD1408,0)</f>
        <v/>
      </c>
      <c r="AP1408">
        <f>IFERROR(AI1408/AK1408,0)</f>
        <v/>
      </c>
      <c r="AQ1408">
        <f>IFERROR(AJ1408/AK1408,0)</f>
        <v/>
      </c>
      <c r="AR1408">
        <f>IFERROR(AG1408/AK1408,0)</f>
        <v/>
      </c>
      <c r="AS1408">
        <f>IFERROR(365/(AL1408/AG1408), "")</f>
        <v/>
      </c>
      <c r="AT1408" t="inlineStr">
        <is>
          <t>US831833607</t>
        </is>
      </c>
      <c r="AU1408" t="inlineStr">
        <is>
          <t>Adamas ONE Corp</t>
        </is>
      </c>
      <c r="AV1408" t="inlineStr">
        <is>
          <t>C1</t>
        </is>
      </c>
      <c r="AW1408" t="inlineStr">
        <is>
          <t>A+</t>
        </is>
      </c>
      <c r="AX1408" t="inlineStr">
        <is>
          <t>Listed</t>
        </is>
      </c>
      <c r="AY1408" t="n">
        <v>5094</v>
      </c>
      <c r="AZ1408" t="inlineStr">
        <is>
          <t>Jewelry, watches, precious stones, and precious metals wholesale dealing in</t>
        </is>
      </c>
      <c r="BA1408" t="inlineStr">
        <is>
          <t>United States of America</t>
        </is>
      </c>
      <c r="BB1408" t="inlineStr">
        <is>
          <t>Scottsdale</t>
        </is>
      </c>
      <c r="BC1408" t="inlineStr">
        <is>
          <t>www.adamasone.com</t>
        </is>
      </c>
      <c r="BD1408" s="6" t="n">
        <v>43349</v>
      </c>
      <c r="BE1408" t="inlineStr">
        <is>
          <t>This company operates as a lab-grown diamond manufacturer that produces near-flawless single-crystal diamonds for gemstone and industrial applications. It conducts business from its registered head office located in Scottsdale, United States of America. The company was founded in 2018.The company uses proprietary reactor designs technology to produce high-quality, single crystal diamonds and diamond materials through a CVD processes. It produces chemical vapor deposition (CVD) gem-sized Lab-Grown Diamond crystals using processes pioneered by Apollo Diamond. It serves customers worldwide.</t>
        </is>
      </c>
      <c r="BF1408" t="inlineStr">
        <is>
          <t>Active</t>
        </is>
      </c>
      <c r="BG1408" t="inlineStr">
        <is>
          <t>Manufacturing</t>
        </is>
      </c>
      <c r="BH1408" t="inlineStr">
        <is>
          <t>Operates as a lab-grown diamond manufacturer that produces near-flawless single-crystal diamonds for gemstone and industrial applications</t>
        </is>
      </c>
      <c r="BI1408" t="inlineStr">
        <is>
          <t>Near-flawless single-crystal diamonds for gemstone and industrial applications</t>
        </is>
      </c>
      <c r="CE1408">
        <f>IFERROR(SUM(BU1408:BV1408)/2,0)</f>
        <v/>
      </c>
      <c r="CF1408">
        <f>IFERROR(SUM(CE1408:CE1408)/1,0)</f>
        <v/>
      </c>
      <c r="CG1408">
        <f>IFERROR(SUM(BW1408:BX1408)/2,0)</f>
        <v/>
      </c>
      <c r="CH1408">
        <f>IFERROR(SUM(CG1408:CG1408)/1,0)</f>
        <v/>
      </c>
      <c r="CI1408">
        <f>IFERROR(SUM(BY1408:BZ1408)/2,0)</f>
        <v/>
      </c>
      <c r="CJ1408">
        <f>IFERROR(SUM(CI1408:CI1408)/1,0)</f>
        <v/>
      </c>
      <c r="CK1408">
        <f>IFERROR(SUM(CA1408:CB1408)/2,0)</f>
        <v/>
      </c>
      <c r="CL1408">
        <f>IFERROR(SUM(CK1408:CK1408)/1,0)</f>
        <v/>
      </c>
      <c r="CM1408">
        <f>IFERROR(SUM(CC1408:CD1408)/2,0)</f>
        <v/>
      </c>
      <c r="CN1408">
        <f>IFERROR(SUM(CM1408:CM1408)/1,0)</f>
        <v/>
      </c>
      <c r="CO1408">
        <f>IFERROR(SUM(BS1408:BT1408)/2,0)</f>
        <v/>
      </c>
      <c r="CP1408">
        <f>IFERROR(SUM(CO1408:CO1408)/1,0)</f>
        <v/>
      </c>
    </row>
    <row r="1409">
      <c r="A1409" t="n">
        <v>1384</v>
      </c>
      <c r="D1409">
        <f>IF(AX1409="Listed","Yes","No")</f>
        <v/>
      </c>
      <c r="E1409">
        <f>IFERROR(IF(AE1409&lt;0,"Yes","No"),"No")</f>
        <v/>
      </c>
      <c r="F1409">
        <f>IF(BK1409="Unqualified","Yes","No")</f>
        <v/>
      </c>
      <c r="G1409">
        <f>IF(COUNTIF($D$1409:$F$1409,"Yes")=3,"Yes","No")</f>
        <v/>
      </c>
      <c r="U1409">
        <f>IFERROR(BQ1409/BL1409,0)</f>
        <v/>
      </c>
      <c r="V1409">
        <f>IFERROR(SUM(BQ1409:BQ1409)/SUM(BL1409:BL1409),0)</f>
        <v/>
      </c>
      <c r="W1409">
        <f>IFERROR(MAX(U1409:U1409)-MIN(U1409:U1409),0)</f>
        <v/>
      </c>
      <c r="X1409">
        <f>IFERROR(BQ1409/(BL1409-BQ1409),0)</f>
        <v/>
      </c>
      <c r="Y1409">
        <f>IFERROR(SUM(BQ1409:BQ1409)/(SUM(BL1409:BL1409)-SUM(BQ1409:BQ1409)),0)</f>
        <v/>
      </c>
      <c r="Z1409">
        <f>IFERROR(MAX(X1409:X1409)-MIN(X1409:X1409),0)</f>
        <v/>
      </c>
      <c r="AA1409">
        <f>IFERROR(BO1409/BP1409,0)</f>
        <v/>
      </c>
      <c r="AB1409">
        <f>IFERROR(SUM(BO1409:BO1409)/SUM(BP1409:BP1409),0)</f>
        <v/>
      </c>
      <c r="AC1409">
        <f>IFERROR(MAX(AA1409:AA1409)-MIN(AA1409:AA1409),0)</f>
        <v/>
      </c>
      <c r="AD1409">
        <f>IFERROR(SUM(BL1409:BL1409)/1,0)</f>
        <v/>
      </c>
      <c r="AE1409">
        <f>IFERROR(SUM(BQ1409:BQ1409)/1,0)</f>
        <v/>
      </c>
      <c r="AF1409">
        <f>IFERROR(SUM(BP1409:BP1409)/1,0)</f>
        <v/>
      </c>
      <c r="AG1409">
        <f>IFERROR(CJ1409,0)</f>
        <v/>
      </c>
      <c r="AH1409">
        <f>IFERROR(SUM(BR1409:BR1409)/1,0)</f>
        <v/>
      </c>
      <c r="AI1409">
        <f>IFERROR(CL1409,0)</f>
        <v/>
      </c>
      <c r="AJ1409">
        <f>IFERROR(CN1409,0)</f>
        <v/>
      </c>
      <c r="AK1409">
        <f>IFERROR(CP1409,0)</f>
        <v/>
      </c>
      <c r="AL1409">
        <f>IFERROR(SUM(BN1409:BN1409)/1,0)</f>
        <v/>
      </c>
      <c r="AM1409">
        <f>IFERROR(SUM(BJ1409:BJ1409)/1,0)</f>
        <v/>
      </c>
      <c r="AN1409">
        <f>IFERROR(AH1409/AD1409,0)</f>
        <v/>
      </c>
      <c r="AO1409">
        <f>IFERROR(AF1409/AD1409,0)</f>
        <v/>
      </c>
      <c r="AP1409">
        <f>IFERROR(AI1409/AK1409,0)</f>
        <v/>
      </c>
      <c r="AQ1409">
        <f>IFERROR(AJ1409/AK1409,0)</f>
        <v/>
      </c>
      <c r="AR1409">
        <f>IFERROR(AG1409/AK1409,0)</f>
        <v/>
      </c>
      <c r="AS1409">
        <f>IFERROR(365/(AL1409/AG1409), "")</f>
        <v/>
      </c>
      <c r="AT1409" t="inlineStr">
        <is>
          <t>US990363559</t>
        </is>
      </c>
      <c r="AU1409" t="inlineStr">
        <is>
          <t>Petvivo Holdings, Inc.</t>
        </is>
      </c>
      <c r="AV1409" t="inlineStr">
        <is>
          <t>C1</t>
        </is>
      </c>
      <c r="AW1409" t="inlineStr">
        <is>
          <t>A+</t>
        </is>
      </c>
      <c r="AX1409" t="inlineStr">
        <is>
          <t>Listed</t>
        </is>
      </c>
      <c r="AY1409" t="n">
        <v>5047</v>
      </c>
      <c r="AZ1409" t="inlineStr">
        <is>
          <t>Medical, dental, and hospital equipment and supplies wholesale dealing in</t>
        </is>
      </c>
      <c r="BA1409" t="inlineStr">
        <is>
          <t>United States of America</t>
        </is>
      </c>
      <c r="BB1409" t="inlineStr">
        <is>
          <t>Edina</t>
        </is>
      </c>
      <c r="BC1409" t="inlineStr">
        <is>
          <t>www.petvivo.com</t>
        </is>
      </c>
      <c r="BD1409" s="6" t="n">
        <v>39903</v>
      </c>
      <c r="BE1409" t="inlineStr">
        <is>
          <t>This company is engaged in biomedical and veterinary medical device sector. It operates as a biomedical device company which focuses on the licensing and commercialization of medical devices and therapeutics to treat pets and other animals suffering from arthritis and other afflictions in Minneapolis, Minnesot. Its developing technology platform leverages the self-assembly of biocompatible components to create medical implants that mimic and recreate the structure and composition of tissue. It was formally known as Technologies Scan Corp. It was incorporated in 2009 and has its registered head office based in Eden Prairie, Minnesota. Its lead product is Kush Canine, an injectable veterinary device used in the treatment of osteoarthritis in dogs. Its registered head office located in Edina, United States of America.</t>
        </is>
      </c>
      <c r="BF1409" t="inlineStr">
        <is>
          <t>Active</t>
        </is>
      </c>
      <c r="BG1409" t="inlineStr">
        <is>
          <t>Services</t>
        </is>
      </c>
      <c r="BH1409" t="inlineStr">
        <is>
          <t>Engaged in biomedical and veterinary medical device sector</t>
        </is>
      </c>
      <c r="BI1409" t="inlineStr">
        <is>
          <t>Biomedical device company which focuses on the licensing and commercialization of medical devices and therapeutics to treat pets and other animals suffering from arthritis and other afflictions in Minneapolis, Minnesot</t>
        </is>
      </c>
      <c r="CE1409">
        <f>IFERROR(SUM(BU1409:BV1409)/2,0)</f>
        <v/>
      </c>
      <c r="CF1409">
        <f>IFERROR(SUM(CE1409:CE1409)/1,0)</f>
        <v/>
      </c>
      <c r="CG1409">
        <f>IFERROR(SUM(BW1409:BX1409)/2,0)</f>
        <v/>
      </c>
      <c r="CH1409">
        <f>IFERROR(SUM(CG1409:CG1409)/1,0)</f>
        <v/>
      </c>
      <c r="CI1409">
        <f>IFERROR(SUM(BY1409:BZ1409)/2,0)</f>
        <v/>
      </c>
      <c r="CJ1409">
        <f>IFERROR(SUM(CI1409:CI1409)/1,0)</f>
        <v/>
      </c>
      <c r="CK1409">
        <f>IFERROR(SUM(CA1409:CB1409)/2,0)</f>
        <v/>
      </c>
      <c r="CL1409">
        <f>IFERROR(SUM(CK1409:CK1409)/1,0)</f>
        <v/>
      </c>
      <c r="CM1409">
        <f>IFERROR(SUM(CC1409:CD1409)/2,0)</f>
        <v/>
      </c>
      <c r="CN1409">
        <f>IFERROR(SUM(CM1409:CM1409)/1,0)</f>
        <v/>
      </c>
      <c r="CO1409">
        <f>IFERROR(SUM(BS1409:BT1409)/2,0)</f>
        <v/>
      </c>
      <c r="CP1409">
        <f>IFERROR(SUM(CO1409:CO1409)/1,0)</f>
        <v/>
      </c>
    </row>
    <row r="1410">
      <c r="A1410" t="n">
        <v>1385</v>
      </c>
      <c r="D1410">
        <f>IF(AX1410="Listed","Yes","No")</f>
        <v/>
      </c>
      <c r="E1410">
        <f>IFERROR(IF(AE1410&lt;0,"Yes","No"),"No")</f>
        <v/>
      </c>
      <c r="F1410">
        <f>IF(BK1410="Unqualified","Yes","No")</f>
        <v/>
      </c>
      <c r="G1410">
        <f>IF(COUNTIF($D$1410:$F$1410,"Yes")=3,"Yes","No")</f>
        <v/>
      </c>
      <c r="U1410">
        <f>IFERROR(BQ1410/BL1410,0)</f>
        <v/>
      </c>
      <c r="V1410">
        <f>IFERROR(SUM(BQ1410:BQ1410)/SUM(BL1410:BL1410),0)</f>
        <v/>
      </c>
      <c r="W1410">
        <f>IFERROR(MAX(U1410:U1410)-MIN(U1410:U1410),0)</f>
        <v/>
      </c>
      <c r="X1410">
        <f>IFERROR(BQ1410/(BL1410-BQ1410),0)</f>
        <v/>
      </c>
      <c r="Y1410">
        <f>IFERROR(SUM(BQ1410:BQ1410)/(SUM(BL1410:BL1410)-SUM(BQ1410:BQ1410)),0)</f>
        <v/>
      </c>
      <c r="Z1410">
        <f>IFERROR(MAX(X1410:X1410)-MIN(X1410:X1410),0)</f>
        <v/>
      </c>
      <c r="AA1410">
        <f>IFERROR(BO1410/BP1410,0)</f>
        <v/>
      </c>
      <c r="AB1410">
        <f>IFERROR(SUM(BO1410:BO1410)/SUM(BP1410:BP1410),0)</f>
        <v/>
      </c>
      <c r="AC1410">
        <f>IFERROR(MAX(AA1410:AA1410)-MIN(AA1410:AA1410),0)</f>
        <v/>
      </c>
      <c r="AD1410">
        <f>IFERROR(SUM(BL1410:BL1410)/1,0)</f>
        <v/>
      </c>
      <c r="AE1410">
        <f>IFERROR(SUM(BQ1410:BQ1410)/1,0)</f>
        <v/>
      </c>
      <c r="AF1410">
        <f>IFERROR(SUM(BP1410:BP1410)/1,0)</f>
        <v/>
      </c>
      <c r="AG1410">
        <f>IFERROR(CJ1410,0)</f>
        <v/>
      </c>
      <c r="AH1410">
        <f>IFERROR(SUM(BR1410:BR1410)/1,0)</f>
        <v/>
      </c>
      <c r="AI1410">
        <f>IFERROR(CL1410,0)</f>
        <v/>
      </c>
      <c r="AJ1410">
        <f>IFERROR(CN1410,0)</f>
        <v/>
      </c>
      <c r="AK1410">
        <f>IFERROR(CP1410,0)</f>
        <v/>
      </c>
      <c r="AL1410">
        <f>IFERROR(SUM(BN1410:BN1410)/1,0)</f>
        <v/>
      </c>
      <c r="AM1410">
        <f>IFERROR(SUM(BJ1410:BJ1410)/1,0)</f>
        <v/>
      </c>
      <c r="AN1410">
        <f>IFERROR(AH1410/AD1410,0)</f>
        <v/>
      </c>
      <c r="AO1410">
        <f>IFERROR(AF1410/AD1410,0)</f>
        <v/>
      </c>
      <c r="AP1410">
        <f>IFERROR(AI1410/AK1410,0)</f>
        <v/>
      </c>
      <c r="AQ1410">
        <f>IFERROR(AJ1410/AK1410,0)</f>
        <v/>
      </c>
      <c r="AR1410">
        <f>IFERROR(AG1410/AK1410,0)</f>
        <v/>
      </c>
      <c r="AS1410">
        <f>IFERROR(365/(AL1410/AG1410), "")</f>
        <v/>
      </c>
      <c r="AT1410" t="inlineStr">
        <is>
          <t>US69974NU</t>
        </is>
      </c>
      <c r="AU1410" t="inlineStr">
        <is>
          <t>Imricor Medical Systems Incorporated</t>
        </is>
      </c>
      <c r="AV1410" t="inlineStr">
        <is>
          <t>C1</t>
        </is>
      </c>
      <c r="AW1410" t="inlineStr">
        <is>
          <t>A-</t>
        </is>
      </c>
      <c r="AX1410" t="inlineStr">
        <is>
          <t>Listed</t>
        </is>
      </c>
      <c r="AY1410" t="n">
        <v>5047</v>
      </c>
      <c r="AZ1410" t="inlineStr">
        <is>
          <t>Medical, dental, and hospital equipment and supplies wholesale dealing in</t>
        </is>
      </c>
      <c r="BA1410" t="inlineStr">
        <is>
          <t>United States of America</t>
        </is>
      </c>
      <c r="BB1410" t="inlineStr">
        <is>
          <t>Burnsville</t>
        </is>
      </c>
      <c r="BC1410" t="inlineStr">
        <is>
          <t>www.imricor.com</t>
        </is>
      </c>
      <c r="BD1410" t="inlineStr">
        <is>
          <t>2006</t>
        </is>
      </c>
      <c r="BE1410" t="inlineStr">
        <is>
          <t>This company is engaged in the manufacture and distribution of medical devices. It conducts business from its registered head office located in BURNSVILLE, United States of America. The company was incorporated in 2006. The company offers electrophysiology amplifier, recording systems, ablation catheters, and vision dispersive electrode. It manufactures these products in compliance with the standards and other technical specifications that guarantees top quality and safety. It has state-of-the-art technology and equipment for manufacturing, as well as employs certified staff skilled in manufacturing operations.</t>
        </is>
      </c>
      <c r="BF1410" t="inlineStr">
        <is>
          <t>Active</t>
        </is>
      </c>
      <c r="BG1410" t="inlineStr">
        <is>
          <t>Manufacturing</t>
        </is>
      </c>
      <c r="BH1410" t="inlineStr">
        <is>
          <t>Engaged in the manufacture and distribution of medical devices</t>
        </is>
      </c>
      <c r="BI1410" t="inlineStr">
        <is>
          <t>Offers electrophysiology amplifier, recording systems, ablation catheters, and vision dispersive electrode</t>
        </is>
      </c>
      <c r="CE1410">
        <f>IFERROR(SUM(BU1410:BV1410)/2,0)</f>
        <v/>
      </c>
      <c r="CF1410">
        <f>IFERROR(SUM(CE1410:CE1410)/1,0)</f>
        <v/>
      </c>
      <c r="CG1410">
        <f>IFERROR(SUM(BW1410:BX1410)/2,0)</f>
        <v/>
      </c>
      <c r="CH1410">
        <f>IFERROR(SUM(CG1410:CG1410)/1,0)</f>
        <v/>
      </c>
      <c r="CI1410">
        <f>IFERROR(SUM(BY1410:BZ1410)/2,0)</f>
        <v/>
      </c>
      <c r="CJ1410">
        <f>IFERROR(SUM(CI1410:CI1410)/1,0)</f>
        <v/>
      </c>
      <c r="CK1410">
        <f>IFERROR(SUM(CA1410:CB1410)/2,0)</f>
        <v/>
      </c>
      <c r="CL1410">
        <f>IFERROR(SUM(CK1410:CK1410)/1,0)</f>
        <v/>
      </c>
      <c r="CM1410">
        <f>IFERROR(SUM(CC1410:CD1410)/2,0)</f>
        <v/>
      </c>
      <c r="CN1410">
        <f>IFERROR(SUM(CM1410:CM1410)/1,0)</f>
        <v/>
      </c>
      <c r="CO1410">
        <f>IFERROR(SUM(BS1410:BT1410)/2,0)</f>
        <v/>
      </c>
      <c r="CP1410">
        <f>IFERROR(SUM(CO1410:CO1410)/1,0)</f>
        <v/>
      </c>
    </row>
    <row r="1411">
      <c r="A1411" t="n">
        <v>1386</v>
      </c>
      <c r="D1411">
        <f>IF(AX1411="Listed","Yes","No")</f>
        <v/>
      </c>
      <c r="E1411">
        <f>IFERROR(IF(AE1411&lt;0,"Yes","No"),"No")</f>
        <v/>
      </c>
      <c r="F1411">
        <f>IF(BK1411="Unqualified","Yes","No")</f>
        <v/>
      </c>
      <c r="G1411">
        <f>IF(COUNTIF($D$1411:$F$1411,"Yes")=3,"Yes","No")</f>
        <v/>
      </c>
      <c r="U1411">
        <f>IFERROR(BQ1411/BL1411,0)</f>
        <v/>
      </c>
      <c r="V1411">
        <f>IFERROR(SUM(BQ1411:BQ1411)/SUM(BL1411:BL1411),0)</f>
        <v/>
      </c>
      <c r="W1411">
        <f>IFERROR(MAX(U1411:U1411)-MIN(U1411:U1411),0)</f>
        <v/>
      </c>
      <c r="X1411">
        <f>IFERROR(BQ1411/(BL1411-BQ1411),0)</f>
        <v/>
      </c>
      <c r="Y1411">
        <f>IFERROR(SUM(BQ1411:BQ1411)/(SUM(BL1411:BL1411)-SUM(BQ1411:BQ1411)),0)</f>
        <v/>
      </c>
      <c r="Z1411">
        <f>IFERROR(MAX(X1411:X1411)-MIN(X1411:X1411),0)</f>
        <v/>
      </c>
      <c r="AA1411">
        <f>IFERROR(BO1411/BP1411,0)</f>
        <v/>
      </c>
      <c r="AB1411">
        <f>IFERROR(SUM(BO1411:BO1411)/SUM(BP1411:BP1411),0)</f>
        <v/>
      </c>
      <c r="AC1411">
        <f>IFERROR(MAX(AA1411:AA1411)-MIN(AA1411:AA1411),0)</f>
        <v/>
      </c>
      <c r="AD1411">
        <f>IFERROR(SUM(BL1411:BL1411)/1,0)</f>
        <v/>
      </c>
      <c r="AE1411">
        <f>IFERROR(SUM(BQ1411:BQ1411)/1,0)</f>
        <v/>
      </c>
      <c r="AF1411">
        <f>IFERROR(SUM(BP1411:BP1411)/1,0)</f>
        <v/>
      </c>
      <c r="AG1411">
        <f>IFERROR(CJ1411,0)</f>
        <v/>
      </c>
      <c r="AH1411">
        <f>IFERROR(SUM(BR1411:BR1411)/1,0)</f>
        <v/>
      </c>
      <c r="AI1411">
        <f>IFERROR(CL1411,0)</f>
        <v/>
      </c>
      <c r="AJ1411">
        <f>IFERROR(CN1411,0)</f>
        <v/>
      </c>
      <c r="AK1411">
        <f>IFERROR(CP1411,0)</f>
        <v/>
      </c>
      <c r="AL1411">
        <f>IFERROR(SUM(BN1411:BN1411)/1,0)</f>
        <v/>
      </c>
      <c r="AM1411">
        <f>IFERROR(SUM(BJ1411:BJ1411)/1,0)</f>
        <v/>
      </c>
      <c r="AN1411">
        <f>IFERROR(AH1411/AD1411,0)</f>
        <v/>
      </c>
      <c r="AO1411">
        <f>IFERROR(AF1411/AD1411,0)</f>
        <v/>
      </c>
      <c r="AP1411">
        <f>IFERROR(AI1411/AK1411,0)</f>
        <v/>
      </c>
      <c r="AQ1411">
        <f>IFERROR(AJ1411/AK1411,0)</f>
        <v/>
      </c>
      <c r="AR1411">
        <f>IFERROR(AG1411/AK1411,0)</f>
        <v/>
      </c>
      <c r="AS1411">
        <f>IFERROR(365/(AL1411/AG1411), "")</f>
        <v/>
      </c>
      <c r="AT1411" t="inlineStr">
        <is>
          <t>CO170000929770</t>
        </is>
      </c>
      <c r="AU1411" t="inlineStr">
        <is>
          <t>Juanbe S A</t>
        </is>
      </c>
      <c r="AV1411" t="inlineStr">
        <is>
          <t>U1</t>
        </is>
      </c>
      <c r="AW1411" t="inlineStr">
        <is>
          <t>U</t>
        </is>
      </c>
      <c r="AX1411" t="inlineStr">
        <is>
          <t>Unlisted</t>
        </is>
      </c>
      <c r="AY1411" t="n">
        <v>5181</v>
      </c>
      <c r="AZ1411" t="inlineStr">
        <is>
          <t>Beer and ale wholesale dealing in</t>
        </is>
      </c>
      <c r="BA1411" t="inlineStr">
        <is>
          <t>Colombia</t>
        </is>
      </c>
      <c r="BB1411" t="inlineStr">
        <is>
          <t>Bogota</t>
        </is>
      </c>
      <c r="BC1411" t="inlineStr">
        <is>
          <t>juanbe.co</t>
        </is>
      </c>
      <c r="BD1411" s="6" t="n">
        <v>27066</v>
      </c>
      <c r="BE1411" t="inlineStr">
        <is>
          <t>This company is engaged in wholesale trade of beverages and tobacco. It conducts business from its registered head office located in Bogota, Colombia. The company was founded in 1974. The company specialises in soft drinks (such as cola, lemon-lime soda, and root beer), bottled water, juice (including orange, apple, and cranberry), coffee and tea, beer, wine (red, white, and sparkling), spirits (like vodka, whiskey, and rum), cigarettes, cigars, e-liquids and vaping products, energy drinks, sports drinks, flavored sparkling water, iced tea and coffee drinks, and specialty beverages (such as kombucha, kefir, and coconut water).</t>
        </is>
      </c>
      <c r="BF1411" t="inlineStr">
        <is>
          <t>Active</t>
        </is>
      </c>
      <c r="BG1411" t="inlineStr">
        <is>
          <t>Wholesale</t>
        </is>
      </c>
      <c r="BH1411" t="inlineStr">
        <is>
          <t>Engaged in wholesale trade of beverages and tobacco</t>
        </is>
      </c>
      <c r="BI1411" t="inlineStr">
        <is>
          <t>Soft drinks (such as cola, lemon-lime soda, and root beer), bottled water, juice (including orange, apple, and cranberry), coffee and tea, beer, wine (red, white, and sparkling), spirits (like vodka, whiskey, and rum), cigarettes, cigars, e-liquids and vaping products, energy drinks, sports drinks, flavored sparkling water, iced tea and coffee drinks, and specialty beverages (such as kombucha, kefir, and coconut water)</t>
        </is>
      </c>
      <c r="CE1411">
        <f>IFERROR(SUM(BU1411:BV1411)/2,0)</f>
        <v/>
      </c>
      <c r="CF1411">
        <f>IFERROR(SUM(CE1411:CE1411)/1,0)</f>
        <v/>
      </c>
      <c r="CG1411">
        <f>IFERROR(SUM(BW1411:BX1411)/2,0)</f>
        <v/>
      </c>
      <c r="CH1411">
        <f>IFERROR(SUM(CG1411:CG1411)/1,0)</f>
        <v/>
      </c>
      <c r="CI1411">
        <f>IFERROR(SUM(BY1411:BZ1411)/2,0)</f>
        <v/>
      </c>
      <c r="CJ1411">
        <f>IFERROR(SUM(CI1411:CI1411)/1,0)</f>
        <v/>
      </c>
      <c r="CK1411">
        <f>IFERROR(SUM(CA1411:CB1411)/2,0)</f>
        <v/>
      </c>
      <c r="CL1411">
        <f>IFERROR(SUM(CK1411:CK1411)/1,0)</f>
        <v/>
      </c>
      <c r="CM1411">
        <f>IFERROR(SUM(CC1411:CD1411)/2,0)</f>
        <v/>
      </c>
      <c r="CN1411">
        <f>IFERROR(SUM(CM1411:CM1411)/1,0)</f>
        <v/>
      </c>
      <c r="CO1411">
        <f>IFERROR(SUM(BS1411:BT1411)/2,0)</f>
        <v/>
      </c>
      <c r="CP1411">
        <f>IFERROR(SUM(CO1411:CO1411)/1,0)</f>
        <v/>
      </c>
    </row>
    <row r="1412">
      <c r="A1412" t="n">
        <v>1387</v>
      </c>
      <c r="D1412">
        <f>IF(AX1412="Listed","Yes","No")</f>
        <v/>
      </c>
      <c r="E1412">
        <f>IFERROR(IF(AE1412&lt;0,"Yes","No"),"No")</f>
        <v/>
      </c>
      <c r="F1412">
        <f>IF(BK1412="Unqualified","Yes","No")</f>
        <v/>
      </c>
      <c r="G1412">
        <f>IF(COUNTIF($D$1412:$F$1412,"Yes")=3,"Yes","No")</f>
        <v/>
      </c>
      <c r="U1412">
        <f>IFERROR(BQ1412/BL1412,0)</f>
        <v/>
      </c>
      <c r="V1412">
        <f>IFERROR(SUM(BQ1412:BQ1412)/SUM(BL1412:BL1412),0)</f>
        <v/>
      </c>
      <c r="W1412">
        <f>IFERROR(MAX(U1412:U1412)-MIN(U1412:U1412),0)</f>
        <v/>
      </c>
      <c r="X1412">
        <f>IFERROR(BQ1412/(BL1412-BQ1412),0)</f>
        <v/>
      </c>
      <c r="Y1412">
        <f>IFERROR(SUM(BQ1412:BQ1412)/(SUM(BL1412:BL1412)-SUM(BQ1412:BQ1412)),0)</f>
        <v/>
      </c>
      <c r="Z1412">
        <f>IFERROR(MAX(X1412:X1412)-MIN(X1412:X1412),0)</f>
        <v/>
      </c>
      <c r="AA1412">
        <f>IFERROR(BO1412/BP1412,0)</f>
        <v/>
      </c>
      <c r="AB1412">
        <f>IFERROR(SUM(BO1412:BO1412)/SUM(BP1412:BP1412),0)</f>
        <v/>
      </c>
      <c r="AC1412">
        <f>IFERROR(MAX(AA1412:AA1412)-MIN(AA1412:AA1412),0)</f>
        <v/>
      </c>
      <c r="AD1412">
        <f>IFERROR(SUM(BL1412:BL1412)/1,0)</f>
        <v/>
      </c>
      <c r="AE1412">
        <f>IFERROR(SUM(BQ1412:BQ1412)/1,0)</f>
        <v/>
      </c>
      <c r="AF1412">
        <f>IFERROR(SUM(BP1412:BP1412)/1,0)</f>
        <v/>
      </c>
      <c r="AG1412">
        <f>IFERROR(CJ1412,0)</f>
        <v/>
      </c>
      <c r="AH1412">
        <f>IFERROR(SUM(BR1412:BR1412)/1,0)</f>
        <v/>
      </c>
      <c r="AI1412">
        <f>IFERROR(CL1412,0)</f>
        <v/>
      </c>
      <c r="AJ1412">
        <f>IFERROR(CN1412,0)</f>
        <v/>
      </c>
      <c r="AK1412">
        <f>IFERROR(CP1412,0)</f>
        <v/>
      </c>
      <c r="AL1412">
        <f>IFERROR(SUM(BN1412:BN1412)/1,0)</f>
        <v/>
      </c>
      <c r="AM1412">
        <f>IFERROR(SUM(BJ1412:BJ1412)/1,0)</f>
        <v/>
      </c>
      <c r="AN1412">
        <f>IFERROR(AH1412/AD1412,0)</f>
        <v/>
      </c>
      <c r="AO1412">
        <f>IFERROR(AF1412/AD1412,0)</f>
        <v/>
      </c>
      <c r="AP1412">
        <f>IFERROR(AI1412/AK1412,0)</f>
        <v/>
      </c>
      <c r="AQ1412">
        <f>IFERROR(AJ1412/AK1412,0)</f>
        <v/>
      </c>
      <c r="AR1412">
        <f>IFERROR(AG1412/AK1412,0)</f>
        <v/>
      </c>
      <c r="AS1412">
        <f>IFERROR(365/(AL1412/AG1412), "")</f>
        <v/>
      </c>
      <c r="AT1412" t="inlineStr">
        <is>
          <t>CO170034571960</t>
        </is>
      </c>
      <c r="AU1412" t="inlineStr">
        <is>
          <t>Orion Logistica S A S</t>
        </is>
      </c>
      <c r="AV1412" t="inlineStr">
        <is>
          <t>U1</t>
        </is>
      </c>
      <c r="AW1412" t="inlineStr">
        <is>
          <t>U</t>
        </is>
      </c>
      <c r="AX1412" t="inlineStr">
        <is>
          <t>Unlisted</t>
        </is>
      </c>
      <c r="AY1412" t="n">
        <v>5099</v>
      </c>
      <c r="AZ1412" t="inlineStr">
        <is>
          <t>Durable goods, not elsewhere classified wholesale dealing in</t>
        </is>
      </c>
      <c r="BA1412" t="inlineStr">
        <is>
          <t>Colombia</t>
        </is>
      </c>
      <c r="BB1412" t="inlineStr">
        <is>
          <t>Guarne</t>
        </is>
      </c>
      <c r="BC1412" t="inlineStr">
        <is>
          <t>www.quimicaorion.com.co</t>
        </is>
      </c>
      <c r="BD1412" s="6" t="n">
        <v>41905</v>
      </c>
      <c r="BE1412" t="inlineStr">
        <is>
          <t>This company is engaged in the arrangement of transportation of freight and cargo as well as in the provision of logistic services. It was founded in 2014. The company has its registered business head office located in Guarne, Colombia. The company is involved in the transportation of freight, cargoes, and related commodities. It offers services such as consolidation or forwarding of freight and warehousing. It also provides distribution management, packaging and labeling services, vendor consolidation, cargo insurance, purchase order management, and customized logistics information services. In addition, the company also offers freight transportation services along most of the major trading routes to customers throughout the country. The company has strategic alliances with premier national staffing providers throughout the country to better serve its clients.</t>
        </is>
      </c>
      <c r="BF1412" t="inlineStr">
        <is>
          <t>Active</t>
        </is>
      </c>
      <c r="BG1412" t="inlineStr">
        <is>
          <t>Services</t>
        </is>
      </c>
      <c r="BH1412" t="inlineStr">
        <is>
          <t>Engaged in the arrangement of transportation of freight and cargo as well as in the provision of logistic services</t>
        </is>
      </c>
      <c r="BI1412" t="inlineStr">
        <is>
          <t>Transportation of freight and cargo as well as in the provision of logistic services; Distribution management, packaging and labeling services, vendor consolidation, cargo insurance, purchase order management, and customized logistics information services</t>
        </is>
      </c>
      <c r="CE1412">
        <f>IFERROR(SUM(BU1412:BV1412)/2,0)</f>
        <v/>
      </c>
      <c r="CF1412">
        <f>IFERROR(SUM(CE1412:CE1412)/1,0)</f>
        <v/>
      </c>
      <c r="CG1412">
        <f>IFERROR(SUM(BW1412:BX1412)/2,0)</f>
        <v/>
      </c>
      <c r="CH1412">
        <f>IFERROR(SUM(CG1412:CG1412)/1,0)</f>
        <v/>
      </c>
      <c r="CI1412">
        <f>IFERROR(SUM(BY1412:BZ1412)/2,0)</f>
        <v/>
      </c>
      <c r="CJ1412">
        <f>IFERROR(SUM(CI1412:CI1412)/1,0)</f>
        <v/>
      </c>
      <c r="CK1412">
        <f>IFERROR(SUM(CA1412:CB1412)/2,0)</f>
        <v/>
      </c>
      <c r="CL1412">
        <f>IFERROR(SUM(CK1412:CK1412)/1,0)</f>
        <v/>
      </c>
      <c r="CM1412">
        <f>IFERROR(SUM(CC1412:CD1412)/2,0)</f>
        <v/>
      </c>
      <c r="CN1412">
        <f>IFERROR(SUM(CM1412:CM1412)/1,0)</f>
        <v/>
      </c>
      <c r="CO1412">
        <f>IFERROR(SUM(BS1412:BT1412)/2,0)</f>
        <v/>
      </c>
      <c r="CP1412">
        <f>IFERROR(SUM(CO1412:CO1412)/1,0)</f>
        <v/>
      </c>
    </row>
    <row r="1413">
      <c r="A1413" t="n">
        <v>1388</v>
      </c>
      <c r="D1413">
        <f>IF(AX1413="Listed","Yes","No")</f>
        <v/>
      </c>
      <c r="E1413">
        <f>IFERROR(IF(AE1413&lt;0,"Yes","No"),"No")</f>
        <v/>
      </c>
      <c r="F1413">
        <f>IF(BK1413="Unqualified","Yes","No")</f>
        <v/>
      </c>
      <c r="G1413">
        <f>IF(COUNTIF($D$1413:$F$1413,"Yes")=3,"Yes","No")</f>
        <v/>
      </c>
      <c r="U1413">
        <f>IFERROR(BQ1413/BL1413,0)</f>
        <v/>
      </c>
      <c r="V1413">
        <f>IFERROR(SUM(BQ1413:BQ1413)/SUM(BL1413:BL1413),0)</f>
        <v/>
      </c>
      <c r="W1413">
        <f>IFERROR(MAX(U1413:U1413)-MIN(U1413:U1413),0)</f>
        <v/>
      </c>
      <c r="X1413">
        <f>IFERROR(BQ1413/(BL1413-BQ1413),0)</f>
        <v/>
      </c>
      <c r="Y1413">
        <f>IFERROR(SUM(BQ1413:BQ1413)/(SUM(BL1413:BL1413)-SUM(BQ1413:BQ1413)),0)</f>
        <v/>
      </c>
      <c r="Z1413">
        <f>IFERROR(MAX(X1413:X1413)-MIN(X1413:X1413),0)</f>
        <v/>
      </c>
      <c r="AA1413">
        <f>IFERROR(BO1413/BP1413,0)</f>
        <v/>
      </c>
      <c r="AB1413">
        <f>IFERROR(SUM(BO1413:BO1413)/SUM(BP1413:BP1413),0)</f>
        <v/>
      </c>
      <c r="AC1413">
        <f>IFERROR(MAX(AA1413:AA1413)-MIN(AA1413:AA1413),0)</f>
        <v/>
      </c>
      <c r="AD1413">
        <f>IFERROR(SUM(BL1413:BL1413)/1,0)</f>
        <v/>
      </c>
      <c r="AE1413">
        <f>IFERROR(SUM(BQ1413:BQ1413)/1,0)</f>
        <v/>
      </c>
      <c r="AF1413">
        <f>IFERROR(SUM(BP1413:BP1413)/1,0)</f>
        <v/>
      </c>
      <c r="AG1413">
        <f>IFERROR(CJ1413,0)</f>
        <v/>
      </c>
      <c r="AH1413">
        <f>IFERROR(SUM(BR1413:BR1413)/1,0)</f>
        <v/>
      </c>
      <c r="AI1413">
        <f>IFERROR(CL1413,0)</f>
        <v/>
      </c>
      <c r="AJ1413">
        <f>IFERROR(CN1413,0)</f>
        <v/>
      </c>
      <c r="AK1413">
        <f>IFERROR(CP1413,0)</f>
        <v/>
      </c>
      <c r="AL1413">
        <f>IFERROR(SUM(BN1413:BN1413)/1,0)</f>
        <v/>
      </c>
      <c r="AM1413">
        <f>IFERROR(SUM(BJ1413:BJ1413)/1,0)</f>
        <v/>
      </c>
      <c r="AN1413">
        <f>IFERROR(AH1413/AD1413,0)</f>
        <v/>
      </c>
      <c r="AO1413">
        <f>IFERROR(AF1413/AD1413,0)</f>
        <v/>
      </c>
      <c r="AP1413">
        <f>IFERROR(AI1413/AK1413,0)</f>
        <v/>
      </c>
      <c r="AQ1413">
        <f>IFERROR(AJ1413/AK1413,0)</f>
        <v/>
      </c>
      <c r="AR1413">
        <f>IFERROR(AG1413/AK1413,0)</f>
        <v/>
      </c>
      <c r="AS1413">
        <f>IFERROR(365/(AL1413/AG1413), "")</f>
        <v/>
      </c>
      <c r="AT1413" t="inlineStr">
        <is>
          <t>CO170001069870</t>
        </is>
      </c>
      <c r="AU1413" t="inlineStr">
        <is>
          <t>Panos Atlas S A</t>
        </is>
      </c>
      <c r="AV1413" t="inlineStr">
        <is>
          <t>U1</t>
        </is>
      </c>
      <c r="AW1413" t="inlineStr">
        <is>
          <t>B+</t>
        </is>
      </c>
      <c r="AX1413" t="inlineStr">
        <is>
          <t>Unlisted</t>
        </is>
      </c>
      <c r="AY1413" t="n">
        <v>5131</v>
      </c>
      <c r="AZ1413" t="inlineStr">
        <is>
          <t>Piece goods, notions, and other dry goods wholesale dealing in</t>
        </is>
      </c>
      <c r="BA1413" t="inlineStr">
        <is>
          <t>Colombia</t>
        </is>
      </c>
      <c r="BB1413" t="inlineStr">
        <is>
          <t>Bogota</t>
        </is>
      </c>
      <c r="BC1413" t="inlineStr">
        <is>
          <t>www.panosatlas.com</t>
        </is>
      </c>
      <c r="BD1413" s="6" t="n">
        <v>20484</v>
      </c>
      <c r="BE1413" t="inlineStr">
        <is>
          <t>This company is engaged in the wholesale distribution of piece goods, fabrics, knitting yarns. It conducts business from its registered head office located in Bogota, Colombia. The company was founded in 1956. The company specialises in various textile and apparel trimmings products, including fabrics, fasteners, buttons, ribbons, sewing accessories, upholstery materials, and other related goods. Over the years, the company has established itself as a key player in the textile industry, providing essential materials and products to businesses in the apparel, upholstery, and fashion sectors.</t>
        </is>
      </c>
      <c r="BF1413" t="inlineStr">
        <is>
          <t>Active</t>
        </is>
      </c>
      <c r="BG1413" t="inlineStr">
        <is>
          <t>Wholesale</t>
        </is>
      </c>
      <c r="BH1413" t="inlineStr">
        <is>
          <t>Engaged in the wholesale distribution of piece goods, fabrics, knitting yarns</t>
        </is>
      </c>
      <c r="BI1413" t="inlineStr">
        <is>
          <t>Various textile and apparel trimmings products, including fabrics, fasteners, buttons, ribbons, sewing accessories, upholstery materials, and other related goods</t>
        </is>
      </c>
      <c r="CE1413">
        <f>IFERROR(SUM(BU1413:BV1413)/2,0)</f>
        <v/>
      </c>
      <c r="CF1413">
        <f>IFERROR(SUM(CE1413:CE1413)/1,0)</f>
        <v/>
      </c>
      <c r="CG1413">
        <f>IFERROR(SUM(BW1413:BX1413)/2,0)</f>
        <v/>
      </c>
      <c r="CH1413">
        <f>IFERROR(SUM(CG1413:CG1413)/1,0)</f>
        <v/>
      </c>
      <c r="CI1413">
        <f>IFERROR(SUM(BY1413:BZ1413)/2,0)</f>
        <v/>
      </c>
      <c r="CJ1413">
        <f>IFERROR(SUM(CI1413:CI1413)/1,0)</f>
        <v/>
      </c>
      <c r="CK1413">
        <f>IFERROR(SUM(CA1413:CB1413)/2,0)</f>
        <v/>
      </c>
      <c r="CL1413">
        <f>IFERROR(SUM(CK1413:CK1413)/1,0)</f>
        <v/>
      </c>
      <c r="CM1413">
        <f>IFERROR(SUM(CC1413:CD1413)/2,0)</f>
        <v/>
      </c>
      <c r="CN1413">
        <f>IFERROR(SUM(CM1413:CM1413)/1,0)</f>
        <v/>
      </c>
      <c r="CO1413">
        <f>IFERROR(SUM(BS1413:BT1413)/2,0)</f>
        <v/>
      </c>
      <c r="CP1413">
        <f>IFERROR(SUM(CO1413:CO1413)/1,0)</f>
        <v/>
      </c>
    </row>
    <row r="1414">
      <c r="A1414" t="n">
        <v>1389</v>
      </c>
      <c r="D1414">
        <f>IF(AX1414="Listed","Yes","No")</f>
        <v/>
      </c>
      <c r="E1414">
        <f>IFERROR(IF(AE1414&lt;0,"Yes","No"),"No")</f>
        <v/>
      </c>
      <c r="F1414">
        <f>IF(BK1414="Unqualified","Yes","No")</f>
        <v/>
      </c>
      <c r="G1414">
        <f>IF(COUNTIF($D$1414:$F$1414,"Yes")=3,"Yes","No")</f>
        <v/>
      </c>
      <c r="U1414">
        <f>IFERROR(BQ1414/BL1414,0)</f>
        <v/>
      </c>
      <c r="V1414">
        <f>IFERROR(SUM(BQ1414:BQ1414)/SUM(BL1414:BL1414),0)</f>
        <v/>
      </c>
      <c r="W1414">
        <f>IFERROR(MAX(U1414:U1414)-MIN(U1414:U1414),0)</f>
        <v/>
      </c>
      <c r="X1414">
        <f>IFERROR(BQ1414/(BL1414-BQ1414),0)</f>
        <v/>
      </c>
      <c r="Y1414">
        <f>IFERROR(SUM(BQ1414:BQ1414)/(SUM(BL1414:BL1414)-SUM(BQ1414:BQ1414)),0)</f>
        <v/>
      </c>
      <c r="Z1414">
        <f>IFERROR(MAX(X1414:X1414)-MIN(X1414:X1414),0)</f>
        <v/>
      </c>
      <c r="AA1414">
        <f>IFERROR(BO1414/BP1414,0)</f>
        <v/>
      </c>
      <c r="AB1414">
        <f>IFERROR(SUM(BO1414:BO1414)/SUM(BP1414:BP1414),0)</f>
        <v/>
      </c>
      <c r="AC1414">
        <f>IFERROR(MAX(AA1414:AA1414)-MIN(AA1414:AA1414),0)</f>
        <v/>
      </c>
      <c r="AD1414">
        <f>IFERROR(SUM(BL1414:BL1414)/1,0)</f>
        <v/>
      </c>
      <c r="AE1414">
        <f>IFERROR(SUM(BQ1414:BQ1414)/1,0)</f>
        <v/>
      </c>
      <c r="AF1414">
        <f>IFERROR(SUM(BP1414:BP1414)/1,0)</f>
        <v/>
      </c>
      <c r="AG1414">
        <f>IFERROR(CJ1414,0)</f>
        <v/>
      </c>
      <c r="AH1414">
        <f>IFERROR(SUM(BR1414:BR1414)/1,0)</f>
        <v/>
      </c>
      <c r="AI1414">
        <f>IFERROR(CL1414,0)</f>
        <v/>
      </c>
      <c r="AJ1414">
        <f>IFERROR(CN1414,0)</f>
        <v/>
      </c>
      <c r="AK1414">
        <f>IFERROR(CP1414,0)</f>
        <v/>
      </c>
      <c r="AL1414">
        <f>IFERROR(SUM(BN1414:BN1414)/1,0)</f>
        <v/>
      </c>
      <c r="AM1414">
        <f>IFERROR(SUM(BJ1414:BJ1414)/1,0)</f>
        <v/>
      </c>
      <c r="AN1414">
        <f>IFERROR(AH1414/AD1414,0)</f>
        <v/>
      </c>
      <c r="AO1414">
        <f>IFERROR(AF1414/AD1414,0)</f>
        <v/>
      </c>
      <c r="AP1414">
        <f>IFERROR(AI1414/AK1414,0)</f>
        <v/>
      </c>
      <c r="AQ1414">
        <f>IFERROR(AJ1414/AK1414,0)</f>
        <v/>
      </c>
      <c r="AR1414">
        <f>IFERROR(AG1414/AK1414,0)</f>
        <v/>
      </c>
      <c r="AS1414">
        <f>IFERROR(365/(AL1414/AG1414), "")</f>
        <v/>
      </c>
      <c r="AT1414" t="inlineStr">
        <is>
          <t>US421770123</t>
        </is>
      </c>
      <c r="AU1414" t="inlineStr">
        <is>
          <t>TWO Hands Corporation</t>
        </is>
      </c>
      <c r="AV1414" t="inlineStr">
        <is>
          <t>C1</t>
        </is>
      </c>
      <c r="AW1414" t="inlineStr">
        <is>
          <t>B-</t>
        </is>
      </c>
      <c r="AX1414" t="inlineStr">
        <is>
          <t>Listed</t>
        </is>
      </c>
      <c r="AY1414" t="n">
        <v>5141</v>
      </c>
      <c r="AZ1414" t="inlineStr">
        <is>
          <t>Groceries, general line wholesale dealing in</t>
        </is>
      </c>
      <c r="BA1414" t="inlineStr">
        <is>
          <t>United States of America</t>
        </is>
      </c>
      <c r="BC1414" t="inlineStr">
        <is>
          <t>www.twohandsapp.com</t>
        </is>
      </c>
      <c r="BD1414" s="6" t="n">
        <v>39906</v>
      </c>
      <c r="BE1414" t="inlineStr">
        <is>
          <t>This company is engaged in a product development firm, providing product development services to meet the needs of new and emerging product ideas. It was incorporated in 2009 and has its registered head office located in Toronto, Canada. It focuses on participating in the creation of products, from hand sketches and design through prototyping, construction. The company also offers project management services, which assist clients to produce finished parts ready to market in various industries, including consumer and household goods, office products, furniture, and toys.</t>
        </is>
      </c>
      <c r="BF1414" t="inlineStr">
        <is>
          <t>Active</t>
        </is>
      </c>
      <c r="BG1414" t="inlineStr">
        <is>
          <t>Services</t>
        </is>
      </c>
      <c r="BH1414" t="inlineStr">
        <is>
          <t>Engaged in a product development firm, providing product development services to meet the needs of new and emerging product ideas</t>
        </is>
      </c>
      <c r="BI1414" t="inlineStr">
        <is>
          <t>Product development services to meet the needs of new and emerging product ideas</t>
        </is>
      </c>
      <c r="CE1414">
        <f>IFERROR(SUM(BU1414:BV1414)/2,0)</f>
        <v/>
      </c>
      <c r="CF1414">
        <f>IFERROR(SUM(CE1414:CE1414)/1,0)</f>
        <v/>
      </c>
      <c r="CG1414">
        <f>IFERROR(SUM(BW1414:BX1414)/2,0)</f>
        <v/>
      </c>
      <c r="CH1414">
        <f>IFERROR(SUM(CG1414:CG1414)/1,0)</f>
        <v/>
      </c>
      <c r="CI1414">
        <f>IFERROR(SUM(BY1414:BZ1414)/2,0)</f>
        <v/>
      </c>
      <c r="CJ1414">
        <f>IFERROR(SUM(CI1414:CI1414)/1,0)</f>
        <v/>
      </c>
      <c r="CK1414">
        <f>IFERROR(SUM(CA1414:CB1414)/2,0)</f>
        <v/>
      </c>
      <c r="CL1414">
        <f>IFERROR(SUM(CK1414:CK1414)/1,0)</f>
        <v/>
      </c>
      <c r="CM1414">
        <f>IFERROR(SUM(CC1414:CD1414)/2,0)</f>
        <v/>
      </c>
      <c r="CN1414">
        <f>IFERROR(SUM(CM1414:CM1414)/1,0)</f>
        <v/>
      </c>
      <c r="CO1414">
        <f>IFERROR(SUM(BS1414:BT1414)/2,0)</f>
        <v/>
      </c>
      <c r="CP1414">
        <f>IFERROR(SUM(CO1414:CO1414)/1,0)</f>
        <v/>
      </c>
    </row>
    <row r="1415">
      <c r="A1415" t="n">
        <v>1390</v>
      </c>
      <c r="D1415">
        <f>IF(AX1415="Listed","Yes","No")</f>
        <v/>
      </c>
      <c r="E1415">
        <f>IFERROR(IF(AE1415&lt;0,"Yes","No"),"No")</f>
        <v/>
      </c>
      <c r="F1415">
        <f>IF(BK1415="Unqualified","Yes","No")</f>
        <v/>
      </c>
      <c r="G1415">
        <f>IF(COUNTIF($D$1415:$F$1415,"Yes")=3,"Yes","No")</f>
        <v/>
      </c>
      <c r="U1415">
        <f>IFERROR(BQ1415/BL1415,0)</f>
        <v/>
      </c>
      <c r="V1415">
        <f>IFERROR(SUM(BQ1415:BQ1415)/SUM(BL1415:BL1415),0)</f>
        <v/>
      </c>
      <c r="W1415">
        <f>IFERROR(MAX(U1415:U1415)-MIN(U1415:U1415),0)</f>
        <v/>
      </c>
      <c r="X1415">
        <f>IFERROR(BQ1415/(BL1415-BQ1415),0)</f>
        <v/>
      </c>
      <c r="Y1415">
        <f>IFERROR(SUM(BQ1415:BQ1415)/(SUM(BL1415:BL1415)-SUM(BQ1415:BQ1415)),0)</f>
        <v/>
      </c>
      <c r="Z1415">
        <f>IFERROR(MAX(X1415:X1415)-MIN(X1415:X1415),0)</f>
        <v/>
      </c>
      <c r="AA1415">
        <f>IFERROR(BO1415/BP1415,0)</f>
        <v/>
      </c>
      <c r="AB1415">
        <f>IFERROR(SUM(BO1415:BO1415)/SUM(BP1415:BP1415),0)</f>
        <v/>
      </c>
      <c r="AC1415">
        <f>IFERROR(MAX(AA1415:AA1415)-MIN(AA1415:AA1415),0)</f>
        <v/>
      </c>
      <c r="AD1415">
        <f>IFERROR(SUM(BL1415:BL1415)/1,0)</f>
        <v/>
      </c>
      <c r="AE1415">
        <f>IFERROR(SUM(BQ1415:BQ1415)/1,0)</f>
        <v/>
      </c>
      <c r="AF1415">
        <f>IFERROR(SUM(BP1415:BP1415)/1,0)</f>
        <v/>
      </c>
      <c r="AG1415">
        <f>IFERROR(CJ1415,0)</f>
        <v/>
      </c>
      <c r="AH1415">
        <f>IFERROR(SUM(BR1415:BR1415)/1,0)</f>
        <v/>
      </c>
      <c r="AI1415">
        <f>IFERROR(CL1415,0)</f>
        <v/>
      </c>
      <c r="AJ1415">
        <f>IFERROR(CN1415,0)</f>
        <v/>
      </c>
      <c r="AK1415">
        <f>IFERROR(CP1415,0)</f>
        <v/>
      </c>
      <c r="AL1415">
        <f>IFERROR(SUM(BN1415:BN1415)/1,0)</f>
        <v/>
      </c>
      <c r="AM1415">
        <f>IFERROR(SUM(BJ1415:BJ1415)/1,0)</f>
        <v/>
      </c>
      <c r="AN1415">
        <f>IFERROR(AH1415/AD1415,0)</f>
        <v/>
      </c>
      <c r="AO1415">
        <f>IFERROR(AF1415/AD1415,0)</f>
        <v/>
      </c>
      <c r="AP1415">
        <f>IFERROR(AI1415/AK1415,0)</f>
        <v/>
      </c>
      <c r="AQ1415">
        <f>IFERROR(AJ1415/AK1415,0)</f>
        <v/>
      </c>
      <c r="AR1415">
        <f>IFERROR(AG1415/AK1415,0)</f>
        <v/>
      </c>
      <c r="AS1415">
        <f>IFERROR(365/(AL1415/AG1415), "")</f>
        <v/>
      </c>
      <c r="AT1415" t="inlineStr">
        <is>
          <t>CO170009162000</t>
        </is>
      </c>
      <c r="AU1415" t="inlineStr">
        <is>
          <t>Cooperativa Integral de Productores de Carbon de Cucunuba</t>
        </is>
      </c>
      <c r="AV1415" t="inlineStr">
        <is>
          <t>U1</t>
        </is>
      </c>
      <c r="AW1415" t="inlineStr">
        <is>
          <t>A</t>
        </is>
      </c>
      <c r="AX1415" t="inlineStr">
        <is>
          <t>Unlisted</t>
        </is>
      </c>
      <c r="AY1415" t="n">
        <v>5052</v>
      </c>
      <c r="AZ1415" t="inlineStr">
        <is>
          <t>Coal and other minerals and ores wholesale dealing in</t>
        </is>
      </c>
      <c r="BA1415" t="inlineStr">
        <is>
          <t>Colombia</t>
        </is>
      </c>
      <c r="BB1415" t="inlineStr">
        <is>
          <t>Ubate</t>
        </is>
      </c>
      <c r="BC1415" t="inlineStr">
        <is>
          <t>www.coocarbocubaltda.com</t>
        </is>
      </c>
      <c r="BD1415" s="6" t="n">
        <v>31023</v>
      </c>
      <c r="BE1415" t="inlineStr">
        <is>
          <t>This company operates in the mining and metals sector. It conducts business from its registered head office located in Ubate, Colombia. The company specialises in exploration services such as geological surveys and assessments, environmental impact assessments, extraction services such as material handling and transportation, processing services such as waste management and tailings treatment, supply chain management such as inventory management, logistics and transportation of raw materials, consulting and advisory services such as regulatory compliance and risk management, equipment and maintenance services such as equipment maintenance and repair.</t>
        </is>
      </c>
      <c r="BF1415" t="inlineStr">
        <is>
          <t>Active</t>
        </is>
      </c>
      <c r="BG1415" t="inlineStr">
        <is>
          <t>Services</t>
        </is>
      </c>
      <c r="BH1415" t="inlineStr">
        <is>
          <t>Operates in the mining and metals sector</t>
        </is>
      </c>
      <c r="BI1415" t="inlineStr">
        <is>
          <t>Exploration services such as geological surveys and assessments, environmental impact assessments, extraction services such as material handling and transportation, processing services such as waste management and tailings treatment, supply chain management such as inventory management, logistics and transportation of raw materials, consulting and advisory services such as regulatory compliance and risk management, equipment and maintenance services such as equipment maintenance and repair</t>
        </is>
      </c>
      <c r="CE1415">
        <f>IFERROR(SUM(BU1415:BV1415)/2,0)</f>
        <v/>
      </c>
      <c r="CF1415">
        <f>IFERROR(SUM(CE1415:CE1415)/1,0)</f>
        <v/>
      </c>
      <c r="CG1415">
        <f>IFERROR(SUM(BW1415:BX1415)/2,0)</f>
        <v/>
      </c>
      <c r="CH1415">
        <f>IFERROR(SUM(CG1415:CG1415)/1,0)</f>
        <v/>
      </c>
      <c r="CI1415">
        <f>IFERROR(SUM(BY1415:BZ1415)/2,0)</f>
        <v/>
      </c>
      <c r="CJ1415">
        <f>IFERROR(SUM(CI1415:CI1415)/1,0)</f>
        <v/>
      </c>
      <c r="CK1415">
        <f>IFERROR(SUM(CA1415:CB1415)/2,0)</f>
        <v/>
      </c>
      <c r="CL1415">
        <f>IFERROR(SUM(CK1415:CK1415)/1,0)</f>
        <v/>
      </c>
      <c r="CM1415">
        <f>IFERROR(SUM(CC1415:CD1415)/2,0)</f>
        <v/>
      </c>
      <c r="CN1415">
        <f>IFERROR(SUM(CM1415:CM1415)/1,0)</f>
        <v/>
      </c>
      <c r="CO1415">
        <f>IFERROR(SUM(BS1415:BT1415)/2,0)</f>
        <v/>
      </c>
      <c r="CP1415">
        <f>IFERROR(SUM(CO1415:CO1415)/1,0)</f>
        <v/>
      </c>
    </row>
    <row r="1416">
      <c r="A1416" t="n">
        <v>1391</v>
      </c>
      <c r="D1416">
        <f>IF(AX1416="Listed","Yes","No")</f>
        <v/>
      </c>
      <c r="E1416">
        <f>IFERROR(IF(AE1416&lt;0,"Yes","No"),"No")</f>
        <v/>
      </c>
      <c r="F1416">
        <f>IF(BK1416="Unqualified","Yes","No")</f>
        <v/>
      </c>
      <c r="G1416">
        <f>IF(COUNTIF($D$1416:$F$1416,"Yes")=3,"Yes","No")</f>
        <v/>
      </c>
      <c r="U1416">
        <f>IFERROR(BQ1416/BL1416,0)</f>
        <v/>
      </c>
      <c r="V1416">
        <f>IFERROR(SUM(BQ1416:BQ1416)/SUM(BL1416:BL1416),0)</f>
        <v/>
      </c>
      <c r="W1416">
        <f>IFERROR(MAX(U1416:U1416)-MIN(U1416:U1416),0)</f>
        <v/>
      </c>
      <c r="X1416">
        <f>IFERROR(BQ1416/(BL1416-BQ1416),0)</f>
        <v/>
      </c>
      <c r="Y1416">
        <f>IFERROR(SUM(BQ1416:BQ1416)/(SUM(BL1416:BL1416)-SUM(BQ1416:BQ1416)),0)</f>
        <v/>
      </c>
      <c r="Z1416">
        <f>IFERROR(MAX(X1416:X1416)-MIN(X1416:X1416),0)</f>
        <v/>
      </c>
      <c r="AA1416">
        <f>IFERROR(BO1416/BP1416,0)</f>
        <v/>
      </c>
      <c r="AB1416">
        <f>IFERROR(SUM(BO1416:BO1416)/SUM(BP1416:BP1416),0)</f>
        <v/>
      </c>
      <c r="AC1416">
        <f>IFERROR(MAX(AA1416:AA1416)-MIN(AA1416:AA1416),0)</f>
        <v/>
      </c>
      <c r="AD1416">
        <f>IFERROR(SUM(BL1416:BL1416)/1,0)</f>
        <v/>
      </c>
      <c r="AE1416">
        <f>IFERROR(SUM(BQ1416:BQ1416)/1,0)</f>
        <v/>
      </c>
      <c r="AF1416">
        <f>IFERROR(SUM(BP1416:BP1416)/1,0)</f>
        <v/>
      </c>
      <c r="AG1416">
        <f>IFERROR(CJ1416,0)</f>
        <v/>
      </c>
      <c r="AH1416">
        <f>IFERROR(SUM(BR1416:BR1416)/1,0)</f>
        <v/>
      </c>
      <c r="AI1416">
        <f>IFERROR(CL1416,0)</f>
        <v/>
      </c>
      <c r="AJ1416">
        <f>IFERROR(CN1416,0)</f>
        <v/>
      </c>
      <c r="AK1416">
        <f>IFERROR(CP1416,0)</f>
        <v/>
      </c>
      <c r="AL1416">
        <f>IFERROR(SUM(BN1416:BN1416)/1,0)</f>
        <v/>
      </c>
      <c r="AM1416">
        <f>IFERROR(SUM(BJ1416:BJ1416)/1,0)</f>
        <v/>
      </c>
      <c r="AN1416">
        <f>IFERROR(AH1416/AD1416,0)</f>
        <v/>
      </c>
      <c r="AO1416">
        <f>IFERROR(AF1416/AD1416,0)</f>
        <v/>
      </c>
      <c r="AP1416">
        <f>IFERROR(AI1416/AK1416,0)</f>
        <v/>
      </c>
      <c r="AQ1416">
        <f>IFERROR(AJ1416/AK1416,0)</f>
        <v/>
      </c>
      <c r="AR1416">
        <f>IFERROR(AG1416/AK1416,0)</f>
        <v/>
      </c>
      <c r="AS1416">
        <f>IFERROR(365/(AL1416/AG1416), "")</f>
        <v/>
      </c>
      <c r="AT1416" t="inlineStr">
        <is>
          <t>CA35514NC</t>
        </is>
      </c>
      <c r="AU1416" t="inlineStr">
        <is>
          <t>Rapid Dose Therapeutics Corp</t>
        </is>
      </c>
      <c r="AV1416" t="inlineStr">
        <is>
          <t>C1</t>
        </is>
      </c>
      <c r="AW1416" t="inlineStr">
        <is>
          <t>A-</t>
        </is>
      </c>
      <c r="AX1416" t="inlineStr">
        <is>
          <t>Listed</t>
        </is>
      </c>
      <c r="AY1416" t="n">
        <v>5122</v>
      </c>
      <c r="AZ1416" t="inlineStr">
        <is>
          <t>Drugs, drug proprietaries, and druggists' sundries wholesale dealing in</t>
        </is>
      </c>
      <c r="BA1416" t="inlineStr">
        <is>
          <t>Canada</t>
        </is>
      </c>
      <c r="BB1416" t="inlineStr">
        <is>
          <t>Burlington</t>
        </is>
      </c>
      <c r="BC1416" t="inlineStr">
        <is>
          <t>www.rapid-dose.com</t>
        </is>
      </c>
      <c r="BD1416" t="inlineStr">
        <is>
          <t>2008</t>
        </is>
      </c>
      <c r="BE1416" t="inlineStr">
        <is>
          <t>This company, which is based in Canada, is engaged in the identification and evaluation of assets or businesses with a view to complete a qualifying transaction. It was incorporated in 2008 and has its registered business address located in the city of Toronto. The company has no significant assets other than cash and proposes to identify, and evaluate potential acquisitions or businesses and, once evaluated, proposes to negotiate an acquisition or participation subject to receipt of regulatory and, if required, shareholder approval.</t>
        </is>
      </c>
      <c r="BF1416" t="inlineStr">
        <is>
          <t>Active</t>
        </is>
      </c>
      <c r="BG1416" t="inlineStr">
        <is>
          <t>Services</t>
        </is>
      </c>
      <c r="BH1416" t="inlineStr">
        <is>
          <t>Engaged in the identification and evaluation of assets or businesses with a view to complete a qualifying transaction</t>
        </is>
      </c>
      <c r="BI1416" t="inlineStr">
        <is>
          <t>Cash and proposes to identify, and evaluate potential acquisitions or businesses and, once evaluated, proposes to negotiate an acquisition or participation subject to receipt of regulatory and, if required, shareholder approval</t>
        </is>
      </c>
      <c r="CE1416">
        <f>IFERROR(SUM(BU1416:BV1416)/2,0)</f>
        <v/>
      </c>
      <c r="CF1416">
        <f>IFERROR(SUM(CE1416:CE1416)/1,0)</f>
        <v/>
      </c>
      <c r="CG1416">
        <f>IFERROR(SUM(BW1416:BX1416)/2,0)</f>
        <v/>
      </c>
      <c r="CH1416">
        <f>IFERROR(SUM(CG1416:CG1416)/1,0)</f>
        <v/>
      </c>
      <c r="CI1416">
        <f>IFERROR(SUM(BY1416:BZ1416)/2,0)</f>
        <v/>
      </c>
      <c r="CJ1416">
        <f>IFERROR(SUM(CI1416:CI1416)/1,0)</f>
        <v/>
      </c>
      <c r="CK1416">
        <f>IFERROR(SUM(CA1416:CB1416)/2,0)</f>
        <v/>
      </c>
      <c r="CL1416">
        <f>IFERROR(SUM(CK1416:CK1416)/1,0)</f>
        <v/>
      </c>
      <c r="CM1416">
        <f>IFERROR(SUM(CC1416:CD1416)/2,0)</f>
        <v/>
      </c>
      <c r="CN1416">
        <f>IFERROR(SUM(CM1416:CM1416)/1,0)</f>
        <v/>
      </c>
      <c r="CO1416">
        <f>IFERROR(SUM(BS1416:BT1416)/2,0)</f>
        <v/>
      </c>
      <c r="CP1416">
        <f>IFERROR(SUM(CO1416:CO1416)/1,0)</f>
        <v/>
      </c>
    </row>
    <row r="1417">
      <c r="A1417" t="n">
        <v>1392</v>
      </c>
      <c r="D1417">
        <f>IF(AX1417="Listed","Yes","No")</f>
        <v/>
      </c>
      <c r="E1417">
        <f>IFERROR(IF(AE1417&lt;0,"Yes","No"),"No")</f>
        <v/>
      </c>
      <c r="F1417">
        <f>IF(BK1417="Unqualified","Yes","No")</f>
        <v/>
      </c>
      <c r="G1417">
        <f>IF(COUNTIF($D$1417:$F$1417,"Yes")=3,"Yes","No")</f>
        <v/>
      </c>
      <c r="U1417">
        <f>IFERROR(BQ1417/BL1417,0)</f>
        <v/>
      </c>
      <c r="V1417">
        <f>IFERROR(SUM(BQ1417:BQ1417)/SUM(BL1417:BL1417),0)</f>
        <v/>
      </c>
      <c r="W1417">
        <f>IFERROR(MAX(U1417:U1417)-MIN(U1417:U1417),0)</f>
        <v/>
      </c>
      <c r="X1417">
        <f>IFERROR(BQ1417/(BL1417-BQ1417),0)</f>
        <v/>
      </c>
      <c r="Y1417">
        <f>IFERROR(SUM(BQ1417:BQ1417)/(SUM(BL1417:BL1417)-SUM(BQ1417:BQ1417)),0)</f>
        <v/>
      </c>
      <c r="Z1417">
        <f>IFERROR(MAX(X1417:X1417)-MIN(X1417:X1417),0)</f>
        <v/>
      </c>
      <c r="AA1417">
        <f>IFERROR(BO1417/BP1417,0)</f>
        <v/>
      </c>
      <c r="AB1417">
        <f>IFERROR(SUM(BO1417:BO1417)/SUM(BP1417:BP1417),0)</f>
        <v/>
      </c>
      <c r="AC1417">
        <f>IFERROR(MAX(AA1417:AA1417)-MIN(AA1417:AA1417),0)</f>
        <v/>
      </c>
      <c r="AD1417">
        <f>IFERROR(SUM(BL1417:BL1417)/1,0)</f>
        <v/>
      </c>
      <c r="AE1417">
        <f>IFERROR(SUM(BQ1417:BQ1417)/1,0)</f>
        <v/>
      </c>
      <c r="AF1417">
        <f>IFERROR(SUM(BP1417:BP1417)/1,0)</f>
        <v/>
      </c>
      <c r="AG1417">
        <f>IFERROR(CJ1417,0)</f>
        <v/>
      </c>
      <c r="AH1417">
        <f>IFERROR(SUM(BR1417:BR1417)/1,0)</f>
        <v/>
      </c>
      <c r="AI1417">
        <f>IFERROR(CL1417,0)</f>
        <v/>
      </c>
      <c r="AJ1417">
        <f>IFERROR(CN1417,0)</f>
        <v/>
      </c>
      <c r="AK1417">
        <f>IFERROR(CP1417,0)</f>
        <v/>
      </c>
      <c r="AL1417">
        <f>IFERROR(SUM(BN1417:BN1417)/1,0)</f>
        <v/>
      </c>
      <c r="AM1417">
        <f>IFERROR(SUM(BJ1417:BJ1417)/1,0)</f>
        <v/>
      </c>
      <c r="AN1417">
        <f>IFERROR(AH1417/AD1417,0)</f>
        <v/>
      </c>
      <c r="AO1417">
        <f>IFERROR(AF1417/AD1417,0)</f>
        <v/>
      </c>
      <c r="AP1417">
        <f>IFERROR(AI1417/AK1417,0)</f>
        <v/>
      </c>
      <c r="AQ1417">
        <f>IFERROR(AJ1417/AK1417,0)</f>
        <v/>
      </c>
      <c r="AR1417">
        <f>IFERROR(AG1417/AK1417,0)</f>
        <v/>
      </c>
      <c r="AS1417">
        <f>IFERROR(365/(AL1417/AG1417), "")</f>
        <v/>
      </c>
      <c r="AT1417" t="inlineStr">
        <is>
          <t>CO170003946390</t>
        </is>
      </c>
      <c r="AU1417" t="inlineStr">
        <is>
          <t>Motores DEL Valle Motovalle S A S</t>
        </is>
      </c>
      <c r="AV1417" t="inlineStr">
        <is>
          <t>U1</t>
        </is>
      </c>
      <c r="AW1417" t="inlineStr">
        <is>
          <t>U</t>
        </is>
      </c>
      <c r="AX1417" t="inlineStr">
        <is>
          <t>Unlisted</t>
        </is>
      </c>
      <c r="AY1417" t="n">
        <v>5012</v>
      </c>
      <c r="AZ1417" t="inlineStr">
        <is>
          <t>Automobiles and Other Motor Vehicles wholesale dealing in</t>
        </is>
      </c>
      <c r="BA1417" t="inlineStr">
        <is>
          <t>Colombia</t>
        </is>
      </c>
      <c r="BB1417" t="inlineStr">
        <is>
          <t>Cali</t>
        </is>
      </c>
      <c r="BC1417" t="inlineStr">
        <is>
          <t>www.motovalle.com</t>
        </is>
      </c>
      <c r="BD1417" s="6" t="n">
        <v>20170</v>
      </c>
      <c r="BE1417" t="inlineStr">
        <is>
          <t>This company, based in Colombia, is engaged in the retail distribution of a range of new and used motor vehicles, and its parts and accessories; and provision of repair and maintenance services. It was incorporated in 1955 and conducts business from its registered head office located in Cali.The company employs motor vehicle salespeople to do the selling and motor vehicle mechanics to provide maintenance services. It also stocks and sells spare motor vehicle parts such as belts, brakes, air filter, alternator, clutch, connecting rod, crankshaft, exhaust pipe, exhaust valve, fuel injector, piston ring, rack and pinion, windscreen wiper, windshield, starter ring gear, steering wheel, rear-view mirror, and rocker arm.</t>
        </is>
      </c>
      <c r="BF1417" t="inlineStr">
        <is>
          <t>Active</t>
        </is>
      </c>
      <c r="BG1417" t="inlineStr">
        <is>
          <t>Retail; Services</t>
        </is>
      </c>
      <c r="BH1417" t="inlineStr">
        <is>
          <t>Engaged in the retail distribution of a range of new and used motor vehicles, and its parts and accessories; and provision of repair and maintenance services</t>
        </is>
      </c>
      <c r="BI1417" t="inlineStr">
        <is>
          <t>Retail distribution of a range of new and used motor vehicles, and its parts and accessories; and provision of repair and maintenance services</t>
        </is>
      </c>
      <c r="CE1417">
        <f>IFERROR(SUM(BU1417:BV1417)/2,0)</f>
        <v/>
      </c>
      <c r="CF1417">
        <f>IFERROR(SUM(CE1417:CE1417)/1,0)</f>
        <v/>
      </c>
      <c r="CG1417">
        <f>IFERROR(SUM(BW1417:BX1417)/2,0)</f>
        <v/>
      </c>
      <c r="CH1417">
        <f>IFERROR(SUM(CG1417:CG1417)/1,0)</f>
        <v/>
      </c>
      <c r="CI1417">
        <f>IFERROR(SUM(BY1417:BZ1417)/2,0)</f>
        <v/>
      </c>
      <c r="CJ1417">
        <f>IFERROR(SUM(CI1417:CI1417)/1,0)</f>
        <v/>
      </c>
      <c r="CK1417">
        <f>IFERROR(SUM(CA1417:CB1417)/2,0)</f>
        <v/>
      </c>
      <c r="CL1417">
        <f>IFERROR(SUM(CK1417:CK1417)/1,0)</f>
        <v/>
      </c>
      <c r="CM1417">
        <f>IFERROR(SUM(CC1417:CD1417)/2,0)</f>
        <v/>
      </c>
      <c r="CN1417">
        <f>IFERROR(SUM(CM1417:CM1417)/1,0)</f>
        <v/>
      </c>
      <c r="CO1417">
        <f>IFERROR(SUM(BS1417:BT1417)/2,0)</f>
        <v/>
      </c>
      <c r="CP1417">
        <f>IFERROR(SUM(CO1417:CO1417)/1,0)</f>
        <v/>
      </c>
    </row>
    <row r="1418">
      <c r="A1418" t="n">
        <v>1393</v>
      </c>
      <c r="D1418">
        <f>IF(AX1418="Listed","Yes","No")</f>
        <v/>
      </c>
      <c r="E1418">
        <f>IFERROR(IF(AE1418&lt;0,"Yes","No"),"No")</f>
        <v/>
      </c>
      <c r="F1418">
        <f>IF(BK1418="Unqualified","Yes","No")</f>
        <v/>
      </c>
      <c r="G1418">
        <f>IF(COUNTIF($D$1418:$F$1418,"Yes")=3,"Yes","No")</f>
        <v/>
      </c>
      <c r="U1418">
        <f>IFERROR(BQ1418/BL1418,0)</f>
        <v/>
      </c>
      <c r="V1418">
        <f>IFERROR(SUM(BQ1418:BQ1418)/SUM(BL1418:BL1418),0)</f>
        <v/>
      </c>
      <c r="W1418">
        <f>IFERROR(MAX(U1418:U1418)-MIN(U1418:U1418),0)</f>
        <v/>
      </c>
      <c r="X1418">
        <f>IFERROR(BQ1418/(BL1418-BQ1418),0)</f>
        <v/>
      </c>
      <c r="Y1418">
        <f>IFERROR(SUM(BQ1418:BQ1418)/(SUM(BL1418:BL1418)-SUM(BQ1418:BQ1418)),0)</f>
        <v/>
      </c>
      <c r="Z1418">
        <f>IFERROR(MAX(X1418:X1418)-MIN(X1418:X1418),0)</f>
        <v/>
      </c>
      <c r="AA1418">
        <f>IFERROR(BO1418/BP1418,0)</f>
        <v/>
      </c>
      <c r="AB1418">
        <f>IFERROR(SUM(BO1418:BO1418)/SUM(BP1418:BP1418),0)</f>
        <v/>
      </c>
      <c r="AC1418">
        <f>IFERROR(MAX(AA1418:AA1418)-MIN(AA1418:AA1418),0)</f>
        <v/>
      </c>
      <c r="AD1418">
        <f>IFERROR(SUM(BL1418:BL1418)/1,0)</f>
        <v/>
      </c>
      <c r="AE1418">
        <f>IFERROR(SUM(BQ1418:BQ1418)/1,0)</f>
        <v/>
      </c>
      <c r="AF1418">
        <f>IFERROR(SUM(BP1418:BP1418)/1,0)</f>
        <v/>
      </c>
      <c r="AG1418">
        <f>IFERROR(CJ1418,0)</f>
        <v/>
      </c>
      <c r="AH1418">
        <f>IFERROR(SUM(BR1418:BR1418)/1,0)</f>
        <v/>
      </c>
      <c r="AI1418">
        <f>IFERROR(CL1418,0)</f>
        <v/>
      </c>
      <c r="AJ1418">
        <f>IFERROR(CN1418,0)</f>
        <v/>
      </c>
      <c r="AK1418">
        <f>IFERROR(CP1418,0)</f>
        <v/>
      </c>
      <c r="AL1418">
        <f>IFERROR(SUM(BN1418:BN1418)/1,0)</f>
        <v/>
      </c>
      <c r="AM1418">
        <f>IFERROR(SUM(BJ1418:BJ1418)/1,0)</f>
        <v/>
      </c>
      <c r="AN1418">
        <f>IFERROR(AH1418/AD1418,0)</f>
        <v/>
      </c>
      <c r="AO1418">
        <f>IFERROR(AF1418/AD1418,0)</f>
        <v/>
      </c>
      <c r="AP1418">
        <f>IFERROR(AI1418/AK1418,0)</f>
        <v/>
      </c>
      <c r="AQ1418">
        <f>IFERROR(AJ1418/AK1418,0)</f>
        <v/>
      </c>
      <c r="AR1418">
        <f>IFERROR(AG1418/AK1418,0)</f>
        <v/>
      </c>
      <c r="AS1418">
        <f>IFERROR(365/(AL1418/AG1418), "")</f>
        <v/>
      </c>
      <c r="AT1418" t="inlineStr">
        <is>
          <t>CO170013094010</t>
        </is>
      </c>
      <c r="AU1418" t="inlineStr">
        <is>
          <t>Comercializadora de Materiales de Construccion S A S</t>
        </is>
      </c>
      <c r="AV1418" t="inlineStr">
        <is>
          <t>U1</t>
        </is>
      </c>
      <c r="AW1418" t="inlineStr">
        <is>
          <t>U</t>
        </is>
      </c>
      <c r="AX1418" t="inlineStr">
        <is>
          <t>Unlisted</t>
        </is>
      </c>
      <c r="AY1418" t="n">
        <v>5032</v>
      </c>
      <c r="AZ1418" t="inlineStr">
        <is>
          <t>Brick, stone, and related construction materials wholesale dealing in</t>
        </is>
      </c>
      <c r="BA1418" t="inlineStr">
        <is>
          <t>Colombia</t>
        </is>
      </c>
      <c r="BB1418" t="inlineStr">
        <is>
          <t>Yopal</t>
        </is>
      </c>
      <c r="BC1418" t="inlineStr">
        <is>
          <t>www.construvarios.com</t>
        </is>
      </c>
      <c r="BD1418" s="6" t="n">
        <v>36399</v>
      </c>
      <c r="BE1418" t="inlineStr">
        <is>
          <t>The company is engaged in the wholesale of wood, lumber, and other related construction materials. It was incorporated in 1999 and has its registered head office strategically located in Yopal, Colombia. The company's business operation specializes in providing a wide range of lumber materials, plywood, millwork, wood panels sand, aggregates and other related building materials for builders, remodelers, architects and homeowners situated in Yopal and the surrounding areas. It also provides rental of construction materials and equipment. The company has display equipment with a large inventory of its products, as well as employs staffs that provides necessary assistance and services, and are trained to provide information on many lines of construction materials being wholesaled.</t>
        </is>
      </c>
      <c r="BF1418" t="inlineStr">
        <is>
          <t>Active (reorganization)</t>
        </is>
      </c>
      <c r="BG1418" t="inlineStr">
        <is>
          <t>Wholesale</t>
        </is>
      </c>
      <c r="BH1418" t="inlineStr">
        <is>
          <t>Engaged in the wholesale of wood, lumber, and other related construction materials</t>
        </is>
      </c>
      <c r="BI1418" t="inlineStr">
        <is>
          <t>Wood, lumber, and other related construction materials</t>
        </is>
      </c>
      <c r="CE1418">
        <f>IFERROR(SUM(BU1418:BV1418)/2,0)</f>
        <v/>
      </c>
      <c r="CF1418">
        <f>IFERROR(SUM(CE1418:CE1418)/1,0)</f>
        <v/>
      </c>
      <c r="CG1418">
        <f>IFERROR(SUM(BW1418:BX1418)/2,0)</f>
        <v/>
      </c>
      <c r="CH1418">
        <f>IFERROR(SUM(CG1418:CG1418)/1,0)</f>
        <v/>
      </c>
      <c r="CI1418">
        <f>IFERROR(SUM(BY1418:BZ1418)/2,0)</f>
        <v/>
      </c>
      <c r="CJ1418">
        <f>IFERROR(SUM(CI1418:CI1418)/1,0)</f>
        <v/>
      </c>
      <c r="CK1418">
        <f>IFERROR(SUM(CA1418:CB1418)/2,0)</f>
        <v/>
      </c>
      <c r="CL1418">
        <f>IFERROR(SUM(CK1418:CK1418)/1,0)</f>
        <v/>
      </c>
      <c r="CM1418">
        <f>IFERROR(SUM(CC1418:CD1418)/2,0)</f>
        <v/>
      </c>
      <c r="CN1418">
        <f>IFERROR(SUM(CM1418:CM1418)/1,0)</f>
        <v/>
      </c>
      <c r="CO1418">
        <f>IFERROR(SUM(BS1418:BT1418)/2,0)</f>
        <v/>
      </c>
      <c r="CP1418">
        <f>IFERROR(SUM(CO1418:CO1418)/1,0)</f>
        <v/>
      </c>
    </row>
    <row r="1419">
      <c r="A1419" t="n">
        <v>1394</v>
      </c>
      <c r="D1419">
        <f>IF(AX1419="Listed","Yes","No")</f>
        <v/>
      </c>
      <c r="E1419">
        <f>IFERROR(IF(AE1419&lt;0,"Yes","No"),"No")</f>
        <v/>
      </c>
      <c r="F1419">
        <f>IF(BK1419="Unqualified","Yes","No")</f>
        <v/>
      </c>
      <c r="G1419">
        <f>IF(COUNTIF($D$1419:$F$1419,"Yes")=3,"Yes","No")</f>
        <v/>
      </c>
      <c r="U1419">
        <f>IFERROR(BQ1419/BL1419,0)</f>
        <v/>
      </c>
      <c r="V1419">
        <f>IFERROR(SUM(BQ1419:BQ1419)/SUM(BL1419:BL1419),0)</f>
        <v/>
      </c>
      <c r="W1419">
        <f>IFERROR(MAX(U1419:U1419)-MIN(U1419:U1419),0)</f>
        <v/>
      </c>
      <c r="X1419">
        <f>IFERROR(BQ1419/(BL1419-BQ1419),0)</f>
        <v/>
      </c>
      <c r="Y1419">
        <f>IFERROR(SUM(BQ1419:BQ1419)/(SUM(BL1419:BL1419)-SUM(BQ1419:BQ1419)),0)</f>
        <v/>
      </c>
      <c r="Z1419">
        <f>IFERROR(MAX(X1419:X1419)-MIN(X1419:X1419),0)</f>
        <v/>
      </c>
      <c r="AA1419">
        <f>IFERROR(BO1419/BP1419,0)</f>
        <v/>
      </c>
      <c r="AB1419">
        <f>IFERROR(SUM(BO1419:BO1419)/SUM(BP1419:BP1419),0)</f>
        <v/>
      </c>
      <c r="AC1419">
        <f>IFERROR(MAX(AA1419:AA1419)-MIN(AA1419:AA1419),0)</f>
        <v/>
      </c>
      <c r="AD1419">
        <f>IFERROR(SUM(BL1419:BL1419)/1,0)</f>
        <v/>
      </c>
      <c r="AE1419">
        <f>IFERROR(SUM(BQ1419:BQ1419)/1,0)</f>
        <v/>
      </c>
      <c r="AF1419">
        <f>IFERROR(SUM(BP1419:BP1419)/1,0)</f>
        <v/>
      </c>
      <c r="AG1419">
        <f>IFERROR(CJ1419,0)</f>
        <v/>
      </c>
      <c r="AH1419">
        <f>IFERROR(SUM(BR1419:BR1419)/1,0)</f>
        <v/>
      </c>
      <c r="AI1419">
        <f>IFERROR(CL1419,0)</f>
        <v/>
      </c>
      <c r="AJ1419">
        <f>IFERROR(CN1419,0)</f>
        <v/>
      </c>
      <c r="AK1419">
        <f>IFERROR(CP1419,0)</f>
        <v/>
      </c>
      <c r="AL1419">
        <f>IFERROR(SUM(BN1419:BN1419)/1,0)</f>
        <v/>
      </c>
      <c r="AM1419">
        <f>IFERROR(SUM(BJ1419:BJ1419)/1,0)</f>
        <v/>
      </c>
      <c r="AN1419">
        <f>IFERROR(AH1419/AD1419,0)</f>
        <v/>
      </c>
      <c r="AO1419">
        <f>IFERROR(AF1419/AD1419,0)</f>
        <v/>
      </c>
      <c r="AP1419">
        <f>IFERROR(AI1419/AK1419,0)</f>
        <v/>
      </c>
      <c r="AQ1419">
        <f>IFERROR(AJ1419/AK1419,0)</f>
        <v/>
      </c>
      <c r="AR1419">
        <f>IFERROR(AG1419/AK1419,0)</f>
        <v/>
      </c>
      <c r="AS1419">
        <f>IFERROR(365/(AL1419/AG1419), "")</f>
        <v/>
      </c>
      <c r="AT1419" t="inlineStr">
        <is>
          <t>BR42111281000108</t>
        </is>
      </c>
      <c r="AU1419" t="inlineStr">
        <is>
          <t>Amoveri Farma S.A.</t>
        </is>
      </c>
      <c r="AV1419" t="inlineStr">
        <is>
          <t>U1</t>
        </is>
      </c>
      <c r="AW1419" t="inlineStr">
        <is>
          <t>U</t>
        </is>
      </c>
      <c r="AX1419" t="inlineStr">
        <is>
          <t>Unlisted</t>
        </is>
      </c>
      <c r="AY1419" t="n">
        <v>5085</v>
      </c>
      <c r="AZ1419" t="inlineStr">
        <is>
          <t>Industrial supplies wholesale dealing in</t>
        </is>
      </c>
      <c r="BA1419" t="inlineStr">
        <is>
          <t>Brazil</t>
        </is>
      </c>
      <c r="BB1419" t="inlineStr">
        <is>
          <t>Joinville</t>
        </is>
      </c>
      <c r="BC1419" t="inlineStr">
        <is>
          <t>amofarma.com.br</t>
        </is>
      </c>
      <c r="BD1419" s="6" t="n">
        <v>44343</v>
      </c>
      <c r="BE1419" t="inlineStr">
        <is>
          <t>This company is engaged in the wholesale trade of a variety of products. It conducts business from its registered head office located in Joinville, Brazil. The company was founded in 2021. The company specialises in personal and domestic equipment, hygiene and cleaning products, medical and laboratory materials, cosmetics, perfumes, personal hygiene products, medicines, and drugs for human use. Additionally, it offers business consulting services, health management support, property leasing, and warehousing and packaging services.</t>
        </is>
      </c>
      <c r="BF1419" t="inlineStr">
        <is>
          <t>Active</t>
        </is>
      </c>
      <c r="BG1419" t="inlineStr">
        <is>
          <t>Wholesale</t>
        </is>
      </c>
      <c r="BH1419" t="inlineStr">
        <is>
          <t>Engaged in the wholesale trade of a variety of products</t>
        </is>
      </c>
      <c r="BI1419" t="inlineStr">
        <is>
          <t>Personal and domestic equipment, hygiene and cleaning products, medical and laboratory materials, cosmetics, perfumes, personal hygiene products, medicines, and drugs</t>
        </is>
      </c>
      <c r="CE1419">
        <f>IFERROR(SUM(BU1419:BV1419)/2,0)</f>
        <v/>
      </c>
      <c r="CF1419">
        <f>IFERROR(SUM(CE1419:CE1419)/1,0)</f>
        <v/>
      </c>
      <c r="CG1419">
        <f>IFERROR(SUM(BW1419:BX1419)/2,0)</f>
        <v/>
      </c>
      <c r="CH1419">
        <f>IFERROR(SUM(CG1419:CG1419)/1,0)</f>
        <v/>
      </c>
      <c r="CI1419">
        <f>IFERROR(SUM(BY1419:BZ1419)/2,0)</f>
        <v/>
      </c>
      <c r="CJ1419">
        <f>IFERROR(SUM(CI1419:CI1419)/1,0)</f>
        <v/>
      </c>
      <c r="CK1419">
        <f>IFERROR(SUM(CA1419:CB1419)/2,0)</f>
        <v/>
      </c>
      <c r="CL1419">
        <f>IFERROR(SUM(CK1419:CK1419)/1,0)</f>
        <v/>
      </c>
      <c r="CM1419">
        <f>IFERROR(SUM(CC1419:CD1419)/2,0)</f>
        <v/>
      </c>
      <c r="CN1419">
        <f>IFERROR(SUM(CM1419:CM1419)/1,0)</f>
        <v/>
      </c>
      <c r="CO1419">
        <f>IFERROR(SUM(BS1419:BT1419)/2,0)</f>
        <v/>
      </c>
      <c r="CP1419">
        <f>IFERROR(SUM(CO1419:CO1419)/1,0)</f>
        <v/>
      </c>
    </row>
    <row r="1420">
      <c r="A1420" t="n">
        <v>1395</v>
      </c>
      <c r="D1420">
        <f>IF(AX1420="Listed","Yes","No")</f>
        <v/>
      </c>
      <c r="E1420">
        <f>IFERROR(IF(AE1420&lt;0,"Yes","No"),"No")</f>
        <v/>
      </c>
      <c r="F1420">
        <f>IF(BK1420="Unqualified","Yes","No")</f>
        <v/>
      </c>
      <c r="G1420">
        <f>IF(COUNTIF($D$1420:$F$1420,"Yes")=3,"Yes","No")</f>
        <v/>
      </c>
      <c r="U1420">
        <f>IFERROR(BQ1420/BL1420,0)</f>
        <v/>
      </c>
      <c r="V1420">
        <f>IFERROR(SUM(BQ1420:BQ1420)/SUM(BL1420:BL1420),0)</f>
        <v/>
      </c>
      <c r="W1420">
        <f>IFERROR(MAX(U1420:U1420)-MIN(U1420:U1420),0)</f>
        <v/>
      </c>
      <c r="X1420">
        <f>IFERROR(BQ1420/(BL1420-BQ1420),0)</f>
        <v/>
      </c>
      <c r="Y1420">
        <f>IFERROR(SUM(BQ1420:BQ1420)/(SUM(BL1420:BL1420)-SUM(BQ1420:BQ1420)),0)</f>
        <v/>
      </c>
      <c r="Z1420">
        <f>IFERROR(MAX(X1420:X1420)-MIN(X1420:X1420),0)</f>
        <v/>
      </c>
      <c r="AA1420">
        <f>IFERROR(BO1420/BP1420,0)</f>
        <v/>
      </c>
      <c r="AB1420">
        <f>IFERROR(SUM(BO1420:BO1420)/SUM(BP1420:BP1420),0)</f>
        <v/>
      </c>
      <c r="AC1420">
        <f>IFERROR(MAX(AA1420:AA1420)-MIN(AA1420:AA1420),0)</f>
        <v/>
      </c>
      <c r="AD1420">
        <f>IFERROR(SUM(BL1420:BL1420)/1,0)</f>
        <v/>
      </c>
      <c r="AE1420">
        <f>IFERROR(SUM(BQ1420:BQ1420)/1,0)</f>
        <v/>
      </c>
      <c r="AF1420">
        <f>IFERROR(SUM(BP1420:BP1420)/1,0)</f>
        <v/>
      </c>
      <c r="AG1420">
        <f>IFERROR(CJ1420,0)</f>
        <v/>
      </c>
      <c r="AH1420">
        <f>IFERROR(SUM(BR1420:BR1420)/1,0)</f>
        <v/>
      </c>
      <c r="AI1420">
        <f>IFERROR(CL1420,0)</f>
        <v/>
      </c>
      <c r="AJ1420">
        <f>IFERROR(CN1420,0)</f>
        <v/>
      </c>
      <c r="AK1420">
        <f>IFERROR(CP1420,0)</f>
        <v/>
      </c>
      <c r="AL1420">
        <f>IFERROR(SUM(BN1420:BN1420)/1,0)</f>
        <v/>
      </c>
      <c r="AM1420">
        <f>IFERROR(SUM(BJ1420:BJ1420)/1,0)</f>
        <v/>
      </c>
      <c r="AN1420">
        <f>IFERROR(AH1420/AD1420,0)</f>
        <v/>
      </c>
      <c r="AO1420">
        <f>IFERROR(AF1420/AD1420,0)</f>
        <v/>
      </c>
      <c r="AP1420">
        <f>IFERROR(AI1420/AK1420,0)</f>
        <v/>
      </c>
      <c r="AQ1420">
        <f>IFERROR(AJ1420/AK1420,0)</f>
        <v/>
      </c>
      <c r="AR1420">
        <f>IFERROR(AG1420/AK1420,0)</f>
        <v/>
      </c>
      <c r="AS1420">
        <f>IFERROR(365/(AL1420/AG1420), "")</f>
        <v/>
      </c>
      <c r="AT1420" t="inlineStr">
        <is>
          <t>US452578051</t>
        </is>
      </c>
      <c r="AU1420" t="inlineStr">
        <is>
          <t>Accredited Solutions INC</t>
        </is>
      </c>
      <c r="AV1420" t="inlineStr">
        <is>
          <t>C1</t>
        </is>
      </c>
      <c r="AW1420" t="inlineStr">
        <is>
          <t>A+</t>
        </is>
      </c>
      <c r="AX1420" t="inlineStr">
        <is>
          <t>Listed</t>
        </is>
      </c>
      <c r="AY1420" t="n">
        <v>5149</v>
      </c>
      <c r="AZ1420" t="inlineStr">
        <is>
          <t>Groceries and related products, not elsewhere classified wholesale dealing in</t>
        </is>
      </c>
      <c r="BA1420" t="inlineStr">
        <is>
          <t>United States of America</t>
        </is>
      </c>
      <c r="BB1420" t="inlineStr">
        <is>
          <t>Cornelius</t>
        </is>
      </c>
      <c r="BC1420" t="inlineStr">
        <is>
          <t>www.goodhemplivin.com</t>
        </is>
      </c>
      <c r="BD1420" s="6" t="n">
        <v>39412</v>
      </c>
      <c r="BE1420" t="inlineStr">
        <is>
          <t>This company is engaged in the exploration and development of precious metals. It was founded in 2010 and its registered head office is located in Albuquerque, in the U.S. state of New Mexico. It was previously known as Keyser Resources, Inc. The company's business focuses on the operation of gold exploration. It has expertise as well in determining the potential sites that represent the best potential for silver and gold deposits. Its main services are: mining, onshore and offshore drilling and acquiring and exploring properties. In addition, it also provides financing, drilling services, assess sediments study and geo-chemical and geophysical analysis of the entire property.</t>
        </is>
      </c>
      <c r="BF1420" t="inlineStr">
        <is>
          <t>Active</t>
        </is>
      </c>
      <c r="BG1420" t="inlineStr">
        <is>
          <t>Services; Manufacturing</t>
        </is>
      </c>
      <c r="BH1420" t="inlineStr">
        <is>
          <t>Engaged in the exploration and development of precious metals</t>
        </is>
      </c>
      <c r="BI1420" t="inlineStr">
        <is>
          <t>Precious metals</t>
        </is>
      </c>
      <c r="CE1420">
        <f>IFERROR(SUM(BU1420:BV1420)/2,0)</f>
        <v/>
      </c>
      <c r="CF1420">
        <f>IFERROR(SUM(CE1420:CE1420)/1,0)</f>
        <v/>
      </c>
      <c r="CG1420">
        <f>IFERROR(SUM(BW1420:BX1420)/2,0)</f>
        <v/>
      </c>
      <c r="CH1420">
        <f>IFERROR(SUM(CG1420:CG1420)/1,0)</f>
        <v/>
      </c>
      <c r="CI1420">
        <f>IFERROR(SUM(BY1420:BZ1420)/2,0)</f>
        <v/>
      </c>
      <c r="CJ1420">
        <f>IFERROR(SUM(CI1420:CI1420)/1,0)</f>
        <v/>
      </c>
      <c r="CK1420">
        <f>IFERROR(SUM(CA1420:CB1420)/2,0)</f>
        <v/>
      </c>
      <c r="CL1420">
        <f>IFERROR(SUM(CK1420:CK1420)/1,0)</f>
        <v/>
      </c>
      <c r="CM1420">
        <f>IFERROR(SUM(CC1420:CD1420)/2,0)</f>
        <v/>
      </c>
      <c r="CN1420">
        <f>IFERROR(SUM(CM1420:CM1420)/1,0)</f>
        <v/>
      </c>
      <c r="CO1420">
        <f>IFERROR(SUM(BS1420:BT1420)/2,0)</f>
        <v/>
      </c>
      <c r="CP1420">
        <f>IFERROR(SUM(CO1420:CO1420)/1,0)</f>
        <v/>
      </c>
    </row>
    <row r="1421">
      <c r="A1421" t="n">
        <v>1396</v>
      </c>
      <c r="D1421">
        <f>IF(AX1421="Listed","Yes","No")</f>
        <v/>
      </c>
      <c r="E1421">
        <f>IFERROR(IF(AE1421&lt;0,"Yes","No"),"No")</f>
        <v/>
      </c>
      <c r="F1421">
        <f>IF(BK1421="Unqualified","Yes","No")</f>
        <v/>
      </c>
      <c r="G1421">
        <f>IF(COUNTIF($D$1421:$F$1421,"Yes")=3,"Yes","No")</f>
        <v/>
      </c>
      <c r="U1421">
        <f>IFERROR(BQ1421/BL1421,0)</f>
        <v/>
      </c>
      <c r="V1421">
        <f>IFERROR(SUM(BQ1421:BQ1421)/SUM(BL1421:BL1421),0)</f>
        <v/>
      </c>
      <c r="W1421">
        <f>IFERROR(MAX(U1421:U1421)-MIN(U1421:U1421),0)</f>
        <v/>
      </c>
      <c r="X1421">
        <f>IFERROR(BQ1421/(BL1421-BQ1421),0)</f>
        <v/>
      </c>
      <c r="Y1421">
        <f>IFERROR(SUM(BQ1421:BQ1421)/(SUM(BL1421:BL1421)-SUM(BQ1421:BQ1421)),0)</f>
        <v/>
      </c>
      <c r="Z1421">
        <f>IFERROR(MAX(X1421:X1421)-MIN(X1421:X1421),0)</f>
        <v/>
      </c>
      <c r="AA1421">
        <f>IFERROR(BO1421/BP1421,0)</f>
        <v/>
      </c>
      <c r="AB1421">
        <f>IFERROR(SUM(BO1421:BO1421)/SUM(BP1421:BP1421),0)</f>
        <v/>
      </c>
      <c r="AC1421">
        <f>IFERROR(MAX(AA1421:AA1421)-MIN(AA1421:AA1421),0)</f>
        <v/>
      </c>
      <c r="AD1421">
        <f>IFERROR(SUM(BL1421:BL1421)/1,0)</f>
        <v/>
      </c>
      <c r="AE1421">
        <f>IFERROR(SUM(BQ1421:BQ1421)/1,0)</f>
        <v/>
      </c>
      <c r="AF1421">
        <f>IFERROR(SUM(BP1421:BP1421)/1,0)</f>
        <v/>
      </c>
      <c r="AG1421">
        <f>IFERROR(CJ1421,0)</f>
        <v/>
      </c>
      <c r="AH1421">
        <f>IFERROR(SUM(BR1421:BR1421)/1,0)</f>
        <v/>
      </c>
      <c r="AI1421">
        <f>IFERROR(CL1421,0)</f>
        <v/>
      </c>
      <c r="AJ1421">
        <f>IFERROR(CN1421,0)</f>
        <v/>
      </c>
      <c r="AK1421">
        <f>IFERROR(CP1421,0)</f>
        <v/>
      </c>
      <c r="AL1421">
        <f>IFERROR(SUM(BN1421:BN1421)/1,0)</f>
        <v/>
      </c>
      <c r="AM1421">
        <f>IFERROR(SUM(BJ1421:BJ1421)/1,0)</f>
        <v/>
      </c>
      <c r="AN1421">
        <f>IFERROR(AH1421/AD1421,0)</f>
        <v/>
      </c>
      <c r="AO1421">
        <f>IFERROR(AF1421/AD1421,0)</f>
        <v/>
      </c>
      <c r="AP1421">
        <f>IFERROR(AI1421/AK1421,0)</f>
        <v/>
      </c>
      <c r="AQ1421">
        <f>IFERROR(AJ1421/AK1421,0)</f>
        <v/>
      </c>
      <c r="AR1421">
        <f>IFERROR(AG1421/AK1421,0)</f>
        <v/>
      </c>
      <c r="AS1421">
        <f>IFERROR(365/(AL1421/AG1421), "")</f>
        <v/>
      </c>
      <c r="AT1421" t="inlineStr">
        <is>
          <t>BR62004213000149</t>
        </is>
      </c>
      <c r="AU1421" t="inlineStr">
        <is>
          <t>Pompeia S A Veiculos E Pecas</t>
        </is>
      </c>
      <c r="AV1421" t="inlineStr">
        <is>
          <t>U1</t>
        </is>
      </c>
      <c r="AW1421" t="inlineStr">
        <is>
          <t>U</t>
        </is>
      </c>
      <c r="AX1421" t="inlineStr">
        <is>
          <t>Unlisted</t>
        </is>
      </c>
      <c r="AY1421" t="n">
        <v>5012</v>
      </c>
      <c r="AZ1421" t="inlineStr">
        <is>
          <t>Automobiles and Other Motor Vehicles wholesale dealing in</t>
        </is>
      </c>
      <c r="BA1421" t="inlineStr">
        <is>
          <t>Brazil</t>
        </is>
      </c>
      <c r="BB1421" t="inlineStr">
        <is>
          <t>Sao Paulo</t>
        </is>
      </c>
      <c r="BC1421" t="inlineStr">
        <is>
          <t>pompeia.com.br</t>
        </is>
      </c>
      <c r="BD1421" s="6" t="n">
        <v>24917</v>
      </c>
      <c r="BE1421" t="inlineStr">
        <is>
          <t>This company is engaged in the wholesale of motor vehicle and motor vehicle parts and supplies. It was incorporated in March 1968 and is based in Sao Paulo, Brazil.The company offers a wide range of products including air brakes, automotive wiring harness set, axle housings and shafts, ball joints, bearings, brake drums, brakes and brake parts, bumpers, air cleaners, connecting rods, cylinder heads, defrosters, directional signals, drive shafts, oil filters, fuel systems, gears, gas tanks, fuel pumps, frames, exhaust mufflers, fuel pipes, power transmission equipment, radiators, rear axle housings, tie rods, tire valve cores, and rims, among others. It principally conducts its business operations within the country.</t>
        </is>
      </c>
      <c r="BF1421" t="inlineStr">
        <is>
          <t>Active</t>
        </is>
      </c>
      <c r="BG1421" t="inlineStr">
        <is>
          <t>Wholesale</t>
        </is>
      </c>
      <c r="BH1421" t="inlineStr">
        <is>
          <t>Engaged in the wholesale of motor vehicle and motor vehicle parts and supplies</t>
        </is>
      </c>
      <c r="BI1421" t="inlineStr">
        <is>
          <t>Motor vehicle and motor vehicle parts and supplies</t>
        </is>
      </c>
      <c r="CE1421">
        <f>IFERROR(SUM(BU1421:BV1421)/2,0)</f>
        <v/>
      </c>
      <c r="CF1421">
        <f>IFERROR(SUM(CE1421:CE1421)/1,0)</f>
        <v/>
      </c>
      <c r="CG1421">
        <f>IFERROR(SUM(BW1421:BX1421)/2,0)</f>
        <v/>
      </c>
      <c r="CH1421">
        <f>IFERROR(SUM(CG1421:CG1421)/1,0)</f>
        <v/>
      </c>
      <c r="CI1421">
        <f>IFERROR(SUM(BY1421:BZ1421)/2,0)</f>
        <v/>
      </c>
      <c r="CJ1421">
        <f>IFERROR(SUM(CI1421:CI1421)/1,0)</f>
        <v/>
      </c>
      <c r="CK1421">
        <f>IFERROR(SUM(CA1421:CB1421)/2,0)</f>
        <v/>
      </c>
      <c r="CL1421">
        <f>IFERROR(SUM(CK1421:CK1421)/1,0)</f>
        <v/>
      </c>
      <c r="CM1421">
        <f>IFERROR(SUM(CC1421:CD1421)/2,0)</f>
        <v/>
      </c>
      <c r="CN1421">
        <f>IFERROR(SUM(CM1421:CM1421)/1,0)</f>
        <v/>
      </c>
      <c r="CO1421">
        <f>IFERROR(SUM(BS1421:BT1421)/2,0)</f>
        <v/>
      </c>
      <c r="CP1421">
        <f>IFERROR(SUM(CO1421:CO1421)/1,0)</f>
        <v/>
      </c>
    </row>
    <row r="1422">
      <c r="A1422" t="n">
        <v>1397</v>
      </c>
      <c r="D1422">
        <f>IF(AX1422="Listed","Yes","No")</f>
        <v/>
      </c>
      <c r="E1422">
        <f>IFERROR(IF(AE1422&lt;0,"Yes","No"),"No")</f>
        <v/>
      </c>
      <c r="F1422">
        <f>IF(BK1422="Unqualified","Yes","No")</f>
        <v/>
      </c>
      <c r="G1422">
        <f>IF(COUNTIF($D$1422:$F$1422,"Yes")=3,"Yes","No")</f>
        <v/>
      </c>
      <c r="U1422">
        <f>IFERROR(BQ1422/BL1422,0)</f>
        <v/>
      </c>
      <c r="V1422">
        <f>IFERROR(SUM(BQ1422:BQ1422)/SUM(BL1422:BL1422),0)</f>
        <v/>
      </c>
      <c r="W1422">
        <f>IFERROR(MAX(U1422:U1422)-MIN(U1422:U1422),0)</f>
        <v/>
      </c>
      <c r="X1422">
        <f>IFERROR(BQ1422/(BL1422-BQ1422),0)</f>
        <v/>
      </c>
      <c r="Y1422">
        <f>IFERROR(SUM(BQ1422:BQ1422)/(SUM(BL1422:BL1422)-SUM(BQ1422:BQ1422)),0)</f>
        <v/>
      </c>
      <c r="Z1422">
        <f>IFERROR(MAX(X1422:X1422)-MIN(X1422:X1422),0)</f>
        <v/>
      </c>
      <c r="AA1422">
        <f>IFERROR(BO1422/BP1422,0)</f>
        <v/>
      </c>
      <c r="AB1422">
        <f>IFERROR(SUM(BO1422:BO1422)/SUM(BP1422:BP1422),0)</f>
        <v/>
      </c>
      <c r="AC1422">
        <f>IFERROR(MAX(AA1422:AA1422)-MIN(AA1422:AA1422),0)</f>
        <v/>
      </c>
      <c r="AD1422">
        <f>IFERROR(SUM(BL1422:BL1422)/1,0)</f>
        <v/>
      </c>
      <c r="AE1422">
        <f>IFERROR(SUM(BQ1422:BQ1422)/1,0)</f>
        <v/>
      </c>
      <c r="AF1422">
        <f>IFERROR(SUM(BP1422:BP1422)/1,0)</f>
        <v/>
      </c>
      <c r="AG1422">
        <f>IFERROR(CJ1422,0)</f>
        <v/>
      </c>
      <c r="AH1422">
        <f>IFERROR(SUM(BR1422:BR1422)/1,0)</f>
        <v/>
      </c>
      <c r="AI1422">
        <f>IFERROR(CL1422,0)</f>
        <v/>
      </c>
      <c r="AJ1422">
        <f>IFERROR(CN1422,0)</f>
        <v/>
      </c>
      <c r="AK1422">
        <f>IFERROR(CP1422,0)</f>
        <v/>
      </c>
      <c r="AL1422">
        <f>IFERROR(SUM(BN1422:BN1422)/1,0)</f>
        <v/>
      </c>
      <c r="AM1422">
        <f>IFERROR(SUM(BJ1422:BJ1422)/1,0)</f>
        <v/>
      </c>
      <c r="AN1422">
        <f>IFERROR(AH1422/AD1422,0)</f>
        <v/>
      </c>
      <c r="AO1422">
        <f>IFERROR(AF1422/AD1422,0)</f>
        <v/>
      </c>
      <c r="AP1422">
        <f>IFERROR(AI1422/AK1422,0)</f>
        <v/>
      </c>
      <c r="AQ1422">
        <f>IFERROR(AJ1422/AK1422,0)</f>
        <v/>
      </c>
      <c r="AR1422">
        <f>IFERROR(AG1422/AK1422,0)</f>
        <v/>
      </c>
      <c r="AS1422">
        <f>IFERROR(365/(AL1422/AG1422), "")</f>
        <v/>
      </c>
      <c r="AT1422" t="inlineStr">
        <is>
          <t>CO170009163330</t>
        </is>
      </c>
      <c r="AU1422" t="inlineStr">
        <is>
          <t>Cooperativa Multiactiva de Comerciantes de SAN Victorino</t>
        </is>
      </c>
      <c r="AV1422" t="inlineStr">
        <is>
          <t>U1</t>
        </is>
      </c>
      <c r="AW1422" t="inlineStr">
        <is>
          <t>U</t>
        </is>
      </c>
      <c r="AX1422" t="inlineStr">
        <is>
          <t>Unlisted</t>
        </is>
      </c>
      <c r="AY1422" t="n">
        <v>5085</v>
      </c>
      <c r="AZ1422" t="inlineStr">
        <is>
          <t>Industrial supplies wholesale dealing in</t>
        </is>
      </c>
      <c r="BA1422" t="inlineStr">
        <is>
          <t>Colombia</t>
        </is>
      </c>
      <c r="BB1422" t="inlineStr">
        <is>
          <t>Bogota</t>
        </is>
      </c>
      <c r="BC1422" t="inlineStr">
        <is>
          <t>www.coomersan.com</t>
        </is>
      </c>
      <c r="BD1422" s="6" t="n">
        <v>35432</v>
      </c>
      <c r="BE1422" t="inlineStr">
        <is>
          <t>The company is an enterprise based in Colombia that is engaged in the wholesale distribution of durable goods. It started its operations in January of 1997. The registered business office of the company is located in Bogota, Colombia.The company offers a wide variety of durable products such as prerecorded audio cassettes, compact discs, and phonograph records; fire extinguishers; firearms and ammunition; coin-operated game machines; luggage; monuments and grave markers; musical instruments; nonelectric signs; as well as forest-related products, including cordwood, hewn logs, and wood chips. The company primarily offers these products to the general public, as well as to retailers.The company has its active operations within the country.</t>
        </is>
      </c>
      <c r="BF1422" t="inlineStr">
        <is>
          <t>Active</t>
        </is>
      </c>
      <c r="BG1422" t="inlineStr">
        <is>
          <t>Wholesale</t>
        </is>
      </c>
      <c r="BH1422" t="inlineStr">
        <is>
          <t>Engaged in the wholesale distribution of durable goods</t>
        </is>
      </c>
      <c r="BI1422" t="inlineStr">
        <is>
          <t>Durable goods</t>
        </is>
      </c>
      <c r="CE1422">
        <f>IFERROR(SUM(BU1422:BV1422)/2,0)</f>
        <v/>
      </c>
      <c r="CF1422">
        <f>IFERROR(SUM(CE1422:CE1422)/1,0)</f>
        <v/>
      </c>
      <c r="CG1422">
        <f>IFERROR(SUM(BW1422:BX1422)/2,0)</f>
        <v/>
      </c>
      <c r="CH1422">
        <f>IFERROR(SUM(CG1422:CG1422)/1,0)</f>
        <v/>
      </c>
      <c r="CI1422">
        <f>IFERROR(SUM(BY1422:BZ1422)/2,0)</f>
        <v/>
      </c>
      <c r="CJ1422">
        <f>IFERROR(SUM(CI1422:CI1422)/1,0)</f>
        <v/>
      </c>
      <c r="CK1422">
        <f>IFERROR(SUM(CA1422:CB1422)/2,0)</f>
        <v/>
      </c>
      <c r="CL1422">
        <f>IFERROR(SUM(CK1422:CK1422)/1,0)</f>
        <v/>
      </c>
      <c r="CM1422">
        <f>IFERROR(SUM(CC1422:CD1422)/2,0)</f>
        <v/>
      </c>
      <c r="CN1422">
        <f>IFERROR(SUM(CM1422:CM1422)/1,0)</f>
        <v/>
      </c>
      <c r="CO1422">
        <f>IFERROR(SUM(BS1422:BT1422)/2,0)</f>
        <v/>
      </c>
      <c r="CP1422">
        <f>IFERROR(SUM(CO1422:CO1422)/1,0)</f>
        <v/>
      </c>
    </row>
    <row r="1423">
      <c r="A1423" t="n">
        <v>1398</v>
      </c>
      <c r="D1423">
        <f>IF(AX1423="Listed","Yes","No")</f>
        <v/>
      </c>
      <c r="E1423">
        <f>IFERROR(IF(AE1423&lt;0,"Yes","No"),"No")</f>
        <v/>
      </c>
      <c r="F1423">
        <f>IF(BK1423="Unqualified","Yes","No")</f>
        <v/>
      </c>
      <c r="G1423">
        <f>IF(COUNTIF($D$1423:$F$1423,"Yes")=3,"Yes","No")</f>
        <v/>
      </c>
      <c r="U1423">
        <f>IFERROR(BQ1423/BL1423,0)</f>
        <v/>
      </c>
      <c r="V1423">
        <f>IFERROR(SUM(BQ1423:BQ1423)/SUM(BL1423:BL1423),0)</f>
        <v/>
      </c>
      <c r="W1423">
        <f>IFERROR(MAX(U1423:U1423)-MIN(U1423:U1423),0)</f>
        <v/>
      </c>
      <c r="X1423">
        <f>IFERROR(BQ1423/(BL1423-BQ1423),0)</f>
        <v/>
      </c>
      <c r="Y1423">
        <f>IFERROR(SUM(BQ1423:BQ1423)/(SUM(BL1423:BL1423)-SUM(BQ1423:BQ1423)),0)</f>
        <v/>
      </c>
      <c r="Z1423">
        <f>IFERROR(MAX(X1423:X1423)-MIN(X1423:X1423),0)</f>
        <v/>
      </c>
      <c r="AA1423">
        <f>IFERROR(BO1423/BP1423,0)</f>
        <v/>
      </c>
      <c r="AB1423">
        <f>IFERROR(SUM(BO1423:BO1423)/SUM(BP1423:BP1423),0)</f>
        <v/>
      </c>
      <c r="AC1423">
        <f>IFERROR(MAX(AA1423:AA1423)-MIN(AA1423:AA1423),0)</f>
        <v/>
      </c>
      <c r="AD1423">
        <f>IFERROR(SUM(BL1423:BL1423)/1,0)</f>
        <v/>
      </c>
      <c r="AE1423">
        <f>IFERROR(SUM(BQ1423:BQ1423)/1,0)</f>
        <v/>
      </c>
      <c r="AF1423">
        <f>IFERROR(SUM(BP1423:BP1423)/1,0)</f>
        <v/>
      </c>
      <c r="AG1423">
        <f>IFERROR(CJ1423,0)</f>
        <v/>
      </c>
      <c r="AH1423">
        <f>IFERROR(SUM(BR1423:BR1423)/1,0)</f>
        <v/>
      </c>
      <c r="AI1423">
        <f>IFERROR(CL1423,0)</f>
        <v/>
      </c>
      <c r="AJ1423">
        <f>IFERROR(CN1423,0)</f>
        <v/>
      </c>
      <c r="AK1423">
        <f>IFERROR(CP1423,0)</f>
        <v/>
      </c>
      <c r="AL1423">
        <f>IFERROR(SUM(BN1423:BN1423)/1,0)</f>
        <v/>
      </c>
      <c r="AM1423">
        <f>IFERROR(SUM(BJ1423:BJ1423)/1,0)</f>
        <v/>
      </c>
      <c r="AN1423">
        <f>IFERROR(AH1423/AD1423,0)</f>
        <v/>
      </c>
      <c r="AO1423">
        <f>IFERROR(AF1423/AD1423,0)</f>
        <v/>
      </c>
      <c r="AP1423">
        <f>IFERROR(AI1423/AK1423,0)</f>
        <v/>
      </c>
      <c r="AQ1423">
        <f>IFERROR(AJ1423/AK1423,0)</f>
        <v/>
      </c>
      <c r="AR1423">
        <f>IFERROR(AG1423/AK1423,0)</f>
        <v/>
      </c>
      <c r="AS1423">
        <f>IFERROR(365/(AL1423/AG1423), "")</f>
        <v/>
      </c>
      <c r="AT1423" t="inlineStr">
        <is>
          <t>CO170009860470</t>
        </is>
      </c>
      <c r="AU1423" t="inlineStr">
        <is>
          <t>Proveedores Nacionales de Tecnologia S A S</t>
        </is>
      </c>
      <c r="AV1423" t="inlineStr">
        <is>
          <t>U1</t>
        </is>
      </c>
      <c r="AW1423" t="inlineStr">
        <is>
          <t>U</t>
        </is>
      </c>
      <c r="AX1423" t="inlineStr">
        <is>
          <t>Unlisted</t>
        </is>
      </c>
      <c r="AY1423" t="n">
        <v>5064</v>
      </c>
      <c r="AZ1423" t="inlineStr">
        <is>
          <t>Electrical appliances, television and radio sets wholesale dealing in</t>
        </is>
      </c>
      <c r="BA1423" t="inlineStr">
        <is>
          <t>Colombia</t>
        </is>
      </c>
      <c r="BB1423" t="inlineStr">
        <is>
          <t>Barranquilla</t>
        </is>
      </c>
      <c r="BC1423" t="inlineStr">
        <is>
          <t>www.dinatelsa.com</t>
        </is>
      </c>
      <c r="BD1423" s="6" t="n">
        <v>37440</v>
      </c>
      <c r="BE1423" t="inlineStr">
        <is>
          <t>This company is an entity that is engaged in the production and distribution of electronic components and accessories. It started its operations in 2002. The registered business office of the company is located in Barranquilla, Colombia. The company is principally involved in producing and dealing semiconductors, electronic components and accessories for household appliances, mobile communications, consumer electronics, security applications, and in-car entertainment and networking products. It also offers printed circuit boards, electronic valves and tubes, and other related products. These are offered to engineers and designers, as well as to retailers and to the general public. It has its active operations within the country.</t>
        </is>
      </c>
      <c r="BF1423" t="inlineStr">
        <is>
          <t>Active</t>
        </is>
      </c>
      <c r="BG1423" t="inlineStr">
        <is>
          <t>Manufacturing</t>
        </is>
      </c>
      <c r="BH1423" t="inlineStr">
        <is>
          <t>Engaged in the production and distribution of electronic components and accessories</t>
        </is>
      </c>
      <c r="BI1423" t="inlineStr">
        <is>
          <t>Electronic components and accessories</t>
        </is>
      </c>
      <c r="CE1423">
        <f>IFERROR(SUM(BU1423:BV1423)/2,0)</f>
        <v/>
      </c>
      <c r="CF1423">
        <f>IFERROR(SUM(CE1423:CE1423)/1,0)</f>
        <v/>
      </c>
      <c r="CG1423">
        <f>IFERROR(SUM(BW1423:BX1423)/2,0)</f>
        <v/>
      </c>
      <c r="CH1423">
        <f>IFERROR(SUM(CG1423:CG1423)/1,0)</f>
        <v/>
      </c>
      <c r="CI1423">
        <f>IFERROR(SUM(BY1423:BZ1423)/2,0)</f>
        <v/>
      </c>
      <c r="CJ1423">
        <f>IFERROR(SUM(CI1423:CI1423)/1,0)</f>
        <v/>
      </c>
      <c r="CK1423">
        <f>IFERROR(SUM(CA1423:CB1423)/2,0)</f>
        <v/>
      </c>
      <c r="CL1423">
        <f>IFERROR(SUM(CK1423:CK1423)/1,0)</f>
        <v/>
      </c>
      <c r="CM1423">
        <f>IFERROR(SUM(CC1423:CD1423)/2,0)</f>
        <v/>
      </c>
      <c r="CN1423">
        <f>IFERROR(SUM(CM1423:CM1423)/1,0)</f>
        <v/>
      </c>
      <c r="CO1423">
        <f>IFERROR(SUM(BS1423:BT1423)/2,0)</f>
        <v/>
      </c>
      <c r="CP1423">
        <f>IFERROR(SUM(CO1423:CO1423)/1,0)</f>
        <v/>
      </c>
    </row>
    <row r="1424">
      <c r="A1424" t="n">
        <v>1399</v>
      </c>
      <c r="D1424">
        <f>IF(AX1424="Listed","Yes","No")</f>
        <v/>
      </c>
      <c r="E1424">
        <f>IFERROR(IF(AE1424&lt;0,"Yes","No"),"No")</f>
        <v/>
      </c>
      <c r="F1424">
        <f>IF(BK1424="Unqualified","Yes","No")</f>
        <v/>
      </c>
      <c r="G1424">
        <f>IF(COUNTIF($D$1424:$F$1424,"Yes")=3,"Yes","No")</f>
        <v/>
      </c>
      <c r="U1424">
        <f>IFERROR(BQ1424/BL1424,0)</f>
        <v/>
      </c>
      <c r="V1424">
        <f>IFERROR(SUM(BQ1424:BQ1424)/SUM(BL1424:BL1424),0)</f>
        <v/>
      </c>
      <c r="W1424">
        <f>IFERROR(MAX(U1424:U1424)-MIN(U1424:U1424),0)</f>
        <v/>
      </c>
      <c r="X1424">
        <f>IFERROR(BQ1424/(BL1424-BQ1424),0)</f>
        <v/>
      </c>
      <c r="Y1424">
        <f>IFERROR(SUM(BQ1424:BQ1424)/(SUM(BL1424:BL1424)-SUM(BQ1424:BQ1424)),0)</f>
        <v/>
      </c>
      <c r="Z1424">
        <f>IFERROR(MAX(X1424:X1424)-MIN(X1424:X1424),0)</f>
        <v/>
      </c>
      <c r="AA1424">
        <f>IFERROR(BO1424/BP1424,0)</f>
        <v/>
      </c>
      <c r="AB1424">
        <f>IFERROR(SUM(BO1424:BO1424)/SUM(BP1424:BP1424),0)</f>
        <v/>
      </c>
      <c r="AC1424">
        <f>IFERROR(MAX(AA1424:AA1424)-MIN(AA1424:AA1424),0)</f>
        <v/>
      </c>
      <c r="AD1424">
        <f>IFERROR(SUM(BL1424:BL1424)/1,0)</f>
        <v/>
      </c>
      <c r="AE1424">
        <f>IFERROR(SUM(BQ1424:BQ1424)/1,0)</f>
        <v/>
      </c>
      <c r="AF1424">
        <f>IFERROR(SUM(BP1424:BP1424)/1,0)</f>
        <v/>
      </c>
      <c r="AG1424">
        <f>IFERROR(CJ1424,0)</f>
        <v/>
      </c>
      <c r="AH1424">
        <f>IFERROR(SUM(BR1424:BR1424)/1,0)</f>
        <v/>
      </c>
      <c r="AI1424">
        <f>IFERROR(CL1424,0)</f>
        <v/>
      </c>
      <c r="AJ1424">
        <f>IFERROR(CN1424,0)</f>
        <v/>
      </c>
      <c r="AK1424">
        <f>IFERROR(CP1424,0)</f>
        <v/>
      </c>
      <c r="AL1424">
        <f>IFERROR(SUM(BN1424:BN1424)/1,0)</f>
        <v/>
      </c>
      <c r="AM1424">
        <f>IFERROR(SUM(BJ1424:BJ1424)/1,0)</f>
        <v/>
      </c>
      <c r="AN1424">
        <f>IFERROR(AH1424/AD1424,0)</f>
        <v/>
      </c>
      <c r="AO1424">
        <f>IFERROR(AF1424/AD1424,0)</f>
        <v/>
      </c>
      <c r="AP1424">
        <f>IFERROR(AI1424/AK1424,0)</f>
        <v/>
      </c>
      <c r="AQ1424">
        <f>IFERROR(AJ1424/AK1424,0)</f>
        <v/>
      </c>
      <c r="AR1424">
        <f>IFERROR(AG1424/AK1424,0)</f>
        <v/>
      </c>
      <c r="AS1424">
        <f>IFERROR(365/(AL1424/AG1424), "")</f>
        <v/>
      </c>
      <c r="AT1424" t="inlineStr">
        <is>
          <t>BR60875424000121</t>
        </is>
      </c>
      <c r="AU1424" t="inlineStr">
        <is>
          <t>Galia Industria E Comercio S/A</t>
        </is>
      </c>
      <c r="AV1424" t="inlineStr">
        <is>
          <t>U1</t>
        </is>
      </c>
      <c r="AW1424" t="inlineStr">
        <is>
          <t>U</t>
        </is>
      </c>
      <c r="AX1424" t="inlineStr">
        <is>
          <t>Unlisted</t>
        </is>
      </c>
      <c r="AY1424" t="n">
        <v>5072</v>
      </c>
      <c r="AZ1424" t="inlineStr">
        <is>
          <t>Hardware wholesale dealing in</t>
        </is>
      </c>
      <c r="BA1424" t="inlineStr">
        <is>
          <t>Brazil</t>
        </is>
      </c>
      <c r="BB1424" t="inlineStr">
        <is>
          <t>Sao Paulo</t>
        </is>
      </c>
      <c r="BC1424" t="inlineStr">
        <is>
          <t>sicap.ind.br</t>
        </is>
      </c>
      <c r="BD1424" s="6" t="n">
        <v>24307</v>
      </c>
      <c r="BE1424" t="inlineStr">
        <is>
          <t>This company is engaged in the manufacture and supply of motor vehicle parts and accessories. It was incorporated in 1950 and has its registered office located in Sao Paulo, Brazil. The company specializes in manufacturing and marketing a wide range of motor vehicle parts and accessories, such as tires, tubes, gasoline engines, engine parts, wheels, batteries, hoists, steering wheels, mufflers, oil filters, pumps, carburetors, pistons, piston rings, valves, radiators, seat covers, motor generators, and automotive glass, as well as other related tools and equipment. The company operates principally in Brazil. The company aims to be a leading provider in the automotive industry by delivering quality and reliable components, focusing on innovation and customer satisfaction, while continuously improving operational efficiency and expanding its market presence within Brazil.</t>
        </is>
      </c>
      <c r="BF1424" t="inlineStr">
        <is>
          <t>Active</t>
        </is>
      </c>
      <c r="BG1424" t="inlineStr">
        <is>
          <t>Manufacturing</t>
        </is>
      </c>
      <c r="BH1424" t="inlineStr">
        <is>
          <t>Engaged in the manufacture and supply of motor vehicle parts and accessories</t>
        </is>
      </c>
      <c r="BI1424" t="inlineStr">
        <is>
          <t>Manufacturing and marketing a wide range of motor vehicle parts and accessories, such as tires, tubes, gasoline engines, engine parts, wheels, batteries, hoists, steering wheels, mufflers, oil filters, pumps, carburetors, pistons, piston rings, valves, radiators, seat covers, motor generators, and automotive glass, as well as other related tools and equipment</t>
        </is>
      </c>
      <c r="CE1424">
        <f>IFERROR(SUM(BU1424:BV1424)/2,0)</f>
        <v/>
      </c>
      <c r="CF1424">
        <f>IFERROR(SUM(CE1424:CE1424)/1,0)</f>
        <v/>
      </c>
      <c r="CG1424">
        <f>IFERROR(SUM(BW1424:BX1424)/2,0)</f>
        <v/>
      </c>
      <c r="CH1424">
        <f>IFERROR(SUM(CG1424:CG1424)/1,0)</f>
        <v/>
      </c>
      <c r="CI1424">
        <f>IFERROR(SUM(BY1424:BZ1424)/2,0)</f>
        <v/>
      </c>
      <c r="CJ1424">
        <f>IFERROR(SUM(CI1424:CI1424)/1,0)</f>
        <v/>
      </c>
      <c r="CK1424">
        <f>IFERROR(SUM(CA1424:CB1424)/2,0)</f>
        <v/>
      </c>
      <c r="CL1424">
        <f>IFERROR(SUM(CK1424:CK1424)/1,0)</f>
        <v/>
      </c>
      <c r="CM1424">
        <f>IFERROR(SUM(CC1424:CD1424)/2,0)</f>
        <v/>
      </c>
      <c r="CN1424">
        <f>IFERROR(SUM(CM1424:CM1424)/1,0)</f>
        <v/>
      </c>
      <c r="CO1424">
        <f>IFERROR(SUM(BS1424:BT1424)/2,0)</f>
        <v/>
      </c>
      <c r="CP1424">
        <f>IFERROR(SUM(CO1424:CO1424)/1,0)</f>
        <v/>
      </c>
    </row>
    <row r="1425">
      <c r="A1425" t="n">
        <v>1400</v>
      </c>
      <c r="D1425">
        <f>IF(AX1425="Listed","Yes","No")</f>
        <v/>
      </c>
      <c r="E1425">
        <f>IFERROR(IF(AE1425&lt;0,"Yes","No"),"No")</f>
        <v/>
      </c>
      <c r="F1425">
        <f>IF(BK1425="Unqualified","Yes","No")</f>
        <v/>
      </c>
      <c r="G1425">
        <f>IF(COUNTIF($D$1425:$F$1425,"Yes")=3,"Yes","No")</f>
        <v/>
      </c>
      <c r="U1425">
        <f>IFERROR(BQ1425/BL1425,0)</f>
        <v/>
      </c>
      <c r="V1425">
        <f>IFERROR(SUM(BQ1425:BQ1425)/SUM(BL1425:BL1425),0)</f>
        <v/>
      </c>
      <c r="W1425">
        <f>IFERROR(MAX(U1425:U1425)-MIN(U1425:U1425),0)</f>
        <v/>
      </c>
      <c r="X1425">
        <f>IFERROR(BQ1425/(BL1425-BQ1425),0)</f>
        <v/>
      </c>
      <c r="Y1425">
        <f>IFERROR(SUM(BQ1425:BQ1425)/(SUM(BL1425:BL1425)-SUM(BQ1425:BQ1425)),0)</f>
        <v/>
      </c>
      <c r="Z1425">
        <f>IFERROR(MAX(X1425:X1425)-MIN(X1425:X1425),0)</f>
        <v/>
      </c>
      <c r="AA1425">
        <f>IFERROR(BO1425/BP1425,0)</f>
        <v/>
      </c>
      <c r="AB1425">
        <f>IFERROR(SUM(BO1425:BO1425)/SUM(BP1425:BP1425),0)</f>
        <v/>
      </c>
      <c r="AC1425">
        <f>IFERROR(MAX(AA1425:AA1425)-MIN(AA1425:AA1425),0)</f>
        <v/>
      </c>
      <c r="AD1425">
        <f>IFERROR(SUM(BL1425:BL1425)/1,0)</f>
        <v/>
      </c>
      <c r="AE1425">
        <f>IFERROR(SUM(BQ1425:BQ1425)/1,0)</f>
        <v/>
      </c>
      <c r="AF1425">
        <f>IFERROR(SUM(BP1425:BP1425)/1,0)</f>
        <v/>
      </c>
      <c r="AG1425">
        <f>IFERROR(CJ1425,0)</f>
        <v/>
      </c>
      <c r="AH1425">
        <f>IFERROR(SUM(BR1425:BR1425)/1,0)</f>
        <v/>
      </c>
      <c r="AI1425">
        <f>IFERROR(CL1425,0)</f>
        <v/>
      </c>
      <c r="AJ1425">
        <f>IFERROR(CN1425,0)</f>
        <v/>
      </c>
      <c r="AK1425">
        <f>IFERROR(CP1425,0)</f>
        <v/>
      </c>
      <c r="AL1425">
        <f>IFERROR(SUM(BN1425:BN1425)/1,0)</f>
        <v/>
      </c>
      <c r="AM1425">
        <f>IFERROR(SUM(BJ1425:BJ1425)/1,0)</f>
        <v/>
      </c>
      <c r="AN1425">
        <f>IFERROR(AH1425/AD1425,0)</f>
        <v/>
      </c>
      <c r="AO1425">
        <f>IFERROR(AF1425/AD1425,0)</f>
        <v/>
      </c>
      <c r="AP1425">
        <f>IFERROR(AI1425/AK1425,0)</f>
        <v/>
      </c>
      <c r="AQ1425">
        <f>IFERROR(AJ1425/AK1425,0)</f>
        <v/>
      </c>
      <c r="AR1425">
        <f>IFERROR(AG1425/AK1425,0)</f>
        <v/>
      </c>
      <c r="AS1425">
        <f>IFERROR(365/(AL1425/AG1425), "")</f>
        <v/>
      </c>
      <c r="AT1425" t="inlineStr">
        <is>
          <t>CO170009183820</t>
        </is>
      </c>
      <c r="AU1425" t="inlineStr">
        <is>
          <t>Cooperativa Cafetera de Colombia Cafecol</t>
        </is>
      </c>
      <c r="AV1425" t="inlineStr">
        <is>
          <t>U1</t>
        </is>
      </c>
      <c r="AW1425" t="inlineStr">
        <is>
          <t>U</t>
        </is>
      </c>
      <c r="AX1425" t="inlineStr">
        <is>
          <t>Unlisted</t>
        </is>
      </c>
      <c r="AY1425" t="n">
        <v>5153</v>
      </c>
      <c r="AZ1425" t="inlineStr">
        <is>
          <t>Grain and field beans wholesale dealing in</t>
        </is>
      </c>
      <c r="BA1425" t="inlineStr">
        <is>
          <t>Colombia</t>
        </is>
      </c>
      <c r="BB1425" t="inlineStr">
        <is>
          <t>Manizales</t>
        </is>
      </c>
      <c r="BC1425" t="inlineStr">
        <is>
          <t>www.cafecol.com.co</t>
        </is>
      </c>
      <c r="BD1425" s="6" t="n">
        <v>36916</v>
      </c>
      <c r="BE1425" t="inlineStr">
        <is>
          <t>This company is primarily engaged in the wholesale of food, beverages and related grocery products. The registered head office of the company is located in Manizales, Colombia.The company specializes in the distribution of a wide range of grocery products, such as fruits and vegetables, fish and meat products, juices, bottled water, soft drinks, wines and spirits, canned goods, tobacco products, candies, chocolates, milk, cheese, honey, egg, pasta and pasta sauces, butter, flour, sugar, bakery products, baby foods, and other food products. It also distributes cosmetic products and fragrances, paper foil, container box, plastic, and soaps and detergents, among others.</t>
        </is>
      </c>
      <c r="BF1425" t="inlineStr">
        <is>
          <t>Active</t>
        </is>
      </c>
      <c r="BG1425" t="inlineStr">
        <is>
          <t>Wholesale</t>
        </is>
      </c>
      <c r="BH1425" t="inlineStr">
        <is>
          <t>Primarily engaged in the wholesale of food, beverages and related grocery products</t>
        </is>
      </c>
      <c r="BI1425" t="inlineStr">
        <is>
          <t>Food, beverages and related grocery products</t>
        </is>
      </c>
      <c r="CE1425">
        <f>IFERROR(SUM(BU1425:BV1425)/2,0)</f>
        <v/>
      </c>
      <c r="CF1425">
        <f>IFERROR(SUM(CE1425:CE1425)/1,0)</f>
        <v/>
      </c>
      <c r="CG1425">
        <f>IFERROR(SUM(BW1425:BX1425)/2,0)</f>
        <v/>
      </c>
      <c r="CH1425">
        <f>IFERROR(SUM(CG1425:CG1425)/1,0)</f>
        <v/>
      </c>
      <c r="CI1425">
        <f>IFERROR(SUM(BY1425:BZ1425)/2,0)</f>
        <v/>
      </c>
      <c r="CJ1425">
        <f>IFERROR(SUM(CI1425:CI1425)/1,0)</f>
        <v/>
      </c>
      <c r="CK1425">
        <f>IFERROR(SUM(CA1425:CB1425)/2,0)</f>
        <v/>
      </c>
      <c r="CL1425">
        <f>IFERROR(SUM(CK1425:CK1425)/1,0)</f>
        <v/>
      </c>
      <c r="CM1425">
        <f>IFERROR(SUM(CC1425:CD1425)/2,0)</f>
        <v/>
      </c>
      <c r="CN1425">
        <f>IFERROR(SUM(CM1425:CM1425)/1,0)</f>
        <v/>
      </c>
      <c r="CO1425">
        <f>IFERROR(SUM(BS1425:BT1425)/2,0)</f>
        <v/>
      </c>
      <c r="CP1425">
        <f>IFERROR(SUM(CO1425:CO1425)/1,0)</f>
        <v/>
      </c>
    </row>
    <row r="1426">
      <c r="A1426" t="n">
        <v>1401</v>
      </c>
      <c r="D1426">
        <f>IF(AX1426="Listed","Yes","No")</f>
        <v/>
      </c>
      <c r="E1426">
        <f>IFERROR(IF(AE1426&lt;0,"Yes","No"),"No")</f>
        <v/>
      </c>
      <c r="F1426">
        <f>IF(BK1426="Unqualified","Yes","No")</f>
        <v/>
      </c>
      <c r="G1426">
        <f>IF(COUNTIF($D$1426:$F$1426,"Yes")=3,"Yes","No")</f>
        <v/>
      </c>
      <c r="U1426">
        <f>IFERROR(BQ1426/BL1426,0)</f>
        <v/>
      </c>
      <c r="V1426">
        <f>IFERROR(SUM(BQ1426:BQ1426)/SUM(BL1426:BL1426),0)</f>
        <v/>
      </c>
      <c r="W1426">
        <f>IFERROR(MAX(U1426:U1426)-MIN(U1426:U1426),0)</f>
        <v/>
      </c>
      <c r="X1426">
        <f>IFERROR(BQ1426/(BL1426-BQ1426),0)</f>
        <v/>
      </c>
      <c r="Y1426">
        <f>IFERROR(SUM(BQ1426:BQ1426)/(SUM(BL1426:BL1426)-SUM(BQ1426:BQ1426)),0)</f>
        <v/>
      </c>
      <c r="Z1426">
        <f>IFERROR(MAX(X1426:X1426)-MIN(X1426:X1426),0)</f>
        <v/>
      </c>
      <c r="AA1426">
        <f>IFERROR(BO1426/BP1426,0)</f>
        <v/>
      </c>
      <c r="AB1426">
        <f>IFERROR(SUM(BO1426:BO1426)/SUM(BP1426:BP1426),0)</f>
        <v/>
      </c>
      <c r="AC1426">
        <f>IFERROR(MAX(AA1426:AA1426)-MIN(AA1426:AA1426),0)</f>
        <v/>
      </c>
      <c r="AD1426">
        <f>IFERROR(SUM(BL1426:BL1426)/1,0)</f>
        <v/>
      </c>
      <c r="AE1426">
        <f>IFERROR(SUM(BQ1426:BQ1426)/1,0)</f>
        <v/>
      </c>
      <c r="AF1426">
        <f>IFERROR(SUM(BP1426:BP1426)/1,0)</f>
        <v/>
      </c>
      <c r="AG1426">
        <f>IFERROR(CJ1426,0)</f>
        <v/>
      </c>
      <c r="AH1426">
        <f>IFERROR(SUM(BR1426:BR1426)/1,0)</f>
        <v/>
      </c>
      <c r="AI1426">
        <f>IFERROR(CL1426,0)</f>
        <v/>
      </c>
      <c r="AJ1426">
        <f>IFERROR(CN1426,0)</f>
        <v/>
      </c>
      <c r="AK1426">
        <f>IFERROR(CP1426,0)</f>
        <v/>
      </c>
      <c r="AL1426">
        <f>IFERROR(SUM(BN1426:BN1426)/1,0)</f>
        <v/>
      </c>
      <c r="AM1426">
        <f>IFERROR(SUM(BJ1426:BJ1426)/1,0)</f>
        <v/>
      </c>
      <c r="AN1426">
        <f>IFERROR(AH1426/AD1426,0)</f>
        <v/>
      </c>
      <c r="AO1426">
        <f>IFERROR(AF1426/AD1426,0)</f>
        <v/>
      </c>
      <c r="AP1426">
        <f>IFERROR(AI1426/AK1426,0)</f>
        <v/>
      </c>
      <c r="AQ1426">
        <f>IFERROR(AJ1426/AK1426,0)</f>
        <v/>
      </c>
      <c r="AR1426">
        <f>IFERROR(AG1426/AK1426,0)</f>
        <v/>
      </c>
      <c r="AS1426">
        <f>IFERROR(365/(AL1426/AG1426), "")</f>
        <v/>
      </c>
      <c r="AT1426" t="inlineStr">
        <is>
          <t>CO170001477280</t>
        </is>
      </c>
      <c r="AU1426" t="inlineStr">
        <is>
          <t>Philip Morris Colombia S A</t>
        </is>
      </c>
      <c r="AV1426" t="inlineStr">
        <is>
          <t>U1</t>
        </is>
      </c>
      <c r="AW1426" t="inlineStr">
        <is>
          <t>A</t>
        </is>
      </c>
      <c r="AX1426" t="inlineStr">
        <is>
          <t>Unlisted</t>
        </is>
      </c>
      <c r="AY1426" t="n">
        <v>5181</v>
      </c>
      <c r="AZ1426" t="inlineStr">
        <is>
          <t>Beer and ale wholesale dealing in</t>
        </is>
      </c>
      <c r="BA1426" t="inlineStr">
        <is>
          <t>Colombia</t>
        </is>
      </c>
      <c r="BB1426" t="inlineStr">
        <is>
          <t>Bogota</t>
        </is>
      </c>
      <c r="BC1426" t="inlineStr">
        <is>
          <t>www.pmi.com</t>
        </is>
      </c>
      <c r="BD1426" s="6" t="n">
        <v>36390</v>
      </c>
      <c r="BE1426" t="inlineStr">
        <is>
          <t>This company distributes and sells cigarettes under the Marlboro and Philip Morris brands. It was incorporated in 1999. Its head office is based in Bogota, Colombia. It is one of the world’s leading tobacco companies, and ise committed to finding alternatives to cigarettes as quickly as possible.The company is a part of Altria Group, Inc., one of the world's largest tobacco corporations. It operates as a holding company for a group involved in the manufacture and distribution of cigarettes and other tobacco products under the Marlboro, Virginia Slims, L&amp;M, Lark and Parliament brands.As part of the Altria Group, the company upholds the group's mission: to offer the best smoking experience to every adult smoker in the world, today and tomorrow.</t>
        </is>
      </c>
      <c r="BF1426" t="inlineStr">
        <is>
          <t>Active</t>
        </is>
      </c>
      <c r="BG1426" t="inlineStr">
        <is>
          <t>Wholesale</t>
        </is>
      </c>
      <c r="BH1426" t="inlineStr">
        <is>
          <t>Distributes and sells cigarettes under the Marlboro and Philip Morris brands</t>
        </is>
      </c>
      <c r="BI1426" t="inlineStr">
        <is>
          <t>Cigarettes</t>
        </is>
      </c>
      <c r="CE1426">
        <f>IFERROR(SUM(BU1426:BV1426)/2,0)</f>
        <v/>
      </c>
      <c r="CF1426">
        <f>IFERROR(SUM(CE1426:CE1426)/1,0)</f>
        <v/>
      </c>
      <c r="CG1426">
        <f>IFERROR(SUM(BW1426:BX1426)/2,0)</f>
        <v/>
      </c>
      <c r="CH1426">
        <f>IFERROR(SUM(CG1426:CG1426)/1,0)</f>
        <v/>
      </c>
      <c r="CI1426">
        <f>IFERROR(SUM(BY1426:BZ1426)/2,0)</f>
        <v/>
      </c>
      <c r="CJ1426">
        <f>IFERROR(SUM(CI1426:CI1426)/1,0)</f>
        <v/>
      </c>
      <c r="CK1426">
        <f>IFERROR(SUM(CA1426:CB1426)/2,0)</f>
        <v/>
      </c>
      <c r="CL1426">
        <f>IFERROR(SUM(CK1426:CK1426)/1,0)</f>
        <v/>
      </c>
      <c r="CM1426">
        <f>IFERROR(SUM(CC1426:CD1426)/2,0)</f>
        <v/>
      </c>
      <c r="CN1426">
        <f>IFERROR(SUM(CM1426:CM1426)/1,0)</f>
        <v/>
      </c>
      <c r="CO1426">
        <f>IFERROR(SUM(BS1426:BT1426)/2,0)</f>
        <v/>
      </c>
      <c r="CP1426">
        <f>IFERROR(SUM(CO1426:CO1426)/1,0)</f>
        <v/>
      </c>
    </row>
    <row r="1427">
      <c r="A1427" t="n">
        <v>1402</v>
      </c>
      <c r="D1427">
        <f>IF(AX1427="Listed","Yes","No")</f>
        <v/>
      </c>
      <c r="E1427">
        <f>IFERROR(IF(AE1427&lt;0,"Yes","No"),"No")</f>
        <v/>
      </c>
      <c r="F1427">
        <f>IF(BK1427="Unqualified","Yes","No")</f>
        <v/>
      </c>
      <c r="G1427">
        <f>IF(COUNTIF($D$1427:$F$1427,"Yes")=3,"Yes","No")</f>
        <v/>
      </c>
      <c r="U1427">
        <f>IFERROR(BQ1427/BL1427,0)</f>
        <v/>
      </c>
      <c r="V1427">
        <f>IFERROR(SUM(BQ1427:BQ1427)/SUM(BL1427:BL1427),0)</f>
        <v/>
      </c>
      <c r="W1427">
        <f>IFERROR(MAX(U1427:U1427)-MIN(U1427:U1427),0)</f>
        <v/>
      </c>
      <c r="X1427">
        <f>IFERROR(BQ1427/(BL1427-BQ1427),0)</f>
        <v/>
      </c>
      <c r="Y1427">
        <f>IFERROR(SUM(BQ1427:BQ1427)/(SUM(BL1427:BL1427)-SUM(BQ1427:BQ1427)),0)</f>
        <v/>
      </c>
      <c r="Z1427">
        <f>IFERROR(MAX(X1427:X1427)-MIN(X1427:X1427),0)</f>
        <v/>
      </c>
      <c r="AA1427">
        <f>IFERROR(BO1427/BP1427,0)</f>
        <v/>
      </c>
      <c r="AB1427">
        <f>IFERROR(SUM(BO1427:BO1427)/SUM(BP1427:BP1427),0)</f>
        <v/>
      </c>
      <c r="AC1427">
        <f>IFERROR(MAX(AA1427:AA1427)-MIN(AA1427:AA1427),0)</f>
        <v/>
      </c>
      <c r="AD1427">
        <f>IFERROR(SUM(BL1427:BL1427)/1,0)</f>
        <v/>
      </c>
      <c r="AE1427">
        <f>IFERROR(SUM(BQ1427:BQ1427)/1,0)</f>
        <v/>
      </c>
      <c r="AF1427">
        <f>IFERROR(SUM(BP1427:BP1427)/1,0)</f>
        <v/>
      </c>
      <c r="AG1427">
        <f>IFERROR(CJ1427,0)</f>
        <v/>
      </c>
      <c r="AH1427">
        <f>IFERROR(SUM(BR1427:BR1427)/1,0)</f>
        <v/>
      </c>
      <c r="AI1427">
        <f>IFERROR(CL1427,0)</f>
        <v/>
      </c>
      <c r="AJ1427">
        <f>IFERROR(CN1427,0)</f>
        <v/>
      </c>
      <c r="AK1427">
        <f>IFERROR(CP1427,0)</f>
        <v/>
      </c>
      <c r="AL1427">
        <f>IFERROR(SUM(BN1427:BN1427)/1,0)</f>
        <v/>
      </c>
      <c r="AM1427">
        <f>IFERROR(SUM(BJ1427:BJ1427)/1,0)</f>
        <v/>
      </c>
      <c r="AN1427">
        <f>IFERROR(AH1427/AD1427,0)</f>
        <v/>
      </c>
      <c r="AO1427">
        <f>IFERROR(AF1427/AD1427,0)</f>
        <v/>
      </c>
      <c r="AP1427">
        <f>IFERROR(AI1427/AK1427,0)</f>
        <v/>
      </c>
      <c r="AQ1427">
        <f>IFERROR(AJ1427/AK1427,0)</f>
        <v/>
      </c>
      <c r="AR1427">
        <f>IFERROR(AG1427/AK1427,0)</f>
        <v/>
      </c>
      <c r="AS1427">
        <f>IFERROR(365/(AL1427/AG1427), "")</f>
        <v/>
      </c>
      <c r="AT1427" t="inlineStr">
        <is>
          <t>CO170000960240</t>
        </is>
      </c>
      <c r="AU1427" t="inlineStr">
        <is>
          <t>Comercial Orea SAS</t>
        </is>
      </c>
      <c r="AV1427" t="inlineStr">
        <is>
          <t>U1</t>
        </is>
      </c>
      <c r="AW1427" t="inlineStr">
        <is>
          <t>B-</t>
        </is>
      </c>
      <c r="AX1427" t="inlineStr">
        <is>
          <t>Unlisted</t>
        </is>
      </c>
      <c r="AY1427" t="n">
        <v>5085</v>
      </c>
      <c r="AZ1427" t="inlineStr">
        <is>
          <t>Industrial supplies wholesale dealing in</t>
        </is>
      </c>
      <c r="BA1427" t="inlineStr">
        <is>
          <t>Colombia</t>
        </is>
      </c>
      <c r="BB1427" t="inlineStr">
        <is>
          <t>Bogota</t>
        </is>
      </c>
      <c r="BC1427" t="inlineStr">
        <is>
          <t>www.c-orea.com</t>
        </is>
      </c>
      <c r="BD1427" s="6" t="n">
        <v>29355</v>
      </c>
      <c r="BE1427" t="inlineStr">
        <is>
          <t>This company is engaged in the wholesale of cleaning supplies, home supplies, kitchen supplies, jewelry, and hardware. It is headquartered in Bogota, Colombia.It is a family business founded in May 1980. Its economic activity was based on the needs of people, thus dedicating itself to the distribution of household items, in addition to the Screen part in glass and ceramics that was worked on until mid-2015. It has participated and been invited to large and different fairs, in order to be recognized at all levels and areas of competitiveness, standing out for having a wide range of excellent quality items.The company's mission is to market quality and useful products for the home, to make daily tasks easier in Colombian homes. It is committed to maintaining high quality standards, principles of ethics, compliance and honesty with all its customers and suppliers, as well as providing development opportunities and recognition to its employees.</t>
        </is>
      </c>
      <c r="BF1427" t="inlineStr">
        <is>
          <t>Active</t>
        </is>
      </c>
      <c r="BG1427" t="inlineStr">
        <is>
          <t>Wholesale</t>
        </is>
      </c>
      <c r="BH1427" t="inlineStr">
        <is>
          <t>Engaged in the wholesale of cleaning supplies, home supplies, kitchen supplies, jewelry, and hardware</t>
        </is>
      </c>
      <c r="BI1427" t="inlineStr">
        <is>
          <t>Cleaning supplies, home supplies, kitchen supplies, jewelry, and hardware</t>
        </is>
      </c>
      <c r="CE1427">
        <f>IFERROR(SUM(BU1427:BV1427)/2,0)</f>
        <v/>
      </c>
      <c r="CF1427">
        <f>IFERROR(SUM(CE1427:CE1427)/1,0)</f>
        <v/>
      </c>
      <c r="CG1427">
        <f>IFERROR(SUM(BW1427:BX1427)/2,0)</f>
        <v/>
      </c>
      <c r="CH1427">
        <f>IFERROR(SUM(CG1427:CG1427)/1,0)</f>
        <v/>
      </c>
      <c r="CI1427">
        <f>IFERROR(SUM(BY1427:BZ1427)/2,0)</f>
        <v/>
      </c>
      <c r="CJ1427">
        <f>IFERROR(SUM(CI1427:CI1427)/1,0)</f>
        <v/>
      </c>
      <c r="CK1427">
        <f>IFERROR(SUM(CA1427:CB1427)/2,0)</f>
        <v/>
      </c>
      <c r="CL1427">
        <f>IFERROR(SUM(CK1427:CK1427)/1,0)</f>
        <v/>
      </c>
      <c r="CM1427">
        <f>IFERROR(SUM(CC1427:CD1427)/2,0)</f>
        <v/>
      </c>
      <c r="CN1427">
        <f>IFERROR(SUM(CM1427:CM1427)/1,0)</f>
        <v/>
      </c>
      <c r="CO1427">
        <f>IFERROR(SUM(BS1427:BT1427)/2,0)</f>
        <v/>
      </c>
      <c r="CP1427">
        <f>IFERROR(SUM(CO1427:CO1427)/1,0)</f>
        <v/>
      </c>
    </row>
    <row r="1428">
      <c r="A1428" t="n">
        <v>1403</v>
      </c>
      <c r="D1428">
        <f>IF(AX1428="Listed","Yes","No")</f>
        <v/>
      </c>
      <c r="E1428">
        <f>IFERROR(IF(AE1428&lt;0,"Yes","No"),"No")</f>
        <v/>
      </c>
      <c r="F1428">
        <f>IF(BK1428="Unqualified","Yes","No")</f>
        <v/>
      </c>
      <c r="G1428">
        <f>IF(COUNTIF($D$1428:$F$1428,"Yes")=3,"Yes","No")</f>
        <v/>
      </c>
      <c r="U1428">
        <f>IFERROR(BQ1428/BL1428,0)</f>
        <v/>
      </c>
      <c r="V1428">
        <f>IFERROR(SUM(BQ1428:BQ1428)/SUM(BL1428:BL1428),0)</f>
        <v/>
      </c>
      <c r="W1428">
        <f>IFERROR(MAX(U1428:U1428)-MIN(U1428:U1428),0)</f>
        <v/>
      </c>
      <c r="X1428">
        <f>IFERROR(BQ1428/(BL1428-BQ1428),0)</f>
        <v/>
      </c>
      <c r="Y1428">
        <f>IFERROR(SUM(BQ1428:BQ1428)/(SUM(BL1428:BL1428)-SUM(BQ1428:BQ1428)),0)</f>
        <v/>
      </c>
      <c r="Z1428">
        <f>IFERROR(MAX(X1428:X1428)-MIN(X1428:X1428),0)</f>
        <v/>
      </c>
      <c r="AA1428">
        <f>IFERROR(BO1428/BP1428,0)</f>
        <v/>
      </c>
      <c r="AB1428">
        <f>IFERROR(SUM(BO1428:BO1428)/SUM(BP1428:BP1428),0)</f>
        <v/>
      </c>
      <c r="AC1428">
        <f>IFERROR(MAX(AA1428:AA1428)-MIN(AA1428:AA1428),0)</f>
        <v/>
      </c>
      <c r="AD1428">
        <f>IFERROR(SUM(BL1428:BL1428)/1,0)</f>
        <v/>
      </c>
      <c r="AE1428">
        <f>IFERROR(SUM(BQ1428:BQ1428)/1,0)</f>
        <v/>
      </c>
      <c r="AF1428">
        <f>IFERROR(SUM(BP1428:BP1428)/1,0)</f>
        <v/>
      </c>
      <c r="AG1428">
        <f>IFERROR(CJ1428,0)</f>
        <v/>
      </c>
      <c r="AH1428">
        <f>IFERROR(SUM(BR1428:BR1428)/1,0)</f>
        <v/>
      </c>
      <c r="AI1428">
        <f>IFERROR(CL1428,0)</f>
        <v/>
      </c>
      <c r="AJ1428">
        <f>IFERROR(CN1428,0)</f>
        <v/>
      </c>
      <c r="AK1428">
        <f>IFERROR(CP1428,0)</f>
        <v/>
      </c>
      <c r="AL1428">
        <f>IFERROR(SUM(BN1428:BN1428)/1,0)</f>
        <v/>
      </c>
      <c r="AM1428">
        <f>IFERROR(SUM(BJ1428:BJ1428)/1,0)</f>
        <v/>
      </c>
      <c r="AN1428">
        <f>IFERROR(AH1428/AD1428,0)</f>
        <v/>
      </c>
      <c r="AO1428">
        <f>IFERROR(AF1428/AD1428,0)</f>
        <v/>
      </c>
      <c r="AP1428">
        <f>IFERROR(AI1428/AK1428,0)</f>
        <v/>
      </c>
      <c r="AQ1428">
        <f>IFERROR(AJ1428/AK1428,0)</f>
        <v/>
      </c>
      <c r="AR1428">
        <f>IFERROR(AG1428/AK1428,0)</f>
        <v/>
      </c>
      <c r="AS1428">
        <f>IFERROR(365/(AL1428/AG1428), "")</f>
        <v/>
      </c>
      <c r="AT1428" t="inlineStr">
        <is>
          <t>CO170001977060</t>
        </is>
      </c>
      <c r="AU1428" t="inlineStr">
        <is>
          <t>Coffee Export &amp; CIA S C S</t>
        </is>
      </c>
      <c r="AV1428" t="inlineStr">
        <is>
          <t>U1</t>
        </is>
      </c>
      <c r="AW1428" t="inlineStr">
        <is>
          <t>B+</t>
        </is>
      </c>
      <c r="AX1428" t="inlineStr">
        <is>
          <t>Unlisted</t>
        </is>
      </c>
      <c r="AY1428" t="n">
        <v>5141</v>
      </c>
      <c r="AZ1428" t="inlineStr">
        <is>
          <t>Groceries, general line wholesale dealing in</t>
        </is>
      </c>
      <c r="BA1428" t="inlineStr">
        <is>
          <t>Colombia</t>
        </is>
      </c>
      <c r="BB1428" t="inlineStr">
        <is>
          <t>Bogota</t>
        </is>
      </c>
      <c r="BC1428" t="inlineStr">
        <is>
          <t>www.cafesoca.com</t>
        </is>
      </c>
      <c r="BD1428" s="6" t="n">
        <v>37803</v>
      </c>
      <c r="BE1428" t="inlineStr">
        <is>
          <t>The company is engaged in the wholesale of food, beverages and tobacco products. It was incorporated in November of 2003 and has its registered head office located in Bogota, Colombia.The company is primarily involved in the sale of specialized foods such as eggs, poultry, health foods, spices, herbs, coffee, and tea. It also sells alcoholic beverages, non-alcoholic beverages, soft drinks, and hot beverages. Some of the products it distributes include as wine, beer, liquor, ale, vodka, low alcohol beer, non-alcoholic wine, sparkling cider, cola, sparkling water, iced tea, lemonade, fruit punch, cappuccino, coffee, espresso, cafe au lait, flavored coffees (such as mocha), latte, hot chocolate, hot cider, mulled cider, flavored teas (including chai), green tea, pearl milk tea, tea, herbal teas, as well as roasted grain beverages.</t>
        </is>
      </c>
      <c r="BF1428" t="inlineStr">
        <is>
          <t>Active</t>
        </is>
      </c>
      <c r="BG1428" t="inlineStr">
        <is>
          <t>Wholesale</t>
        </is>
      </c>
      <c r="BH1428" t="inlineStr">
        <is>
          <t>Engaged in the wholesale of food, beverages and tobacco products</t>
        </is>
      </c>
      <c r="BI1428" t="inlineStr">
        <is>
          <t>Eggs, poultry, health foods, spices, herbs, coffee, and tea; Wine, beer, liquor, ale, vodka, low alcohol beer, non-alcoholic wine, sparkling cider, cola, sparkling water, iced tea, lemonade, fruit punch, cappuccino, coffee, espresso, cafe au lait, flavored coffees (such as mocha), latte, hot chocolate, hot cider, mulled cider, flavored teas (including chai), green tea, pearl milk tea, tea, herbal teas, as well as roasted grain beverages</t>
        </is>
      </c>
      <c r="CE1428">
        <f>IFERROR(SUM(BU1428:BV1428)/2,0)</f>
        <v/>
      </c>
      <c r="CF1428">
        <f>IFERROR(SUM(CE1428:CE1428)/1,0)</f>
        <v/>
      </c>
      <c r="CG1428">
        <f>IFERROR(SUM(BW1428:BX1428)/2,0)</f>
        <v/>
      </c>
      <c r="CH1428">
        <f>IFERROR(SUM(CG1428:CG1428)/1,0)</f>
        <v/>
      </c>
      <c r="CI1428">
        <f>IFERROR(SUM(BY1428:BZ1428)/2,0)</f>
        <v/>
      </c>
      <c r="CJ1428">
        <f>IFERROR(SUM(CI1428:CI1428)/1,0)</f>
        <v/>
      </c>
      <c r="CK1428">
        <f>IFERROR(SUM(CA1428:CB1428)/2,0)</f>
        <v/>
      </c>
      <c r="CL1428">
        <f>IFERROR(SUM(CK1428:CK1428)/1,0)</f>
        <v/>
      </c>
      <c r="CM1428">
        <f>IFERROR(SUM(CC1428:CD1428)/2,0)</f>
        <v/>
      </c>
      <c r="CN1428">
        <f>IFERROR(SUM(CM1428:CM1428)/1,0)</f>
        <v/>
      </c>
      <c r="CO1428">
        <f>IFERROR(SUM(BS1428:BT1428)/2,0)</f>
        <v/>
      </c>
      <c r="CP1428">
        <f>IFERROR(SUM(CO1428:CO1428)/1,0)</f>
        <v/>
      </c>
    </row>
    <row r="1429">
      <c r="A1429" t="n">
        <v>1404</v>
      </c>
      <c r="D1429">
        <f>IF(AX1429="Listed","Yes","No")</f>
        <v/>
      </c>
      <c r="E1429">
        <f>IFERROR(IF(AE1429&lt;0,"Yes","No"),"No")</f>
        <v/>
      </c>
      <c r="F1429">
        <f>IF(BK1429="Unqualified","Yes","No")</f>
        <v/>
      </c>
      <c r="G1429">
        <f>IF(COUNTIF($D$1429:$F$1429,"Yes")=3,"Yes","No")</f>
        <v/>
      </c>
      <c r="U1429">
        <f>IFERROR(BQ1429/BL1429,0)</f>
        <v/>
      </c>
      <c r="V1429">
        <f>IFERROR(SUM(BQ1429:BQ1429)/SUM(BL1429:BL1429),0)</f>
        <v/>
      </c>
      <c r="W1429">
        <f>IFERROR(MAX(U1429:U1429)-MIN(U1429:U1429),0)</f>
        <v/>
      </c>
      <c r="X1429">
        <f>IFERROR(BQ1429/(BL1429-BQ1429),0)</f>
        <v/>
      </c>
      <c r="Y1429">
        <f>IFERROR(SUM(BQ1429:BQ1429)/(SUM(BL1429:BL1429)-SUM(BQ1429:BQ1429)),0)</f>
        <v/>
      </c>
      <c r="Z1429">
        <f>IFERROR(MAX(X1429:X1429)-MIN(X1429:X1429),0)</f>
        <v/>
      </c>
      <c r="AA1429">
        <f>IFERROR(BO1429/BP1429,0)</f>
        <v/>
      </c>
      <c r="AB1429">
        <f>IFERROR(SUM(BO1429:BO1429)/SUM(BP1429:BP1429),0)</f>
        <v/>
      </c>
      <c r="AC1429">
        <f>IFERROR(MAX(AA1429:AA1429)-MIN(AA1429:AA1429),0)</f>
        <v/>
      </c>
      <c r="AD1429">
        <f>IFERROR(SUM(BL1429:BL1429)/1,0)</f>
        <v/>
      </c>
      <c r="AE1429">
        <f>IFERROR(SUM(BQ1429:BQ1429)/1,0)</f>
        <v/>
      </c>
      <c r="AF1429">
        <f>IFERROR(SUM(BP1429:BP1429)/1,0)</f>
        <v/>
      </c>
      <c r="AG1429">
        <f>IFERROR(CJ1429,0)</f>
        <v/>
      </c>
      <c r="AH1429">
        <f>IFERROR(SUM(BR1429:BR1429)/1,0)</f>
        <v/>
      </c>
      <c r="AI1429">
        <f>IFERROR(CL1429,0)</f>
        <v/>
      </c>
      <c r="AJ1429">
        <f>IFERROR(CN1429,0)</f>
        <v/>
      </c>
      <c r="AK1429">
        <f>IFERROR(CP1429,0)</f>
        <v/>
      </c>
      <c r="AL1429">
        <f>IFERROR(SUM(BN1429:BN1429)/1,0)</f>
        <v/>
      </c>
      <c r="AM1429">
        <f>IFERROR(SUM(BJ1429:BJ1429)/1,0)</f>
        <v/>
      </c>
      <c r="AN1429">
        <f>IFERROR(AH1429/AD1429,0)</f>
        <v/>
      </c>
      <c r="AO1429">
        <f>IFERROR(AF1429/AD1429,0)</f>
        <v/>
      </c>
      <c r="AP1429">
        <f>IFERROR(AI1429/AK1429,0)</f>
        <v/>
      </c>
      <c r="AQ1429">
        <f>IFERROR(AJ1429/AK1429,0)</f>
        <v/>
      </c>
      <c r="AR1429">
        <f>IFERROR(AG1429/AK1429,0)</f>
        <v/>
      </c>
      <c r="AS1429">
        <f>IFERROR(365/(AL1429/AG1429), "")</f>
        <v/>
      </c>
      <c r="AT1429" t="inlineStr">
        <is>
          <t>CO170034226370</t>
        </is>
      </c>
      <c r="AU1429" t="inlineStr">
        <is>
          <t>Cooperativa Multiactiva de Mercados Campesinos</t>
        </is>
      </c>
      <c r="AV1429" t="inlineStr">
        <is>
          <t>U1</t>
        </is>
      </c>
      <c r="AW1429" t="inlineStr">
        <is>
          <t>U</t>
        </is>
      </c>
      <c r="AX1429" t="inlineStr">
        <is>
          <t>Unlisted</t>
        </is>
      </c>
      <c r="AY1429" t="n">
        <v>5141</v>
      </c>
      <c r="AZ1429" t="inlineStr">
        <is>
          <t>Groceries, general line wholesale dealing in</t>
        </is>
      </c>
      <c r="BA1429" t="inlineStr">
        <is>
          <t>Colombia</t>
        </is>
      </c>
      <c r="BB1429" t="inlineStr">
        <is>
          <t>Bogota</t>
        </is>
      </c>
      <c r="BC1429" t="inlineStr">
        <is>
          <t>www.coopymerck.com</t>
        </is>
      </c>
      <c r="BD1429" s="6" t="n">
        <v>38062</v>
      </c>
      <c r="BE1429" t="inlineStr">
        <is>
          <t>This company is engaged in the wholesale of fresh fruits and vegetables. It was incorporated in 2004. The company is headquartered in Bogota, Colombia.The company offers beets, cabbages, eggplant, beans, peppers, tomatoes, onions, head lettuce, and garlic. It is also a dealer of orange, lemon, banana, pineapple, apple and apricot.</t>
        </is>
      </c>
      <c r="BF1429" t="inlineStr">
        <is>
          <t>Active</t>
        </is>
      </c>
      <c r="BG1429" t="inlineStr">
        <is>
          <t>Wholesale</t>
        </is>
      </c>
      <c r="BH1429" t="inlineStr">
        <is>
          <t>Engaged in the wholesale of fresh fruits and vegetables</t>
        </is>
      </c>
      <c r="BI1429" t="inlineStr">
        <is>
          <t>Fresh fruits and vegetables</t>
        </is>
      </c>
      <c r="CE1429">
        <f>IFERROR(SUM(BU1429:BV1429)/2,0)</f>
        <v/>
      </c>
      <c r="CF1429">
        <f>IFERROR(SUM(CE1429:CE1429)/1,0)</f>
        <v/>
      </c>
      <c r="CG1429">
        <f>IFERROR(SUM(BW1429:BX1429)/2,0)</f>
        <v/>
      </c>
      <c r="CH1429">
        <f>IFERROR(SUM(CG1429:CG1429)/1,0)</f>
        <v/>
      </c>
      <c r="CI1429">
        <f>IFERROR(SUM(BY1429:BZ1429)/2,0)</f>
        <v/>
      </c>
      <c r="CJ1429">
        <f>IFERROR(SUM(CI1429:CI1429)/1,0)</f>
        <v/>
      </c>
      <c r="CK1429">
        <f>IFERROR(SUM(CA1429:CB1429)/2,0)</f>
        <v/>
      </c>
      <c r="CL1429">
        <f>IFERROR(SUM(CK1429:CK1429)/1,0)</f>
        <v/>
      </c>
      <c r="CM1429">
        <f>IFERROR(SUM(CC1429:CD1429)/2,0)</f>
        <v/>
      </c>
      <c r="CN1429">
        <f>IFERROR(SUM(CM1429:CM1429)/1,0)</f>
        <v/>
      </c>
      <c r="CO1429">
        <f>IFERROR(SUM(BS1429:BT1429)/2,0)</f>
        <v/>
      </c>
      <c r="CP1429">
        <f>IFERROR(SUM(CO1429:CO1429)/1,0)</f>
        <v/>
      </c>
    </row>
    <row r="1430">
      <c r="A1430" t="n">
        <v>1405</v>
      </c>
      <c r="D1430">
        <f>IF(AX1430="Listed","Yes","No")</f>
        <v/>
      </c>
      <c r="E1430">
        <f>IFERROR(IF(AE1430&lt;0,"Yes","No"),"No")</f>
        <v/>
      </c>
      <c r="F1430">
        <f>IF(BK1430="Unqualified","Yes","No")</f>
        <v/>
      </c>
      <c r="G1430">
        <f>IF(COUNTIF($D$1430:$F$1430,"Yes")=3,"Yes","No")</f>
        <v/>
      </c>
      <c r="U1430">
        <f>IFERROR(BQ1430/BL1430,0)</f>
        <v/>
      </c>
      <c r="V1430">
        <f>IFERROR(SUM(BQ1430:BQ1430)/SUM(BL1430:BL1430),0)</f>
        <v/>
      </c>
      <c r="W1430">
        <f>IFERROR(MAX(U1430:U1430)-MIN(U1430:U1430),0)</f>
        <v/>
      </c>
      <c r="X1430">
        <f>IFERROR(BQ1430/(BL1430-BQ1430),0)</f>
        <v/>
      </c>
      <c r="Y1430">
        <f>IFERROR(SUM(BQ1430:BQ1430)/(SUM(BL1430:BL1430)-SUM(BQ1430:BQ1430)),0)</f>
        <v/>
      </c>
      <c r="Z1430">
        <f>IFERROR(MAX(X1430:X1430)-MIN(X1430:X1430),0)</f>
        <v/>
      </c>
      <c r="AA1430">
        <f>IFERROR(BO1430/BP1430,0)</f>
        <v/>
      </c>
      <c r="AB1430">
        <f>IFERROR(SUM(BO1430:BO1430)/SUM(BP1430:BP1430),0)</f>
        <v/>
      </c>
      <c r="AC1430">
        <f>IFERROR(MAX(AA1430:AA1430)-MIN(AA1430:AA1430),0)</f>
        <v/>
      </c>
      <c r="AD1430">
        <f>IFERROR(SUM(BL1430:BL1430)/1,0)</f>
        <v/>
      </c>
      <c r="AE1430">
        <f>IFERROR(SUM(BQ1430:BQ1430)/1,0)</f>
        <v/>
      </c>
      <c r="AF1430">
        <f>IFERROR(SUM(BP1430:BP1430)/1,0)</f>
        <v/>
      </c>
      <c r="AG1430">
        <f>IFERROR(CJ1430,0)</f>
        <v/>
      </c>
      <c r="AH1430">
        <f>IFERROR(SUM(BR1430:BR1430)/1,0)</f>
        <v/>
      </c>
      <c r="AI1430">
        <f>IFERROR(CL1430,0)</f>
        <v/>
      </c>
      <c r="AJ1430">
        <f>IFERROR(CN1430,0)</f>
        <v/>
      </c>
      <c r="AK1430">
        <f>IFERROR(CP1430,0)</f>
        <v/>
      </c>
      <c r="AL1430">
        <f>IFERROR(SUM(BN1430:BN1430)/1,0)</f>
        <v/>
      </c>
      <c r="AM1430">
        <f>IFERROR(SUM(BJ1430:BJ1430)/1,0)</f>
        <v/>
      </c>
      <c r="AN1430">
        <f>IFERROR(AH1430/AD1430,0)</f>
        <v/>
      </c>
      <c r="AO1430">
        <f>IFERROR(AF1430/AD1430,0)</f>
        <v/>
      </c>
      <c r="AP1430">
        <f>IFERROR(AI1430/AK1430,0)</f>
        <v/>
      </c>
      <c r="AQ1430">
        <f>IFERROR(AJ1430/AK1430,0)</f>
        <v/>
      </c>
      <c r="AR1430">
        <f>IFERROR(AG1430/AK1430,0)</f>
        <v/>
      </c>
      <c r="AS1430">
        <f>IFERROR(365/(AL1430/AG1430), "")</f>
        <v/>
      </c>
      <c r="AT1430" t="inlineStr">
        <is>
          <t>BR07909776000178</t>
        </is>
      </c>
      <c r="AU1430" t="inlineStr">
        <is>
          <t>Amata S/A</t>
        </is>
      </c>
      <c r="AV1430" t="inlineStr">
        <is>
          <t>U2</t>
        </is>
      </c>
      <c r="AW1430" t="inlineStr">
        <is>
          <t>U</t>
        </is>
      </c>
      <c r="AX1430" t="inlineStr">
        <is>
          <t>Unlisted</t>
        </is>
      </c>
      <c r="AY1430" t="n">
        <v>5032</v>
      </c>
      <c r="AZ1430" t="inlineStr">
        <is>
          <t>Brick, stone, and related construction materials wholesale dealing in</t>
        </is>
      </c>
      <c r="BA1430" t="inlineStr">
        <is>
          <t>Brazil</t>
        </is>
      </c>
      <c r="BB1430" t="inlineStr">
        <is>
          <t>Sao Paulo</t>
        </is>
      </c>
      <c r="BC1430" t="inlineStr">
        <is>
          <t>www.amatabrasil.com.br</t>
        </is>
      </c>
      <c r="BD1430" s="6" t="n">
        <v>38747</v>
      </c>
      <c r="BE1430" t="inlineStr">
        <is>
          <t>This company is engaged in the production and marketing of wood products for construction, decoration, furniture, and other markets in Brazil. It was founded in 2005 and is based in Sao Paulo, Brazil.The company offers solid wood and wood products for processing. It also provides organic flora products, such as medicinal plants, fruits, seeds, nuts, resins, fibers, and root extracts that are used for the production of oils and dyes. In addition, it offers environmental services. In addition, the company has team of professional staff with extensive experience in providing necessary assistance and services to its wide range of clients.</t>
        </is>
      </c>
      <c r="BF1430" t="inlineStr">
        <is>
          <t>Active</t>
        </is>
      </c>
      <c r="BG1430" t="inlineStr">
        <is>
          <t>Manufacturing; Wholesale</t>
        </is>
      </c>
      <c r="BH1430" t="inlineStr">
        <is>
          <t>Engaged in the production and marketing of wood products for construction, decoration, furniture, and other markets</t>
        </is>
      </c>
      <c r="BI1430" t="inlineStr">
        <is>
          <t>Wood products</t>
        </is>
      </c>
      <c r="CE1430">
        <f>IFERROR(SUM(BU1430:BV1430)/2,0)</f>
        <v/>
      </c>
      <c r="CF1430">
        <f>IFERROR(SUM(CE1430:CE1430)/1,0)</f>
        <v/>
      </c>
      <c r="CG1430">
        <f>IFERROR(SUM(BW1430:BX1430)/2,0)</f>
        <v/>
      </c>
      <c r="CH1430">
        <f>IFERROR(SUM(CG1430:CG1430)/1,0)</f>
        <v/>
      </c>
      <c r="CI1430">
        <f>IFERROR(SUM(BY1430:BZ1430)/2,0)</f>
        <v/>
      </c>
      <c r="CJ1430">
        <f>IFERROR(SUM(CI1430:CI1430)/1,0)</f>
        <v/>
      </c>
      <c r="CK1430">
        <f>IFERROR(SUM(CA1430:CB1430)/2,0)</f>
        <v/>
      </c>
      <c r="CL1430">
        <f>IFERROR(SUM(CK1430:CK1430)/1,0)</f>
        <v/>
      </c>
      <c r="CM1430">
        <f>IFERROR(SUM(CC1430:CD1430)/2,0)</f>
        <v/>
      </c>
      <c r="CN1430">
        <f>IFERROR(SUM(CM1430:CM1430)/1,0)</f>
        <v/>
      </c>
      <c r="CO1430">
        <f>IFERROR(SUM(BS1430:BT1430)/2,0)</f>
        <v/>
      </c>
      <c r="CP1430">
        <f>IFERROR(SUM(CO1430:CO1430)/1,0)</f>
        <v/>
      </c>
    </row>
    <row r="1431">
      <c r="A1431" t="n">
        <v>1406</v>
      </c>
      <c r="D1431">
        <f>IF(AX1431="Listed","Yes","No")</f>
        <v/>
      </c>
      <c r="E1431">
        <f>IFERROR(IF(AE1431&lt;0,"Yes","No"),"No")</f>
        <v/>
      </c>
      <c r="F1431">
        <f>IF(BK1431="Unqualified","Yes","No")</f>
        <v/>
      </c>
      <c r="G1431">
        <f>IF(COUNTIF($D$1431:$F$1431,"Yes")=3,"Yes","No")</f>
        <v/>
      </c>
      <c r="U1431">
        <f>IFERROR(BQ1431/BL1431,0)</f>
        <v/>
      </c>
      <c r="V1431">
        <f>IFERROR(SUM(BQ1431:BQ1431)/SUM(BL1431:BL1431),0)</f>
        <v/>
      </c>
      <c r="W1431">
        <f>IFERROR(MAX(U1431:U1431)-MIN(U1431:U1431),0)</f>
        <v/>
      </c>
      <c r="X1431">
        <f>IFERROR(BQ1431/(BL1431-BQ1431),0)</f>
        <v/>
      </c>
      <c r="Y1431">
        <f>IFERROR(SUM(BQ1431:BQ1431)/(SUM(BL1431:BL1431)-SUM(BQ1431:BQ1431)),0)</f>
        <v/>
      </c>
      <c r="Z1431">
        <f>IFERROR(MAX(X1431:X1431)-MIN(X1431:X1431),0)</f>
        <v/>
      </c>
      <c r="AA1431">
        <f>IFERROR(BO1431/BP1431,0)</f>
        <v/>
      </c>
      <c r="AB1431">
        <f>IFERROR(SUM(BO1431:BO1431)/SUM(BP1431:BP1431),0)</f>
        <v/>
      </c>
      <c r="AC1431">
        <f>IFERROR(MAX(AA1431:AA1431)-MIN(AA1431:AA1431),0)</f>
        <v/>
      </c>
      <c r="AD1431">
        <f>IFERROR(SUM(BL1431:BL1431)/1,0)</f>
        <v/>
      </c>
      <c r="AE1431">
        <f>IFERROR(SUM(BQ1431:BQ1431)/1,0)</f>
        <v/>
      </c>
      <c r="AF1431">
        <f>IFERROR(SUM(BP1431:BP1431)/1,0)</f>
        <v/>
      </c>
      <c r="AG1431">
        <f>IFERROR(CJ1431,0)</f>
        <v/>
      </c>
      <c r="AH1431">
        <f>IFERROR(SUM(BR1431:BR1431)/1,0)</f>
        <v/>
      </c>
      <c r="AI1431">
        <f>IFERROR(CL1431,0)</f>
        <v/>
      </c>
      <c r="AJ1431">
        <f>IFERROR(CN1431,0)</f>
        <v/>
      </c>
      <c r="AK1431">
        <f>IFERROR(CP1431,0)</f>
        <v/>
      </c>
      <c r="AL1431">
        <f>IFERROR(SUM(BN1431:BN1431)/1,0)</f>
        <v/>
      </c>
      <c r="AM1431">
        <f>IFERROR(SUM(BJ1431:BJ1431)/1,0)</f>
        <v/>
      </c>
      <c r="AN1431">
        <f>IFERROR(AH1431/AD1431,0)</f>
        <v/>
      </c>
      <c r="AO1431">
        <f>IFERROR(AF1431/AD1431,0)</f>
        <v/>
      </c>
      <c r="AP1431">
        <f>IFERROR(AI1431/AK1431,0)</f>
        <v/>
      </c>
      <c r="AQ1431">
        <f>IFERROR(AJ1431/AK1431,0)</f>
        <v/>
      </c>
      <c r="AR1431">
        <f>IFERROR(AG1431/AK1431,0)</f>
        <v/>
      </c>
      <c r="AS1431">
        <f>IFERROR(365/(AL1431/AG1431), "")</f>
        <v/>
      </c>
      <c r="AT1431" t="inlineStr">
        <is>
          <t>BR08834763000140</t>
        </is>
      </c>
      <c r="AU1431" t="inlineStr">
        <is>
          <t>Hevea Special Foods S.A.</t>
        </is>
      </c>
      <c r="AV1431" t="inlineStr">
        <is>
          <t>U1</t>
        </is>
      </c>
      <c r="AW1431" t="inlineStr">
        <is>
          <t>U</t>
        </is>
      </c>
      <c r="AX1431" t="inlineStr">
        <is>
          <t>Unlisted</t>
        </is>
      </c>
      <c r="AY1431" t="n">
        <v>5146</v>
      </c>
      <c r="AZ1431" t="inlineStr">
        <is>
          <t>Fish and seafoods wholesale dealing in</t>
        </is>
      </c>
      <c r="BA1431" t="inlineStr">
        <is>
          <t>Brazil</t>
        </is>
      </c>
      <c r="BB1431" t="inlineStr">
        <is>
          <t>Sao Paulo</t>
        </is>
      </c>
      <c r="BC1431" t="inlineStr">
        <is>
          <t>www.heveafoods.com.br</t>
        </is>
      </c>
      <c r="BD1431" s="6" t="n">
        <v>39148</v>
      </c>
      <c r="BE1431" t="inlineStr">
        <is>
          <t>This company operates in the food and beverages industry and is based in Sao Paulo, Brazil. Founded in 2007, the company specializes in organic and natural food products. It offers a diverse selection of healthy food options, such as organic grains, sugars, rice, pasta, cookies, drinks, teas, and dried fruits. The company is dedicated to providing high-quality, nutritious products for health-conscious consumers, with a strong emphasis on organic ingredients. Additionally, the company ensures convenient payment methods, fast delivery across Brazil, and offers various promotional discounts to make healthy food more accessible to a broader audience.</t>
        </is>
      </c>
      <c r="BF1431" t="inlineStr">
        <is>
          <t>Active</t>
        </is>
      </c>
      <c r="BG1431" t="inlineStr">
        <is>
          <t>Manufacturing</t>
        </is>
      </c>
      <c r="BH1431" t="inlineStr">
        <is>
          <t>Operates in the food and beverages industry</t>
        </is>
      </c>
      <c r="BI1431" t="inlineStr">
        <is>
          <t>Organic grains, sugars, rice, pasta, cookies, drinks, teas, and dried fruits</t>
        </is>
      </c>
      <c r="CE1431">
        <f>IFERROR(SUM(BU1431:BV1431)/2,0)</f>
        <v/>
      </c>
      <c r="CF1431">
        <f>IFERROR(SUM(CE1431:CE1431)/1,0)</f>
        <v/>
      </c>
      <c r="CG1431">
        <f>IFERROR(SUM(BW1431:BX1431)/2,0)</f>
        <v/>
      </c>
      <c r="CH1431">
        <f>IFERROR(SUM(CG1431:CG1431)/1,0)</f>
        <v/>
      </c>
      <c r="CI1431">
        <f>IFERROR(SUM(BY1431:BZ1431)/2,0)</f>
        <v/>
      </c>
      <c r="CJ1431">
        <f>IFERROR(SUM(CI1431:CI1431)/1,0)</f>
        <v/>
      </c>
      <c r="CK1431">
        <f>IFERROR(SUM(CA1431:CB1431)/2,0)</f>
        <v/>
      </c>
      <c r="CL1431">
        <f>IFERROR(SUM(CK1431:CK1431)/1,0)</f>
        <v/>
      </c>
      <c r="CM1431">
        <f>IFERROR(SUM(CC1431:CD1431)/2,0)</f>
        <v/>
      </c>
      <c r="CN1431">
        <f>IFERROR(SUM(CM1431:CM1431)/1,0)</f>
        <v/>
      </c>
      <c r="CO1431">
        <f>IFERROR(SUM(BS1431:BT1431)/2,0)</f>
        <v/>
      </c>
      <c r="CP1431">
        <f>IFERROR(SUM(CO1431:CO1431)/1,0)</f>
        <v/>
      </c>
    </row>
    <row r="1432">
      <c r="A1432" t="n">
        <v>1407</v>
      </c>
      <c r="D1432">
        <f>IF(AX1432="Listed","Yes","No")</f>
        <v/>
      </c>
      <c r="E1432">
        <f>IFERROR(IF(AE1432&lt;0,"Yes","No"),"No")</f>
        <v/>
      </c>
      <c r="F1432">
        <f>IF(BK1432="Unqualified","Yes","No")</f>
        <v/>
      </c>
      <c r="G1432">
        <f>IF(COUNTIF($D$1432:$F$1432,"Yes")=3,"Yes","No")</f>
        <v/>
      </c>
      <c r="U1432">
        <f>IFERROR(BQ1432/BL1432,0)</f>
        <v/>
      </c>
      <c r="V1432">
        <f>IFERROR(SUM(BQ1432:BQ1432)/SUM(BL1432:BL1432),0)</f>
        <v/>
      </c>
      <c r="W1432">
        <f>IFERROR(MAX(U1432:U1432)-MIN(U1432:U1432),0)</f>
        <v/>
      </c>
      <c r="X1432">
        <f>IFERROR(BQ1432/(BL1432-BQ1432),0)</f>
        <v/>
      </c>
      <c r="Y1432">
        <f>IFERROR(SUM(BQ1432:BQ1432)/(SUM(BL1432:BL1432)-SUM(BQ1432:BQ1432)),0)</f>
        <v/>
      </c>
      <c r="Z1432">
        <f>IFERROR(MAX(X1432:X1432)-MIN(X1432:X1432),0)</f>
        <v/>
      </c>
      <c r="AA1432">
        <f>IFERROR(BO1432/BP1432,0)</f>
        <v/>
      </c>
      <c r="AB1432">
        <f>IFERROR(SUM(BO1432:BO1432)/SUM(BP1432:BP1432),0)</f>
        <v/>
      </c>
      <c r="AC1432">
        <f>IFERROR(MAX(AA1432:AA1432)-MIN(AA1432:AA1432),0)</f>
        <v/>
      </c>
      <c r="AD1432">
        <f>IFERROR(SUM(BL1432:BL1432)/1,0)</f>
        <v/>
      </c>
      <c r="AE1432">
        <f>IFERROR(SUM(BQ1432:BQ1432)/1,0)</f>
        <v/>
      </c>
      <c r="AF1432">
        <f>IFERROR(SUM(BP1432:BP1432)/1,0)</f>
        <v/>
      </c>
      <c r="AG1432">
        <f>IFERROR(CJ1432,0)</f>
        <v/>
      </c>
      <c r="AH1432">
        <f>IFERROR(SUM(BR1432:BR1432)/1,0)</f>
        <v/>
      </c>
      <c r="AI1432">
        <f>IFERROR(CL1432,0)</f>
        <v/>
      </c>
      <c r="AJ1432">
        <f>IFERROR(CN1432,0)</f>
        <v/>
      </c>
      <c r="AK1432">
        <f>IFERROR(CP1432,0)</f>
        <v/>
      </c>
      <c r="AL1432">
        <f>IFERROR(SUM(BN1432:BN1432)/1,0)</f>
        <v/>
      </c>
      <c r="AM1432">
        <f>IFERROR(SUM(BJ1432:BJ1432)/1,0)</f>
        <v/>
      </c>
      <c r="AN1432">
        <f>IFERROR(AH1432/AD1432,0)</f>
        <v/>
      </c>
      <c r="AO1432">
        <f>IFERROR(AF1432/AD1432,0)</f>
        <v/>
      </c>
      <c r="AP1432">
        <f>IFERROR(AI1432/AK1432,0)</f>
        <v/>
      </c>
      <c r="AQ1432">
        <f>IFERROR(AJ1432/AK1432,0)</f>
        <v/>
      </c>
      <c r="AR1432">
        <f>IFERROR(AG1432/AK1432,0)</f>
        <v/>
      </c>
      <c r="AS1432">
        <f>IFERROR(365/(AL1432/AG1432), "")</f>
        <v/>
      </c>
      <c r="AT1432" t="inlineStr">
        <is>
          <t>CO170012257570</t>
        </is>
      </c>
      <c r="AU1432" t="inlineStr">
        <is>
          <t>Tradercol S A S</t>
        </is>
      </c>
      <c r="AV1432" t="inlineStr">
        <is>
          <t>U1</t>
        </is>
      </c>
      <c r="AW1432" t="inlineStr">
        <is>
          <t>B+</t>
        </is>
      </c>
      <c r="AX1432" t="inlineStr">
        <is>
          <t>Unlisted</t>
        </is>
      </c>
      <c r="AY1432" t="n">
        <v>5141</v>
      </c>
      <c r="AZ1432" t="inlineStr">
        <is>
          <t>Groceries, general line wholesale dealing in</t>
        </is>
      </c>
      <c r="BA1432" t="inlineStr">
        <is>
          <t>Colombia</t>
        </is>
      </c>
      <c r="BB1432" t="inlineStr">
        <is>
          <t>Zipaquira</t>
        </is>
      </c>
      <c r="BC1432" t="inlineStr">
        <is>
          <t>www.tradercolingredients.com</t>
        </is>
      </c>
      <c r="BD1432" s="6" t="n">
        <v>38813</v>
      </c>
      <c r="BE1432" t="inlineStr">
        <is>
          <t>This company, based in Colombia, is engaged in the supply and commercialization of raw materials, agricultural and food products. It was incorporated in 2006 and has registered headquarters located in Zipaquira.Its mission is to offers customers supplies, supply and marketing of raw materials for the food and agricultural industry, framed in the optimal strategic direction through the excellent principles, organizational values with quality assurance, safety, safety and environment. It provides a wide portfolio of ingredients, providing clear solutions to the dairy sector, meat, ice cream and confectionery. It offers lactose, vegetal fat, modified starch, whole milk powder, skimmed milk powder, sweet whey powder, demineralized whey powder, permeate whey powder, whey protein concentrate, whey protein concentrate, sodium tripolyphosphate, maltodextrin, and sucralose, among others.</t>
        </is>
      </c>
      <c r="BF1432" t="inlineStr">
        <is>
          <t>Active (reorganization)</t>
        </is>
      </c>
      <c r="BG1432" t="inlineStr">
        <is>
          <t>Wholesale</t>
        </is>
      </c>
      <c r="BH1432" t="inlineStr">
        <is>
          <t>Engaged in the supply and commercialization of raw materials, agricultural and food products</t>
        </is>
      </c>
      <c r="BI1432" t="inlineStr">
        <is>
          <t>Raw materials, agricultural and food products</t>
        </is>
      </c>
      <c r="CE1432">
        <f>IFERROR(SUM(BU1432:BV1432)/2,0)</f>
        <v/>
      </c>
      <c r="CF1432">
        <f>IFERROR(SUM(CE1432:CE1432)/1,0)</f>
        <v/>
      </c>
      <c r="CG1432">
        <f>IFERROR(SUM(BW1432:BX1432)/2,0)</f>
        <v/>
      </c>
      <c r="CH1432">
        <f>IFERROR(SUM(CG1432:CG1432)/1,0)</f>
        <v/>
      </c>
      <c r="CI1432">
        <f>IFERROR(SUM(BY1432:BZ1432)/2,0)</f>
        <v/>
      </c>
      <c r="CJ1432">
        <f>IFERROR(SUM(CI1432:CI1432)/1,0)</f>
        <v/>
      </c>
      <c r="CK1432">
        <f>IFERROR(SUM(CA1432:CB1432)/2,0)</f>
        <v/>
      </c>
      <c r="CL1432">
        <f>IFERROR(SUM(CK1432:CK1432)/1,0)</f>
        <v/>
      </c>
      <c r="CM1432">
        <f>IFERROR(SUM(CC1432:CD1432)/2,0)</f>
        <v/>
      </c>
      <c r="CN1432">
        <f>IFERROR(SUM(CM1432:CM1432)/1,0)</f>
        <v/>
      </c>
      <c r="CO1432">
        <f>IFERROR(SUM(BS1432:BT1432)/2,0)</f>
        <v/>
      </c>
      <c r="CP1432">
        <f>IFERROR(SUM(CO1432:CO1432)/1,0)</f>
        <v/>
      </c>
    </row>
    <row r="1433">
      <c r="A1433" t="n">
        <v>1408</v>
      </c>
      <c r="D1433">
        <f>IF(AX1433="Listed","Yes","No")</f>
        <v/>
      </c>
      <c r="E1433">
        <f>IFERROR(IF(AE1433&lt;0,"Yes","No"),"No")</f>
        <v/>
      </c>
      <c r="F1433">
        <f>IF(BK1433="Unqualified","Yes","No")</f>
        <v/>
      </c>
      <c r="G1433">
        <f>IF(COUNTIF($D$1433:$F$1433,"Yes")=3,"Yes","No")</f>
        <v/>
      </c>
      <c r="U1433">
        <f>IFERROR(BQ1433/BL1433,0)</f>
        <v/>
      </c>
      <c r="V1433">
        <f>IFERROR(SUM(BQ1433:BQ1433)/SUM(BL1433:BL1433),0)</f>
        <v/>
      </c>
      <c r="W1433">
        <f>IFERROR(MAX(U1433:U1433)-MIN(U1433:U1433),0)</f>
        <v/>
      </c>
      <c r="X1433">
        <f>IFERROR(BQ1433/(BL1433-BQ1433),0)</f>
        <v/>
      </c>
      <c r="Y1433">
        <f>IFERROR(SUM(BQ1433:BQ1433)/(SUM(BL1433:BL1433)-SUM(BQ1433:BQ1433)),0)</f>
        <v/>
      </c>
      <c r="Z1433">
        <f>IFERROR(MAX(X1433:X1433)-MIN(X1433:X1433),0)</f>
        <v/>
      </c>
      <c r="AA1433">
        <f>IFERROR(BO1433/BP1433,0)</f>
        <v/>
      </c>
      <c r="AB1433">
        <f>IFERROR(SUM(BO1433:BO1433)/SUM(BP1433:BP1433),0)</f>
        <v/>
      </c>
      <c r="AC1433">
        <f>IFERROR(MAX(AA1433:AA1433)-MIN(AA1433:AA1433),0)</f>
        <v/>
      </c>
      <c r="AD1433">
        <f>IFERROR(SUM(BL1433:BL1433)/1,0)</f>
        <v/>
      </c>
      <c r="AE1433">
        <f>IFERROR(SUM(BQ1433:BQ1433)/1,0)</f>
        <v/>
      </c>
      <c r="AF1433">
        <f>IFERROR(SUM(BP1433:BP1433)/1,0)</f>
        <v/>
      </c>
      <c r="AG1433">
        <f>IFERROR(CJ1433,0)</f>
        <v/>
      </c>
      <c r="AH1433">
        <f>IFERROR(SUM(BR1433:BR1433)/1,0)</f>
        <v/>
      </c>
      <c r="AI1433">
        <f>IFERROR(CL1433,0)</f>
        <v/>
      </c>
      <c r="AJ1433">
        <f>IFERROR(CN1433,0)</f>
        <v/>
      </c>
      <c r="AK1433">
        <f>IFERROR(CP1433,0)</f>
        <v/>
      </c>
      <c r="AL1433">
        <f>IFERROR(SUM(BN1433:BN1433)/1,0)</f>
        <v/>
      </c>
      <c r="AM1433">
        <f>IFERROR(SUM(BJ1433:BJ1433)/1,0)</f>
        <v/>
      </c>
      <c r="AN1433">
        <f>IFERROR(AH1433/AD1433,0)</f>
        <v/>
      </c>
      <c r="AO1433">
        <f>IFERROR(AF1433/AD1433,0)</f>
        <v/>
      </c>
      <c r="AP1433">
        <f>IFERROR(AI1433/AK1433,0)</f>
        <v/>
      </c>
      <c r="AQ1433">
        <f>IFERROR(AJ1433/AK1433,0)</f>
        <v/>
      </c>
      <c r="AR1433">
        <f>IFERROR(AG1433/AK1433,0)</f>
        <v/>
      </c>
      <c r="AS1433">
        <f>IFERROR(365/(AL1433/AG1433), "")</f>
        <v/>
      </c>
      <c r="AT1433" t="inlineStr">
        <is>
          <t>CO170000985970</t>
        </is>
      </c>
      <c r="AU1433" t="inlineStr">
        <is>
          <t>Joserrago S A S</t>
        </is>
      </c>
      <c r="AV1433" t="inlineStr">
        <is>
          <t>U1</t>
        </is>
      </c>
      <c r="AW1433" t="inlineStr">
        <is>
          <t>B+</t>
        </is>
      </c>
      <c r="AX1433" t="inlineStr">
        <is>
          <t>Unlisted</t>
        </is>
      </c>
      <c r="AY1433" t="n">
        <v>5085</v>
      </c>
      <c r="AZ1433" t="inlineStr">
        <is>
          <t>Industrial supplies wholesale dealing in</t>
        </is>
      </c>
      <c r="BA1433" t="inlineStr">
        <is>
          <t>Colombia</t>
        </is>
      </c>
      <c r="BB1433" t="inlineStr">
        <is>
          <t>Bogota</t>
        </is>
      </c>
      <c r="BC1433" t="inlineStr">
        <is>
          <t>www.joserrago.com.co</t>
        </is>
      </c>
      <c r="BD1433" s="6" t="n">
        <v>30428</v>
      </c>
      <c r="BE1433" t="inlineStr">
        <is>
          <t>This company is engaged in food service. It conducts business from its registered head office located in Bogota, Colombia. The company was founded in 1983. The company specialises in equipment and appliances for food preparation and service, offering a range of products such as self-service carts, coffee makers, fryers, and refrigeration units, along with technical support, warranty, and maintenance services. Its mission is to deliver quality equipment and exceptional service to the food industry, ensuring customer satisfaction and meeting the specific needs of the local market.</t>
        </is>
      </c>
      <c r="BF1433" t="inlineStr">
        <is>
          <t>Active</t>
        </is>
      </c>
      <c r="BG1433" t="inlineStr">
        <is>
          <t>Services</t>
        </is>
      </c>
      <c r="BH1433" t="inlineStr">
        <is>
          <t>Engaged in food service</t>
        </is>
      </c>
      <c r="BI1433" t="inlineStr">
        <is>
          <t>Equipment and appliances for food preparation and service, offering a range of products such as self-service carts, coffee makers, fryers, and refrigeration units, along with technical support, warranty, and maintenance services</t>
        </is>
      </c>
      <c r="CE1433">
        <f>IFERROR(SUM(BU1433:BV1433)/2,0)</f>
        <v/>
      </c>
      <c r="CF1433">
        <f>IFERROR(SUM(CE1433:CE1433)/1,0)</f>
        <v/>
      </c>
      <c r="CG1433">
        <f>IFERROR(SUM(BW1433:BX1433)/2,0)</f>
        <v/>
      </c>
      <c r="CH1433">
        <f>IFERROR(SUM(CG1433:CG1433)/1,0)</f>
        <v/>
      </c>
      <c r="CI1433">
        <f>IFERROR(SUM(BY1433:BZ1433)/2,0)</f>
        <v/>
      </c>
      <c r="CJ1433">
        <f>IFERROR(SUM(CI1433:CI1433)/1,0)</f>
        <v/>
      </c>
      <c r="CK1433">
        <f>IFERROR(SUM(CA1433:CB1433)/2,0)</f>
        <v/>
      </c>
      <c r="CL1433">
        <f>IFERROR(SUM(CK1433:CK1433)/1,0)</f>
        <v/>
      </c>
      <c r="CM1433">
        <f>IFERROR(SUM(CC1433:CD1433)/2,0)</f>
        <v/>
      </c>
      <c r="CN1433">
        <f>IFERROR(SUM(CM1433:CM1433)/1,0)</f>
        <v/>
      </c>
      <c r="CO1433">
        <f>IFERROR(SUM(BS1433:BT1433)/2,0)</f>
        <v/>
      </c>
      <c r="CP1433">
        <f>IFERROR(SUM(CO1433:CO1433)/1,0)</f>
        <v/>
      </c>
    </row>
    <row r="1434">
      <c r="A1434" t="n">
        <v>1409</v>
      </c>
      <c r="D1434">
        <f>IF(AX1434="Listed","Yes","No")</f>
        <v/>
      </c>
      <c r="E1434">
        <f>IFERROR(IF(AE1434&lt;0,"Yes","No"),"No")</f>
        <v/>
      </c>
      <c r="F1434">
        <f>IF(BK1434="Unqualified","Yes","No")</f>
        <v/>
      </c>
      <c r="G1434">
        <f>IF(COUNTIF($D$1434:$F$1434,"Yes")=3,"Yes","No")</f>
        <v/>
      </c>
      <c r="U1434">
        <f>IFERROR(BQ1434/BL1434,0)</f>
        <v/>
      </c>
      <c r="V1434">
        <f>IFERROR(SUM(BQ1434:BQ1434)/SUM(BL1434:BL1434),0)</f>
        <v/>
      </c>
      <c r="W1434">
        <f>IFERROR(MAX(U1434:U1434)-MIN(U1434:U1434),0)</f>
        <v/>
      </c>
      <c r="X1434">
        <f>IFERROR(BQ1434/(BL1434-BQ1434),0)</f>
        <v/>
      </c>
      <c r="Y1434">
        <f>IFERROR(SUM(BQ1434:BQ1434)/(SUM(BL1434:BL1434)-SUM(BQ1434:BQ1434)),0)</f>
        <v/>
      </c>
      <c r="Z1434">
        <f>IFERROR(MAX(X1434:X1434)-MIN(X1434:X1434),0)</f>
        <v/>
      </c>
      <c r="AA1434">
        <f>IFERROR(BO1434/BP1434,0)</f>
        <v/>
      </c>
      <c r="AB1434">
        <f>IFERROR(SUM(BO1434:BO1434)/SUM(BP1434:BP1434),0)</f>
        <v/>
      </c>
      <c r="AC1434">
        <f>IFERROR(MAX(AA1434:AA1434)-MIN(AA1434:AA1434),0)</f>
        <v/>
      </c>
      <c r="AD1434">
        <f>IFERROR(SUM(BL1434:BL1434)/1,0)</f>
        <v/>
      </c>
      <c r="AE1434">
        <f>IFERROR(SUM(BQ1434:BQ1434)/1,0)</f>
        <v/>
      </c>
      <c r="AF1434">
        <f>IFERROR(SUM(BP1434:BP1434)/1,0)</f>
        <v/>
      </c>
      <c r="AG1434">
        <f>IFERROR(CJ1434,0)</f>
        <v/>
      </c>
      <c r="AH1434">
        <f>IFERROR(SUM(BR1434:BR1434)/1,0)</f>
        <v/>
      </c>
      <c r="AI1434">
        <f>IFERROR(CL1434,0)</f>
        <v/>
      </c>
      <c r="AJ1434">
        <f>IFERROR(CN1434,0)</f>
        <v/>
      </c>
      <c r="AK1434">
        <f>IFERROR(CP1434,0)</f>
        <v/>
      </c>
      <c r="AL1434">
        <f>IFERROR(SUM(BN1434:BN1434)/1,0)</f>
        <v/>
      </c>
      <c r="AM1434">
        <f>IFERROR(SUM(BJ1434:BJ1434)/1,0)</f>
        <v/>
      </c>
      <c r="AN1434">
        <f>IFERROR(AH1434/AD1434,0)</f>
        <v/>
      </c>
      <c r="AO1434">
        <f>IFERROR(AF1434/AD1434,0)</f>
        <v/>
      </c>
      <c r="AP1434">
        <f>IFERROR(AI1434/AK1434,0)</f>
        <v/>
      </c>
      <c r="AQ1434">
        <f>IFERROR(AJ1434/AK1434,0)</f>
        <v/>
      </c>
      <c r="AR1434">
        <f>IFERROR(AG1434/AK1434,0)</f>
        <v/>
      </c>
      <c r="AS1434">
        <f>IFERROR(365/(AL1434/AG1434), "")</f>
        <v/>
      </c>
      <c r="AT1434" t="inlineStr">
        <is>
          <t>CO170001073290</t>
        </is>
      </c>
      <c r="AU1434" t="inlineStr">
        <is>
          <t>Distribuidora Nissan S A</t>
        </is>
      </c>
      <c r="AV1434" t="inlineStr">
        <is>
          <t>U1</t>
        </is>
      </c>
      <c r="AW1434" t="inlineStr">
        <is>
          <t>U</t>
        </is>
      </c>
      <c r="AX1434" t="inlineStr">
        <is>
          <t>Unlisted</t>
        </is>
      </c>
      <c r="AY1434" t="n">
        <v>5012</v>
      </c>
      <c r="AZ1434" t="inlineStr">
        <is>
          <t>Automobiles and Other Motor Vehicles wholesale dealing in</t>
        </is>
      </c>
      <c r="BA1434" t="inlineStr">
        <is>
          <t>Colombia</t>
        </is>
      </c>
      <c r="BB1434" t="inlineStr">
        <is>
          <t>Bogota</t>
        </is>
      </c>
      <c r="BC1434" t="inlineStr">
        <is>
          <t>www.dinissan.com.co</t>
        </is>
      </c>
      <c r="BD1434" s="6" t="n">
        <v>23049</v>
      </c>
      <c r="BE1434" t="inlineStr">
        <is>
          <t>This company is engaged in the sale of Nissan motor vehicles. It was incorporated in 1963 and has its registered office in Bogota, Colombia. The company's business operation is primarily involved in selling a range of new and used cars, trucks, and SUVs; and supplies related spare parts. It offers a large selection of Nissan models that include Altima, Maxima, Micra, Pathfinder, Rouge, Sentra, Titan, and Juke. It also offers other leading vehicle brands through its fleet of pre-owned vehicles. The company provides vehicle repair services through its service center; and facilitates access to various financial options.</t>
        </is>
      </c>
      <c r="BF1434" t="inlineStr">
        <is>
          <t>Active</t>
        </is>
      </c>
      <c r="BG1434" t="inlineStr">
        <is>
          <t>Wholesale; Services</t>
        </is>
      </c>
      <c r="BH1434" t="inlineStr">
        <is>
          <t>Engaged in the sale of Nissan motor vehicles</t>
        </is>
      </c>
      <c r="BI1434" t="inlineStr">
        <is>
          <t>Selling a range of new and used cars, trucks, and SUVs; and supplies related spare parts; Offers other leading vehicle brands through its fleet of pre-owned vehicles; Provides vehicle repair services through its service center; and facilitates access to various financial options</t>
        </is>
      </c>
      <c r="CE1434">
        <f>IFERROR(SUM(BU1434:BV1434)/2,0)</f>
        <v/>
      </c>
      <c r="CF1434">
        <f>IFERROR(SUM(CE1434:CE1434)/1,0)</f>
        <v/>
      </c>
      <c r="CG1434">
        <f>IFERROR(SUM(BW1434:BX1434)/2,0)</f>
        <v/>
      </c>
      <c r="CH1434">
        <f>IFERROR(SUM(CG1434:CG1434)/1,0)</f>
        <v/>
      </c>
      <c r="CI1434">
        <f>IFERROR(SUM(BY1434:BZ1434)/2,0)</f>
        <v/>
      </c>
      <c r="CJ1434">
        <f>IFERROR(SUM(CI1434:CI1434)/1,0)</f>
        <v/>
      </c>
      <c r="CK1434">
        <f>IFERROR(SUM(CA1434:CB1434)/2,0)</f>
        <v/>
      </c>
      <c r="CL1434">
        <f>IFERROR(SUM(CK1434:CK1434)/1,0)</f>
        <v/>
      </c>
      <c r="CM1434">
        <f>IFERROR(SUM(CC1434:CD1434)/2,0)</f>
        <v/>
      </c>
      <c r="CN1434">
        <f>IFERROR(SUM(CM1434:CM1434)/1,0)</f>
        <v/>
      </c>
      <c r="CO1434">
        <f>IFERROR(SUM(BS1434:BT1434)/2,0)</f>
        <v/>
      </c>
      <c r="CP1434">
        <f>IFERROR(SUM(CO1434:CO1434)/1,0)</f>
        <v/>
      </c>
    </row>
    <row r="1435">
      <c r="A1435" t="n">
        <v>1410</v>
      </c>
      <c r="D1435">
        <f>IF(AX1435="Listed","Yes","No")</f>
        <v/>
      </c>
      <c r="E1435">
        <f>IFERROR(IF(AE1435&lt;0,"Yes","No"),"No")</f>
        <v/>
      </c>
      <c r="F1435">
        <f>IF(BK1435="Unqualified","Yes","No")</f>
        <v/>
      </c>
      <c r="G1435">
        <f>IF(COUNTIF($D$1435:$F$1435,"Yes")=3,"Yes","No")</f>
        <v/>
      </c>
      <c r="U1435">
        <f>IFERROR(BQ1435/BL1435,0)</f>
        <v/>
      </c>
      <c r="V1435">
        <f>IFERROR(SUM(BQ1435:BQ1435)/SUM(BL1435:BL1435),0)</f>
        <v/>
      </c>
      <c r="W1435">
        <f>IFERROR(MAX(U1435:U1435)-MIN(U1435:U1435),0)</f>
        <v/>
      </c>
      <c r="X1435">
        <f>IFERROR(BQ1435/(BL1435-BQ1435),0)</f>
        <v/>
      </c>
      <c r="Y1435">
        <f>IFERROR(SUM(BQ1435:BQ1435)/(SUM(BL1435:BL1435)-SUM(BQ1435:BQ1435)),0)</f>
        <v/>
      </c>
      <c r="Z1435">
        <f>IFERROR(MAX(X1435:X1435)-MIN(X1435:X1435),0)</f>
        <v/>
      </c>
      <c r="AA1435">
        <f>IFERROR(BO1435/BP1435,0)</f>
        <v/>
      </c>
      <c r="AB1435">
        <f>IFERROR(SUM(BO1435:BO1435)/SUM(BP1435:BP1435),0)</f>
        <v/>
      </c>
      <c r="AC1435">
        <f>IFERROR(MAX(AA1435:AA1435)-MIN(AA1435:AA1435),0)</f>
        <v/>
      </c>
      <c r="AD1435">
        <f>IFERROR(SUM(BL1435:BL1435)/1,0)</f>
        <v/>
      </c>
      <c r="AE1435">
        <f>IFERROR(SUM(BQ1435:BQ1435)/1,0)</f>
        <v/>
      </c>
      <c r="AF1435">
        <f>IFERROR(SUM(BP1435:BP1435)/1,0)</f>
        <v/>
      </c>
      <c r="AG1435">
        <f>IFERROR(CJ1435,0)</f>
        <v/>
      </c>
      <c r="AH1435">
        <f>IFERROR(SUM(BR1435:BR1435)/1,0)</f>
        <v/>
      </c>
      <c r="AI1435">
        <f>IFERROR(CL1435,0)</f>
        <v/>
      </c>
      <c r="AJ1435">
        <f>IFERROR(CN1435,0)</f>
        <v/>
      </c>
      <c r="AK1435">
        <f>IFERROR(CP1435,0)</f>
        <v/>
      </c>
      <c r="AL1435">
        <f>IFERROR(SUM(BN1435:BN1435)/1,0)</f>
        <v/>
      </c>
      <c r="AM1435">
        <f>IFERROR(SUM(BJ1435:BJ1435)/1,0)</f>
        <v/>
      </c>
      <c r="AN1435">
        <f>IFERROR(AH1435/AD1435,0)</f>
        <v/>
      </c>
      <c r="AO1435">
        <f>IFERROR(AF1435/AD1435,0)</f>
        <v/>
      </c>
      <c r="AP1435">
        <f>IFERROR(AI1435/AK1435,0)</f>
        <v/>
      </c>
      <c r="AQ1435">
        <f>IFERROR(AJ1435/AK1435,0)</f>
        <v/>
      </c>
      <c r="AR1435">
        <f>IFERROR(AG1435/AK1435,0)</f>
        <v/>
      </c>
      <c r="AS1435">
        <f>IFERROR(365/(AL1435/AG1435), "")</f>
        <v/>
      </c>
      <c r="AT1435" t="inlineStr">
        <is>
          <t>CO170003916720</t>
        </is>
      </c>
      <c r="AU1435" t="inlineStr">
        <is>
          <t>ATR S A S en Reorganizacion</t>
        </is>
      </c>
      <c r="AV1435" t="inlineStr">
        <is>
          <t>U1</t>
        </is>
      </c>
      <c r="AW1435" t="inlineStr">
        <is>
          <t>B+</t>
        </is>
      </c>
      <c r="AX1435" t="inlineStr">
        <is>
          <t>Unlisted</t>
        </is>
      </c>
      <c r="AY1435" t="n">
        <v>5084</v>
      </c>
      <c r="AZ1435" t="inlineStr">
        <is>
          <t>Industrial machinery and equipment wholesale dealing in</t>
        </is>
      </c>
      <c r="BA1435" t="inlineStr">
        <is>
          <t>Colombia</t>
        </is>
      </c>
      <c r="BB1435" t="inlineStr">
        <is>
          <t>Giron</t>
        </is>
      </c>
      <c r="BC1435" t="inlineStr">
        <is>
          <t>www.atrsas.com</t>
        </is>
      </c>
      <c r="BD1435" s="6" t="n">
        <v>29929</v>
      </c>
      <c r="BE1435" t="inlineStr">
        <is>
          <t>The company is engaged in the wholesale trade of heavy machinery and equipment, as well as its parts and accessories in Colombia. It was incorporated in 1981 and has its registered business office based in Giron, Colombia.The company is active in the provision of heavy machinery maintenance and repair services, as well as the provision of machinery and heavy equipment rental services. It is dedicated to the marketing of spare parts for heavy equipment maintenance and repair of equipment, selling new and remanufactured equipment, services designed to meet the needs of its clients nationwide in the transport sector, mining, civil works and oil industry.</t>
        </is>
      </c>
      <c r="BF1435" t="inlineStr">
        <is>
          <t>Active (reorganization)</t>
        </is>
      </c>
      <c r="BG1435" t="inlineStr">
        <is>
          <t>Wholesale; Services</t>
        </is>
      </c>
      <c r="BH1435" t="inlineStr">
        <is>
          <t>Engaged in the wholesale trade of heavy machinery and equipment, as well as its parts and accessories</t>
        </is>
      </c>
      <c r="BI1435" t="inlineStr">
        <is>
          <t>Heavy machinery and equipment, as well as its parts and accessories</t>
        </is>
      </c>
      <c r="CE1435">
        <f>IFERROR(SUM(BU1435:BV1435)/2,0)</f>
        <v/>
      </c>
      <c r="CF1435">
        <f>IFERROR(SUM(CE1435:CE1435)/1,0)</f>
        <v/>
      </c>
      <c r="CG1435">
        <f>IFERROR(SUM(BW1435:BX1435)/2,0)</f>
        <v/>
      </c>
      <c r="CH1435">
        <f>IFERROR(SUM(CG1435:CG1435)/1,0)</f>
        <v/>
      </c>
      <c r="CI1435">
        <f>IFERROR(SUM(BY1435:BZ1435)/2,0)</f>
        <v/>
      </c>
      <c r="CJ1435">
        <f>IFERROR(SUM(CI1435:CI1435)/1,0)</f>
        <v/>
      </c>
      <c r="CK1435">
        <f>IFERROR(SUM(CA1435:CB1435)/2,0)</f>
        <v/>
      </c>
      <c r="CL1435">
        <f>IFERROR(SUM(CK1435:CK1435)/1,0)</f>
        <v/>
      </c>
      <c r="CM1435">
        <f>IFERROR(SUM(CC1435:CD1435)/2,0)</f>
        <v/>
      </c>
      <c r="CN1435">
        <f>IFERROR(SUM(CM1435:CM1435)/1,0)</f>
        <v/>
      </c>
      <c r="CO1435">
        <f>IFERROR(SUM(BS1435:BT1435)/2,0)</f>
        <v/>
      </c>
      <c r="CP1435">
        <f>IFERROR(SUM(CO1435:CO1435)/1,0)</f>
        <v/>
      </c>
    </row>
    <row r="1436">
      <c r="A1436" t="n">
        <v>1411</v>
      </c>
      <c r="D1436">
        <f>IF(AX1436="Listed","Yes","No")</f>
        <v/>
      </c>
      <c r="E1436">
        <f>IFERROR(IF(AE1436&lt;0,"Yes","No"),"No")</f>
        <v/>
      </c>
      <c r="F1436">
        <f>IF(BK1436="Unqualified","Yes","No")</f>
        <v/>
      </c>
      <c r="G1436">
        <f>IF(COUNTIF($D$1436:$F$1436,"Yes")=3,"Yes","No")</f>
        <v/>
      </c>
      <c r="U1436">
        <f>IFERROR(BQ1436/BL1436,0)</f>
        <v/>
      </c>
      <c r="V1436">
        <f>IFERROR(SUM(BQ1436:BQ1436)/SUM(BL1436:BL1436),0)</f>
        <v/>
      </c>
      <c r="W1436">
        <f>IFERROR(MAX(U1436:U1436)-MIN(U1436:U1436),0)</f>
        <v/>
      </c>
      <c r="X1436">
        <f>IFERROR(BQ1436/(BL1436-BQ1436),0)</f>
        <v/>
      </c>
      <c r="Y1436">
        <f>IFERROR(SUM(BQ1436:BQ1436)/(SUM(BL1436:BL1436)-SUM(BQ1436:BQ1436)),0)</f>
        <v/>
      </c>
      <c r="Z1436">
        <f>IFERROR(MAX(X1436:X1436)-MIN(X1436:X1436),0)</f>
        <v/>
      </c>
      <c r="AA1436">
        <f>IFERROR(BO1436/BP1436,0)</f>
        <v/>
      </c>
      <c r="AB1436">
        <f>IFERROR(SUM(BO1436:BO1436)/SUM(BP1436:BP1436),0)</f>
        <v/>
      </c>
      <c r="AC1436">
        <f>IFERROR(MAX(AA1436:AA1436)-MIN(AA1436:AA1436),0)</f>
        <v/>
      </c>
      <c r="AD1436">
        <f>IFERROR(SUM(BL1436:BL1436)/1,0)</f>
        <v/>
      </c>
      <c r="AE1436">
        <f>IFERROR(SUM(BQ1436:BQ1436)/1,0)</f>
        <v/>
      </c>
      <c r="AF1436">
        <f>IFERROR(SUM(BP1436:BP1436)/1,0)</f>
        <v/>
      </c>
      <c r="AG1436">
        <f>IFERROR(CJ1436,0)</f>
        <v/>
      </c>
      <c r="AH1436">
        <f>IFERROR(SUM(BR1436:BR1436)/1,0)</f>
        <v/>
      </c>
      <c r="AI1436">
        <f>IFERROR(CL1436,0)</f>
        <v/>
      </c>
      <c r="AJ1436">
        <f>IFERROR(CN1436,0)</f>
        <v/>
      </c>
      <c r="AK1436">
        <f>IFERROR(CP1436,0)</f>
        <v/>
      </c>
      <c r="AL1436">
        <f>IFERROR(SUM(BN1436:BN1436)/1,0)</f>
        <v/>
      </c>
      <c r="AM1436">
        <f>IFERROR(SUM(BJ1436:BJ1436)/1,0)</f>
        <v/>
      </c>
      <c r="AN1436">
        <f>IFERROR(AH1436/AD1436,0)</f>
        <v/>
      </c>
      <c r="AO1436">
        <f>IFERROR(AF1436/AD1436,0)</f>
        <v/>
      </c>
      <c r="AP1436">
        <f>IFERROR(AI1436/AK1436,0)</f>
        <v/>
      </c>
      <c r="AQ1436">
        <f>IFERROR(AJ1436/AK1436,0)</f>
        <v/>
      </c>
      <c r="AR1436">
        <f>IFERROR(AG1436/AK1436,0)</f>
        <v/>
      </c>
      <c r="AS1436">
        <f>IFERROR(365/(AL1436/AG1436), "")</f>
        <v/>
      </c>
      <c r="AT1436" t="inlineStr">
        <is>
          <t>US95687NU</t>
        </is>
      </c>
      <c r="AU1436" t="inlineStr">
        <is>
          <t>House of Jane Inc.</t>
        </is>
      </c>
      <c r="AV1436" t="inlineStr">
        <is>
          <t>C1</t>
        </is>
      </c>
      <c r="AW1436" t="inlineStr">
        <is>
          <t>U</t>
        </is>
      </c>
      <c r="AX1436" t="inlineStr">
        <is>
          <t>Listed</t>
        </is>
      </c>
      <c r="AY1436" t="n">
        <v>5194</v>
      </c>
      <c r="AZ1436" t="inlineStr">
        <is>
          <t>Tobacco and tobacco products wholesale dealing in</t>
        </is>
      </c>
      <c r="BA1436" t="inlineStr">
        <is>
          <t>United States of America</t>
        </is>
      </c>
      <c r="BB1436" t="inlineStr">
        <is>
          <t>Reno, Nevada</t>
        </is>
      </c>
      <c r="BC1436" t="inlineStr">
        <is>
          <t>janesbrew.com</t>
        </is>
      </c>
      <c r="BD1436" t="inlineStr">
        <is>
          <t>2004</t>
        </is>
      </c>
      <c r="BE1436" t="inlineStr">
        <is>
          <t>This company is engaged in the wholesale distribution of tobacco and its products. It conducts business from its registered head office located in Reno, Nevada, United States of America. The company was founded in 2004. The company specialises in chewing tobacco, cigarettes, smoking tobacco, snuff, and cigars. Despite differences in consumption, all tobacco products are addictive and contribute to serious health problems, highlighting the importance of quitting tobacco use for overall well-being.</t>
        </is>
      </c>
      <c r="BF1436" t="inlineStr">
        <is>
          <t>Active</t>
        </is>
      </c>
      <c r="BG1436" t="inlineStr">
        <is>
          <t>Wholesale</t>
        </is>
      </c>
      <c r="BH1436" t="inlineStr">
        <is>
          <t>Engaged in the wholesale distribution of tobacco and its products</t>
        </is>
      </c>
      <c r="BI1436" t="inlineStr">
        <is>
          <t>Chewing tobacco, cigarettes, smoking tobacco, snuff, and cigars</t>
        </is>
      </c>
      <c r="CE1436">
        <f>IFERROR(SUM(BU1436:BV1436)/2,0)</f>
        <v/>
      </c>
      <c r="CF1436">
        <f>IFERROR(SUM(CE1436:CE1436)/1,0)</f>
        <v/>
      </c>
      <c r="CG1436">
        <f>IFERROR(SUM(BW1436:BX1436)/2,0)</f>
        <v/>
      </c>
      <c r="CH1436">
        <f>IFERROR(SUM(CG1436:CG1436)/1,0)</f>
        <v/>
      </c>
      <c r="CI1436">
        <f>IFERROR(SUM(BY1436:BZ1436)/2,0)</f>
        <v/>
      </c>
      <c r="CJ1436">
        <f>IFERROR(SUM(CI1436:CI1436)/1,0)</f>
        <v/>
      </c>
      <c r="CK1436">
        <f>IFERROR(SUM(CA1436:CB1436)/2,0)</f>
        <v/>
      </c>
      <c r="CL1436">
        <f>IFERROR(SUM(CK1436:CK1436)/1,0)</f>
        <v/>
      </c>
      <c r="CM1436">
        <f>IFERROR(SUM(CC1436:CD1436)/2,0)</f>
        <v/>
      </c>
      <c r="CN1436">
        <f>IFERROR(SUM(CM1436:CM1436)/1,0)</f>
        <v/>
      </c>
      <c r="CO1436">
        <f>IFERROR(SUM(BS1436:BT1436)/2,0)</f>
        <v/>
      </c>
      <c r="CP1436">
        <f>IFERROR(SUM(CO1436:CO1436)/1,0)</f>
        <v/>
      </c>
    </row>
    <row r="1437">
      <c r="A1437" t="n">
        <v>1412</v>
      </c>
      <c r="D1437">
        <f>IF(AX1437="Listed","Yes","No")</f>
        <v/>
      </c>
      <c r="E1437">
        <f>IFERROR(IF(AE1437&lt;0,"Yes","No"),"No")</f>
        <v/>
      </c>
      <c r="F1437">
        <f>IF(BK1437="Unqualified","Yes","No")</f>
        <v/>
      </c>
      <c r="G1437">
        <f>IF(COUNTIF($D$1437:$F$1437,"Yes")=3,"Yes","No")</f>
        <v/>
      </c>
      <c r="U1437">
        <f>IFERROR(BQ1437/BL1437,0)</f>
        <v/>
      </c>
      <c r="V1437">
        <f>IFERROR(SUM(BQ1437:BQ1437)/SUM(BL1437:BL1437),0)</f>
        <v/>
      </c>
      <c r="W1437">
        <f>IFERROR(MAX(U1437:U1437)-MIN(U1437:U1437),0)</f>
        <v/>
      </c>
      <c r="X1437">
        <f>IFERROR(BQ1437/(BL1437-BQ1437),0)</f>
        <v/>
      </c>
      <c r="Y1437">
        <f>IFERROR(SUM(BQ1437:BQ1437)/(SUM(BL1437:BL1437)-SUM(BQ1437:BQ1437)),0)</f>
        <v/>
      </c>
      <c r="Z1437">
        <f>IFERROR(MAX(X1437:X1437)-MIN(X1437:X1437),0)</f>
        <v/>
      </c>
      <c r="AA1437">
        <f>IFERROR(BO1437/BP1437,0)</f>
        <v/>
      </c>
      <c r="AB1437">
        <f>IFERROR(SUM(BO1437:BO1437)/SUM(BP1437:BP1437),0)</f>
        <v/>
      </c>
      <c r="AC1437">
        <f>IFERROR(MAX(AA1437:AA1437)-MIN(AA1437:AA1437),0)</f>
        <v/>
      </c>
      <c r="AD1437">
        <f>IFERROR(SUM(BL1437:BL1437)/1,0)</f>
        <v/>
      </c>
      <c r="AE1437">
        <f>IFERROR(SUM(BQ1437:BQ1437)/1,0)</f>
        <v/>
      </c>
      <c r="AF1437">
        <f>IFERROR(SUM(BP1437:BP1437)/1,0)</f>
        <v/>
      </c>
      <c r="AG1437">
        <f>IFERROR(CJ1437,0)</f>
        <v/>
      </c>
      <c r="AH1437">
        <f>IFERROR(SUM(BR1437:BR1437)/1,0)</f>
        <v/>
      </c>
      <c r="AI1437">
        <f>IFERROR(CL1437,0)</f>
        <v/>
      </c>
      <c r="AJ1437">
        <f>IFERROR(CN1437,0)</f>
        <v/>
      </c>
      <c r="AK1437">
        <f>IFERROR(CP1437,0)</f>
        <v/>
      </c>
      <c r="AL1437">
        <f>IFERROR(SUM(BN1437:BN1437)/1,0)</f>
        <v/>
      </c>
      <c r="AM1437">
        <f>IFERROR(SUM(BJ1437:BJ1437)/1,0)</f>
        <v/>
      </c>
      <c r="AN1437">
        <f>IFERROR(AH1437/AD1437,0)</f>
        <v/>
      </c>
      <c r="AO1437">
        <f>IFERROR(AF1437/AD1437,0)</f>
        <v/>
      </c>
      <c r="AP1437">
        <f>IFERROR(AI1437/AK1437,0)</f>
        <v/>
      </c>
      <c r="AQ1437">
        <f>IFERROR(AJ1437/AK1437,0)</f>
        <v/>
      </c>
      <c r="AR1437">
        <f>IFERROR(AG1437/AK1437,0)</f>
        <v/>
      </c>
      <c r="AS1437">
        <f>IFERROR(365/(AL1437/AG1437), "")</f>
        <v/>
      </c>
      <c r="AT1437" t="inlineStr">
        <is>
          <t>CO170001021430</t>
        </is>
      </c>
      <c r="AU1437" t="inlineStr">
        <is>
          <t>Minerales Bogota SAS</t>
        </is>
      </c>
      <c r="AV1437" t="inlineStr">
        <is>
          <t>U1</t>
        </is>
      </c>
      <c r="AW1437" t="inlineStr">
        <is>
          <t>U</t>
        </is>
      </c>
      <c r="AX1437" t="inlineStr">
        <is>
          <t>Unlisted</t>
        </is>
      </c>
      <c r="AY1437" t="n">
        <v>5032</v>
      </c>
      <c r="AZ1437" t="inlineStr">
        <is>
          <t>Brick, stone, and related construction materials wholesale dealing in</t>
        </is>
      </c>
      <c r="BA1437" t="inlineStr">
        <is>
          <t>Colombia</t>
        </is>
      </c>
      <c r="BB1437" t="inlineStr">
        <is>
          <t>Bogota</t>
        </is>
      </c>
      <c r="BC1437" t="inlineStr">
        <is>
          <t>mineralesbogota.com</t>
        </is>
      </c>
      <c r="BD1437" s="6" t="n">
        <v>31562</v>
      </c>
      <c r="BE1437" t="inlineStr">
        <is>
          <t>This company is engaged in the wholesale distribution of lumber and construction materials. It conducts business from its registered head office located in Bogota, Colombia. The company was founded in 1986. The company specializes in dressed, finished, and rough lumber, plywood, millwork (moldings, trim), paneling, particleboard, fiberboard, veneer, wood flooring, wood fencing, wood shingles, wood siding, wood structural assemblies, prefabricated wood buildings and structures, kitchen cabinets and countertops (wood and wood fiber); construction materials such as asphalt and concrete mixtures, cement, concrete building products (blocks, pipe, culverts), gravel, sand, and stone (crushed stone, bricks, blocks), plaster, lime, masonry materials, roofing materials (asphalt, wood, metal), insulation materials, drywall board and joint compounds, and fiberglass and ceramic construction materials; prefabricated and manufactured products including prefabricated nonwood and wood buildings, manufactured homes (mobile homes), and modular or prefab components (doors, windows, railings); and specialized construction products such as roofing shingles and materials (asphalt, clay, ceramic), window and door screens, gutters, downspouts, weatherstripping, house wrapping and thermal insulation materials, solar reflective film, and architectural metalwork and ornamental ironwork.</t>
        </is>
      </c>
      <c r="BF1437" t="inlineStr">
        <is>
          <t>Active</t>
        </is>
      </c>
      <c r="BG1437" t="inlineStr">
        <is>
          <t>Wholesale</t>
        </is>
      </c>
      <c r="BH1437" t="inlineStr">
        <is>
          <t>Engaged in the wholesale distribution of lumber and construction materials</t>
        </is>
      </c>
      <c r="BI1437" t="inlineStr">
        <is>
          <t>Dressed, finished, and rough lumber, plywood, millwork (moldings, trim), paneling, particleboard, fiberboard, veneer, wood flooring, wood fencing, wood shingles, wood siding, wood structural assemblies, prefabricated wood buildings and structures, kitchen cabinets and countertops (wood and wood fiber); construction materials such as asphalt and concrete mixtures, cement, concrete building products (blocks, pipe, culverts), gravel, sand, and stone (crushed stone, bricks, blocks), plaster, lime, masonry materials, roofing materials (asphalt, wood, metal), insulation materials, drywall board and joint compounds, and fiberglass and ceramic construction materials; prefabricated and manufactured products including prefabricated nonwood and wood buildings, manufactured homes (mobile homes), and modular or prefab components (doors, windows, railings); and specialized construction products such as roofing shingles and materials (asphalt, clay, ceramic), window and door screens, gutters, downspouts, weatherstripping, house wrapping and thermal insulation materials, solar reflective film, and architectural metalwork and ornamental ironwork</t>
        </is>
      </c>
      <c r="CE1437">
        <f>IFERROR(SUM(BU1437:BV1437)/2,0)</f>
        <v/>
      </c>
      <c r="CF1437">
        <f>IFERROR(SUM(CE1437:CE1437)/1,0)</f>
        <v/>
      </c>
      <c r="CG1437">
        <f>IFERROR(SUM(BW1437:BX1437)/2,0)</f>
        <v/>
      </c>
      <c r="CH1437">
        <f>IFERROR(SUM(CG1437:CG1437)/1,0)</f>
        <v/>
      </c>
      <c r="CI1437">
        <f>IFERROR(SUM(BY1437:BZ1437)/2,0)</f>
        <v/>
      </c>
      <c r="CJ1437">
        <f>IFERROR(SUM(CI1437:CI1437)/1,0)</f>
        <v/>
      </c>
      <c r="CK1437">
        <f>IFERROR(SUM(CA1437:CB1437)/2,0)</f>
        <v/>
      </c>
      <c r="CL1437">
        <f>IFERROR(SUM(CK1437:CK1437)/1,0)</f>
        <v/>
      </c>
      <c r="CM1437">
        <f>IFERROR(SUM(CC1437:CD1437)/2,0)</f>
        <v/>
      </c>
      <c r="CN1437">
        <f>IFERROR(SUM(CM1437:CM1437)/1,0)</f>
        <v/>
      </c>
      <c r="CO1437">
        <f>IFERROR(SUM(BS1437:BT1437)/2,0)</f>
        <v/>
      </c>
      <c r="CP1437">
        <f>IFERROR(SUM(CO1437:CO1437)/1,0)</f>
        <v/>
      </c>
    </row>
    <row r="1438">
      <c r="A1438" t="n">
        <v>1413</v>
      </c>
      <c r="D1438">
        <f>IF(AX1438="Listed","Yes","No")</f>
        <v/>
      </c>
      <c r="E1438">
        <f>IFERROR(IF(AE1438&lt;0,"Yes","No"),"No")</f>
        <v/>
      </c>
      <c r="F1438">
        <f>IF(BK1438="Unqualified","Yes","No")</f>
        <v/>
      </c>
      <c r="G1438">
        <f>IF(COUNTIF($D$1438:$F$1438,"Yes")=3,"Yes","No")</f>
        <v/>
      </c>
      <c r="U1438">
        <f>IFERROR(BQ1438/BL1438,0)</f>
        <v/>
      </c>
      <c r="V1438">
        <f>IFERROR(SUM(BQ1438:BQ1438)/SUM(BL1438:BL1438),0)</f>
        <v/>
      </c>
      <c r="W1438">
        <f>IFERROR(MAX(U1438:U1438)-MIN(U1438:U1438),0)</f>
        <v/>
      </c>
      <c r="X1438">
        <f>IFERROR(BQ1438/(BL1438-BQ1438),0)</f>
        <v/>
      </c>
      <c r="Y1438">
        <f>IFERROR(SUM(BQ1438:BQ1438)/(SUM(BL1438:BL1438)-SUM(BQ1438:BQ1438)),0)</f>
        <v/>
      </c>
      <c r="Z1438">
        <f>IFERROR(MAX(X1438:X1438)-MIN(X1438:X1438),0)</f>
        <v/>
      </c>
      <c r="AA1438">
        <f>IFERROR(BO1438/BP1438,0)</f>
        <v/>
      </c>
      <c r="AB1438">
        <f>IFERROR(SUM(BO1438:BO1438)/SUM(BP1438:BP1438),0)</f>
        <v/>
      </c>
      <c r="AC1438">
        <f>IFERROR(MAX(AA1438:AA1438)-MIN(AA1438:AA1438),0)</f>
        <v/>
      </c>
      <c r="AD1438">
        <f>IFERROR(SUM(BL1438:BL1438)/1,0)</f>
        <v/>
      </c>
      <c r="AE1438">
        <f>IFERROR(SUM(BQ1438:BQ1438)/1,0)</f>
        <v/>
      </c>
      <c r="AF1438">
        <f>IFERROR(SUM(BP1438:BP1438)/1,0)</f>
        <v/>
      </c>
      <c r="AG1438">
        <f>IFERROR(CJ1438,0)</f>
        <v/>
      </c>
      <c r="AH1438">
        <f>IFERROR(SUM(BR1438:BR1438)/1,0)</f>
        <v/>
      </c>
      <c r="AI1438">
        <f>IFERROR(CL1438,0)</f>
        <v/>
      </c>
      <c r="AJ1438">
        <f>IFERROR(CN1438,0)</f>
        <v/>
      </c>
      <c r="AK1438">
        <f>IFERROR(CP1438,0)</f>
        <v/>
      </c>
      <c r="AL1438">
        <f>IFERROR(SUM(BN1438:BN1438)/1,0)</f>
        <v/>
      </c>
      <c r="AM1438">
        <f>IFERROR(SUM(BJ1438:BJ1438)/1,0)</f>
        <v/>
      </c>
      <c r="AN1438">
        <f>IFERROR(AH1438/AD1438,0)</f>
        <v/>
      </c>
      <c r="AO1438">
        <f>IFERROR(AF1438/AD1438,0)</f>
        <v/>
      </c>
      <c r="AP1438">
        <f>IFERROR(AI1438/AK1438,0)</f>
        <v/>
      </c>
      <c r="AQ1438">
        <f>IFERROR(AJ1438/AK1438,0)</f>
        <v/>
      </c>
      <c r="AR1438">
        <f>IFERROR(AG1438/AK1438,0)</f>
        <v/>
      </c>
      <c r="AS1438">
        <f>IFERROR(365/(AL1438/AG1438), "")</f>
        <v/>
      </c>
      <c r="AT1438" t="inlineStr">
        <is>
          <t>CO170001709470</t>
        </is>
      </c>
      <c r="AU1438" t="inlineStr">
        <is>
          <t>Integral Services &amp; Solutions S A S Inssol S A S</t>
        </is>
      </c>
      <c r="AV1438" t="inlineStr">
        <is>
          <t>U1</t>
        </is>
      </c>
      <c r="AW1438" t="inlineStr">
        <is>
          <t>U</t>
        </is>
      </c>
      <c r="AX1438" t="inlineStr">
        <is>
          <t>Unlisted</t>
        </is>
      </c>
      <c r="AY1438" t="n">
        <v>5131</v>
      </c>
      <c r="AZ1438" t="inlineStr">
        <is>
          <t>Piece goods, notions, and other dry goods wholesale dealing in</t>
        </is>
      </c>
      <c r="BA1438" t="inlineStr">
        <is>
          <t>Colombia</t>
        </is>
      </c>
      <c r="BB1438" t="inlineStr">
        <is>
          <t>Bogota</t>
        </is>
      </c>
      <c r="BC1438" t="inlineStr">
        <is>
          <t>inssol.com.co</t>
        </is>
      </c>
      <c r="BD1438" s="6" t="n">
        <v>37132</v>
      </c>
      <c r="BE1438" t="inlineStr">
        <is>
          <t>The company, which is based in Colombia, is engaged in the wholesale distribution of knitwear and textile products. It was incorporated in the year 2001 and has its registered business address located in the city of Bogota.Some of the products the company distributes are fabrics, non-woven fabrics, textiles, canvas, coated and waterproof textiles, woven pile, chenille fabrics, jute, burlap, cotton textiles, denim fabrics, textile remnants, knitting yarn, velvet and velour fabrics, wall coverings, textile waste, linen textiles, synthetic fabrics and textiles, lining fabrics, and silk textiles. In addition, the company's main customers are the retail distributors of knitwear and textile products.</t>
        </is>
      </c>
      <c r="BF1438" t="inlineStr">
        <is>
          <t>Active</t>
        </is>
      </c>
      <c r="BG1438" t="inlineStr">
        <is>
          <t>Wholesale</t>
        </is>
      </c>
      <c r="BH1438" t="inlineStr">
        <is>
          <t>Engaged in the wholesale distribution of knitwear and textile products</t>
        </is>
      </c>
      <c r="BI1438" t="inlineStr">
        <is>
          <t>Knitwear and textile products</t>
        </is>
      </c>
      <c r="CE1438">
        <f>IFERROR(SUM(BU1438:BV1438)/2,0)</f>
        <v/>
      </c>
      <c r="CF1438">
        <f>IFERROR(SUM(CE1438:CE1438)/1,0)</f>
        <v/>
      </c>
      <c r="CG1438">
        <f>IFERROR(SUM(BW1438:BX1438)/2,0)</f>
        <v/>
      </c>
      <c r="CH1438">
        <f>IFERROR(SUM(CG1438:CG1438)/1,0)</f>
        <v/>
      </c>
      <c r="CI1438">
        <f>IFERROR(SUM(BY1438:BZ1438)/2,0)</f>
        <v/>
      </c>
      <c r="CJ1438">
        <f>IFERROR(SUM(CI1438:CI1438)/1,0)</f>
        <v/>
      </c>
      <c r="CK1438">
        <f>IFERROR(SUM(CA1438:CB1438)/2,0)</f>
        <v/>
      </c>
      <c r="CL1438">
        <f>IFERROR(SUM(CK1438:CK1438)/1,0)</f>
        <v/>
      </c>
      <c r="CM1438">
        <f>IFERROR(SUM(CC1438:CD1438)/2,0)</f>
        <v/>
      </c>
      <c r="CN1438">
        <f>IFERROR(SUM(CM1438:CM1438)/1,0)</f>
        <v/>
      </c>
      <c r="CO1438">
        <f>IFERROR(SUM(BS1438:BT1438)/2,0)</f>
        <v/>
      </c>
      <c r="CP1438">
        <f>IFERROR(SUM(CO1438:CO1438)/1,0)</f>
        <v/>
      </c>
    </row>
    <row r="1439">
      <c r="A1439" t="n">
        <v>1414</v>
      </c>
      <c r="D1439">
        <f>IF(AX1439="Listed","Yes","No")</f>
        <v/>
      </c>
      <c r="E1439">
        <f>IFERROR(IF(AE1439&lt;0,"Yes","No"),"No")</f>
        <v/>
      </c>
      <c r="F1439">
        <f>IF(BK1439="Unqualified","Yes","No")</f>
        <v/>
      </c>
      <c r="G1439">
        <f>IF(COUNTIF($D$1439:$F$1439,"Yes")=3,"Yes","No")</f>
        <v/>
      </c>
      <c r="U1439">
        <f>IFERROR(BQ1439/BL1439,0)</f>
        <v/>
      </c>
      <c r="V1439">
        <f>IFERROR(SUM(BQ1439:BQ1439)/SUM(BL1439:BL1439),0)</f>
        <v/>
      </c>
      <c r="W1439">
        <f>IFERROR(MAX(U1439:U1439)-MIN(U1439:U1439),0)</f>
        <v/>
      </c>
      <c r="X1439">
        <f>IFERROR(BQ1439/(BL1439-BQ1439),0)</f>
        <v/>
      </c>
      <c r="Y1439">
        <f>IFERROR(SUM(BQ1439:BQ1439)/(SUM(BL1439:BL1439)-SUM(BQ1439:BQ1439)),0)</f>
        <v/>
      </c>
      <c r="Z1439">
        <f>IFERROR(MAX(X1439:X1439)-MIN(X1439:X1439),0)</f>
        <v/>
      </c>
      <c r="AA1439">
        <f>IFERROR(BO1439/BP1439,0)</f>
        <v/>
      </c>
      <c r="AB1439">
        <f>IFERROR(SUM(BO1439:BO1439)/SUM(BP1439:BP1439),0)</f>
        <v/>
      </c>
      <c r="AC1439">
        <f>IFERROR(MAX(AA1439:AA1439)-MIN(AA1439:AA1439),0)</f>
        <v/>
      </c>
      <c r="AD1439">
        <f>IFERROR(SUM(BL1439:BL1439)/1,0)</f>
        <v/>
      </c>
      <c r="AE1439">
        <f>IFERROR(SUM(BQ1439:BQ1439)/1,0)</f>
        <v/>
      </c>
      <c r="AF1439">
        <f>IFERROR(SUM(BP1439:BP1439)/1,0)</f>
        <v/>
      </c>
      <c r="AG1439">
        <f>IFERROR(CJ1439,0)</f>
        <v/>
      </c>
      <c r="AH1439">
        <f>IFERROR(SUM(BR1439:BR1439)/1,0)</f>
        <v/>
      </c>
      <c r="AI1439">
        <f>IFERROR(CL1439,0)</f>
        <v/>
      </c>
      <c r="AJ1439">
        <f>IFERROR(CN1439,0)</f>
        <v/>
      </c>
      <c r="AK1439">
        <f>IFERROR(CP1439,0)</f>
        <v/>
      </c>
      <c r="AL1439">
        <f>IFERROR(SUM(BN1439:BN1439)/1,0)</f>
        <v/>
      </c>
      <c r="AM1439">
        <f>IFERROR(SUM(BJ1439:BJ1439)/1,0)</f>
        <v/>
      </c>
      <c r="AN1439">
        <f>IFERROR(AH1439/AD1439,0)</f>
        <v/>
      </c>
      <c r="AO1439">
        <f>IFERROR(AF1439/AD1439,0)</f>
        <v/>
      </c>
      <c r="AP1439">
        <f>IFERROR(AI1439/AK1439,0)</f>
        <v/>
      </c>
      <c r="AQ1439">
        <f>IFERROR(AJ1439/AK1439,0)</f>
        <v/>
      </c>
      <c r="AR1439">
        <f>IFERROR(AG1439/AK1439,0)</f>
        <v/>
      </c>
      <c r="AS1439">
        <f>IFERROR(365/(AL1439/AG1439), "")</f>
        <v/>
      </c>
      <c r="AT1439" t="inlineStr">
        <is>
          <t>CO170057896520</t>
        </is>
      </c>
      <c r="AU1439" t="inlineStr">
        <is>
          <t>Ticfoa SAS</t>
        </is>
      </c>
      <c r="AV1439" t="inlineStr">
        <is>
          <t>U1</t>
        </is>
      </c>
      <c r="AW1439" t="inlineStr">
        <is>
          <t>U</t>
        </is>
      </c>
      <c r="AX1439" t="inlineStr">
        <is>
          <t>Unlisted</t>
        </is>
      </c>
      <c r="AY1439" t="n">
        <v>5045</v>
      </c>
      <c r="AZ1439" t="inlineStr">
        <is>
          <t>Computers and computer peripheral equipment and software wholesale dealing in</t>
        </is>
      </c>
      <c r="BA1439" t="inlineStr">
        <is>
          <t>Colombia</t>
        </is>
      </c>
      <c r="BB1439" t="inlineStr">
        <is>
          <t>Bogota</t>
        </is>
      </c>
      <c r="BC1439" t="inlineStr">
        <is>
          <t>www.ticfoa.com</t>
        </is>
      </c>
      <c r="BD1439" s="6" t="n">
        <v>44285</v>
      </c>
      <c r="BE1439" t="inlineStr">
        <is>
          <t>This company is engaged in the sale laptop and desktop computers, accessories, peripherals, technology equipment as well as specialises in servers, storage, networks, greenLake, DaaS, Hybrid Cloud, Right Mix, renting, software, and Positive Carbon Footprint. It was established in 2021 and has its registered head office located in Bogota, Colombia. It wholesales and retails a wide range of the best certified technological solutions, with the support of the respective manufacturers in its portfolio, throughout the national territory of Colombia, which include hardware, software and services, all for client's business, in home or in any company. Its goal is the satisfaction of its clients and allies with its service. It sees itself growing in each of its clients as business allies, growing through good work, persistence and natural intelligence.</t>
        </is>
      </c>
      <c r="BF1439" t="inlineStr">
        <is>
          <t>Active</t>
        </is>
      </c>
      <c r="BG1439" t="inlineStr">
        <is>
          <t>Wholesale; Retail</t>
        </is>
      </c>
      <c r="BH1439" t="inlineStr">
        <is>
          <t>Engaged in the wholesale of computers, computer peripheral equipment and software</t>
        </is>
      </c>
      <c r="BI1439" t="inlineStr">
        <is>
          <t>Laptop and desktop computers, accessories, peripherals, technology equipment as well as specialises in servers, storage, networks, greenLake, DaaS, Hybrid Cloud, Right Mix, renting, software, and Positive Carbon Footprint</t>
        </is>
      </c>
      <c r="CE1439">
        <f>IFERROR(SUM(BU1439:BV1439)/2,0)</f>
        <v/>
      </c>
      <c r="CF1439">
        <f>IFERROR(SUM(CE1439:CE1439)/1,0)</f>
        <v/>
      </c>
      <c r="CG1439">
        <f>IFERROR(SUM(BW1439:BX1439)/2,0)</f>
        <v/>
      </c>
      <c r="CH1439">
        <f>IFERROR(SUM(CG1439:CG1439)/1,0)</f>
        <v/>
      </c>
      <c r="CI1439">
        <f>IFERROR(SUM(BY1439:BZ1439)/2,0)</f>
        <v/>
      </c>
      <c r="CJ1439">
        <f>IFERROR(SUM(CI1439:CI1439)/1,0)</f>
        <v/>
      </c>
      <c r="CK1439">
        <f>IFERROR(SUM(CA1439:CB1439)/2,0)</f>
        <v/>
      </c>
      <c r="CL1439">
        <f>IFERROR(SUM(CK1439:CK1439)/1,0)</f>
        <v/>
      </c>
      <c r="CM1439">
        <f>IFERROR(SUM(CC1439:CD1439)/2,0)</f>
        <v/>
      </c>
      <c r="CN1439">
        <f>IFERROR(SUM(CM1439:CM1439)/1,0)</f>
        <v/>
      </c>
      <c r="CO1439">
        <f>IFERROR(SUM(BS1439:BT1439)/2,0)</f>
        <v/>
      </c>
      <c r="CP1439">
        <f>IFERROR(SUM(CO1439:CO1439)/1,0)</f>
        <v/>
      </c>
    </row>
    <row r="1440">
      <c r="A1440" t="n">
        <v>1415</v>
      </c>
      <c r="D1440">
        <f>IF(AX1440="Listed","Yes","No")</f>
        <v/>
      </c>
      <c r="E1440">
        <f>IFERROR(IF(AE1440&lt;0,"Yes","No"),"No")</f>
        <v/>
      </c>
      <c r="F1440">
        <f>IF(BK1440="Unqualified","Yes","No")</f>
        <v/>
      </c>
      <c r="G1440">
        <f>IF(COUNTIF($D$1440:$F$1440,"Yes")=3,"Yes","No")</f>
        <v/>
      </c>
      <c r="U1440">
        <f>IFERROR(BQ1440/BL1440,0)</f>
        <v/>
      </c>
      <c r="V1440">
        <f>IFERROR(SUM(BQ1440:BQ1440)/SUM(BL1440:BL1440),0)</f>
        <v/>
      </c>
      <c r="W1440">
        <f>IFERROR(MAX(U1440:U1440)-MIN(U1440:U1440),0)</f>
        <v/>
      </c>
      <c r="X1440">
        <f>IFERROR(BQ1440/(BL1440-BQ1440),0)</f>
        <v/>
      </c>
      <c r="Y1440">
        <f>IFERROR(SUM(BQ1440:BQ1440)/(SUM(BL1440:BL1440)-SUM(BQ1440:BQ1440)),0)</f>
        <v/>
      </c>
      <c r="Z1440">
        <f>IFERROR(MAX(X1440:X1440)-MIN(X1440:X1440),0)</f>
        <v/>
      </c>
      <c r="AA1440">
        <f>IFERROR(BO1440/BP1440,0)</f>
        <v/>
      </c>
      <c r="AB1440">
        <f>IFERROR(SUM(BO1440:BO1440)/SUM(BP1440:BP1440),0)</f>
        <v/>
      </c>
      <c r="AC1440">
        <f>IFERROR(MAX(AA1440:AA1440)-MIN(AA1440:AA1440),0)</f>
        <v/>
      </c>
      <c r="AD1440">
        <f>IFERROR(SUM(BL1440:BL1440)/1,0)</f>
        <v/>
      </c>
      <c r="AE1440">
        <f>IFERROR(SUM(BQ1440:BQ1440)/1,0)</f>
        <v/>
      </c>
      <c r="AF1440">
        <f>IFERROR(SUM(BP1440:BP1440)/1,0)</f>
        <v/>
      </c>
      <c r="AG1440">
        <f>IFERROR(CJ1440,0)</f>
        <v/>
      </c>
      <c r="AH1440">
        <f>IFERROR(SUM(BR1440:BR1440)/1,0)</f>
        <v/>
      </c>
      <c r="AI1440">
        <f>IFERROR(CL1440,0)</f>
        <v/>
      </c>
      <c r="AJ1440">
        <f>IFERROR(CN1440,0)</f>
        <v/>
      </c>
      <c r="AK1440">
        <f>IFERROR(CP1440,0)</f>
        <v/>
      </c>
      <c r="AL1440">
        <f>IFERROR(SUM(BN1440:BN1440)/1,0)</f>
        <v/>
      </c>
      <c r="AM1440">
        <f>IFERROR(SUM(BJ1440:BJ1440)/1,0)</f>
        <v/>
      </c>
      <c r="AN1440">
        <f>IFERROR(AH1440/AD1440,0)</f>
        <v/>
      </c>
      <c r="AO1440">
        <f>IFERROR(AF1440/AD1440,0)</f>
        <v/>
      </c>
      <c r="AP1440">
        <f>IFERROR(AI1440/AK1440,0)</f>
        <v/>
      </c>
      <c r="AQ1440">
        <f>IFERROR(AJ1440/AK1440,0)</f>
        <v/>
      </c>
      <c r="AR1440">
        <f>IFERROR(AG1440/AK1440,0)</f>
        <v/>
      </c>
      <c r="AS1440">
        <f>IFERROR(365/(AL1440/AG1440), "")</f>
        <v/>
      </c>
      <c r="AT1440" t="inlineStr">
        <is>
          <t>CO170058388070</t>
        </is>
      </c>
      <c r="AU1440" t="inlineStr">
        <is>
          <t>Inversiones LA Abejita SAS</t>
        </is>
      </c>
      <c r="AV1440" t="inlineStr">
        <is>
          <t>U1</t>
        </is>
      </c>
      <c r="AW1440" t="inlineStr">
        <is>
          <t>U</t>
        </is>
      </c>
      <c r="AX1440" t="inlineStr">
        <is>
          <t>Unlisted</t>
        </is>
      </c>
      <c r="AY1440" t="n">
        <v>5141</v>
      </c>
      <c r="AZ1440" t="inlineStr">
        <is>
          <t>Groceries, general line wholesale dealing in</t>
        </is>
      </c>
      <c r="BA1440" t="inlineStr">
        <is>
          <t>Colombia</t>
        </is>
      </c>
      <c r="BB1440" t="inlineStr">
        <is>
          <t>Lorica</t>
        </is>
      </c>
      <c r="BC1440" t="inlineStr">
        <is>
          <t>inversioneslaabejita.com</t>
        </is>
      </c>
      <c r="BD1440" s="6" t="n">
        <v>44224</v>
      </c>
      <c r="BE1440" t="inlineStr">
        <is>
          <t>This company is primarily engaged in the wholesale trade and distribution of a general line of food and grocery products. The company was founded in 2021 and has its registered headquarters located in Lorica, Colombia.The firm is also involved in the operation and management of a chain of supermarkets, grocery stores and other retail outlets in the country. The company comprises its business activities in the wholesale and retail distribution of a wide range of grocery products, including canned and frozen food items, beverages, tobacco, fresh fruits and vegetables, fresh and prepared meats, fish, and poultry, and other related products. It also offers logistic services of its products.The company principally conducts its business operations within Colombia.</t>
        </is>
      </c>
      <c r="BF1440" t="inlineStr">
        <is>
          <t>Active</t>
        </is>
      </c>
      <c r="BG1440" t="inlineStr">
        <is>
          <t>Wholesale</t>
        </is>
      </c>
      <c r="BH1440" t="inlineStr">
        <is>
          <t>Engaged in the wholesale trade and distribution of a general line of food and grocery products</t>
        </is>
      </c>
      <c r="BI1440" t="inlineStr">
        <is>
          <t>Food and grocery products</t>
        </is>
      </c>
      <c r="CE1440">
        <f>IFERROR(SUM(BU1440:BV1440)/2,0)</f>
        <v/>
      </c>
      <c r="CF1440">
        <f>IFERROR(SUM(CE1440:CE1440)/1,0)</f>
        <v/>
      </c>
      <c r="CG1440">
        <f>IFERROR(SUM(BW1440:BX1440)/2,0)</f>
        <v/>
      </c>
      <c r="CH1440">
        <f>IFERROR(SUM(CG1440:CG1440)/1,0)</f>
        <v/>
      </c>
      <c r="CI1440">
        <f>IFERROR(SUM(BY1440:BZ1440)/2,0)</f>
        <v/>
      </c>
      <c r="CJ1440">
        <f>IFERROR(SUM(CI1440:CI1440)/1,0)</f>
        <v/>
      </c>
      <c r="CK1440">
        <f>IFERROR(SUM(CA1440:CB1440)/2,0)</f>
        <v/>
      </c>
      <c r="CL1440">
        <f>IFERROR(SUM(CK1440:CK1440)/1,0)</f>
        <v/>
      </c>
      <c r="CM1440">
        <f>IFERROR(SUM(CC1440:CD1440)/2,0)</f>
        <v/>
      </c>
      <c r="CN1440">
        <f>IFERROR(SUM(CM1440:CM1440)/1,0)</f>
        <v/>
      </c>
      <c r="CO1440">
        <f>IFERROR(SUM(BS1440:BT1440)/2,0)</f>
        <v/>
      </c>
      <c r="CP1440">
        <f>IFERROR(SUM(CO1440:CO1440)/1,0)</f>
        <v/>
      </c>
    </row>
    <row r="1441">
      <c r="A1441" t="n">
        <v>1416</v>
      </c>
      <c r="D1441">
        <f>IF(AX1441="Listed","Yes","No")</f>
        <v/>
      </c>
      <c r="E1441">
        <f>IFERROR(IF(AE1441&lt;0,"Yes","No"),"No")</f>
        <v/>
      </c>
      <c r="F1441">
        <f>IF(BK1441="Unqualified","Yes","No")</f>
        <v/>
      </c>
      <c r="G1441">
        <f>IF(COUNTIF($D$1441:$F$1441,"Yes")=3,"Yes","No")</f>
        <v/>
      </c>
      <c r="U1441">
        <f>IFERROR(BQ1441/BL1441,0)</f>
        <v/>
      </c>
      <c r="V1441">
        <f>IFERROR(SUM(BQ1441:BQ1441)/SUM(BL1441:BL1441),0)</f>
        <v/>
      </c>
      <c r="W1441">
        <f>IFERROR(MAX(U1441:U1441)-MIN(U1441:U1441),0)</f>
        <v/>
      </c>
      <c r="X1441">
        <f>IFERROR(BQ1441/(BL1441-BQ1441),0)</f>
        <v/>
      </c>
      <c r="Y1441">
        <f>IFERROR(SUM(BQ1441:BQ1441)/(SUM(BL1441:BL1441)-SUM(BQ1441:BQ1441)),0)</f>
        <v/>
      </c>
      <c r="Z1441">
        <f>IFERROR(MAX(X1441:X1441)-MIN(X1441:X1441),0)</f>
        <v/>
      </c>
      <c r="AA1441">
        <f>IFERROR(BO1441/BP1441,0)</f>
        <v/>
      </c>
      <c r="AB1441">
        <f>IFERROR(SUM(BO1441:BO1441)/SUM(BP1441:BP1441),0)</f>
        <v/>
      </c>
      <c r="AC1441">
        <f>IFERROR(MAX(AA1441:AA1441)-MIN(AA1441:AA1441),0)</f>
        <v/>
      </c>
      <c r="AD1441">
        <f>IFERROR(SUM(BL1441:BL1441)/1,0)</f>
        <v/>
      </c>
      <c r="AE1441">
        <f>IFERROR(SUM(BQ1441:BQ1441)/1,0)</f>
        <v/>
      </c>
      <c r="AF1441">
        <f>IFERROR(SUM(BP1441:BP1441)/1,0)</f>
        <v/>
      </c>
      <c r="AG1441">
        <f>IFERROR(CJ1441,0)</f>
        <v/>
      </c>
      <c r="AH1441">
        <f>IFERROR(SUM(BR1441:BR1441)/1,0)</f>
        <v/>
      </c>
      <c r="AI1441">
        <f>IFERROR(CL1441,0)</f>
        <v/>
      </c>
      <c r="AJ1441">
        <f>IFERROR(CN1441,0)</f>
        <v/>
      </c>
      <c r="AK1441">
        <f>IFERROR(CP1441,0)</f>
        <v/>
      </c>
      <c r="AL1441">
        <f>IFERROR(SUM(BN1441:BN1441)/1,0)</f>
        <v/>
      </c>
      <c r="AM1441">
        <f>IFERROR(SUM(BJ1441:BJ1441)/1,0)</f>
        <v/>
      </c>
      <c r="AN1441">
        <f>IFERROR(AH1441/AD1441,0)</f>
        <v/>
      </c>
      <c r="AO1441">
        <f>IFERROR(AF1441/AD1441,0)</f>
        <v/>
      </c>
      <c r="AP1441">
        <f>IFERROR(AI1441/AK1441,0)</f>
        <v/>
      </c>
      <c r="AQ1441">
        <f>IFERROR(AJ1441/AK1441,0)</f>
        <v/>
      </c>
      <c r="AR1441">
        <f>IFERROR(AG1441/AK1441,0)</f>
        <v/>
      </c>
      <c r="AS1441">
        <f>IFERROR(365/(AL1441/AG1441), "")</f>
        <v/>
      </c>
      <c r="AT1441" t="inlineStr">
        <is>
          <t>BR02913444001549</t>
        </is>
      </c>
      <c r="AU1441" t="inlineStr">
        <is>
          <t>Rede SOL Fuel Distribuidora S/A</t>
        </is>
      </c>
      <c r="AV1441" t="inlineStr">
        <is>
          <t>U1</t>
        </is>
      </c>
      <c r="AW1441" t="inlineStr">
        <is>
          <t>U</t>
        </is>
      </c>
      <c r="AX1441" t="inlineStr">
        <is>
          <t>Unlisted</t>
        </is>
      </c>
      <c r="AY1441" t="n">
        <v>5052</v>
      </c>
      <c r="AZ1441" t="inlineStr">
        <is>
          <t>Coal and other minerals and ores wholesale dealing in</t>
        </is>
      </c>
      <c r="BA1441" t="inlineStr">
        <is>
          <t>Brazil</t>
        </is>
      </c>
      <c r="BB1441" t="inlineStr">
        <is>
          <t>Ribeirao Preto</t>
        </is>
      </c>
      <c r="BC1441" t="inlineStr">
        <is>
          <t>www.gruporedesol.com.br</t>
        </is>
      </c>
      <c r="BD1441" s="6" t="n">
        <v>42844</v>
      </c>
      <c r="BE1441" t="inlineStr">
        <is>
          <t>This company is engaged in the distribution of fuels, gasoline, gasoline with additives, diesel oil, ethanol and biodiesel. It was incorporated in 2017 and conducts business from its registered business address located in Ribeirao Preto, Brazil. The company also specialises in fuel handling and distribution processes. It serves the automotive and aviation sector in the domestic market. It serves from Public Agencies in the country among other end consumers, as well as retail resellers without a flag, always seeking to improve the knowledge in this sector every day, to cultivate an excellent service with quality products.</t>
        </is>
      </c>
      <c r="BF1441" t="inlineStr">
        <is>
          <t>Active</t>
        </is>
      </c>
      <c r="BG1441" t="inlineStr">
        <is>
          <t>Wholesale</t>
        </is>
      </c>
      <c r="BH1441" t="inlineStr">
        <is>
          <t>Engaged in the distribution of fuels, gasoline, gasoline with additives, diesel oil, ethanol and biodiesel</t>
        </is>
      </c>
      <c r="BI1441" t="inlineStr">
        <is>
          <t>Fuels, gasoline, gasoline with additives, diesel oil, ethanol and biodiesel</t>
        </is>
      </c>
      <c r="CE1441">
        <f>IFERROR(SUM(BU1441:BV1441)/2,0)</f>
        <v/>
      </c>
      <c r="CF1441">
        <f>IFERROR(SUM(CE1441:CE1441)/1,0)</f>
        <v/>
      </c>
      <c r="CG1441">
        <f>IFERROR(SUM(BW1441:BX1441)/2,0)</f>
        <v/>
      </c>
      <c r="CH1441">
        <f>IFERROR(SUM(CG1441:CG1441)/1,0)</f>
        <v/>
      </c>
      <c r="CI1441">
        <f>IFERROR(SUM(BY1441:BZ1441)/2,0)</f>
        <v/>
      </c>
      <c r="CJ1441">
        <f>IFERROR(SUM(CI1441:CI1441)/1,0)</f>
        <v/>
      </c>
      <c r="CK1441">
        <f>IFERROR(SUM(CA1441:CB1441)/2,0)</f>
        <v/>
      </c>
      <c r="CL1441">
        <f>IFERROR(SUM(CK1441:CK1441)/1,0)</f>
        <v/>
      </c>
      <c r="CM1441">
        <f>IFERROR(SUM(CC1441:CD1441)/2,0)</f>
        <v/>
      </c>
      <c r="CN1441">
        <f>IFERROR(SUM(CM1441:CM1441)/1,0)</f>
        <v/>
      </c>
      <c r="CO1441">
        <f>IFERROR(SUM(BS1441:BT1441)/2,0)</f>
        <v/>
      </c>
      <c r="CP1441">
        <f>IFERROR(SUM(CO1441:CO1441)/1,0)</f>
        <v/>
      </c>
    </row>
    <row r="1442">
      <c r="A1442" t="n">
        <v>1417</v>
      </c>
      <c r="D1442">
        <f>IF(AX1442="Listed","Yes","No")</f>
        <v/>
      </c>
      <c r="E1442">
        <f>IFERROR(IF(AE1442&lt;0,"Yes","No"),"No")</f>
        <v/>
      </c>
      <c r="F1442">
        <f>IF(BK1442="Unqualified","Yes","No")</f>
        <v/>
      </c>
      <c r="G1442">
        <f>IF(COUNTIF($D$1442:$F$1442,"Yes")=3,"Yes","No")</f>
        <v/>
      </c>
      <c r="U1442">
        <f>IFERROR(BQ1442/BL1442,0)</f>
        <v/>
      </c>
      <c r="V1442">
        <f>IFERROR(SUM(BQ1442:BQ1442)/SUM(BL1442:BL1442),0)</f>
        <v/>
      </c>
      <c r="W1442">
        <f>IFERROR(MAX(U1442:U1442)-MIN(U1442:U1442),0)</f>
        <v/>
      </c>
      <c r="X1442">
        <f>IFERROR(BQ1442/(BL1442-BQ1442),0)</f>
        <v/>
      </c>
      <c r="Y1442">
        <f>IFERROR(SUM(BQ1442:BQ1442)/(SUM(BL1442:BL1442)-SUM(BQ1442:BQ1442)),0)</f>
        <v/>
      </c>
      <c r="Z1442">
        <f>IFERROR(MAX(X1442:X1442)-MIN(X1442:X1442),0)</f>
        <v/>
      </c>
      <c r="AA1442">
        <f>IFERROR(BO1442/BP1442,0)</f>
        <v/>
      </c>
      <c r="AB1442">
        <f>IFERROR(SUM(BO1442:BO1442)/SUM(BP1442:BP1442),0)</f>
        <v/>
      </c>
      <c r="AC1442">
        <f>IFERROR(MAX(AA1442:AA1442)-MIN(AA1442:AA1442),0)</f>
        <v/>
      </c>
      <c r="AD1442">
        <f>IFERROR(SUM(BL1442:BL1442)/1,0)</f>
        <v/>
      </c>
      <c r="AE1442">
        <f>IFERROR(SUM(BQ1442:BQ1442)/1,0)</f>
        <v/>
      </c>
      <c r="AF1442">
        <f>IFERROR(SUM(BP1442:BP1442)/1,0)</f>
        <v/>
      </c>
      <c r="AG1442">
        <f>IFERROR(CJ1442,0)</f>
        <v/>
      </c>
      <c r="AH1442">
        <f>IFERROR(SUM(BR1442:BR1442)/1,0)</f>
        <v/>
      </c>
      <c r="AI1442">
        <f>IFERROR(CL1442,0)</f>
        <v/>
      </c>
      <c r="AJ1442">
        <f>IFERROR(CN1442,0)</f>
        <v/>
      </c>
      <c r="AK1442">
        <f>IFERROR(CP1442,0)</f>
        <v/>
      </c>
      <c r="AL1442">
        <f>IFERROR(SUM(BN1442:BN1442)/1,0)</f>
        <v/>
      </c>
      <c r="AM1442">
        <f>IFERROR(SUM(BJ1442:BJ1442)/1,0)</f>
        <v/>
      </c>
      <c r="AN1442">
        <f>IFERROR(AH1442/AD1442,0)</f>
        <v/>
      </c>
      <c r="AO1442">
        <f>IFERROR(AF1442/AD1442,0)</f>
        <v/>
      </c>
      <c r="AP1442">
        <f>IFERROR(AI1442/AK1442,0)</f>
        <v/>
      </c>
      <c r="AQ1442">
        <f>IFERROR(AJ1442/AK1442,0)</f>
        <v/>
      </c>
      <c r="AR1442">
        <f>IFERROR(AG1442/AK1442,0)</f>
        <v/>
      </c>
      <c r="AS1442">
        <f>IFERROR(365/(AL1442/AG1442), "")</f>
        <v/>
      </c>
      <c r="AT1442" t="inlineStr">
        <is>
          <t>CO170023537450</t>
        </is>
      </c>
      <c r="AU1442" t="inlineStr">
        <is>
          <t>Tecmac Ingenieria S A S</t>
        </is>
      </c>
      <c r="AV1442" t="inlineStr">
        <is>
          <t>U1</t>
        </is>
      </c>
      <c r="AW1442" t="inlineStr">
        <is>
          <t>U</t>
        </is>
      </c>
      <c r="AX1442" t="inlineStr">
        <is>
          <t>Unlisted</t>
        </is>
      </c>
      <c r="AY1442" t="n">
        <v>5084</v>
      </c>
      <c r="AZ1442" t="inlineStr">
        <is>
          <t>Industrial machinery and equipment wholesale dealing in</t>
        </is>
      </c>
      <c r="BA1442" t="inlineStr">
        <is>
          <t>Colombia</t>
        </is>
      </c>
      <c r="BB1442" t="inlineStr">
        <is>
          <t>Cali</t>
        </is>
      </c>
      <c r="BC1442" t="inlineStr">
        <is>
          <t>tecmacingenieria.com</t>
        </is>
      </c>
      <c r="BD1442" s="6" t="n">
        <v>39980</v>
      </c>
      <c r="BE1442" t="inlineStr">
        <is>
          <t>The company is a Colombia based enterprise engaged in the wholesale distribution of industrial machinery, equipment, and supplies, as well as other related products. It is also involved in the provision of electronic and precision equipment repair and maintenance and other related services. It operates its business primarily in the domestic market. The company was incorporated in the year 2002. Its registered business office is based in Cali, Colombia. It is registered as a limited company.The company is involved in the wholesale distribution of industrial machinery and equipment, including conveyor systems, crushing machinery and equipment and other related products.</t>
        </is>
      </c>
      <c r="BF1442" t="inlineStr">
        <is>
          <t>Active</t>
        </is>
      </c>
      <c r="BG1442" t="inlineStr">
        <is>
          <t>Wholesale</t>
        </is>
      </c>
      <c r="BH1442" t="inlineStr">
        <is>
          <t>Engaged in the wholesale distribution of industrial machinery, equipment, and supplies, as well as other related products</t>
        </is>
      </c>
      <c r="BI1442" t="inlineStr">
        <is>
          <t>Industrial machinery, equipment, and supplies, as well as other related products</t>
        </is>
      </c>
      <c r="CE1442">
        <f>IFERROR(SUM(BU1442:BV1442)/2,0)</f>
        <v/>
      </c>
      <c r="CF1442">
        <f>IFERROR(SUM(CE1442:CE1442)/1,0)</f>
        <v/>
      </c>
      <c r="CG1442">
        <f>IFERROR(SUM(BW1442:BX1442)/2,0)</f>
        <v/>
      </c>
      <c r="CH1442">
        <f>IFERROR(SUM(CG1442:CG1442)/1,0)</f>
        <v/>
      </c>
      <c r="CI1442">
        <f>IFERROR(SUM(BY1442:BZ1442)/2,0)</f>
        <v/>
      </c>
      <c r="CJ1442">
        <f>IFERROR(SUM(CI1442:CI1442)/1,0)</f>
        <v/>
      </c>
      <c r="CK1442">
        <f>IFERROR(SUM(CA1442:CB1442)/2,0)</f>
        <v/>
      </c>
      <c r="CL1442">
        <f>IFERROR(SUM(CK1442:CK1442)/1,0)</f>
        <v/>
      </c>
      <c r="CM1442">
        <f>IFERROR(SUM(CC1442:CD1442)/2,0)</f>
        <v/>
      </c>
      <c r="CN1442">
        <f>IFERROR(SUM(CM1442:CM1442)/1,0)</f>
        <v/>
      </c>
      <c r="CO1442">
        <f>IFERROR(SUM(BS1442:BT1442)/2,0)</f>
        <v/>
      </c>
      <c r="CP1442">
        <f>IFERROR(SUM(CO1442:CO1442)/1,0)</f>
        <v/>
      </c>
    </row>
    <row r="1443">
      <c r="A1443" t="n">
        <v>1418</v>
      </c>
      <c r="D1443">
        <f>IF(AX1443="Listed","Yes","No")</f>
        <v/>
      </c>
      <c r="E1443">
        <f>IFERROR(IF(AE1443&lt;0,"Yes","No"),"No")</f>
        <v/>
      </c>
      <c r="F1443">
        <f>IF(BK1443="Unqualified","Yes","No")</f>
        <v/>
      </c>
      <c r="G1443">
        <f>IF(COUNTIF($D$1443:$F$1443,"Yes")=3,"Yes","No")</f>
        <v/>
      </c>
      <c r="U1443">
        <f>IFERROR(BQ1443/BL1443,0)</f>
        <v/>
      </c>
      <c r="V1443">
        <f>IFERROR(SUM(BQ1443:BQ1443)/SUM(BL1443:BL1443),0)</f>
        <v/>
      </c>
      <c r="W1443">
        <f>IFERROR(MAX(U1443:U1443)-MIN(U1443:U1443),0)</f>
        <v/>
      </c>
      <c r="X1443">
        <f>IFERROR(BQ1443/(BL1443-BQ1443),0)</f>
        <v/>
      </c>
      <c r="Y1443">
        <f>IFERROR(SUM(BQ1443:BQ1443)/(SUM(BL1443:BL1443)-SUM(BQ1443:BQ1443)),0)</f>
        <v/>
      </c>
      <c r="Z1443">
        <f>IFERROR(MAX(X1443:X1443)-MIN(X1443:X1443),0)</f>
        <v/>
      </c>
      <c r="AA1443">
        <f>IFERROR(BO1443/BP1443,0)</f>
        <v/>
      </c>
      <c r="AB1443">
        <f>IFERROR(SUM(BO1443:BO1443)/SUM(BP1443:BP1443),0)</f>
        <v/>
      </c>
      <c r="AC1443">
        <f>IFERROR(MAX(AA1443:AA1443)-MIN(AA1443:AA1443),0)</f>
        <v/>
      </c>
      <c r="AD1443">
        <f>IFERROR(SUM(BL1443:BL1443)/1,0)</f>
        <v/>
      </c>
      <c r="AE1443">
        <f>IFERROR(SUM(BQ1443:BQ1443)/1,0)</f>
        <v/>
      </c>
      <c r="AF1443">
        <f>IFERROR(SUM(BP1443:BP1443)/1,0)</f>
        <v/>
      </c>
      <c r="AG1443">
        <f>IFERROR(CJ1443,0)</f>
        <v/>
      </c>
      <c r="AH1443">
        <f>IFERROR(SUM(BR1443:BR1443)/1,0)</f>
        <v/>
      </c>
      <c r="AI1443">
        <f>IFERROR(CL1443,0)</f>
        <v/>
      </c>
      <c r="AJ1443">
        <f>IFERROR(CN1443,0)</f>
        <v/>
      </c>
      <c r="AK1443">
        <f>IFERROR(CP1443,0)</f>
        <v/>
      </c>
      <c r="AL1443">
        <f>IFERROR(SUM(BN1443:BN1443)/1,0)</f>
        <v/>
      </c>
      <c r="AM1443">
        <f>IFERROR(SUM(BJ1443:BJ1443)/1,0)</f>
        <v/>
      </c>
      <c r="AN1443">
        <f>IFERROR(AH1443/AD1443,0)</f>
        <v/>
      </c>
      <c r="AO1443">
        <f>IFERROR(AF1443/AD1443,0)</f>
        <v/>
      </c>
      <c r="AP1443">
        <f>IFERROR(AI1443/AK1443,0)</f>
        <v/>
      </c>
      <c r="AQ1443">
        <f>IFERROR(AJ1443/AK1443,0)</f>
        <v/>
      </c>
      <c r="AR1443">
        <f>IFERROR(AG1443/AK1443,0)</f>
        <v/>
      </c>
      <c r="AS1443">
        <f>IFERROR(365/(AL1443/AG1443), "")</f>
        <v/>
      </c>
      <c r="AT1443" t="inlineStr">
        <is>
          <t>CO170006705440</t>
        </is>
      </c>
      <c r="AU1443" t="inlineStr">
        <is>
          <t>Cooperativa de Vidrieros Coovidrios Ltda</t>
        </is>
      </c>
      <c r="AV1443" t="inlineStr">
        <is>
          <t>U1</t>
        </is>
      </c>
      <c r="AW1443" t="inlineStr">
        <is>
          <t>U</t>
        </is>
      </c>
      <c r="AX1443" t="inlineStr">
        <is>
          <t>Unlisted</t>
        </is>
      </c>
      <c r="AY1443" t="n">
        <v>5032</v>
      </c>
      <c r="AZ1443" t="inlineStr">
        <is>
          <t>Brick, stone, and related construction materials wholesale dealing in</t>
        </is>
      </c>
      <c r="BA1443" t="inlineStr">
        <is>
          <t>Colombia</t>
        </is>
      </c>
      <c r="BB1443" t="inlineStr">
        <is>
          <t>Cali</t>
        </is>
      </c>
      <c r="BC1443" t="inlineStr">
        <is>
          <t>www.coovidrios.com</t>
        </is>
      </c>
      <c r="BD1443" s="6" t="n">
        <v>35473</v>
      </c>
      <c r="BE1443" t="inlineStr">
        <is>
          <t>This company is engaged in the marketing and distribution of glass and accessories. It conducts business from its registered head office located in Cali, Colombia. The company was founded in 1981. The company specialises in providing glass products and accessories, including mirrors, clear etched glass, coloured glass, domestic and imported smooth glass, reflective and anti-reflective glass, acrylics, aluminium for bathroom partitions, supplies for marquetry, silicones, and accessories for industrial use and general purposes. It provides exceptional service and support in the glass industry, aiming to be a leading supplier in the national market.</t>
        </is>
      </c>
      <c r="BF1443" t="inlineStr">
        <is>
          <t>Active</t>
        </is>
      </c>
      <c r="BG1443" t="inlineStr">
        <is>
          <t>Services</t>
        </is>
      </c>
      <c r="BH1443" t="inlineStr">
        <is>
          <t>Engaged in the marketing and distribution of glass and accessories</t>
        </is>
      </c>
      <c r="BI1443" t="inlineStr">
        <is>
          <t>Glass products and accessories, including mirrors, clear etched glass, coloured glass, domestic and imported smooth glass, reflective and anti-reflective glass, acrylics, aluminium for bathroom partitions, supplies for marquetry, silicones, and accessories for industrial use and general purposes</t>
        </is>
      </c>
      <c r="CE1443">
        <f>IFERROR(SUM(BU1443:BV1443)/2,0)</f>
        <v/>
      </c>
      <c r="CF1443">
        <f>IFERROR(SUM(CE1443:CE1443)/1,0)</f>
        <v/>
      </c>
      <c r="CG1443">
        <f>IFERROR(SUM(BW1443:BX1443)/2,0)</f>
        <v/>
      </c>
      <c r="CH1443">
        <f>IFERROR(SUM(CG1443:CG1443)/1,0)</f>
        <v/>
      </c>
      <c r="CI1443">
        <f>IFERROR(SUM(BY1443:BZ1443)/2,0)</f>
        <v/>
      </c>
      <c r="CJ1443">
        <f>IFERROR(SUM(CI1443:CI1443)/1,0)</f>
        <v/>
      </c>
      <c r="CK1443">
        <f>IFERROR(SUM(CA1443:CB1443)/2,0)</f>
        <v/>
      </c>
      <c r="CL1443">
        <f>IFERROR(SUM(CK1443:CK1443)/1,0)</f>
        <v/>
      </c>
      <c r="CM1443">
        <f>IFERROR(SUM(CC1443:CD1443)/2,0)</f>
        <v/>
      </c>
      <c r="CN1443">
        <f>IFERROR(SUM(CM1443:CM1443)/1,0)</f>
        <v/>
      </c>
      <c r="CO1443">
        <f>IFERROR(SUM(BS1443:BT1443)/2,0)</f>
        <v/>
      </c>
      <c r="CP1443">
        <f>IFERROR(SUM(CO1443:CO1443)/1,0)</f>
        <v/>
      </c>
    </row>
    <row r="1444">
      <c r="A1444" t="n">
        <v>1419</v>
      </c>
      <c r="D1444">
        <f>IF(AX1444="Listed","Yes","No")</f>
        <v/>
      </c>
      <c r="E1444">
        <f>IFERROR(IF(AE1444&lt;0,"Yes","No"),"No")</f>
        <v/>
      </c>
      <c r="F1444">
        <f>IF(BK1444="Unqualified","Yes","No")</f>
        <v/>
      </c>
      <c r="G1444">
        <f>IF(COUNTIF($D$1444:$F$1444,"Yes")=3,"Yes","No")</f>
        <v/>
      </c>
      <c r="U1444">
        <f>IFERROR(BQ1444/BL1444,0)</f>
        <v/>
      </c>
      <c r="V1444">
        <f>IFERROR(SUM(BQ1444:BQ1444)/SUM(BL1444:BL1444),0)</f>
        <v/>
      </c>
      <c r="W1444">
        <f>IFERROR(MAX(U1444:U1444)-MIN(U1444:U1444),0)</f>
        <v/>
      </c>
      <c r="X1444">
        <f>IFERROR(BQ1444/(BL1444-BQ1444),0)</f>
        <v/>
      </c>
      <c r="Y1444">
        <f>IFERROR(SUM(BQ1444:BQ1444)/(SUM(BL1444:BL1444)-SUM(BQ1444:BQ1444)),0)</f>
        <v/>
      </c>
      <c r="Z1444">
        <f>IFERROR(MAX(X1444:X1444)-MIN(X1444:X1444),0)</f>
        <v/>
      </c>
      <c r="AA1444">
        <f>IFERROR(BO1444/BP1444,0)</f>
        <v/>
      </c>
      <c r="AB1444">
        <f>IFERROR(SUM(BO1444:BO1444)/SUM(BP1444:BP1444),0)</f>
        <v/>
      </c>
      <c r="AC1444">
        <f>IFERROR(MAX(AA1444:AA1444)-MIN(AA1444:AA1444),0)</f>
        <v/>
      </c>
      <c r="AD1444">
        <f>IFERROR(SUM(BL1444:BL1444)/1,0)</f>
        <v/>
      </c>
      <c r="AE1444">
        <f>IFERROR(SUM(BQ1444:BQ1444)/1,0)</f>
        <v/>
      </c>
      <c r="AF1444">
        <f>IFERROR(SUM(BP1444:BP1444)/1,0)</f>
        <v/>
      </c>
      <c r="AG1444">
        <f>IFERROR(CJ1444,0)</f>
        <v/>
      </c>
      <c r="AH1444">
        <f>IFERROR(SUM(BR1444:BR1444)/1,0)</f>
        <v/>
      </c>
      <c r="AI1444">
        <f>IFERROR(CL1444,0)</f>
        <v/>
      </c>
      <c r="AJ1444">
        <f>IFERROR(CN1444,0)</f>
        <v/>
      </c>
      <c r="AK1444">
        <f>IFERROR(CP1444,0)</f>
        <v/>
      </c>
      <c r="AL1444">
        <f>IFERROR(SUM(BN1444:BN1444)/1,0)</f>
        <v/>
      </c>
      <c r="AM1444">
        <f>IFERROR(SUM(BJ1444:BJ1444)/1,0)</f>
        <v/>
      </c>
      <c r="AN1444">
        <f>IFERROR(AH1444/AD1444,0)</f>
        <v/>
      </c>
      <c r="AO1444">
        <f>IFERROR(AF1444/AD1444,0)</f>
        <v/>
      </c>
      <c r="AP1444">
        <f>IFERROR(AI1444/AK1444,0)</f>
        <v/>
      </c>
      <c r="AQ1444">
        <f>IFERROR(AJ1444/AK1444,0)</f>
        <v/>
      </c>
      <c r="AR1444">
        <f>IFERROR(AG1444/AK1444,0)</f>
        <v/>
      </c>
      <c r="AS1444">
        <f>IFERROR(365/(AL1444/AG1444), "")</f>
        <v/>
      </c>
      <c r="AT1444" t="inlineStr">
        <is>
          <t>CA41708NC</t>
        </is>
      </c>
      <c r="AU1444" t="inlineStr">
        <is>
          <t>TUT Fitness Group Inc.</t>
        </is>
      </c>
      <c r="AV1444" t="inlineStr">
        <is>
          <t>C1</t>
        </is>
      </c>
      <c r="AW1444" t="inlineStr">
        <is>
          <t>U</t>
        </is>
      </c>
      <c r="AX1444" t="inlineStr">
        <is>
          <t>Listed</t>
        </is>
      </c>
      <c r="AY1444" t="n">
        <v>5091</v>
      </c>
      <c r="AZ1444" t="inlineStr">
        <is>
          <t>Sporting and recreational goods and supplies wholesale dealing in</t>
        </is>
      </c>
      <c r="BA1444" t="inlineStr">
        <is>
          <t>Canada</t>
        </is>
      </c>
      <c r="BB1444" t="inlineStr">
        <is>
          <t>Vancouver</t>
        </is>
      </c>
      <c r="BC1444" t="inlineStr">
        <is>
          <t>www.tutfitnessgroup.com</t>
        </is>
      </c>
      <c r="BD1444" t="inlineStr">
        <is>
          <t>2019</t>
        </is>
      </c>
      <c r="BE1444" t="inlineStr">
        <is>
          <t>This company operates in the fitness equipment industry. It conducts business from its registered head office located in Vancouver, Canada. The company was founded in 2019. The company specialises in offering products such as the TUT Trainer™ Gym and TUT Rower™, which provide high-performance workouts with features such as small footprints, portability, and resistance loads suitable for home fitness enthusiasts. Additionally, the company provides a TUT Training™ App with access to workout classes and exercises, aiming to bring a valuable gym experience to every home.</t>
        </is>
      </c>
      <c r="BF1444" t="inlineStr">
        <is>
          <t>Active</t>
        </is>
      </c>
      <c r="BG1444" t="inlineStr">
        <is>
          <t>Manufacturing; Retail</t>
        </is>
      </c>
      <c r="BH1444" t="inlineStr">
        <is>
          <t>Operates in the fitness equipment industry</t>
        </is>
      </c>
      <c r="BI1444" t="inlineStr">
        <is>
          <t>Offering products such as the TUT Trainer™ Gym and TUT Rower™, which provide high-performance workouts with features such as small footprints, portability, and resistance loads suitable for home fitness enthusiasts</t>
        </is>
      </c>
      <c r="CE1444">
        <f>IFERROR(SUM(BU1444:BV1444)/2,0)</f>
        <v/>
      </c>
      <c r="CF1444">
        <f>IFERROR(SUM(CE1444:CE1444)/1,0)</f>
        <v/>
      </c>
      <c r="CG1444">
        <f>IFERROR(SUM(BW1444:BX1444)/2,0)</f>
        <v/>
      </c>
      <c r="CH1444">
        <f>IFERROR(SUM(CG1444:CG1444)/1,0)</f>
        <v/>
      </c>
      <c r="CI1444">
        <f>IFERROR(SUM(BY1444:BZ1444)/2,0)</f>
        <v/>
      </c>
      <c r="CJ1444">
        <f>IFERROR(SUM(CI1444:CI1444)/1,0)</f>
        <v/>
      </c>
      <c r="CK1444">
        <f>IFERROR(SUM(CA1444:CB1444)/2,0)</f>
        <v/>
      </c>
      <c r="CL1444">
        <f>IFERROR(SUM(CK1444:CK1444)/1,0)</f>
        <v/>
      </c>
      <c r="CM1444">
        <f>IFERROR(SUM(CC1444:CD1444)/2,0)</f>
        <v/>
      </c>
      <c r="CN1444">
        <f>IFERROR(SUM(CM1444:CM1444)/1,0)</f>
        <v/>
      </c>
      <c r="CO1444">
        <f>IFERROR(SUM(BS1444:BT1444)/2,0)</f>
        <v/>
      </c>
      <c r="CP1444">
        <f>IFERROR(SUM(CO1444:CO1444)/1,0)</f>
        <v/>
      </c>
    </row>
    <row r="1445">
      <c r="A1445" t="n">
        <v>1420</v>
      </c>
      <c r="D1445">
        <f>IF(AX1445="Listed","Yes","No")</f>
        <v/>
      </c>
      <c r="E1445">
        <f>IFERROR(IF(AE1445&lt;0,"Yes","No"),"No")</f>
        <v/>
      </c>
      <c r="F1445">
        <f>IF(BK1445="Unqualified","Yes","No")</f>
        <v/>
      </c>
      <c r="G1445">
        <f>IF(COUNTIF($D$1445:$F$1445,"Yes")=3,"Yes","No")</f>
        <v/>
      </c>
      <c r="U1445">
        <f>IFERROR(BQ1445/BL1445,0)</f>
        <v/>
      </c>
      <c r="V1445">
        <f>IFERROR(SUM(BQ1445:BQ1445)/SUM(BL1445:BL1445),0)</f>
        <v/>
      </c>
      <c r="W1445">
        <f>IFERROR(MAX(U1445:U1445)-MIN(U1445:U1445),0)</f>
        <v/>
      </c>
      <c r="X1445">
        <f>IFERROR(BQ1445/(BL1445-BQ1445),0)</f>
        <v/>
      </c>
      <c r="Y1445">
        <f>IFERROR(SUM(BQ1445:BQ1445)/(SUM(BL1445:BL1445)-SUM(BQ1445:BQ1445)),0)</f>
        <v/>
      </c>
      <c r="Z1445">
        <f>IFERROR(MAX(X1445:X1445)-MIN(X1445:X1445),0)</f>
        <v/>
      </c>
      <c r="AA1445">
        <f>IFERROR(BO1445/BP1445,0)</f>
        <v/>
      </c>
      <c r="AB1445">
        <f>IFERROR(SUM(BO1445:BO1445)/SUM(BP1445:BP1445),0)</f>
        <v/>
      </c>
      <c r="AC1445">
        <f>IFERROR(MAX(AA1445:AA1445)-MIN(AA1445:AA1445),0)</f>
        <v/>
      </c>
      <c r="AD1445">
        <f>IFERROR(SUM(BL1445:BL1445)/1,0)</f>
        <v/>
      </c>
      <c r="AE1445">
        <f>IFERROR(SUM(BQ1445:BQ1445)/1,0)</f>
        <v/>
      </c>
      <c r="AF1445">
        <f>IFERROR(SUM(BP1445:BP1445)/1,0)</f>
        <v/>
      </c>
      <c r="AG1445">
        <f>IFERROR(CJ1445,0)</f>
        <v/>
      </c>
      <c r="AH1445">
        <f>IFERROR(SUM(BR1445:BR1445)/1,0)</f>
        <v/>
      </c>
      <c r="AI1445">
        <f>IFERROR(CL1445,0)</f>
        <v/>
      </c>
      <c r="AJ1445">
        <f>IFERROR(CN1445,0)</f>
        <v/>
      </c>
      <c r="AK1445">
        <f>IFERROR(CP1445,0)</f>
        <v/>
      </c>
      <c r="AL1445">
        <f>IFERROR(SUM(BN1445:BN1445)/1,0)</f>
        <v/>
      </c>
      <c r="AM1445">
        <f>IFERROR(SUM(BJ1445:BJ1445)/1,0)</f>
        <v/>
      </c>
      <c r="AN1445">
        <f>IFERROR(AH1445/AD1445,0)</f>
        <v/>
      </c>
      <c r="AO1445">
        <f>IFERROR(AF1445/AD1445,0)</f>
        <v/>
      </c>
      <c r="AP1445">
        <f>IFERROR(AI1445/AK1445,0)</f>
        <v/>
      </c>
      <c r="AQ1445">
        <f>IFERROR(AJ1445/AK1445,0)</f>
        <v/>
      </c>
      <c r="AR1445">
        <f>IFERROR(AG1445/AK1445,0)</f>
        <v/>
      </c>
      <c r="AS1445">
        <f>IFERROR(365/(AL1445/AG1445), "")</f>
        <v/>
      </c>
      <c r="AT1445" t="inlineStr">
        <is>
          <t>CO170025310810</t>
        </is>
      </c>
      <c r="AU1445" t="inlineStr">
        <is>
          <t>Importadora Imatexco S A S</t>
        </is>
      </c>
      <c r="AV1445" t="inlineStr">
        <is>
          <t>U1</t>
        </is>
      </c>
      <c r="AW1445" t="inlineStr">
        <is>
          <t>U</t>
        </is>
      </c>
      <c r="AX1445" t="inlineStr">
        <is>
          <t>Unlisted</t>
        </is>
      </c>
      <c r="AY1445" t="n">
        <v>5084</v>
      </c>
      <c r="AZ1445" t="inlineStr">
        <is>
          <t>Industrial machinery and equipment wholesale dealing in</t>
        </is>
      </c>
      <c r="BA1445" t="inlineStr">
        <is>
          <t>Colombia</t>
        </is>
      </c>
      <c r="BB1445" t="inlineStr">
        <is>
          <t>Itagui</t>
        </is>
      </c>
      <c r="BC1445" t="inlineStr">
        <is>
          <t>www.imatexco.com</t>
        </is>
      </c>
      <c r="BD1445" s="6" t="n">
        <v>40613</v>
      </c>
      <c r="BE1445" t="inlineStr">
        <is>
          <t>The company is engaged in the manufacture and sale of machinery for textile, apparel and leather. It conducts business from its registered head office which is strategically located in Medellin, Colombia.The company primarily manufactures and sells machineries used from the start of the yarn-making process through weaving the cloth, final treatments, and dyeing. Examples of these machineries are the following: embroidery machines, laser machines, tech laser machines, strapping machines, centrifuges, braiding machines, framis machines, sublimadoras machines, CNC machines, parts and accessories. In addition, the company's products are well-known for their best quality, reasonable price, various kinds, and stable performance.</t>
        </is>
      </c>
      <c r="BF1445" t="inlineStr">
        <is>
          <t>Active</t>
        </is>
      </c>
      <c r="BG1445" t="inlineStr">
        <is>
          <t>Manufacturing</t>
        </is>
      </c>
      <c r="BH1445" t="inlineStr">
        <is>
          <t>Engaged in the manufacture and sale of machinery for textile, apparel and leather</t>
        </is>
      </c>
      <c r="BI1445" t="inlineStr">
        <is>
          <t>Embroidery machines, laser machines, tech laser machines, strapping machines, centrifuges, braiding machines, framis machines, sublimadoras machines, CNC machines, parts and accessories</t>
        </is>
      </c>
      <c r="CE1445">
        <f>IFERROR(SUM(BU1445:BV1445)/2,0)</f>
        <v/>
      </c>
      <c r="CF1445">
        <f>IFERROR(SUM(CE1445:CE1445)/1,0)</f>
        <v/>
      </c>
      <c r="CG1445">
        <f>IFERROR(SUM(BW1445:BX1445)/2,0)</f>
        <v/>
      </c>
      <c r="CH1445">
        <f>IFERROR(SUM(CG1445:CG1445)/1,0)</f>
        <v/>
      </c>
      <c r="CI1445">
        <f>IFERROR(SUM(BY1445:BZ1445)/2,0)</f>
        <v/>
      </c>
      <c r="CJ1445">
        <f>IFERROR(SUM(CI1445:CI1445)/1,0)</f>
        <v/>
      </c>
      <c r="CK1445">
        <f>IFERROR(SUM(CA1445:CB1445)/2,0)</f>
        <v/>
      </c>
      <c r="CL1445">
        <f>IFERROR(SUM(CK1445:CK1445)/1,0)</f>
        <v/>
      </c>
      <c r="CM1445">
        <f>IFERROR(SUM(CC1445:CD1445)/2,0)</f>
        <v/>
      </c>
      <c r="CN1445">
        <f>IFERROR(SUM(CM1445:CM1445)/1,0)</f>
        <v/>
      </c>
      <c r="CO1445">
        <f>IFERROR(SUM(BS1445:BT1445)/2,0)</f>
        <v/>
      </c>
      <c r="CP1445">
        <f>IFERROR(SUM(CO1445:CO1445)/1,0)</f>
        <v/>
      </c>
    </row>
    <row r="1446">
      <c r="A1446" t="n">
        <v>1421</v>
      </c>
      <c r="D1446">
        <f>IF(AX1446="Listed","Yes","No")</f>
        <v/>
      </c>
      <c r="E1446">
        <f>IFERROR(IF(AE1446&lt;0,"Yes","No"),"No")</f>
        <v/>
      </c>
      <c r="F1446">
        <f>IF(BK1446="Unqualified","Yes","No")</f>
        <v/>
      </c>
      <c r="G1446">
        <f>IF(COUNTIF($D$1446:$F$1446,"Yes")=3,"Yes","No")</f>
        <v/>
      </c>
      <c r="U1446">
        <f>IFERROR(BQ1446/BL1446,0)</f>
        <v/>
      </c>
      <c r="V1446">
        <f>IFERROR(SUM(BQ1446:BQ1446)/SUM(BL1446:BL1446),0)</f>
        <v/>
      </c>
      <c r="W1446">
        <f>IFERROR(MAX(U1446:U1446)-MIN(U1446:U1446),0)</f>
        <v/>
      </c>
      <c r="X1446">
        <f>IFERROR(BQ1446/(BL1446-BQ1446),0)</f>
        <v/>
      </c>
      <c r="Y1446">
        <f>IFERROR(SUM(BQ1446:BQ1446)/(SUM(BL1446:BL1446)-SUM(BQ1446:BQ1446)),0)</f>
        <v/>
      </c>
      <c r="Z1446">
        <f>IFERROR(MAX(X1446:X1446)-MIN(X1446:X1446),0)</f>
        <v/>
      </c>
      <c r="AA1446">
        <f>IFERROR(BO1446/BP1446,0)</f>
        <v/>
      </c>
      <c r="AB1446">
        <f>IFERROR(SUM(BO1446:BO1446)/SUM(BP1446:BP1446),0)</f>
        <v/>
      </c>
      <c r="AC1446">
        <f>IFERROR(MAX(AA1446:AA1446)-MIN(AA1446:AA1446),0)</f>
        <v/>
      </c>
      <c r="AD1446">
        <f>IFERROR(SUM(BL1446:BL1446)/1,0)</f>
        <v/>
      </c>
      <c r="AE1446">
        <f>IFERROR(SUM(BQ1446:BQ1446)/1,0)</f>
        <v/>
      </c>
      <c r="AF1446">
        <f>IFERROR(SUM(BP1446:BP1446)/1,0)</f>
        <v/>
      </c>
      <c r="AG1446">
        <f>IFERROR(CJ1446,0)</f>
        <v/>
      </c>
      <c r="AH1446">
        <f>IFERROR(SUM(BR1446:BR1446)/1,0)</f>
        <v/>
      </c>
      <c r="AI1446">
        <f>IFERROR(CL1446,0)</f>
        <v/>
      </c>
      <c r="AJ1446">
        <f>IFERROR(CN1446,0)</f>
        <v/>
      </c>
      <c r="AK1446">
        <f>IFERROR(CP1446,0)</f>
        <v/>
      </c>
      <c r="AL1446">
        <f>IFERROR(SUM(BN1446:BN1446)/1,0)</f>
        <v/>
      </c>
      <c r="AM1446">
        <f>IFERROR(SUM(BJ1446:BJ1446)/1,0)</f>
        <v/>
      </c>
      <c r="AN1446">
        <f>IFERROR(AH1446/AD1446,0)</f>
        <v/>
      </c>
      <c r="AO1446">
        <f>IFERROR(AF1446/AD1446,0)</f>
        <v/>
      </c>
      <c r="AP1446">
        <f>IFERROR(AI1446/AK1446,0)</f>
        <v/>
      </c>
      <c r="AQ1446">
        <f>IFERROR(AJ1446/AK1446,0)</f>
        <v/>
      </c>
      <c r="AR1446">
        <f>IFERROR(AG1446/AK1446,0)</f>
        <v/>
      </c>
      <c r="AS1446">
        <f>IFERROR(365/(AL1446/AG1446), "")</f>
        <v/>
      </c>
      <c r="AT1446" t="inlineStr">
        <is>
          <t>CO170025644640</t>
        </is>
      </c>
      <c r="AU1446" t="inlineStr">
        <is>
          <t>BB Automotores Y Partes de Colombia S A S en Liquidacion</t>
        </is>
      </c>
      <c r="AV1446" t="inlineStr">
        <is>
          <t>U1</t>
        </is>
      </c>
      <c r="AW1446" t="inlineStr">
        <is>
          <t>U</t>
        </is>
      </c>
      <c r="AX1446" t="inlineStr">
        <is>
          <t>Unlisted</t>
        </is>
      </c>
      <c r="AY1446" t="n">
        <v>5012</v>
      </c>
      <c r="AZ1446" t="inlineStr">
        <is>
          <t>Automobiles and Other Motor Vehicles wholesale dealing in</t>
        </is>
      </c>
      <c r="BA1446" t="inlineStr">
        <is>
          <t>Colombia</t>
        </is>
      </c>
      <c r="BB1446" t="inlineStr">
        <is>
          <t>Bogota</t>
        </is>
      </c>
      <c r="BC1446" t="inlineStr">
        <is>
          <t>www.mectronics.co</t>
        </is>
      </c>
      <c r="BD1446" s="6" t="n">
        <v>40641</v>
      </c>
      <c r="BE1446" t="inlineStr">
        <is>
          <t>This company is engaged in the retail sale of motor vehicles and other parts and accessories. It was incorporated in April 2011 and conducts business in its registered head office located in Bogota, Colombia.The company sells different types of motor vehicles, such as truck, semi truck, van, coach, taxicab, box truck, trailers, and SUV. It also provides repair and maintenance services, such as automotive tune-ups, automotive electrical repair, battery and ignition repair, fuel system conversion, generator and starter repair, and brake work. Moreover, it employs mechanics with specialized technical skills to diagnose and repair the mechanical and electrical systems for automotive vehicles, repair automotive exteriors.</t>
        </is>
      </c>
      <c r="BF1446" t="inlineStr">
        <is>
          <t>Active</t>
        </is>
      </c>
      <c r="BG1446" t="inlineStr">
        <is>
          <t>Retail</t>
        </is>
      </c>
      <c r="BH1446" t="inlineStr">
        <is>
          <t>Engaged in the retail sale of motor vehicles and other parts and accessories</t>
        </is>
      </c>
      <c r="BI1446" t="inlineStr">
        <is>
          <t>Motor vehicles and other parts and accessories</t>
        </is>
      </c>
      <c r="CE1446">
        <f>IFERROR(SUM(BU1446:BV1446)/2,0)</f>
        <v/>
      </c>
      <c r="CF1446">
        <f>IFERROR(SUM(CE1446:CE1446)/1,0)</f>
        <v/>
      </c>
      <c r="CG1446">
        <f>IFERROR(SUM(BW1446:BX1446)/2,0)</f>
        <v/>
      </c>
      <c r="CH1446">
        <f>IFERROR(SUM(CG1446:CG1446)/1,0)</f>
        <v/>
      </c>
      <c r="CI1446">
        <f>IFERROR(SUM(BY1446:BZ1446)/2,0)</f>
        <v/>
      </c>
      <c r="CJ1446">
        <f>IFERROR(SUM(CI1446:CI1446)/1,0)</f>
        <v/>
      </c>
      <c r="CK1446">
        <f>IFERROR(SUM(CA1446:CB1446)/2,0)</f>
        <v/>
      </c>
      <c r="CL1446">
        <f>IFERROR(SUM(CK1446:CK1446)/1,0)</f>
        <v/>
      </c>
      <c r="CM1446">
        <f>IFERROR(SUM(CC1446:CD1446)/2,0)</f>
        <v/>
      </c>
      <c r="CN1446">
        <f>IFERROR(SUM(CM1446:CM1446)/1,0)</f>
        <v/>
      </c>
      <c r="CO1446">
        <f>IFERROR(SUM(BS1446:BT1446)/2,0)</f>
        <v/>
      </c>
      <c r="CP1446">
        <f>IFERROR(SUM(CO1446:CO1446)/1,0)</f>
        <v/>
      </c>
    </row>
    <row r="1447">
      <c r="A1447" t="n">
        <v>1422</v>
      </c>
      <c r="D1447">
        <f>IF(AX1447="Listed","Yes","No")</f>
        <v/>
      </c>
      <c r="E1447">
        <f>IFERROR(IF(AE1447&lt;0,"Yes","No"),"No")</f>
        <v/>
      </c>
      <c r="F1447">
        <f>IF(BK1447="Unqualified","Yes","No")</f>
        <v/>
      </c>
      <c r="G1447">
        <f>IF(COUNTIF($D$1447:$F$1447,"Yes")=3,"Yes","No")</f>
        <v/>
      </c>
      <c r="U1447">
        <f>IFERROR(BQ1447/BL1447,0)</f>
        <v/>
      </c>
      <c r="V1447">
        <f>IFERROR(SUM(BQ1447:BQ1447)/SUM(BL1447:BL1447),0)</f>
        <v/>
      </c>
      <c r="W1447">
        <f>IFERROR(MAX(U1447:U1447)-MIN(U1447:U1447),0)</f>
        <v/>
      </c>
      <c r="X1447">
        <f>IFERROR(BQ1447/(BL1447-BQ1447),0)</f>
        <v/>
      </c>
      <c r="Y1447">
        <f>IFERROR(SUM(BQ1447:BQ1447)/(SUM(BL1447:BL1447)-SUM(BQ1447:BQ1447)),0)</f>
        <v/>
      </c>
      <c r="Z1447">
        <f>IFERROR(MAX(X1447:X1447)-MIN(X1447:X1447),0)</f>
        <v/>
      </c>
      <c r="AA1447">
        <f>IFERROR(BO1447/BP1447,0)</f>
        <v/>
      </c>
      <c r="AB1447">
        <f>IFERROR(SUM(BO1447:BO1447)/SUM(BP1447:BP1447),0)</f>
        <v/>
      </c>
      <c r="AC1447">
        <f>IFERROR(MAX(AA1447:AA1447)-MIN(AA1447:AA1447),0)</f>
        <v/>
      </c>
      <c r="AD1447">
        <f>IFERROR(SUM(BL1447:BL1447)/1,0)</f>
        <v/>
      </c>
      <c r="AE1447">
        <f>IFERROR(SUM(BQ1447:BQ1447)/1,0)</f>
        <v/>
      </c>
      <c r="AF1447">
        <f>IFERROR(SUM(BP1447:BP1447)/1,0)</f>
        <v/>
      </c>
      <c r="AG1447">
        <f>IFERROR(CJ1447,0)</f>
        <v/>
      </c>
      <c r="AH1447">
        <f>IFERROR(SUM(BR1447:BR1447)/1,0)</f>
        <v/>
      </c>
      <c r="AI1447">
        <f>IFERROR(CL1447,0)</f>
        <v/>
      </c>
      <c r="AJ1447">
        <f>IFERROR(CN1447,0)</f>
        <v/>
      </c>
      <c r="AK1447">
        <f>IFERROR(CP1447,0)</f>
        <v/>
      </c>
      <c r="AL1447">
        <f>IFERROR(SUM(BN1447:BN1447)/1,0)</f>
        <v/>
      </c>
      <c r="AM1447">
        <f>IFERROR(SUM(BJ1447:BJ1447)/1,0)</f>
        <v/>
      </c>
      <c r="AN1447">
        <f>IFERROR(AH1447/AD1447,0)</f>
        <v/>
      </c>
      <c r="AO1447">
        <f>IFERROR(AF1447/AD1447,0)</f>
        <v/>
      </c>
      <c r="AP1447">
        <f>IFERROR(AI1447/AK1447,0)</f>
        <v/>
      </c>
      <c r="AQ1447">
        <f>IFERROR(AJ1447/AK1447,0)</f>
        <v/>
      </c>
      <c r="AR1447">
        <f>IFERROR(AG1447/AK1447,0)</f>
        <v/>
      </c>
      <c r="AS1447">
        <f>IFERROR(365/(AL1447/AG1447), "")</f>
        <v/>
      </c>
      <c r="AT1447" t="inlineStr">
        <is>
          <t>BR03734842000165</t>
        </is>
      </c>
      <c r="AU1447" t="inlineStr">
        <is>
          <t>Paraju S/A</t>
        </is>
      </c>
      <c r="AV1447" t="inlineStr">
        <is>
          <t>U1</t>
        </is>
      </c>
      <c r="AW1447" t="inlineStr">
        <is>
          <t>U</t>
        </is>
      </c>
      <c r="AX1447" t="inlineStr">
        <is>
          <t>Unlisted</t>
        </is>
      </c>
      <c r="AY1447" t="n">
        <v>5141</v>
      </c>
      <c r="AZ1447" t="inlineStr">
        <is>
          <t>Groceries, general line wholesale dealing in</t>
        </is>
      </c>
      <c r="BA1447" t="inlineStr">
        <is>
          <t>Brazil</t>
        </is>
      </c>
      <c r="BB1447" t="inlineStr">
        <is>
          <t>Campinas</t>
        </is>
      </c>
      <c r="BC1447" t="inlineStr">
        <is>
          <t>www.paraju-vinhos.com.br</t>
        </is>
      </c>
      <c r="BD1447" s="6" t="n">
        <v>36616</v>
      </c>
      <c r="BE1447" t="inlineStr">
        <is>
          <t>This company is engaged in the sale of wines. It was incorporated in 2000 and conducts business from its registered business address located in Campinas, Brazil. It operates in the sale of a diverse range of wines, including Italian varieties such as Dolcetto D'Alba and Cannonau, as well as South African selections such as Chenin Blanc and Cabernet. In addition to classic and iconic Italian wines, the company also bring little-known grapes, such as Grillo, Catarratto, Frappato and Perricone from Sicily, as well as Marzemino and Enantio from Veneto. The company strives to maintain an excellent balance between price and quality to appeal to a broad range of customers.</t>
        </is>
      </c>
      <c r="BF1447" t="inlineStr">
        <is>
          <t>Active</t>
        </is>
      </c>
      <c r="BG1447" t="inlineStr">
        <is>
          <t>Retail</t>
        </is>
      </c>
      <c r="BH1447" t="inlineStr">
        <is>
          <t>Engaged in the sale of wines</t>
        </is>
      </c>
      <c r="BI1447" t="inlineStr">
        <is>
          <t>Wines</t>
        </is>
      </c>
      <c r="CE1447">
        <f>IFERROR(SUM(BU1447:BV1447)/2,0)</f>
        <v/>
      </c>
      <c r="CF1447">
        <f>IFERROR(SUM(CE1447:CE1447)/1,0)</f>
        <v/>
      </c>
      <c r="CG1447">
        <f>IFERROR(SUM(BW1447:BX1447)/2,0)</f>
        <v/>
      </c>
      <c r="CH1447">
        <f>IFERROR(SUM(CG1447:CG1447)/1,0)</f>
        <v/>
      </c>
      <c r="CI1447">
        <f>IFERROR(SUM(BY1447:BZ1447)/2,0)</f>
        <v/>
      </c>
      <c r="CJ1447">
        <f>IFERROR(SUM(CI1447:CI1447)/1,0)</f>
        <v/>
      </c>
      <c r="CK1447">
        <f>IFERROR(SUM(CA1447:CB1447)/2,0)</f>
        <v/>
      </c>
      <c r="CL1447">
        <f>IFERROR(SUM(CK1447:CK1447)/1,0)</f>
        <v/>
      </c>
      <c r="CM1447">
        <f>IFERROR(SUM(CC1447:CD1447)/2,0)</f>
        <v/>
      </c>
      <c r="CN1447">
        <f>IFERROR(SUM(CM1447:CM1447)/1,0)</f>
        <v/>
      </c>
      <c r="CO1447">
        <f>IFERROR(SUM(BS1447:BT1447)/2,0)</f>
        <v/>
      </c>
      <c r="CP1447">
        <f>IFERROR(SUM(CO1447:CO1447)/1,0)</f>
        <v/>
      </c>
    </row>
    <row r="1448">
      <c r="A1448" t="n">
        <v>1423</v>
      </c>
      <c r="D1448">
        <f>IF(AX1448="Listed","Yes","No")</f>
        <v/>
      </c>
      <c r="E1448">
        <f>IFERROR(IF(AE1448&lt;0,"Yes","No"),"No")</f>
        <v/>
      </c>
      <c r="F1448">
        <f>IF(BK1448="Unqualified","Yes","No")</f>
        <v/>
      </c>
      <c r="G1448">
        <f>IF(COUNTIF($D$1448:$F$1448,"Yes")=3,"Yes","No")</f>
        <v/>
      </c>
      <c r="U1448">
        <f>IFERROR(BQ1448/BL1448,0)</f>
        <v/>
      </c>
      <c r="V1448">
        <f>IFERROR(SUM(BQ1448:BQ1448)/SUM(BL1448:BL1448),0)</f>
        <v/>
      </c>
      <c r="W1448">
        <f>IFERROR(MAX(U1448:U1448)-MIN(U1448:U1448),0)</f>
        <v/>
      </c>
      <c r="X1448">
        <f>IFERROR(BQ1448/(BL1448-BQ1448),0)</f>
        <v/>
      </c>
      <c r="Y1448">
        <f>IFERROR(SUM(BQ1448:BQ1448)/(SUM(BL1448:BL1448)-SUM(BQ1448:BQ1448)),0)</f>
        <v/>
      </c>
      <c r="Z1448">
        <f>IFERROR(MAX(X1448:X1448)-MIN(X1448:X1448),0)</f>
        <v/>
      </c>
      <c r="AA1448">
        <f>IFERROR(BO1448/BP1448,0)</f>
        <v/>
      </c>
      <c r="AB1448">
        <f>IFERROR(SUM(BO1448:BO1448)/SUM(BP1448:BP1448),0)</f>
        <v/>
      </c>
      <c r="AC1448">
        <f>IFERROR(MAX(AA1448:AA1448)-MIN(AA1448:AA1448),0)</f>
        <v/>
      </c>
      <c r="AD1448">
        <f>IFERROR(SUM(BL1448:BL1448)/1,0)</f>
        <v/>
      </c>
      <c r="AE1448">
        <f>IFERROR(SUM(BQ1448:BQ1448)/1,0)</f>
        <v/>
      </c>
      <c r="AF1448">
        <f>IFERROR(SUM(BP1448:BP1448)/1,0)</f>
        <v/>
      </c>
      <c r="AG1448">
        <f>IFERROR(CJ1448,0)</f>
        <v/>
      </c>
      <c r="AH1448">
        <f>IFERROR(SUM(BR1448:BR1448)/1,0)</f>
        <v/>
      </c>
      <c r="AI1448">
        <f>IFERROR(CL1448,0)</f>
        <v/>
      </c>
      <c r="AJ1448">
        <f>IFERROR(CN1448,0)</f>
        <v/>
      </c>
      <c r="AK1448">
        <f>IFERROR(CP1448,0)</f>
        <v/>
      </c>
      <c r="AL1448">
        <f>IFERROR(SUM(BN1448:BN1448)/1,0)</f>
        <v/>
      </c>
      <c r="AM1448">
        <f>IFERROR(SUM(BJ1448:BJ1448)/1,0)</f>
        <v/>
      </c>
      <c r="AN1448">
        <f>IFERROR(AH1448/AD1448,0)</f>
        <v/>
      </c>
      <c r="AO1448">
        <f>IFERROR(AF1448/AD1448,0)</f>
        <v/>
      </c>
      <c r="AP1448">
        <f>IFERROR(AI1448/AK1448,0)</f>
        <v/>
      </c>
      <c r="AQ1448">
        <f>IFERROR(AJ1448/AK1448,0)</f>
        <v/>
      </c>
      <c r="AR1448">
        <f>IFERROR(AG1448/AK1448,0)</f>
        <v/>
      </c>
      <c r="AS1448">
        <f>IFERROR(365/(AL1448/AG1448), "")</f>
        <v/>
      </c>
      <c r="AT1448" t="inlineStr">
        <is>
          <t>US260014658</t>
        </is>
      </c>
      <c r="AU1448" t="inlineStr">
        <is>
          <t>Abvc Biopharma INC</t>
        </is>
      </c>
      <c r="AV1448" t="inlineStr">
        <is>
          <t>C1</t>
        </is>
      </c>
      <c r="AW1448" t="inlineStr">
        <is>
          <t>A+</t>
        </is>
      </c>
      <c r="AX1448" t="inlineStr">
        <is>
          <t>Listed</t>
        </is>
      </c>
      <c r="AY1448" t="n">
        <v>5084</v>
      </c>
      <c r="AZ1448" t="inlineStr">
        <is>
          <t>Industrial machinery and equipment wholesale dealing in</t>
        </is>
      </c>
      <c r="BA1448" t="inlineStr">
        <is>
          <t>United States of America</t>
        </is>
      </c>
      <c r="BB1448" t="inlineStr">
        <is>
          <t>Fremont</t>
        </is>
      </c>
      <c r="BC1448" t="inlineStr">
        <is>
          <t>www.ambrivis.com</t>
        </is>
      </c>
      <c r="BD1448" s="6" t="n">
        <v>37293</v>
      </c>
      <c r="BE1448" t="inlineStr">
        <is>
          <t>This company, formerly known as OCIS Corporation, develops nano-enabled, ultra-violet (UV) curable coatings. It was founded in 1990. The registered business office of the company is located in Los Angeles, California. The company develops coatings for applications in the specialty paper, automotive, general industrial, electronic, and medical areas. It has developed approximately 200 individual coating formulations. Its coatings are 100 percent solids and UV curable. They consist of polymers that react to UV light, all of which becomes part of the final coating bound to the substrate. Its technologies include EcoQuick, EZ Recoat, Liquid Nanotechnology and Ecology Coatings. The company is considered the world leader in the discovery, development, and manufacture of nanotechnology-enabled, ultra-violet curable, advanced materials that drive efficiencies and clean processes in manufacturing. The company is active and operational in the United States. It serves the electronics, steel, construction, automotive and trucking, paper products, and original equipment manufacturers.</t>
        </is>
      </c>
      <c r="BF1448" t="inlineStr">
        <is>
          <t>Active</t>
        </is>
      </c>
      <c r="BG1448" t="inlineStr">
        <is>
          <t>Manufacturing</t>
        </is>
      </c>
      <c r="BH1448" t="inlineStr">
        <is>
          <t>Develops nano-enabled, ultra-violet (UV) curable coatings</t>
        </is>
      </c>
      <c r="BI1448" t="inlineStr">
        <is>
          <t>Develops coatings for applications in the specialty paper, automotive, general industrial, electronic, and medical areas</t>
        </is>
      </c>
      <c r="CE1448">
        <f>IFERROR(SUM(BU1448:BV1448)/2,0)</f>
        <v/>
      </c>
      <c r="CF1448">
        <f>IFERROR(SUM(CE1448:CE1448)/1,0)</f>
        <v/>
      </c>
      <c r="CG1448">
        <f>IFERROR(SUM(BW1448:BX1448)/2,0)</f>
        <v/>
      </c>
      <c r="CH1448">
        <f>IFERROR(SUM(CG1448:CG1448)/1,0)</f>
        <v/>
      </c>
      <c r="CI1448">
        <f>IFERROR(SUM(BY1448:BZ1448)/2,0)</f>
        <v/>
      </c>
      <c r="CJ1448">
        <f>IFERROR(SUM(CI1448:CI1448)/1,0)</f>
        <v/>
      </c>
      <c r="CK1448">
        <f>IFERROR(SUM(CA1448:CB1448)/2,0)</f>
        <v/>
      </c>
      <c r="CL1448">
        <f>IFERROR(SUM(CK1448:CK1448)/1,0)</f>
        <v/>
      </c>
      <c r="CM1448">
        <f>IFERROR(SUM(CC1448:CD1448)/2,0)</f>
        <v/>
      </c>
      <c r="CN1448">
        <f>IFERROR(SUM(CM1448:CM1448)/1,0)</f>
        <v/>
      </c>
      <c r="CO1448">
        <f>IFERROR(SUM(BS1448:BT1448)/2,0)</f>
        <v/>
      </c>
      <c r="CP1448">
        <f>IFERROR(SUM(CO1448:CO1448)/1,0)</f>
        <v/>
      </c>
    </row>
    <row r="1449">
      <c r="A1449" t="n">
        <v>1424</v>
      </c>
      <c r="D1449">
        <f>IF(AX1449="Listed","Yes","No")</f>
        <v/>
      </c>
      <c r="E1449">
        <f>IFERROR(IF(AE1449&lt;0,"Yes","No"),"No")</f>
        <v/>
      </c>
      <c r="F1449">
        <f>IF(BK1449="Unqualified","Yes","No")</f>
        <v/>
      </c>
      <c r="G1449">
        <f>IF(COUNTIF($D$1449:$F$1449,"Yes")=3,"Yes","No")</f>
        <v/>
      </c>
      <c r="U1449">
        <f>IFERROR(BQ1449/BL1449,0)</f>
        <v/>
      </c>
      <c r="V1449">
        <f>IFERROR(SUM(BQ1449:BQ1449)/SUM(BL1449:BL1449),0)</f>
        <v/>
      </c>
      <c r="W1449">
        <f>IFERROR(MAX(U1449:U1449)-MIN(U1449:U1449),0)</f>
        <v/>
      </c>
      <c r="X1449">
        <f>IFERROR(BQ1449/(BL1449-BQ1449),0)</f>
        <v/>
      </c>
      <c r="Y1449">
        <f>IFERROR(SUM(BQ1449:BQ1449)/(SUM(BL1449:BL1449)-SUM(BQ1449:BQ1449)),0)</f>
        <v/>
      </c>
      <c r="Z1449">
        <f>IFERROR(MAX(X1449:X1449)-MIN(X1449:X1449),0)</f>
        <v/>
      </c>
      <c r="AA1449">
        <f>IFERROR(BO1449/BP1449,0)</f>
        <v/>
      </c>
      <c r="AB1449">
        <f>IFERROR(SUM(BO1449:BO1449)/SUM(BP1449:BP1449),0)</f>
        <v/>
      </c>
      <c r="AC1449">
        <f>IFERROR(MAX(AA1449:AA1449)-MIN(AA1449:AA1449),0)</f>
        <v/>
      </c>
      <c r="AD1449">
        <f>IFERROR(SUM(BL1449:BL1449)/1,0)</f>
        <v/>
      </c>
      <c r="AE1449">
        <f>IFERROR(SUM(BQ1449:BQ1449)/1,0)</f>
        <v/>
      </c>
      <c r="AF1449">
        <f>IFERROR(SUM(BP1449:BP1449)/1,0)</f>
        <v/>
      </c>
      <c r="AG1449">
        <f>IFERROR(CJ1449,0)</f>
        <v/>
      </c>
      <c r="AH1449">
        <f>IFERROR(SUM(BR1449:BR1449)/1,0)</f>
        <v/>
      </c>
      <c r="AI1449">
        <f>IFERROR(CL1449,0)</f>
        <v/>
      </c>
      <c r="AJ1449">
        <f>IFERROR(CN1449,0)</f>
        <v/>
      </c>
      <c r="AK1449">
        <f>IFERROR(CP1449,0)</f>
        <v/>
      </c>
      <c r="AL1449">
        <f>IFERROR(SUM(BN1449:BN1449)/1,0)</f>
        <v/>
      </c>
      <c r="AM1449">
        <f>IFERROR(SUM(BJ1449:BJ1449)/1,0)</f>
        <v/>
      </c>
      <c r="AN1449">
        <f>IFERROR(AH1449/AD1449,0)</f>
        <v/>
      </c>
      <c r="AO1449">
        <f>IFERROR(AF1449/AD1449,0)</f>
        <v/>
      </c>
      <c r="AP1449">
        <f>IFERROR(AI1449/AK1449,0)</f>
        <v/>
      </c>
      <c r="AQ1449">
        <f>IFERROR(AJ1449/AK1449,0)</f>
        <v/>
      </c>
      <c r="AR1449">
        <f>IFERROR(AG1449/AK1449,0)</f>
        <v/>
      </c>
      <c r="AS1449">
        <f>IFERROR(365/(AL1449/AG1449), "")</f>
        <v/>
      </c>
      <c r="AT1449" t="inlineStr">
        <is>
          <t>US463673928</t>
        </is>
      </c>
      <c r="AU1449" t="inlineStr">
        <is>
          <t>Scienture Holdings INC</t>
        </is>
      </c>
      <c r="AV1449" t="inlineStr">
        <is>
          <t>C1</t>
        </is>
      </c>
      <c r="AW1449" t="inlineStr">
        <is>
          <t>A+</t>
        </is>
      </c>
      <c r="AX1449" t="inlineStr">
        <is>
          <t>Listed</t>
        </is>
      </c>
      <c r="AY1449" t="n">
        <v>5122</v>
      </c>
      <c r="AZ1449" t="inlineStr">
        <is>
          <t>Drugs, drug proprietaries, and druggists' sundries wholesale dealing in</t>
        </is>
      </c>
      <c r="BA1449" t="inlineStr">
        <is>
          <t>United States of America</t>
        </is>
      </c>
      <c r="BB1449" t="inlineStr">
        <is>
          <t>Land O' Lakes</t>
        </is>
      </c>
      <c r="BC1449" t="inlineStr">
        <is>
          <t>www.trxadegroup.com</t>
        </is>
      </c>
      <c r="BD1449" s="6" t="n">
        <v>38548</v>
      </c>
      <c r="BE1449" t="inlineStr">
        <is>
          <t>This company is engaged in the provision of a Web based market platform that enables trade among healthcare buyers and sellers of pharmaceuticals, accessories and services. It has its registered head office located in Las Vegas, state of Florida, in the United States. The company was founded in 2005 and was formerly known as Xcellink International Inc. The company provides US state licensed independent pharmacies and other buying groups with FDA approved pharmaceuticals as well as access to current benchmark pricing of pharmaceuticals that assists price conscious buyers in their ability to evaluate pharmaceutical costs and expected ingredient cost profits to the NDC level. It also provides platform that features the ability for pharmacies to trade their overstock pharmaceuticals with one another.</t>
        </is>
      </c>
      <c r="BF1449" t="inlineStr">
        <is>
          <t>Active</t>
        </is>
      </c>
      <c r="BG1449" t="inlineStr">
        <is>
          <t>Services</t>
        </is>
      </c>
      <c r="BH1449" t="inlineStr">
        <is>
          <t>Engaged in the provision of a Web based market platform that enables trade among healthcare buyers and sellers of pharmaceuticals, accessories and services</t>
        </is>
      </c>
      <c r="BI1449" t="inlineStr">
        <is>
          <t>Provides US state licensed independent pharmacies and other buying groups with FDA approved pharmaceuticals as well as access to current benchmark pricing of pharmaceuticals that assists price conscious buyers in their ability to evaluate pharmaceutical costs and expected ingredient cost profits to the NDC level</t>
        </is>
      </c>
      <c r="CE1449">
        <f>IFERROR(SUM(BU1449:BV1449)/2,0)</f>
        <v/>
      </c>
      <c r="CF1449">
        <f>IFERROR(SUM(CE1449:CE1449)/1,0)</f>
        <v/>
      </c>
      <c r="CG1449">
        <f>IFERROR(SUM(BW1449:BX1449)/2,0)</f>
        <v/>
      </c>
      <c r="CH1449">
        <f>IFERROR(SUM(CG1449:CG1449)/1,0)</f>
        <v/>
      </c>
      <c r="CI1449">
        <f>IFERROR(SUM(BY1449:BZ1449)/2,0)</f>
        <v/>
      </c>
      <c r="CJ1449">
        <f>IFERROR(SUM(CI1449:CI1449)/1,0)</f>
        <v/>
      </c>
      <c r="CK1449">
        <f>IFERROR(SUM(CA1449:CB1449)/2,0)</f>
        <v/>
      </c>
      <c r="CL1449">
        <f>IFERROR(SUM(CK1449:CK1449)/1,0)</f>
        <v/>
      </c>
      <c r="CM1449">
        <f>IFERROR(SUM(CC1449:CD1449)/2,0)</f>
        <v/>
      </c>
      <c r="CN1449">
        <f>IFERROR(SUM(CM1449:CM1449)/1,0)</f>
        <v/>
      </c>
      <c r="CO1449">
        <f>IFERROR(SUM(BS1449:BT1449)/2,0)</f>
        <v/>
      </c>
      <c r="CP1449">
        <f>IFERROR(SUM(CO1449:CO1449)/1,0)</f>
        <v/>
      </c>
    </row>
    <row r="1450">
      <c r="A1450" t="n">
        <v>1425</v>
      </c>
      <c r="D1450">
        <f>IF(AX1450="Listed","Yes","No")</f>
        <v/>
      </c>
      <c r="E1450">
        <f>IFERROR(IF(AE1450&lt;0,"Yes","No"),"No")</f>
        <v/>
      </c>
      <c r="F1450">
        <f>IF(BK1450="Unqualified","Yes","No")</f>
        <v/>
      </c>
      <c r="G1450">
        <f>IF(COUNTIF($D$1450:$F$1450,"Yes")=3,"Yes","No")</f>
        <v/>
      </c>
      <c r="U1450">
        <f>IFERROR(BQ1450/BL1450,0)</f>
        <v/>
      </c>
      <c r="V1450">
        <f>IFERROR(SUM(BQ1450:BQ1450)/SUM(BL1450:BL1450),0)</f>
        <v/>
      </c>
      <c r="W1450">
        <f>IFERROR(MAX(U1450:U1450)-MIN(U1450:U1450),0)</f>
        <v/>
      </c>
      <c r="X1450">
        <f>IFERROR(BQ1450/(BL1450-BQ1450),0)</f>
        <v/>
      </c>
      <c r="Y1450">
        <f>IFERROR(SUM(BQ1450:BQ1450)/(SUM(BL1450:BL1450)-SUM(BQ1450:BQ1450)),0)</f>
        <v/>
      </c>
      <c r="Z1450">
        <f>IFERROR(MAX(X1450:X1450)-MIN(X1450:X1450),0)</f>
        <v/>
      </c>
      <c r="AA1450">
        <f>IFERROR(BO1450/BP1450,0)</f>
        <v/>
      </c>
      <c r="AB1450">
        <f>IFERROR(SUM(BO1450:BO1450)/SUM(BP1450:BP1450),0)</f>
        <v/>
      </c>
      <c r="AC1450">
        <f>IFERROR(MAX(AA1450:AA1450)-MIN(AA1450:AA1450),0)</f>
        <v/>
      </c>
      <c r="AD1450">
        <f>IFERROR(SUM(BL1450:BL1450)/1,0)</f>
        <v/>
      </c>
      <c r="AE1450">
        <f>IFERROR(SUM(BQ1450:BQ1450)/1,0)</f>
        <v/>
      </c>
      <c r="AF1450">
        <f>IFERROR(SUM(BP1450:BP1450)/1,0)</f>
        <v/>
      </c>
      <c r="AG1450">
        <f>IFERROR(CJ1450,0)</f>
        <v/>
      </c>
      <c r="AH1450">
        <f>IFERROR(SUM(BR1450:BR1450)/1,0)</f>
        <v/>
      </c>
      <c r="AI1450">
        <f>IFERROR(CL1450,0)</f>
        <v/>
      </c>
      <c r="AJ1450">
        <f>IFERROR(CN1450,0)</f>
        <v/>
      </c>
      <c r="AK1450">
        <f>IFERROR(CP1450,0)</f>
        <v/>
      </c>
      <c r="AL1450">
        <f>IFERROR(SUM(BN1450:BN1450)/1,0)</f>
        <v/>
      </c>
      <c r="AM1450">
        <f>IFERROR(SUM(BJ1450:BJ1450)/1,0)</f>
        <v/>
      </c>
      <c r="AN1450">
        <f>IFERROR(AH1450/AD1450,0)</f>
        <v/>
      </c>
      <c r="AO1450">
        <f>IFERROR(AF1450/AD1450,0)</f>
        <v/>
      </c>
      <c r="AP1450">
        <f>IFERROR(AI1450/AK1450,0)</f>
        <v/>
      </c>
      <c r="AQ1450">
        <f>IFERROR(AJ1450/AK1450,0)</f>
        <v/>
      </c>
      <c r="AR1450">
        <f>IFERROR(AG1450/AK1450,0)</f>
        <v/>
      </c>
      <c r="AS1450">
        <f>IFERROR(365/(AL1450/AG1450), "")</f>
        <v/>
      </c>
      <c r="AT1450" t="inlineStr">
        <is>
          <t>CO170053520250</t>
        </is>
      </c>
      <c r="AU1450" t="inlineStr">
        <is>
          <t>Equipos Ingenieria Y Soluciones SAS</t>
        </is>
      </c>
      <c r="AV1450" t="inlineStr">
        <is>
          <t>U1</t>
        </is>
      </c>
      <c r="AW1450" t="inlineStr">
        <is>
          <t>U</t>
        </is>
      </c>
      <c r="AX1450" t="inlineStr">
        <is>
          <t>Unlisted</t>
        </is>
      </c>
      <c r="AY1450" t="n">
        <v>5084</v>
      </c>
      <c r="AZ1450" t="inlineStr">
        <is>
          <t>Industrial machinery and equipment wholesale dealing in</t>
        </is>
      </c>
      <c r="BA1450" t="inlineStr">
        <is>
          <t>Colombia</t>
        </is>
      </c>
      <c r="BB1450" t="inlineStr">
        <is>
          <t>Bogota</t>
        </is>
      </c>
      <c r="BC1450" t="inlineStr">
        <is>
          <t>www.equisoluciones.com</t>
        </is>
      </c>
      <c r="BD1450" s="6" t="n">
        <v>43689</v>
      </c>
      <c r="BE1450" t="inlineStr">
        <is>
          <t>This company operates within the industrial equipment and services industry, with its registered head office located in Bogota, Colombia. Founded in 2019, the company specializes in providing services to the oil &amp; gas, petrochemical, food, manufacturing, and mining sectors. Its core offerings include equipment sales and rentals, consulting services, and non-destructive testing (NDT) inspections, all designed to ensure measurement, quality control, and inspection across various industries. The company is dedicated to delivering practical and technical solutions that help maintain the integrity and reliability of industrial equipment and operations, making it an essential partner in improving safety and operational efficiency.</t>
        </is>
      </c>
      <c r="BF1450" t="inlineStr">
        <is>
          <t>Active</t>
        </is>
      </c>
      <c r="BG1450" t="inlineStr">
        <is>
          <t>Services</t>
        </is>
      </c>
      <c r="BH1450" t="inlineStr">
        <is>
          <t>Operates within the industrial equipment and services industry</t>
        </is>
      </c>
      <c r="BI1450" t="inlineStr">
        <is>
          <t>Equipment sales and rentals, consulting services, and non-destructive testing (NDT) inspections; Providing services to the oil &amp; gas, petrochemical, food, manufacturing, and mining sectors</t>
        </is>
      </c>
      <c r="CE1450">
        <f>IFERROR(SUM(BU1450:BV1450)/2,0)</f>
        <v/>
      </c>
      <c r="CF1450">
        <f>IFERROR(SUM(CE1450:CE1450)/1,0)</f>
        <v/>
      </c>
      <c r="CG1450">
        <f>IFERROR(SUM(BW1450:BX1450)/2,0)</f>
        <v/>
      </c>
      <c r="CH1450">
        <f>IFERROR(SUM(CG1450:CG1450)/1,0)</f>
        <v/>
      </c>
      <c r="CI1450">
        <f>IFERROR(SUM(BY1450:BZ1450)/2,0)</f>
        <v/>
      </c>
      <c r="CJ1450">
        <f>IFERROR(SUM(CI1450:CI1450)/1,0)</f>
        <v/>
      </c>
      <c r="CK1450">
        <f>IFERROR(SUM(CA1450:CB1450)/2,0)</f>
        <v/>
      </c>
      <c r="CL1450">
        <f>IFERROR(SUM(CK1450:CK1450)/1,0)</f>
        <v/>
      </c>
      <c r="CM1450">
        <f>IFERROR(SUM(CC1450:CD1450)/2,0)</f>
        <v/>
      </c>
      <c r="CN1450">
        <f>IFERROR(SUM(CM1450:CM1450)/1,0)</f>
        <v/>
      </c>
      <c r="CO1450">
        <f>IFERROR(SUM(BS1450:BT1450)/2,0)</f>
        <v/>
      </c>
      <c r="CP1450">
        <f>IFERROR(SUM(CO1450:CO1450)/1,0)</f>
        <v/>
      </c>
    </row>
    <row r="1451">
      <c r="A1451" t="n">
        <v>1426</v>
      </c>
      <c r="D1451">
        <f>IF(AX1451="Listed","Yes","No")</f>
        <v/>
      </c>
      <c r="E1451">
        <f>IFERROR(IF(AE1451&lt;0,"Yes","No"),"No")</f>
        <v/>
      </c>
      <c r="F1451">
        <f>IF(BK1451="Unqualified","Yes","No")</f>
        <v/>
      </c>
      <c r="G1451">
        <f>IF(COUNTIF($D$1451:$F$1451,"Yes")=3,"Yes","No")</f>
        <v/>
      </c>
      <c r="U1451">
        <f>IFERROR(BQ1451/BL1451,0)</f>
        <v/>
      </c>
      <c r="V1451">
        <f>IFERROR(SUM(BQ1451:BQ1451)/SUM(BL1451:BL1451),0)</f>
        <v/>
      </c>
      <c r="W1451">
        <f>IFERROR(MAX(U1451:U1451)-MIN(U1451:U1451),0)</f>
        <v/>
      </c>
      <c r="X1451">
        <f>IFERROR(BQ1451/(BL1451-BQ1451),0)</f>
        <v/>
      </c>
      <c r="Y1451">
        <f>IFERROR(SUM(BQ1451:BQ1451)/(SUM(BL1451:BL1451)-SUM(BQ1451:BQ1451)),0)</f>
        <v/>
      </c>
      <c r="Z1451">
        <f>IFERROR(MAX(X1451:X1451)-MIN(X1451:X1451),0)</f>
        <v/>
      </c>
      <c r="AA1451">
        <f>IFERROR(BO1451/BP1451,0)</f>
        <v/>
      </c>
      <c r="AB1451">
        <f>IFERROR(SUM(BO1451:BO1451)/SUM(BP1451:BP1451),0)</f>
        <v/>
      </c>
      <c r="AC1451">
        <f>IFERROR(MAX(AA1451:AA1451)-MIN(AA1451:AA1451),0)</f>
        <v/>
      </c>
      <c r="AD1451">
        <f>IFERROR(SUM(BL1451:BL1451)/1,0)</f>
        <v/>
      </c>
      <c r="AE1451">
        <f>IFERROR(SUM(BQ1451:BQ1451)/1,0)</f>
        <v/>
      </c>
      <c r="AF1451">
        <f>IFERROR(SUM(BP1451:BP1451)/1,0)</f>
        <v/>
      </c>
      <c r="AG1451">
        <f>IFERROR(CJ1451,0)</f>
        <v/>
      </c>
      <c r="AH1451">
        <f>IFERROR(SUM(BR1451:BR1451)/1,0)</f>
        <v/>
      </c>
      <c r="AI1451">
        <f>IFERROR(CL1451,0)</f>
        <v/>
      </c>
      <c r="AJ1451">
        <f>IFERROR(CN1451,0)</f>
        <v/>
      </c>
      <c r="AK1451">
        <f>IFERROR(CP1451,0)</f>
        <v/>
      </c>
      <c r="AL1451">
        <f>IFERROR(SUM(BN1451:BN1451)/1,0)</f>
        <v/>
      </c>
      <c r="AM1451">
        <f>IFERROR(SUM(BJ1451:BJ1451)/1,0)</f>
        <v/>
      </c>
      <c r="AN1451">
        <f>IFERROR(AH1451/AD1451,0)</f>
        <v/>
      </c>
      <c r="AO1451">
        <f>IFERROR(AF1451/AD1451,0)</f>
        <v/>
      </c>
      <c r="AP1451">
        <f>IFERROR(AI1451/AK1451,0)</f>
        <v/>
      </c>
      <c r="AQ1451">
        <f>IFERROR(AJ1451/AK1451,0)</f>
        <v/>
      </c>
      <c r="AR1451">
        <f>IFERROR(AG1451/AK1451,0)</f>
        <v/>
      </c>
      <c r="AS1451">
        <f>IFERROR(365/(AL1451/AG1451), "")</f>
        <v/>
      </c>
      <c r="AT1451" t="inlineStr">
        <is>
          <t>CO170001973900</t>
        </is>
      </c>
      <c r="AU1451" t="inlineStr">
        <is>
          <t>Technology &amp; Solutions S A S</t>
        </is>
      </c>
      <c r="AV1451" t="inlineStr">
        <is>
          <t>U1</t>
        </is>
      </c>
      <c r="AW1451" t="inlineStr">
        <is>
          <t>U</t>
        </is>
      </c>
      <c r="AX1451" t="inlineStr">
        <is>
          <t>Unlisted</t>
        </is>
      </c>
      <c r="AY1451" t="n">
        <v>5045</v>
      </c>
      <c r="AZ1451" t="inlineStr">
        <is>
          <t>Computers and computer peripheral equipment and software wholesale dealing in</t>
        </is>
      </c>
      <c r="BA1451" t="inlineStr">
        <is>
          <t>Colombia</t>
        </is>
      </c>
      <c r="BB1451" t="inlineStr">
        <is>
          <t>Bogota</t>
        </is>
      </c>
      <c r="BC1451" t="inlineStr">
        <is>
          <t>www.t-s.com.co</t>
        </is>
      </c>
      <c r="BD1451" s="6" t="n">
        <v>37929</v>
      </c>
      <c r="BE1451" t="inlineStr">
        <is>
          <t>The company is an entity based in Colombia that is engaged in the wholesale distribution of computers and computer peripherals. It started its operations in November of 2003, and has its registered business office strategically located in Bogota, Colombia.The company is principally involved in dealing electronic computers that include mainframes, personal computers, workstations, laptops, and computer servers. It is also involved in dealing computer peripheral equipment, such as storage devices, printers, monitors, input/output devices and terminals, as well as systems and servers, software, semiconductors, accessories and parts. These are offered to residential and commercial customers.The company has its active operations within the country.</t>
        </is>
      </c>
      <c r="BF1451" t="inlineStr">
        <is>
          <t>Active</t>
        </is>
      </c>
      <c r="BG1451" t="inlineStr">
        <is>
          <t>Wholesale</t>
        </is>
      </c>
      <c r="BH1451" t="inlineStr">
        <is>
          <t>Engaged in the wholesale distribution of computers and computer peripherals</t>
        </is>
      </c>
      <c r="BI1451" t="inlineStr">
        <is>
          <t>Computers and computer peripherals</t>
        </is>
      </c>
      <c r="CE1451">
        <f>IFERROR(SUM(BU1451:BV1451)/2,0)</f>
        <v/>
      </c>
      <c r="CF1451">
        <f>IFERROR(SUM(CE1451:CE1451)/1,0)</f>
        <v/>
      </c>
      <c r="CG1451">
        <f>IFERROR(SUM(BW1451:BX1451)/2,0)</f>
        <v/>
      </c>
      <c r="CH1451">
        <f>IFERROR(SUM(CG1451:CG1451)/1,0)</f>
        <v/>
      </c>
      <c r="CI1451">
        <f>IFERROR(SUM(BY1451:BZ1451)/2,0)</f>
        <v/>
      </c>
      <c r="CJ1451">
        <f>IFERROR(SUM(CI1451:CI1451)/1,0)</f>
        <v/>
      </c>
      <c r="CK1451">
        <f>IFERROR(SUM(CA1451:CB1451)/2,0)</f>
        <v/>
      </c>
      <c r="CL1451">
        <f>IFERROR(SUM(CK1451:CK1451)/1,0)</f>
        <v/>
      </c>
      <c r="CM1451">
        <f>IFERROR(SUM(CC1451:CD1451)/2,0)</f>
        <v/>
      </c>
      <c r="CN1451">
        <f>IFERROR(SUM(CM1451:CM1451)/1,0)</f>
        <v/>
      </c>
      <c r="CO1451">
        <f>IFERROR(SUM(BS1451:BT1451)/2,0)</f>
        <v/>
      </c>
      <c r="CP1451">
        <f>IFERROR(SUM(CO1451:CO1451)/1,0)</f>
        <v/>
      </c>
    </row>
    <row r="1452">
      <c r="A1452" t="n">
        <v>1427</v>
      </c>
      <c r="D1452">
        <f>IF(AX1452="Listed","Yes","No")</f>
        <v/>
      </c>
      <c r="E1452">
        <f>IFERROR(IF(AE1452&lt;0,"Yes","No"),"No")</f>
        <v/>
      </c>
      <c r="F1452">
        <f>IF(BK1452="Unqualified","Yes","No")</f>
        <v/>
      </c>
      <c r="G1452">
        <f>IF(COUNTIF($D$1452:$F$1452,"Yes")=3,"Yes","No")</f>
        <v/>
      </c>
      <c r="U1452">
        <f>IFERROR(BQ1452/BL1452,0)</f>
        <v/>
      </c>
      <c r="V1452">
        <f>IFERROR(SUM(BQ1452:BQ1452)/SUM(BL1452:BL1452),0)</f>
        <v/>
      </c>
      <c r="W1452">
        <f>IFERROR(MAX(U1452:U1452)-MIN(U1452:U1452),0)</f>
        <v/>
      </c>
      <c r="X1452">
        <f>IFERROR(BQ1452/(BL1452-BQ1452),0)</f>
        <v/>
      </c>
      <c r="Y1452">
        <f>IFERROR(SUM(BQ1452:BQ1452)/(SUM(BL1452:BL1452)-SUM(BQ1452:BQ1452)),0)</f>
        <v/>
      </c>
      <c r="Z1452">
        <f>IFERROR(MAX(X1452:X1452)-MIN(X1452:X1452),0)</f>
        <v/>
      </c>
      <c r="AA1452">
        <f>IFERROR(BO1452/BP1452,0)</f>
        <v/>
      </c>
      <c r="AB1452">
        <f>IFERROR(SUM(BO1452:BO1452)/SUM(BP1452:BP1452),0)</f>
        <v/>
      </c>
      <c r="AC1452">
        <f>IFERROR(MAX(AA1452:AA1452)-MIN(AA1452:AA1452),0)</f>
        <v/>
      </c>
      <c r="AD1452">
        <f>IFERROR(SUM(BL1452:BL1452)/1,0)</f>
        <v/>
      </c>
      <c r="AE1452">
        <f>IFERROR(SUM(BQ1452:BQ1452)/1,0)</f>
        <v/>
      </c>
      <c r="AF1452">
        <f>IFERROR(SUM(BP1452:BP1452)/1,0)</f>
        <v/>
      </c>
      <c r="AG1452">
        <f>IFERROR(CJ1452,0)</f>
        <v/>
      </c>
      <c r="AH1452">
        <f>IFERROR(SUM(BR1452:BR1452)/1,0)</f>
        <v/>
      </c>
      <c r="AI1452">
        <f>IFERROR(CL1452,0)</f>
        <v/>
      </c>
      <c r="AJ1452">
        <f>IFERROR(CN1452,0)</f>
        <v/>
      </c>
      <c r="AK1452">
        <f>IFERROR(CP1452,0)</f>
        <v/>
      </c>
      <c r="AL1452">
        <f>IFERROR(SUM(BN1452:BN1452)/1,0)</f>
        <v/>
      </c>
      <c r="AM1452">
        <f>IFERROR(SUM(BJ1452:BJ1452)/1,0)</f>
        <v/>
      </c>
      <c r="AN1452">
        <f>IFERROR(AH1452/AD1452,0)</f>
        <v/>
      </c>
      <c r="AO1452">
        <f>IFERROR(AF1452/AD1452,0)</f>
        <v/>
      </c>
      <c r="AP1452">
        <f>IFERROR(AI1452/AK1452,0)</f>
        <v/>
      </c>
      <c r="AQ1452">
        <f>IFERROR(AJ1452/AK1452,0)</f>
        <v/>
      </c>
      <c r="AR1452">
        <f>IFERROR(AG1452/AK1452,0)</f>
        <v/>
      </c>
      <c r="AS1452">
        <f>IFERROR(365/(AL1452/AG1452), "")</f>
        <v/>
      </c>
      <c r="AT1452" t="inlineStr">
        <is>
          <t>CO170015758910</t>
        </is>
      </c>
      <c r="AU1452" t="inlineStr">
        <is>
          <t>P&amp;R DEL Norte Suministros Ltda</t>
        </is>
      </c>
      <c r="AV1452" t="inlineStr">
        <is>
          <t>U1</t>
        </is>
      </c>
      <c r="AW1452" t="inlineStr">
        <is>
          <t>B+</t>
        </is>
      </c>
      <c r="AX1452" t="inlineStr">
        <is>
          <t>Unlisted</t>
        </is>
      </c>
      <c r="AY1452" t="n">
        <v>5084</v>
      </c>
      <c r="AZ1452" t="inlineStr">
        <is>
          <t>Industrial machinery and equipment wholesale dealing in</t>
        </is>
      </c>
      <c r="BA1452" t="inlineStr">
        <is>
          <t>Colombia</t>
        </is>
      </c>
      <c r="BB1452" t="inlineStr">
        <is>
          <t>Bogota</t>
        </is>
      </c>
      <c r="BC1452" t="inlineStr">
        <is>
          <t>www.pyrneumatica.com</t>
        </is>
      </c>
      <c r="BD1452" s="6" t="n">
        <v>39500</v>
      </c>
      <c r="BE1452" t="inlineStr">
        <is>
          <t>The company is engaged in the supply and replacement of components, accessories and machinery that operates on compressed air, and automation of industrial processes for pneumatic and fluid control. It was incorporated in February of 2008 and its registered head office is strategically located n Bogota, Colombia. The company primarily offers rotary actuators, butterfly valves, hoses, fittings and accessories, manipulator loads, cylinders and air treatment products. It distributes products under various brands, including MAC, TPC, Modigon, Alpha, phd, Zero, AR, sense, SPE, and SNS, which are registered trademarks of its respective manufacturers. The company principally conducts its business operations within the country.</t>
        </is>
      </c>
      <c r="BF1452" t="inlineStr">
        <is>
          <t>Active</t>
        </is>
      </c>
      <c r="BG1452" t="inlineStr">
        <is>
          <t>Wholesale</t>
        </is>
      </c>
      <c r="BH1452" t="inlineStr">
        <is>
          <t>Engaged in the supply and replacement of components, accessories and machinery that operates on compressed air, and automation of industrial processes for pneumatic and fluid control</t>
        </is>
      </c>
      <c r="BI1452" t="inlineStr">
        <is>
          <t>Rotary actuators, butterfly valves, hoses, fittings and accessories, manipulator loads, cylinders and air treatment products</t>
        </is>
      </c>
      <c r="CE1452">
        <f>IFERROR(SUM(BU1452:BV1452)/2,0)</f>
        <v/>
      </c>
      <c r="CF1452">
        <f>IFERROR(SUM(CE1452:CE1452)/1,0)</f>
        <v/>
      </c>
      <c r="CG1452">
        <f>IFERROR(SUM(BW1452:BX1452)/2,0)</f>
        <v/>
      </c>
      <c r="CH1452">
        <f>IFERROR(SUM(CG1452:CG1452)/1,0)</f>
        <v/>
      </c>
      <c r="CI1452">
        <f>IFERROR(SUM(BY1452:BZ1452)/2,0)</f>
        <v/>
      </c>
      <c r="CJ1452">
        <f>IFERROR(SUM(CI1452:CI1452)/1,0)</f>
        <v/>
      </c>
      <c r="CK1452">
        <f>IFERROR(SUM(CA1452:CB1452)/2,0)</f>
        <v/>
      </c>
      <c r="CL1452">
        <f>IFERROR(SUM(CK1452:CK1452)/1,0)</f>
        <v/>
      </c>
      <c r="CM1452">
        <f>IFERROR(SUM(CC1452:CD1452)/2,0)</f>
        <v/>
      </c>
      <c r="CN1452">
        <f>IFERROR(SUM(CM1452:CM1452)/1,0)</f>
        <v/>
      </c>
      <c r="CO1452">
        <f>IFERROR(SUM(BS1452:BT1452)/2,0)</f>
        <v/>
      </c>
      <c r="CP1452">
        <f>IFERROR(SUM(CO1452:CO1452)/1,0)</f>
        <v/>
      </c>
    </row>
    <row r="1453">
      <c r="A1453" t="n">
        <v>1428</v>
      </c>
      <c r="D1453">
        <f>IF(AX1453="Listed","Yes","No")</f>
        <v/>
      </c>
      <c r="E1453">
        <f>IFERROR(IF(AE1453&lt;0,"Yes","No"),"No")</f>
        <v/>
      </c>
      <c r="F1453">
        <f>IF(BK1453="Unqualified","Yes","No")</f>
        <v/>
      </c>
      <c r="G1453">
        <f>IF(COUNTIF($D$1453:$F$1453,"Yes")=3,"Yes","No")</f>
        <v/>
      </c>
      <c r="U1453">
        <f>IFERROR(BQ1453/BL1453,0)</f>
        <v/>
      </c>
      <c r="V1453">
        <f>IFERROR(SUM(BQ1453:BQ1453)/SUM(BL1453:BL1453),0)</f>
        <v/>
      </c>
      <c r="W1453">
        <f>IFERROR(MAX(U1453:U1453)-MIN(U1453:U1453),0)</f>
        <v/>
      </c>
      <c r="X1453">
        <f>IFERROR(BQ1453/(BL1453-BQ1453),0)</f>
        <v/>
      </c>
      <c r="Y1453">
        <f>IFERROR(SUM(BQ1453:BQ1453)/(SUM(BL1453:BL1453)-SUM(BQ1453:BQ1453)),0)</f>
        <v/>
      </c>
      <c r="Z1453">
        <f>IFERROR(MAX(X1453:X1453)-MIN(X1453:X1453),0)</f>
        <v/>
      </c>
      <c r="AA1453">
        <f>IFERROR(BO1453/BP1453,0)</f>
        <v/>
      </c>
      <c r="AB1453">
        <f>IFERROR(SUM(BO1453:BO1453)/SUM(BP1453:BP1453),0)</f>
        <v/>
      </c>
      <c r="AC1453">
        <f>IFERROR(MAX(AA1453:AA1453)-MIN(AA1453:AA1453),0)</f>
        <v/>
      </c>
      <c r="AD1453">
        <f>IFERROR(SUM(BL1453:BL1453)/1,0)</f>
        <v/>
      </c>
      <c r="AE1453">
        <f>IFERROR(SUM(BQ1453:BQ1453)/1,0)</f>
        <v/>
      </c>
      <c r="AF1453">
        <f>IFERROR(SUM(BP1453:BP1453)/1,0)</f>
        <v/>
      </c>
      <c r="AG1453">
        <f>IFERROR(CJ1453,0)</f>
        <v/>
      </c>
      <c r="AH1453">
        <f>IFERROR(SUM(BR1453:BR1453)/1,0)</f>
        <v/>
      </c>
      <c r="AI1453">
        <f>IFERROR(CL1453,0)</f>
        <v/>
      </c>
      <c r="AJ1453">
        <f>IFERROR(CN1453,0)</f>
        <v/>
      </c>
      <c r="AK1453">
        <f>IFERROR(CP1453,0)</f>
        <v/>
      </c>
      <c r="AL1453">
        <f>IFERROR(SUM(BN1453:BN1453)/1,0)</f>
        <v/>
      </c>
      <c r="AM1453">
        <f>IFERROR(SUM(BJ1453:BJ1453)/1,0)</f>
        <v/>
      </c>
      <c r="AN1453">
        <f>IFERROR(AH1453/AD1453,0)</f>
        <v/>
      </c>
      <c r="AO1453">
        <f>IFERROR(AF1453/AD1453,0)</f>
        <v/>
      </c>
      <c r="AP1453">
        <f>IFERROR(AI1453/AK1453,0)</f>
        <v/>
      </c>
      <c r="AQ1453">
        <f>IFERROR(AJ1453/AK1453,0)</f>
        <v/>
      </c>
      <c r="AR1453">
        <f>IFERROR(AG1453/AK1453,0)</f>
        <v/>
      </c>
      <c r="AS1453">
        <f>IFERROR(365/(AL1453/AG1453), "")</f>
        <v/>
      </c>
      <c r="AT1453" t="inlineStr">
        <is>
          <t>BR20399353000113</t>
        </is>
      </c>
      <c r="AU1453" t="inlineStr">
        <is>
          <t>Cdumke Participacoes Societarias S/A</t>
        </is>
      </c>
      <c r="AV1453" t="inlineStr">
        <is>
          <t>U1</t>
        </is>
      </c>
      <c r="AW1453" t="inlineStr">
        <is>
          <t>U</t>
        </is>
      </c>
      <c r="AX1453" t="inlineStr">
        <is>
          <t>Unlisted</t>
        </is>
      </c>
      <c r="AY1453" t="n">
        <v>5012</v>
      </c>
      <c r="AZ1453" t="inlineStr">
        <is>
          <t>Automobiles and Other Motor Vehicles wholesale dealing in</t>
        </is>
      </c>
      <c r="BA1453" t="inlineStr">
        <is>
          <t>Brazil</t>
        </is>
      </c>
      <c r="BB1453" t="inlineStr">
        <is>
          <t>Sao Jose Dos Pinhais</t>
        </is>
      </c>
      <c r="BC1453" t="inlineStr">
        <is>
          <t>aca.ind.br</t>
        </is>
      </c>
      <c r="BD1453" s="6" t="n">
        <v>41782</v>
      </c>
      <c r="BE1453" t="inlineStr">
        <is>
          <t>This company is engaged in the automotive industry. It conducts business from its registered head office located in Sao Jose dos Pinhais, Brazil. The company was founded in 2001. The company specialises in automotive air conditioning by offering replacement parts, installation services for various vehicles, and refrigeration equipment, alongside vehicle implementation and transformation services. Its mission is to offer complete and innovative solutions in vehicle implementation and transformation, design, and development of automotive air conditioning systems.</t>
        </is>
      </c>
      <c r="BF1453" t="inlineStr">
        <is>
          <t>Active</t>
        </is>
      </c>
      <c r="BG1453" t="inlineStr">
        <is>
          <t>Services</t>
        </is>
      </c>
      <c r="BH1453" t="inlineStr">
        <is>
          <t>Engaged in the automotive industry</t>
        </is>
      </c>
      <c r="BI1453" t="inlineStr">
        <is>
          <t>Automotive air conditioning by offering replacement parts, installation services for various vehicles, and refrigeration equipment, alongside vehicle implementation and transformation services</t>
        </is>
      </c>
      <c r="CE1453">
        <f>IFERROR(SUM(BU1453:BV1453)/2,0)</f>
        <v/>
      </c>
      <c r="CF1453">
        <f>IFERROR(SUM(CE1453:CE1453)/1,0)</f>
        <v/>
      </c>
      <c r="CG1453">
        <f>IFERROR(SUM(BW1453:BX1453)/2,0)</f>
        <v/>
      </c>
      <c r="CH1453">
        <f>IFERROR(SUM(CG1453:CG1453)/1,0)</f>
        <v/>
      </c>
      <c r="CI1453">
        <f>IFERROR(SUM(BY1453:BZ1453)/2,0)</f>
        <v/>
      </c>
      <c r="CJ1453">
        <f>IFERROR(SUM(CI1453:CI1453)/1,0)</f>
        <v/>
      </c>
      <c r="CK1453">
        <f>IFERROR(SUM(CA1453:CB1453)/2,0)</f>
        <v/>
      </c>
      <c r="CL1453">
        <f>IFERROR(SUM(CK1453:CK1453)/1,0)</f>
        <v/>
      </c>
      <c r="CM1453">
        <f>IFERROR(SUM(CC1453:CD1453)/2,0)</f>
        <v/>
      </c>
      <c r="CN1453">
        <f>IFERROR(SUM(CM1453:CM1453)/1,0)</f>
        <v/>
      </c>
      <c r="CO1453">
        <f>IFERROR(SUM(BS1453:BT1453)/2,0)</f>
        <v/>
      </c>
      <c r="CP1453">
        <f>IFERROR(SUM(CO1453:CO1453)/1,0)</f>
        <v/>
      </c>
    </row>
    <row r="1454">
      <c r="A1454" t="n">
        <v>1429</v>
      </c>
      <c r="D1454">
        <f>IF(AX1454="Listed","Yes","No")</f>
        <v/>
      </c>
      <c r="E1454">
        <f>IFERROR(IF(AE1454&lt;0,"Yes","No"),"No")</f>
        <v/>
      </c>
      <c r="F1454">
        <f>IF(BK1454="Unqualified","Yes","No")</f>
        <v/>
      </c>
      <c r="G1454">
        <f>IF(COUNTIF($D$1454:$F$1454,"Yes")=3,"Yes","No")</f>
        <v/>
      </c>
      <c r="U1454">
        <f>IFERROR(BQ1454/BL1454,0)</f>
        <v/>
      </c>
      <c r="V1454">
        <f>IFERROR(SUM(BQ1454:BQ1454)/SUM(BL1454:BL1454),0)</f>
        <v/>
      </c>
      <c r="W1454">
        <f>IFERROR(MAX(U1454:U1454)-MIN(U1454:U1454),0)</f>
        <v/>
      </c>
      <c r="X1454">
        <f>IFERROR(BQ1454/(BL1454-BQ1454),0)</f>
        <v/>
      </c>
      <c r="Y1454">
        <f>IFERROR(SUM(BQ1454:BQ1454)/(SUM(BL1454:BL1454)-SUM(BQ1454:BQ1454)),0)</f>
        <v/>
      </c>
      <c r="Z1454">
        <f>IFERROR(MAX(X1454:X1454)-MIN(X1454:X1454),0)</f>
        <v/>
      </c>
      <c r="AA1454">
        <f>IFERROR(BO1454/BP1454,0)</f>
        <v/>
      </c>
      <c r="AB1454">
        <f>IFERROR(SUM(BO1454:BO1454)/SUM(BP1454:BP1454),0)</f>
        <v/>
      </c>
      <c r="AC1454">
        <f>IFERROR(MAX(AA1454:AA1454)-MIN(AA1454:AA1454),0)</f>
        <v/>
      </c>
      <c r="AD1454">
        <f>IFERROR(SUM(BL1454:BL1454)/1,0)</f>
        <v/>
      </c>
      <c r="AE1454">
        <f>IFERROR(SUM(BQ1454:BQ1454)/1,0)</f>
        <v/>
      </c>
      <c r="AF1454">
        <f>IFERROR(SUM(BP1454:BP1454)/1,0)</f>
        <v/>
      </c>
      <c r="AG1454">
        <f>IFERROR(CJ1454,0)</f>
        <v/>
      </c>
      <c r="AH1454">
        <f>IFERROR(SUM(BR1454:BR1454)/1,0)</f>
        <v/>
      </c>
      <c r="AI1454">
        <f>IFERROR(CL1454,0)</f>
        <v/>
      </c>
      <c r="AJ1454">
        <f>IFERROR(CN1454,0)</f>
        <v/>
      </c>
      <c r="AK1454">
        <f>IFERROR(CP1454,0)</f>
        <v/>
      </c>
      <c r="AL1454">
        <f>IFERROR(SUM(BN1454:BN1454)/1,0)</f>
        <v/>
      </c>
      <c r="AM1454">
        <f>IFERROR(SUM(BJ1454:BJ1454)/1,0)</f>
        <v/>
      </c>
      <c r="AN1454">
        <f>IFERROR(AH1454/AD1454,0)</f>
        <v/>
      </c>
      <c r="AO1454">
        <f>IFERROR(AF1454/AD1454,0)</f>
        <v/>
      </c>
      <c r="AP1454">
        <f>IFERROR(AI1454/AK1454,0)</f>
        <v/>
      </c>
      <c r="AQ1454">
        <f>IFERROR(AJ1454/AK1454,0)</f>
        <v/>
      </c>
      <c r="AR1454">
        <f>IFERROR(AG1454/AK1454,0)</f>
        <v/>
      </c>
      <c r="AS1454">
        <f>IFERROR(365/(AL1454/AG1454), "")</f>
        <v/>
      </c>
      <c r="AT1454" t="inlineStr">
        <is>
          <t>CO170024630690</t>
        </is>
      </c>
      <c r="AU1454" t="inlineStr">
        <is>
          <t>Good Colombia SAS</t>
        </is>
      </c>
      <c r="AV1454" t="inlineStr">
        <is>
          <t>U1</t>
        </is>
      </c>
      <c r="AW1454" t="inlineStr">
        <is>
          <t>U</t>
        </is>
      </c>
      <c r="AX1454" t="inlineStr">
        <is>
          <t>Unlisted</t>
        </is>
      </c>
      <c r="AY1454" t="n">
        <v>5085</v>
      </c>
      <c r="AZ1454" t="inlineStr">
        <is>
          <t>Industrial supplies wholesale dealing in</t>
        </is>
      </c>
      <c r="BA1454" t="inlineStr">
        <is>
          <t>Colombia</t>
        </is>
      </c>
      <c r="BB1454" t="inlineStr">
        <is>
          <t>Bogota</t>
        </is>
      </c>
      <c r="BC1454" t="inlineStr">
        <is>
          <t>www.goodclub.com.co</t>
        </is>
      </c>
      <c r="BD1454" s="6" t="n">
        <v>40425</v>
      </c>
      <c r="BE1454" t="inlineStr">
        <is>
          <t>The company is engaged in the wholesale trade of durable and nondurable goods. It conducts business in its registered head office located in Bogota, Colombia.The company sells durable goods, such as sporting goods and accessories, toys, jewelry goods and supplies, musical instruments, forest products, and precious stones and metals; and nondurable goods which include artists' materials, textile bags, baskets, brooms, burlap, candles, charcoal, glassware, animal and vegetable greases, hairbrushes, industrial yarn, cigar and cigarette lighters, paper novelties, smokers' pipes, plant food, crude rubber, sheet music, wood carvings, and woolen and worsted yarns.The company's internal operation is within the management of Amparo Mantilla Esparza.</t>
        </is>
      </c>
      <c r="BF1454" t="inlineStr">
        <is>
          <t>Active</t>
        </is>
      </c>
      <c r="BG1454" t="inlineStr">
        <is>
          <t>Wholesale</t>
        </is>
      </c>
      <c r="BH1454" t="inlineStr">
        <is>
          <t>Engaged in the wholesale trade of durable and nondurable goods</t>
        </is>
      </c>
      <c r="BI1454" t="inlineStr">
        <is>
          <t>Durable and nondurable goods</t>
        </is>
      </c>
      <c r="CE1454">
        <f>IFERROR(SUM(BU1454:BV1454)/2,0)</f>
        <v/>
      </c>
      <c r="CF1454">
        <f>IFERROR(SUM(CE1454:CE1454)/1,0)</f>
        <v/>
      </c>
      <c r="CG1454">
        <f>IFERROR(SUM(BW1454:BX1454)/2,0)</f>
        <v/>
      </c>
      <c r="CH1454">
        <f>IFERROR(SUM(CG1454:CG1454)/1,0)</f>
        <v/>
      </c>
      <c r="CI1454">
        <f>IFERROR(SUM(BY1454:BZ1454)/2,0)</f>
        <v/>
      </c>
      <c r="CJ1454">
        <f>IFERROR(SUM(CI1454:CI1454)/1,0)</f>
        <v/>
      </c>
      <c r="CK1454">
        <f>IFERROR(SUM(CA1454:CB1454)/2,0)</f>
        <v/>
      </c>
      <c r="CL1454">
        <f>IFERROR(SUM(CK1454:CK1454)/1,0)</f>
        <v/>
      </c>
      <c r="CM1454">
        <f>IFERROR(SUM(CC1454:CD1454)/2,0)</f>
        <v/>
      </c>
      <c r="CN1454">
        <f>IFERROR(SUM(CM1454:CM1454)/1,0)</f>
        <v/>
      </c>
      <c r="CO1454">
        <f>IFERROR(SUM(BS1454:BT1454)/2,0)</f>
        <v/>
      </c>
      <c r="CP1454">
        <f>IFERROR(SUM(CO1454:CO1454)/1,0)</f>
        <v/>
      </c>
    </row>
    <row r="1455">
      <c r="A1455" t="n">
        <v>1430</v>
      </c>
      <c r="D1455">
        <f>IF(AX1455="Listed","Yes","No")</f>
        <v/>
      </c>
      <c r="E1455">
        <f>IFERROR(IF(AE1455&lt;0,"Yes","No"),"No")</f>
        <v/>
      </c>
      <c r="F1455">
        <f>IF(BK1455="Unqualified","Yes","No")</f>
        <v/>
      </c>
      <c r="G1455">
        <f>IF(COUNTIF($D$1455:$F$1455,"Yes")=3,"Yes","No")</f>
        <v/>
      </c>
      <c r="U1455">
        <f>IFERROR(BQ1455/BL1455,0)</f>
        <v/>
      </c>
      <c r="V1455">
        <f>IFERROR(SUM(BQ1455:BQ1455)/SUM(BL1455:BL1455),0)</f>
        <v/>
      </c>
      <c r="W1455">
        <f>IFERROR(MAX(U1455:U1455)-MIN(U1455:U1455),0)</f>
        <v/>
      </c>
      <c r="X1455">
        <f>IFERROR(BQ1455/(BL1455-BQ1455),0)</f>
        <v/>
      </c>
      <c r="Y1455">
        <f>IFERROR(SUM(BQ1455:BQ1455)/(SUM(BL1455:BL1455)-SUM(BQ1455:BQ1455)),0)</f>
        <v/>
      </c>
      <c r="Z1455">
        <f>IFERROR(MAX(X1455:X1455)-MIN(X1455:X1455),0)</f>
        <v/>
      </c>
      <c r="AA1455">
        <f>IFERROR(BO1455/BP1455,0)</f>
        <v/>
      </c>
      <c r="AB1455">
        <f>IFERROR(SUM(BO1455:BO1455)/SUM(BP1455:BP1455),0)</f>
        <v/>
      </c>
      <c r="AC1455">
        <f>IFERROR(MAX(AA1455:AA1455)-MIN(AA1455:AA1455),0)</f>
        <v/>
      </c>
      <c r="AD1455">
        <f>IFERROR(SUM(BL1455:BL1455)/1,0)</f>
        <v/>
      </c>
      <c r="AE1455">
        <f>IFERROR(SUM(BQ1455:BQ1455)/1,0)</f>
        <v/>
      </c>
      <c r="AF1455">
        <f>IFERROR(SUM(BP1455:BP1455)/1,0)</f>
        <v/>
      </c>
      <c r="AG1455">
        <f>IFERROR(CJ1455,0)</f>
        <v/>
      </c>
      <c r="AH1455">
        <f>IFERROR(SUM(BR1455:BR1455)/1,0)</f>
        <v/>
      </c>
      <c r="AI1455">
        <f>IFERROR(CL1455,0)</f>
        <v/>
      </c>
      <c r="AJ1455">
        <f>IFERROR(CN1455,0)</f>
        <v/>
      </c>
      <c r="AK1455">
        <f>IFERROR(CP1455,0)</f>
        <v/>
      </c>
      <c r="AL1455">
        <f>IFERROR(SUM(BN1455:BN1455)/1,0)</f>
        <v/>
      </c>
      <c r="AM1455">
        <f>IFERROR(SUM(BJ1455:BJ1455)/1,0)</f>
        <v/>
      </c>
      <c r="AN1455">
        <f>IFERROR(AH1455/AD1455,0)</f>
        <v/>
      </c>
      <c r="AO1455">
        <f>IFERROR(AF1455/AD1455,0)</f>
        <v/>
      </c>
      <c r="AP1455">
        <f>IFERROR(AI1455/AK1455,0)</f>
        <v/>
      </c>
      <c r="AQ1455">
        <f>IFERROR(AJ1455/AK1455,0)</f>
        <v/>
      </c>
      <c r="AR1455">
        <f>IFERROR(AG1455/AK1455,0)</f>
        <v/>
      </c>
      <c r="AS1455">
        <f>IFERROR(365/(AL1455/AG1455), "")</f>
        <v/>
      </c>
      <c r="AT1455" t="inlineStr">
        <is>
          <t>CO170054192580</t>
        </is>
      </c>
      <c r="AU1455" t="inlineStr">
        <is>
          <t>Jonathan David Rodriguez Delgado</t>
        </is>
      </c>
      <c r="AV1455" t="inlineStr">
        <is>
          <t>U1</t>
        </is>
      </c>
      <c r="AW1455" t="inlineStr">
        <is>
          <t>U</t>
        </is>
      </c>
      <c r="AX1455" t="inlineStr">
        <is>
          <t>Unlisted</t>
        </is>
      </c>
      <c r="AY1455" t="n">
        <v>5122</v>
      </c>
      <c r="AZ1455" t="inlineStr">
        <is>
          <t>Drugs, drug proprietaries, and druggists' sundries wholesale dealing in</t>
        </is>
      </c>
      <c r="BA1455" t="inlineStr">
        <is>
          <t>Colombia</t>
        </is>
      </c>
      <c r="BB1455" t="inlineStr">
        <is>
          <t>Garzon</t>
        </is>
      </c>
      <c r="BC1455" t="inlineStr">
        <is>
          <t>glaxquim-distribuciones-medicamentos.catalog.to</t>
        </is>
      </c>
      <c r="BD1455" s="6" t="n">
        <v>43679</v>
      </c>
      <c r="BE1455" t="inlineStr">
        <is>
          <t>This company is engaged in the wholesale distribution of cosmetic products. It conducts business from its registered head office located in Garzon, Colombia. The company was incorporated in 2019.The company offers a wide range of products such as baby bath, lotion, shampoo and conditioner, hair treatment, hair gel, hair mask, hair care, shaving gel, perfumery, deodorant, soap, wet wipes, intimate care, bath sponge, massage oil, eye eyeliner, eye pencil, mask, eye shadow, and more. Moreover, it employs professional staff capable of retailing a large variety of goods from a single location, as well as sales personnel trained to provide information on many lines of products being retailed.</t>
        </is>
      </c>
      <c r="BF1455" t="inlineStr">
        <is>
          <t>Active</t>
        </is>
      </c>
      <c r="BG1455" t="inlineStr">
        <is>
          <t>Wholesale</t>
        </is>
      </c>
      <c r="BH1455" t="inlineStr">
        <is>
          <t>Engaged in the wholesale distribution of cosmetic products</t>
        </is>
      </c>
      <c r="BI1455" t="inlineStr">
        <is>
          <t>Cosmetic products</t>
        </is>
      </c>
      <c r="CE1455">
        <f>IFERROR(SUM(BU1455:BV1455)/2,0)</f>
        <v/>
      </c>
      <c r="CF1455">
        <f>IFERROR(SUM(CE1455:CE1455)/1,0)</f>
        <v/>
      </c>
      <c r="CG1455">
        <f>IFERROR(SUM(BW1455:BX1455)/2,0)</f>
        <v/>
      </c>
      <c r="CH1455">
        <f>IFERROR(SUM(CG1455:CG1455)/1,0)</f>
        <v/>
      </c>
      <c r="CI1455">
        <f>IFERROR(SUM(BY1455:BZ1455)/2,0)</f>
        <v/>
      </c>
      <c r="CJ1455">
        <f>IFERROR(SUM(CI1455:CI1455)/1,0)</f>
        <v/>
      </c>
      <c r="CK1455">
        <f>IFERROR(SUM(CA1455:CB1455)/2,0)</f>
        <v/>
      </c>
      <c r="CL1455">
        <f>IFERROR(SUM(CK1455:CK1455)/1,0)</f>
        <v/>
      </c>
      <c r="CM1455">
        <f>IFERROR(SUM(CC1455:CD1455)/2,0)</f>
        <v/>
      </c>
      <c r="CN1455">
        <f>IFERROR(SUM(CM1455:CM1455)/1,0)</f>
        <v/>
      </c>
      <c r="CO1455">
        <f>IFERROR(SUM(BS1455:BT1455)/2,0)</f>
        <v/>
      </c>
      <c r="CP1455">
        <f>IFERROR(SUM(CO1455:CO1455)/1,0)</f>
        <v/>
      </c>
    </row>
    <row r="1456">
      <c r="A1456" t="n">
        <v>1431</v>
      </c>
      <c r="D1456">
        <f>IF(AX1456="Listed","Yes","No")</f>
        <v/>
      </c>
      <c r="E1456">
        <f>IFERROR(IF(AE1456&lt;0,"Yes","No"),"No")</f>
        <v/>
      </c>
      <c r="F1456">
        <f>IF(BK1456="Unqualified","Yes","No")</f>
        <v/>
      </c>
      <c r="G1456">
        <f>IF(COUNTIF($D$1456:$F$1456,"Yes")=3,"Yes","No")</f>
        <v/>
      </c>
      <c r="U1456">
        <f>IFERROR(BQ1456/BL1456,0)</f>
        <v/>
      </c>
      <c r="V1456">
        <f>IFERROR(SUM(BQ1456:BQ1456)/SUM(BL1456:BL1456),0)</f>
        <v/>
      </c>
      <c r="W1456">
        <f>IFERROR(MAX(U1456:U1456)-MIN(U1456:U1456),0)</f>
        <v/>
      </c>
      <c r="X1456">
        <f>IFERROR(BQ1456/(BL1456-BQ1456),0)</f>
        <v/>
      </c>
      <c r="Y1456">
        <f>IFERROR(SUM(BQ1456:BQ1456)/(SUM(BL1456:BL1456)-SUM(BQ1456:BQ1456)),0)</f>
        <v/>
      </c>
      <c r="Z1456">
        <f>IFERROR(MAX(X1456:X1456)-MIN(X1456:X1456),0)</f>
        <v/>
      </c>
      <c r="AA1456">
        <f>IFERROR(BO1456/BP1456,0)</f>
        <v/>
      </c>
      <c r="AB1456">
        <f>IFERROR(SUM(BO1456:BO1456)/SUM(BP1456:BP1456),0)</f>
        <v/>
      </c>
      <c r="AC1456">
        <f>IFERROR(MAX(AA1456:AA1456)-MIN(AA1456:AA1456),0)</f>
        <v/>
      </c>
      <c r="AD1456">
        <f>IFERROR(SUM(BL1456:BL1456)/1,0)</f>
        <v/>
      </c>
      <c r="AE1456">
        <f>IFERROR(SUM(BQ1456:BQ1456)/1,0)</f>
        <v/>
      </c>
      <c r="AF1456">
        <f>IFERROR(SUM(BP1456:BP1456)/1,0)</f>
        <v/>
      </c>
      <c r="AG1456">
        <f>IFERROR(CJ1456,0)</f>
        <v/>
      </c>
      <c r="AH1456">
        <f>IFERROR(SUM(BR1456:BR1456)/1,0)</f>
        <v/>
      </c>
      <c r="AI1456">
        <f>IFERROR(CL1456,0)</f>
        <v/>
      </c>
      <c r="AJ1456">
        <f>IFERROR(CN1456,0)</f>
        <v/>
      </c>
      <c r="AK1456">
        <f>IFERROR(CP1456,0)</f>
        <v/>
      </c>
      <c r="AL1456">
        <f>IFERROR(SUM(BN1456:BN1456)/1,0)</f>
        <v/>
      </c>
      <c r="AM1456">
        <f>IFERROR(SUM(BJ1456:BJ1456)/1,0)</f>
        <v/>
      </c>
      <c r="AN1456">
        <f>IFERROR(AH1456/AD1456,0)</f>
        <v/>
      </c>
      <c r="AO1456">
        <f>IFERROR(AF1456/AD1456,0)</f>
        <v/>
      </c>
      <c r="AP1456">
        <f>IFERROR(AI1456/AK1456,0)</f>
        <v/>
      </c>
      <c r="AQ1456">
        <f>IFERROR(AJ1456/AK1456,0)</f>
        <v/>
      </c>
      <c r="AR1456">
        <f>IFERROR(AG1456/AK1456,0)</f>
        <v/>
      </c>
      <c r="AS1456">
        <f>IFERROR(365/(AL1456/AG1456), "")</f>
        <v/>
      </c>
      <c r="AT1456" t="inlineStr">
        <is>
          <t>BR92696855000117</t>
        </is>
      </c>
      <c r="AU1456" t="inlineStr">
        <is>
          <t>Novatracao SUL Pneus S A</t>
        </is>
      </c>
      <c r="AV1456" t="inlineStr">
        <is>
          <t>U1</t>
        </is>
      </c>
      <c r="AW1456" t="inlineStr">
        <is>
          <t>U</t>
        </is>
      </c>
      <c r="AX1456" t="inlineStr">
        <is>
          <t>Unlisted</t>
        </is>
      </c>
      <c r="AY1456" t="n">
        <v>5013</v>
      </c>
      <c r="AZ1456" t="inlineStr">
        <is>
          <t>Motor vehicle supplies and new parts wholesale dealing in</t>
        </is>
      </c>
      <c r="BA1456" t="inlineStr">
        <is>
          <t>Brazil</t>
        </is>
      </c>
      <c r="BB1456" t="inlineStr">
        <is>
          <t>Porto Alegre</t>
        </is>
      </c>
      <c r="BC1456" t="inlineStr">
        <is>
          <t>www.novatracaopneus.com.br</t>
        </is>
      </c>
      <c r="BD1456" s="6" t="n">
        <v>24335</v>
      </c>
      <c r="BE1456" t="inlineStr">
        <is>
          <t>This company is engaged in providing automotive services. It conducts business from its registered head office located in Porto Alegre, Brazil. It was founded in 1966. The company specialises in providing tire products and services. It offers a wide range of tires for various vehicles, ensuring customers have access to durable and reliable products. Additionally, the company provides after-sales support, helping customers with tire maintenance, repairs, and related services. With a commitment to meeting customer expectations, it stands out for its experienced team, dedicated to delivering exceptional customer service in the tire sector.</t>
        </is>
      </c>
      <c r="BF1456" t="inlineStr">
        <is>
          <t>Active</t>
        </is>
      </c>
      <c r="BG1456" t="inlineStr">
        <is>
          <t>Services</t>
        </is>
      </c>
      <c r="BH1456" t="inlineStr">
        <is>
          <t>Engaged in providing automotive services</t>
        </is>
      </c>
      <c r="BI1456" t="inlineStr">
        <is>
          <t>Providing tire products and services</t>
        </is>
      </c>
      <c r="CE1456">
        <f>IFERROR(SUM(BU1456:BV1456)/2,0)</f>
        <v/>
      </c>
      <c r="CF1456">
        <f>IFERROR(SUM(CE1456:CE1456)/1,0)</f>
        <v/>
      </c>
      <c r="CG1456">
        <f>IFERROR(SUM(BW1456:BX1456)/2,0)</f>
        <v/>
      </c>
      <c r="CH1456">
        <f>IFERROR(SUM(CG1456:CG1456)/1,0)</f>
        <v/>
      </c>
      <c r="CI1456">
        <f>IFERROR(SUM(BY1456:BZ1456)/2,0)</f>
        <v/>
      </c>
      <c r="CJ1456">
        <f>IFERROR(SUM(CI1456:CI1456)/1,0)</f>
        <v/>
      </c>
      <c r="CK1456">
        <f>IFERROR(SUM(CA1456:CB1456)/2,0)</f>
        <v/>
      </c>
      <c r="CL1456">
        <f>IFERROR(SUM(CK1456:CK1456)/1,0)</f>
        <v/>
      </c>
      <c r="CM1456">
        <f>IFERROR(SUM(CC1456:CD1456)/2,0)</f>
        <v/>
      </c>
      <c r="CN1456">
        <f>IFERROR(SUM(CM1456:CM1456)/1,0)</f>
        <v/>
      </c>
      <c r="CO1456">
        <f>IFERROR(SUM(BS1456:BT1456)/2,0)</f>
        <v/>
      </c>
      <c r="CP1456">
        <f>IFERROR(SUM(CO1456:CO1456)/1,0)</f>
        <v/>
      </c>
    </row>
    <row r="1457">
      <c r="A1457" t="n">
        <v>1432</v>
      </c>
      <c r="D1457">
        <f>IF(AX1457="Listed","Yes","No")</f>
        <v/>
      </c>
      <c r="E1457">
        <f>IFERROR(IF(AE1457&lt;0,"Yes","No"),"No")</f>
        <v/>
      </c>
      <c r="F1457">
        <f>IF(BK1457="Unqualified","Yes","No")</f>
        <v/>
      </c>
      <c r="G1457">
        <f>IF(COUNTIF($D$1457:$F$1457,"Yes")=3,"Yes","No")</f>
        <v/>
      </c>
      <c r="U1457">
        <f>IFERROR(BQ1457/BL1457,0)</f>
        <v/>
      </c>
      <c r="V1457">
        <f>IFERROR(SUM(BQ1457:BQ1457)/SUM(BL1457:BL1457),0)</f>
        <v/>
      </c>
      <c r="W1457">
        <f>IFERROR(MAX(U1457:U1457)-MIN(U1457:U1457),0)</f>
        <v/>
      </c>
      <c r="X1457">
        <f>IFERROR(BQ1457/(BL1457-BQ1457),0)</f>
        <v/>
      </c>
      <c r="Y1457">
        <f>IFERROR(SUM(BQ1457:BQ1457)/(SUM(BL1457:BL1457)-SUM(BQ1457:BQ1457)),0)</f>
        <v/>
      </c>
      <c r="Z1457">
        <f>IFERROR(MAX(X1457:X1457)-MIN(X1457:X1457),0)</f>
        <v/>
      </c>
      <c r="AA1457">
        <f>IFERROR(BO1457/BP1457,0)</f>
        <v/>
      </c>
      <c r="AB1457">
        <f>IFERROR(SUM(BO1457:BO1457)/SUM(BP1457:BP1457),0)</f>
        <v/>
      </c>
      <c r="AC1457">
        <f>IFERROR(MAX(AA1457:AA1457)-MIN(AA1457:AA1457),0)</f>
        <v/>
      </c>
      <c r="AD1457">
        <f>IFERROR(SUM(BL1457:BL1457)/1,0)</f>
        <v/>
      </c>
      <c r="AE1457">
        <f>IFERROR(SUM(BQ1457:BQ1457)/1,0)</f>
        <v/>
      </c>
      <c r="AF1457">
        <f>IFERROR(SUM(BP1457:BP1457)/1,0)</f>
        <v/>
      </c>
      <c r="AG1457">
        <f>IFERROR(CJ1457,0)</f>
        <v/>
      </c>
      <c r="AH1457">
        <f>IFERROR(SUM(BR1457:BR1457)/1,0)</f>
        <v/>
      </c>
      <c r="AI1457">
        <f>IFERROR(CL1457,0)</f>
        <v/>
      </c>
      <c r="AJ1457">
        <f>IFERROR(CN1457,0)</f>
        <v/>
      </c>
      <c r="AK1457">
        <f>IFERROR(CP1457,0)</f>
        <v/>
      </c>
      <c r="AL1457">
        <f>IFERROR(SUM(BN1457:BN1457)/1,0)</f>
        <v/>
      </c>
      <c r="AM1457">
        <f>IFERROR(SUM(BJ1457:BJ1457)/1,0)</f>
        <v/>
      </c>
      <c r="AN1457">
        <f>IFERROR(AH1457/AD1457,0)</f>
        <v/>
      </c>
      <c r="AO1457">
        <f>IFERROR(AF1457/AD1457,0)</f>
        <v/>
      </c>
      <c r="AP1457">
        <f>IFERROR(AI1457/AK1457,0)</f>
        <v/>
      </c>
      <c r="AQ1457">
        <f>IFERROR(AJ1457/AK1457,0)</f>
        <v/>
      </c>
      <c r="AR1457">
        <f>IFERROR(AG1457/AK1457,0)</f>
        <v/>
      </c>
      <c r="AS1457">
        <f>IFERROR(365/(AL1457/AG1457), "")</f>
        <v/>
      </c>
      <c r="AT1457" t="inlineStr">
        <is>
          <t>US273046338</t>
        </is>
      </c>
      <c r="AU1457" t="inlineStr">
        <is>
          <t>Silo Pharma, Inc.</t>
        </is>
      </c>
      <c r="AV1457" t="inlineStr">
        <is>
          <t>C1</t>
        </is>
      </c>
      <c r="AW1457" t="inlineStr">
        <is>
          <t>B-</t>
        </is>
      </c>
      <c r="AX1457" t="inlineStr">
        <is>
          <t>Listed</t>
        </is>
      </c>
      <c r="AY1457" t="n">
        <v>5094</v>
      </c>
      <c r="AZ1457" t="inlineStr">
        <is>
          <t>Jewelry, watches, precious stones, and precious metals wholesale dealing in</t>
        </is>
      </c>
      <c r="BA1457" t="inlineStr">
        <is>
          <t>United States of America</t>
        </is>
      </c>
      <c r="BB1457" t="inlineStr">
        <is>
          <t>Teaneck</t>
        </is>
      </c>
      <c r="BC1457" t="inlineStr">
        <is>
          <t>www.silopharma.com</t>
        </is>
      </c>
      <c r="BD1457" s="6" t="n">
        <v>41246</v>
      </c>
      <c r="BE1457" t="inlineStr">
        <is>
          <t>This company is a development-stage firm, formed to facilitate the broad-scale recycling of jewelry, and other items containing precious metals in the United States and internationally. It was incorporated in July of 2010 and is based in Teaneck, New York, United States of America.The company is focused to utilize consumer oriented advertising efforts to solicit individuals interested in liquidating unwanted jewelry and other items containing precious metals. Through a global platform, the company will facilitate an end-to-end consumer solution, from acquisition of the used jewelry through liquidation. Its focus will be on providing a service that will enable the public to discretely sell their precious metals from their homes or offices.</t>
        </is>
      </c>
      <c r="BF1457" t="inlineStr">
        <is>
          <t>Active</t>
        </is>
      </c>
      <c r="BG1457" t="inlineStr">
        <is>
          <t>Services</t>
        </is>
      </c>
      <c r="BH1457" t="inlineStr">
        <is>
          <t>A development-stage firm, formed to facilitate the broad-scale recycling of jewelry, and other items containing precious metals</t>
        </is>
      </c>
      <c r="BI1457" t="inlineStr">
        <is>
          <t>Recycling of jewelry, and other items containing precious metals</t>
        </is>
      </c>
      <c r="CE1457">
        <f>IFERROR(SUM(BU1457:BV1457)/2,0)</f>
        <v/>
      </c>
      <c r="CF1457">
        <f>IFERROR(SUM(CE1457:CE1457)/1,0)</f>
        <v/>
      </c>
      <c r="CG1457">
        <f>IFERROR(SUM(BW1457:BX1457)/2,0)</f>
        <v/>
      </c>
      <c r="CH1457">
        <f>IFERROR(SUM(CG1457:CG1457)/1,0)</f>
        <v/>
      </c>
      <c r="CI1457">
        <f>IFERROR(SUM(BY1457:BZ1457)/2,0)</f>
        <v/>
      </c>
      <c r="CJ1457">
        <f>IFERROR(SUM(CI1457:CI1457)/1,0)</f>
        <v/>
      </c>
      <c r="CK1457">
        <f>IFERROR(SUM(CA1457:CB1457)/2,0)</f>
        <v/>
      </c>
      <c r="CL1457">
        <f>IFERROR(SUM(CK1457:CK1457)/1,0)</f>
        <v/>
      </c>
      <c r="CM1457">
        <f>IFERROR(SUM(CC1457:CD1457)/2,0)</f>
        <v/>
      </c>
      <c r="CN1457">
        <f>IFERROR(SUM(CM1457:CM1457)/1,0)</f>
        <v/>
      </c>
      <c r="CO1457">
        <f>IFERROR(SUM(BS1457:BT1457)/2,0)</f>
        <v/>
      </c>
      <c r="CP1457">
        <f>IFERROR(SUM(CO1457:CO1457)/1,0)</f>
        <v/>
      </c>
    </row>
    <row r="1458">
      <c r="A1458" t="n">
        <v>1433</v>
      </c>
      <c r="D1458">
        <f>IF(AX1458="Listed","Yes","No")</f>
        <v/>
      </c>
      <c r="E1458">
        <f>IFERROR(IF(AE1458&lt;0,"Yes","No"),"No")</f>
        <v/>
      </c>
      <c r="F1458">
        <f>IF(BK1458="Unqualified","Yes","No")</f>
        <v/>
      </c>
      <c r="G1458">
        <f>IF(COUNTIF($D$1458:$F$1458,"Yes")=3,"Yes","No")</f>
        <v/>
      </c>
      <c r="U1458">
        <f>IFERROR(BQ1458/BL1458,0)</f>
        <v/>
      </c>
      <c r="V1458">
        <f>IFERROR(SUM(BQ1458:BQ1458)/SUM(BL1458:BL1458),0)</f>
        <v/>
      </c>
      <c r="W1458">
        <f>IFERROR(MAX(U1458:U1458)-MIN(U1458:U1458),0)</f>
        <v/>
      </c>
      <c r="X1458">
        <f>IFERROR(BQ1458/(BL1458-BQ1458),0)</f>
        <v/>
      </c>
      <c r="Y1458">
        <f>IFERROR(SUM(BQ1458:BQ1458)/(SUM(BL1458:BL1458)-SUM(BQ1458:BQ1458)),0)</f>
        <v/>
      </c>
      <c r="Z1458">
        <f>IFERROR(MAX(X1458:X1458)-MIN(X1458:X1458),0)</f>
        <v/>
      </c>
      <c r="AA1458">
        <f>IFERROR(BO1458/BP1458,0)</f>
        <v/>
      </c>
      <c r="AB1458">
        <f>IFERROR(SUM(BO1458:BO1458)/SUM(BP1458:BP1458),0)</f>
        <v/>
      </c>
      <c r="AC1458">
        <f>IFERROR(MAX(AA1458:AA1458)-MIN(AA1458:AA1458),0)</f>
        <v/>
      </c>
      <c r="AD1458">
        <f>IFERROR(SUM(BL1458:BL1458)/1,0)</f>
        <v/>
      </c>
      <c r="AE1458">
        <f>IFERROR(SUM(BQ1458:BQ1458)/1,0)</f>
        <v/>
      </c>
      <c r="AF1458">
        <f>IFERROR(SUM(BP1458:BP1458)/1,0)</f>
        <v/>
      </c>
      <c r="AG1458">
        <f>IFERROR(CJ1458,0)</f>
        <v/>
      </c>
      <c r="AH1458">
        <f>IFERROR(SUM(BR1458:BR1458)/1,0)</f>
        <v/>
      </c>
      <c r="AI1458">
        <f>IFERROR(CL1458,0)</f>
        <v/>
      </c>
      <c r="AJ1458">
        <f>IFERROR(CN1458,0)</f>
        <v/>
      </c>
      <c r="AK1458">
        <f>IFERROR(CP1458,0)</f>
        <v/>
      </c>
      <c r="AL1458">
        <f>IFERROR(SUM(BN1458:BN1458)/1,0)</f>
        <v/>
      </c>
      <c r="AM1458">
        <f>IFERROR(SUM(BJ1458:BJ1458)/1,0)</f>
        <v/>
      </c>
      <c r="AN1458">
        <f>IFERROR(AH1458/AD1458,0)</f>
        <v/>
      </c>
      <c r="AO1458">
        <f>IFERROR(AF1458/AD1458,0)</f>
        <v/>
      </c>
      <c r="AP1458">
        <f>IFERROR(AI1458/AK1458,0)</f>
        <v/>
      </c>
      <c r="AQ1458">
        <f>IFERROR(AJ1458/AK1458,0)</f>
        <v/>
      </c>
      <c r="AR1458">
        <f>IFERROR(AG1458/AK1458,0)</f>
        <v/>
      </c>
      <c r="AS1458">
        <f>IFERROR(365/(AL1458/AG1458), "")</f>
        <v/>
      </c>
      <c r="AT1458" t="inlineStr">
        <is>
          <t>BR07199466000107</t>
        </is>
      </c>
      <c r="AU1458" t="inlineStr">
        <is>
          <t>Companhia Importadora de Maquinas E Acess Irmaos Pinto</t>
        </is>
      </c>
      <c r="AV1458" t="inlineStr">
        <is>
          <t>U1</t>
        </is>
      </c>
      <c r="AW1458" t="inlineStr">
        <is>
          <t>U</t>
        </is>
      </c>
      <c r="AX1458" t="inlineStr">
        <is>
          <t>Unlisted</t>
        </is>
      </c>
      <c r="AY1458" t="n">
        <v>5013</v>
      </c>
      <c r="AZ1458" t="inlineStr">
        <is>
          <t>Motor vehicle supplies and new parts wholesale dealing in</t>
        </is>
      </c>
      <c r="BA1458" t="inlineStr">
        <is>
          <t>Brazil</t>
        </is>
      </c>
      <c r="BB1458" t="inlineStr">
        <is>
          <t>Fortaleza</t>
        </is>
      </c>
      <c r="BC1458" t="inlineStr">
        <is>
          <t>www.icarros.com.br/principal/index.jsp</t>
        </is>
      </c>
      <c r="BD1458" s="6" t="n">
        <v>24335</v>
      </c>
      <c r="BE1458" t="inlineStr">
        <is>
          <t>This company is engaged in the wholesale distribution of motor vehicle parts and accessories. It was incorporated in August 1966 and has its registered business office strategically located in Fortaleza, Brazil.It offers new, used, and rebuilt automotive parts and accessories. This include air disc brakes, air treatment components, hydraulic brake parts, brake chambers, compressors, valves, tire pressure monitoring systems, replacement parts, diagnostic tools, actuators, air brake charging, control systems and components, electronic braking systems, and transmission control systems for heavy-and medium-sized trucks, trailers, and buses. Furthermore, the company performs repair and maintenance of motor vehicles. It has its active operations within the country.</t>
        </is>
      </c>
      <c r="BF1458" t="inlineStr">
        <is>
          <t>Active</t>
        </is>
      </c>
      <c r="BG1458" t="inlineStr">
        <is>
          <t>Wholesale</t>
        </is>
      </c>
      <c r="BH1458" t="inlineStr">
        <is>
          <t>Engaged in the wholesale distribution of motor vehicle parts and accessories</t>
        </is>
      </c>
      <c r="BI1458" t="inlineStr">
        <is>
          <t>Motor vehicle parts and accessories</t>
        </is>
      </c>
      <c r="CE1458">
        <f>IFERROR(SUM(BU1458:BV1458)/2,0)</f>
        <v/>
      </c>
      <c r="CF1458">
        <f>IFERROR(SUM(CE1458:CE1458)/1,0)</f>
        <v/>
      </c>
      <c r="CG1458">
        <f>IFERROR(SUM(BW1458:BX1458)/2,0)</f>
        <v/>
      </c>
      <c r="CH1458">
        <f>IFERROR(SUM(CG1458:CG1458)/1,0)</f>
        <v/>
      </c>
      <c r="CI1458">
        <f>IFERROR(SUM(BY1458:BZ1458)/2,0)</f>
        <v/>
      </c>
      <c r="CJ1458">
        <f>IFERROR(SUM(CI1458:CI1458)/1,0)</f>
        <v/>
      </c>
      <c r="CK1458">
        <f>IFERROR(SUM(CA1458:CB1458)/2,0)</f>
        <v/>
      </c>
      <c r="CL1458">
        <f>IFERROR(SUM(CK1458:CK1458)/1,0)</f>
        <v/>
      </c>
      <c r="CM1458">
        <f>IFERROR(SUM(CC1458:CD1458)/2,0)</f>
        <v/>
      </c>
      <c r="CN1458">
        <f>IFERROR(SUM(CM1458:CM1458)/1,0)</f>
        <v/>
      </c>
      <c r="CO1458">
        <f>IFERROR(SUM(BS1458:BT1458)/2,0)</f>
        <v/>
      </c>
      <c r="CP1458">
        <f>IFERROR(SUM(CO1458:CO1458)/1,0)</f>
        <v/>
      </c>
    </row>
    <row r="1459">
      <c r="A1459" t="n">
        <v>1434</v>
      </c>
      <c r="D1459">
        <f>IF(AX1459="Listed","Yes","No")</f>
        <v/>
      </c>
      <c r="E1459">
        <f>IFERROR(IF(AE1459&lt;0,"Yes","No"),"No")</f>
        <v/>
      </c>
      <c r="F1459">
        <f>IF(BK1459="Unqualified","Yes","No")</f>
        <v/>
      </c>
      <c r="G1459">
        <f>IF(COUNTIF($D$1459:$F$1459,"Yes")=3,"Yes","No")</f>
        <v/>
      </c>
      <c r="U1459">
        <f>IFERROR(BQ1459/BL1459,0)</f>
        <v/>
      </c>
      <c r="V1459">
        <f>IFERROR(SUM(BQ1459:BQ1459)/SUM(BL1459:BL1459),0)</f>
        <v/>
      </c>
      <c r="W1459">
        <f>IFERROR(MAX(U1459:U1459)-MIN(U1459:U1459),0)</f>
        <v/>
      </c>
      <c r="X1459">
        <f>IFERROR(BQ1459/(BL1459-BQ1459),0)</f>
        <v/>
      </c>
      <c r="Y1459">
        <f>IFERROR(SUM(BQ1459:BQ1459)/(SUM(BL1459:BL1459)-SUM(BQ1459:BQ1459)),0)</f>
        <v/>
      </c>
      <c r="Z1459">
        <f>IFERROR(MAX(X1459:X1459)-MIN(X1459:X1459),0)</f>
        <v/>
      </c>
      <c r="AA1459">
        <f>IFERROR(BO1459/BP1459,0)</f>
        <v/>
      </c>
      <c r="AB1459">
        <f>IFERROR(SUM(BO1459:BO1459)/SUM(BP1459:BP1459),0)</f>
        <v/>
      </c>
      <c r="AC1459">
        <f>IFERROR(MAX(AA1459:AA1459)-MIN(AA1459:AA1459),0)</f>
        <v/>
      </c>
      <c r="AD1459">
        <f>IFERROR(SUM(BL1459:BL1459)/1,0)</f>
        <v/>
      </c>
      <c r="AE1459">
        <f>IFERROR(SUM(BQ1459:BQ1459)/1,0)</f>
        <v/>
      </c>
      <c r="AF1459">
        <f>IFERROR(SUM(BP1459:BP1459)/1,0)</f>
        <v/>
      </c>
      <c r="AG1459">
        <f>IFERROR(CJ1459,0)</f>
        <v/>
      </c>
      <c r="AH1459">
        <f>IFERROR(SUM(BR1459:BR1459)/1,0)</f>
        <v/>
      </c>
      <c r="AI1459">
        <f>IFERROR(CL1459,0)</f>
        <v/>
      </c>
      <c r="AJ1459">
        <f>IFERROR(CN1459,0)</f>
        <v/>
      </c>
      <c r="AK1459">
        <f>IFERROR(CP1459,0)</f>
        <v/>
      </c>
      <c r="AL1459">
        <f>IFERROR(SUM(BN1459:BN1459)/1,0)</f>
        <v/>
      </c>
      <c r="AM1459">
        <f>IFERROR(SUM(BJ1459:BJ1459)/1,0)</f>
        <v/>
      </c>
      <c r="AN1459">
        <f>IFERROR(AH1459/AD1459,0)</f>
        <v/>
      </c>
      <c r="AO1459">
        <f>IFERROR(AF1459/AD1459,0)</f>
        <v/>
      </c>
      <c r="AP1459">
        <f>IFERROR(AI1459/AK1459,0)</f>
        <v/>
      </c>
      <c r="AQ1459">
        <f>IFERROR(AJ1459/AK1459,0)</f>
        <v/>
      </c>
      <c r="AR1459">
        <f>IFERROR(AG1459/AK1459,0)</f>
        <v/>
      </c>
      <c r="AS1459">
        <f>IFERROR(365/(AL1459/AG1459), "")</f>
        <v/>
      </c>
      <c r="AT1459" t="inlineStr">
        <is>
          <t>BR54472956000115</t>
        </is>
      </c>
      <c r="AU1459" t="inlineStr">
        <is>
          <t>Digigraf Distribuidora Comercio E Servicos S/A.</t>
        </is>
      </c>
      <c r="AV1459" t="inlineStr">
        <is>
          <t>U1</t>
        </is>
      </c>
      <c r="AW1459" t="inlineStr">
        <is>
          <t>U</t>
        </is>
      </c>
      <c r="AX1459" t="inlineStr">
        <is>
          <t>Unlisted</t>
        </is>
      </c>
      <c r="AY1459" t="n">
        <v>5084</v>
      </c>
      <c r="AZ1459" t="inlineStr">
        <is>
          <t>Industrial machinery and equipment wholesale dealing in</t>
        </is>
      </c>
      <c r="BA1459" t="inlineStr">
        <is>
          <t>Brazil</t>
        </is>
      </c>
      <c r="BB1459" t="inlineStr">
        <is>
          <t>Sao Paulo</t>
        </is>
      </c>
      <c r="BC1459" t="inlineStr">
        <is>
          <t>www.digigraf.com.br</t>
        </is>
      </c>
      <c r="BD1459" s="6" t="n">
        <v>31194</v>
      </c>
      <c r="BE1459" t="inlineStr">
        <is>
          <t>This company operates as a dealer of printing products and solutions. It was established in 1985 as a manufacturer of mice and tablets. The company is headquartered in Osasco, Brazil. Its portfolio serves the areas of graphic arts, industrial and commercial large format printing, prepress, visual communication and engineering. It is a leading distributor of digital printing products and solutions in Latin America. The company has established partnerships with Hewlett Packard, HP Indigo, HP Scitex, Double, Onyx, PhotoPrint, TechINK, Fotoba and Esko, among others.</t>
        </is>
      </c>
      <c r="BF1459" t="inlineStr">
        <is>
          <t>Active</t>
        </is>
      </c>
      <c r="BG1459" t="inlineStr">
        <is>
          <t>Manufacturing</t>
        </is>
      </c>
      <c r="BH1459" t="inlineStr">
        <is>
          <t>Operates as a dealer of printing products and solutions</t>
        </is>
      </c>
      <c r="BI1459" t="inlineStr">
        <is>
          <t>Dealer of printing products and solutions</t>
        </is>
      </c>
      <c r="CE1459">
        <f>IFERROR(SUM(BU1459:BV1459)/2,0)</f>
        <v/>
      </c>
      <c r="CF1459">
        <f>IFERROR(SUM(CE1459:CE1459)/1,0)</f>
        <v/>
      </c>
      <c r="CG1459">
        <f>IFERROR(SUM(BW1459:BX1459)/2,0)</f>
        <v/>
      </c>
      <c r="CH1459">
        <f>IFERROR(SUM(CG1459:CG1459)/1,0)</f>
        <v/>
      </c>
      <c r="CI1459">
        <f>IFERROR(SUM(BY1459:BZ1459)/2,0)</f>
        <v/>
      </c>
      <c r="CJ1459">
        <f>IFERROR(SUM(CI1459:CI1459)/1,0)</f>
        <v/>
      </c>
      <c r="CK1459">
        <f>IFERROR(SUM(CA1459:CB1459)/2,0)</f>
        <v/>
      </c>
      <c r="CL1459">
        <f>IFERROR(SUM(CK1459:CK1459)/1,0)</f>
        <v/>
      </c>
      <c r="CM1459">
        <f>IFERROR(SUM(CC1459:CD1459)/2,0)</f>
        <v/>
      </c>
      <c r="CN1459">
        <f>IFERROR(SUM(CM1459:CM1459)/1,0)</f>
        <v/>
      </c>
      <c r="CO1459">
        <f>IFERROR(SUM(BS1459:BT1459)/2,0)</f>
        <v/>
      </c>
      <c r="CP1459">
        <f>IFERROR(SUM(CO1459:CO1459)/1,0)</f>
        <v/>
      </c>
    </row>
    <row r="1460">
      <c r="A1460" t="n">
        <v>1435</v>
      </c>
      <c r="D1460">
        <f>IF(AX1460="Listed","Yes","No")</f>
        <v/>
      </c>
      <c r="E1460">
        <f>IFERROR(IF(AE1460&lt;0,"Yes","No"),"No")</f>
        <v/>
      </c>
      <c r="F1460">
        <f>IF(BK1460="Unqualified","Yes","No")</f>
        <v/>
      </c>
      <c r="G1460">
        <f>IF(COUNTIF($D$1460:$F$1460,"Yes")=3,"Yes","No")</f>
        <v/>
      </c>
      <c r="U1460">
        <f>IFERROR(BQ1460/BL1460,0)</f>
        <v/>
      </c>
      <c r="V1460">
        <f>IFERROR(SUM(BQ1460:BQ1460)/SUM(BL1460:BL1460),0)</f>
        <v/>
      </c>
      <c r="W1460">
        <f>IFERROR(MAX(U1460:U1460)-MIN(U1460:U1460),0)</f>
        <v/>
      </c>
      <c r="X1460">
        <f>IFERROR(BQ1460/(BL1460-BQ1460),0)</f>
        <v/>
      </c>
      <c r="Y1460">
        <f>IFERROR(SUM(BQ1460:BQ1460)/(SUM(BL1460:BL1460)-SUM(BQ1460:BQ1460)),0)</f>
        <v/>
      </c>
      <c r="Z1460">
        <f>IFERROR(MAX(X1460:X1460)-MIN(X1460:X1460),0)</f>
        <v/>
      </c>
      <c r="AA1460">
        <f>IFERROR(BO1460/BP1460,0)</f>
        <v/>
      </c>
      <c r="AB1460">
        <f>IFERROR(SUM(BO1460:BO1460)/SUM(BP1460:BP1460),0)</f>
        <v/>
      </c>
      <c r="AC1460">
        <f>IFERROR(MAX(AA1460:AA1460)-MIN(AA1460:AA1460),0)</f>
        <v/>
      </c>
      <c r="AD1460">
        <f>IFERROR(SUM(BL1460:BL1460)/1,0)</f>
        <v/>
      </c>
      <c r="AE1460">
        <f>IFERROR(SUM(BQ1460:BQ1460)/1,0)</f>
        <v/>
      </c>
      <c r="AF1460">
        <f>IFERROR(SUM(BP1460:BP1460)/1,0)</f>
        <v/>
      </c>
      <c r="AG1460">
        <f>IFERROR(CJ1460,0)</f>
        <v/>
      </c>
      <c r="AH1460">
        <f>IFERROR(SUM(BR1460:BR1460)/1,0)</f>
        <v/>
      </c>
      <c r="AI1460">
        <f>IFERROR(CL1460,0)</f>
        <v/>
      </c>
      <c r="AJ1460">
        <f>IFERROR(CN1460,0)</f>
        <v/>
      </c>
      <c r="AK1460">
        <f>IFERROR(CP1460,0)</f>
        <v/>
      </c>
      <c r="AL1460">
        <f>IFERROR(SUM(BN1460:BN1460)/1,0)</f>
        <v/>
      </c>
      <c r="AM1460">
        <f>IFERROR(SUM(BJ1460:BJ1460)/1,0)</f>
        <v/>
      </c>
      <c r="AN1460">
        <f>IFERROR(AH1460/AD1460,0)</f>
        <v/>
      </c>
      <c r="AO1460">
        <f>IFERROR(AF1460/AD1460,0)</f>
        <v/>
      </c>
      <c r="AP1460">
        <f>IFERROR(AI1460/AK1460,0)</f>
        <v/>
      </c>
      <c r="AQ1460">
        <f>IFERROR(AJ1460/AK1460,0)</f>
        <v/>
      </c>
      <c r="AR1460">
        <f>IFERROR(AG1460/AK1460,0)</f>
        <v/>
      </c>
      <c r="AS1460">
        <f>IFERROR(365/(AL1460/AG1460), "")</f>
        <v/>
      </c>
      <c r="AT1460" t="inlineStr">
        <is>
          <t>CO170010603190</t>
        </is>
      </c>
      <c r="AU1460" t="inlineStr">
        <is>
          <t>Century Global S A</t>
        </is>
      </c>
      <c r="AV1460" t="inlineStr">
        <is>
          <t>U1</t>
        </is>
      </c>
      <c r="AW1460" t="inlineStr">
        <is>
          <t>U</t>
        </is>
      </c>
      <c r="AX1460" t="inlineStr">
        <is>
          <t>Unlisted</t>
        </is>
      </c>
      <c r="AY1460" t="n">
        <v>5063</v>
      </c>
      <c r="AZ1460" t="inlineStr">
        <is>
          <t>Electrical apparatus and equipment wiring supplies and construction materials wholesale dealing in</t>
        </is>
      </c>
      <c r="BA1460" t="inlineStr">
        <is>
          <t>Colombia</t>
        </is>
      </c>
      <c r="BB1460" t="inlineStr">
        <is>
          <t>Medellin</t>
        </is>
      </c>
      <c r="BC1460" t="inlineStr">
        <is>
          <t>centuryglobal.com.co</t>
        </is>
      </c>
      <c r="BD1460" s="6" t="n">
        <v>37641</v>
      </c>
      <c r="BE1460" t="inlineStr">
        <is>
          <t>The company is engaged in the wholesale trade of household goods including appliances and equipment. It was incorporated in January of 2003 and is based in Medellin, Colombia.The company sells a wide array of products including refrigerators &amp; freezers, electric cooking, gas cooking, dual-fuel cooking, microwave ovens, dryers, unitized spacemaker washers &amp; dryers, commercial laundry, dishwashers, compactors &amp; disposers, ventilation systems, drinking water filtration, household filtration, water softeners, water heaters, bottled water dispensers, filtered water pitchers, room air conditioners, and dehumidifiers, among others. These products are distributed in the local and international marketplace. In addition, the company also provides repair and maintenance services to its customers.</t>
        </is>
      </c>
      <c r="BF1460" t="inlineStr">
        <is>
          <t>Active (reorganization)</t>
        </is>
      </c>
      <c r="BG1460" t="inlineStr">
        <is>
          <t>Wholesale</t>
        </is>
      </c>
      <c r="BH1460" t="inlineStr">
        <is>
          <t>Engaged in the wholesale trade of household goods including appliances and equipment</t>
        </is>
      </c>
      <c r="BI1460" t="inlineStr">
        <is>
          <t>Refrigerators &amp; freezers, electric cooking, gas cooking, dual-fuel cooking, microwave ovens, dryers, unitized spacemaker washers &amp; dryers, commercial laundry, dishwashers, compactors &amp; disposers, ventilation systems, drinking water filtration, household filtration, water softeners, water heaters, bottled water dispensers, filtered water pitchers, room air conditioners, and dehumidifiers</t>
        </is>
      </c>
      <c r="CE1460">
        <f>IFERROR(SUM(BU1460:BV1460)/2,0)</f>
        <v/>
      </c>
      <c r="CF1460">
        <f>IFERROR(SUM(CE1460:CE1460)/1,0)</f>
        <v/>
      </c>
      <c r="CG1460">
        <f>IFERROR(SUM(BW1460:BX1460)/2,0)</f>
        <v/>
      </c>
      <c r="CH1460">
        <f>IFERROR(SUM(CG1460:CG1460)/1,0)</f>
        <v/>
      </c>
      <c r="CI1460">
        <f>IFERROR(SUM(BY1460:BZ1460)/2,0)</f>
        <v/>
      </c>
      <c r="CJ1460">
        <f>IFERROR(SUM(CI1460:CI1460)/1,0)</f>
        <v/>
      </c>
      <c r="CK1460">
        <f>IFERROR(SUM(CA1460:CB1460)/2,0)</f>
        <v/>
      </c>
      <c r="CL1460">
        <f>IFERROR(SUM(CK1460:CK1460)/1,0)</f>
        <v/>
      </c>
      <c r="CM1460">
        <f>IFERROR(SUM(CC1460:CD1460)/2,0)</f>
        <v/>
      </c>
      <c r="CN1460">
        <f>IFERROR(SUM(CM1460:CM1460)/1,0)</f>
        <v/>
      </c>
      <c r="CO1460">
        <f>IFERROR(SUM(BS1460:BT1460)/2,0)</f>
        <v/>
      </c>
      <c r="CP1460">
        <f>IFERROR(SUM(CO1460:CO1460)/1,0)</f>
        <v/>
      </c>
    </row>
    <row r="1461">
      <c r="A1461" t="n">
        <v>1436</v>
      </c>
      <c r="D1461">
        <f>IF(AX1461="Listed","Yes","No")</f>
        <v/>
      </c>
      <c r="E1461">
        <f>IFERROR(IF(AE1461&lt;0,"Yes","No"),"No")</f>
        <v/>
      </c>
      <c r="F1461">
        <f>IF(BK1461="Unqualified","Yes","No")</f>
        <v/>
      </c>
      <c r="G1461">
        <f>IF(COUNTIF($D$1461:$F$1461,"Yes")=3,"Yes","No")</f>
        <v/>
      </c>
      <c r="U1461">
        <f>IFERROR(BQ1461/BL1461,0)</f>
        <v/>
      </c>
      <c r="V1461">
        <f>IFERROR(SUM(BQ1461:BQ1461)/SUM(BL1461:BL1461),0)</f>
        <v/>
      </c>
      <c r="W1461">
        <f>IFERROR(MAX(U1461:U1461)-MIN(U1461:U1461),0)</f>
        <v/>
      </c>
      <c r="X1461">
        <f>IFERROR(BQ1461/(BL1461-BQ1461),0)</f>
        <v/>
      </c>
      <c r="Y1461">
        <f>IFERROR(SUM(BQ1461:BQ1461)/(SUM(BL1461:BL1461)-SUM(BQ1461:BQ1461)),0)</f>
        <v/>
      </c>
      <c r="Z1461">
        <f>IFERROR(MAX(X1461:X1461)-MIN(X1461:X1461),0)</f>
        <v/>
      </c>
      <c r="AA1461">
        <f>IFERROR(BO1461/BP1461,0)</f>
        <v/>
      </c>
      <c r="AB1461">
        <f>IFERROR(SUM(BO1461:BO1461)/SUM(BP1461:BP1461),0)</f>
        <v/>
      </c>
      <c r="AC1461">
        <f>IFERROR(MAX(AA1461:AA1461)-MIN(AA1461:AA1461),0)</f>
        <v/>
      </c>
      <c r="AD1461">
        <f>IFERROR(SUM(BL1461:BL1461)/1,0)</f>
        <v/>
      </c>
      <c r="AE1461">
        <f>IFERROR(SUM(BQ1461:BQ1461)/1,0)</f>
        <v/>
      </c>
      <c r="AF1461">
        <f>IFERROR(SUM(BP1461:BP1461)/1,0)</f>
        <v/>
      </c>
      <c r="AG1461">
        <f>IFERROR(CJ1461,0)</f>
        <v/>
      </c>
      <c r="AH1461">
        <f>IFERROR(SUM(BR1461:BR1461)/1,0)</f>
        <v/>
      </c>
      <c r="AI1461">
        <f>IFERROR(CL1461,0)</f>
        <v/>
      </c>
      <c r="AJ1461">
        <f>IFERROR(CN1461,0)</f>
        <v/>
      </c>
      <c r="AK1461">
        <f>IFERROR(CP1461,0)</f>
        <v/>
      </c>
      <c r="AL1461">
        <f>IFERROR(SUM(BN1461:BN1461)/1,0)</f>
        <v/>
      </c>
      <c r="AM1461">
        <f>IFERROR(SUM(BJ1461:BJ1461)/1,0)</f>
        <v/>
      </c>
      <c r="AN1461">
        <f>IFERROR(AH1461/AD1461,0)</f>
        <v/>
      </c>
      <c r="AO1461">
        <f>IFERROR(AF1461/AD1461,0)</f>
        <v/>
      </c>
      <c r="AP1461">
        <f>IFERROR(AI1461/AK1461,0)</f>
        <v/>
      </c>
      <c r="AQ1461">
        <f>IFERROR(AJ1461/AK1461,0)</f>
        <v/>
      </c>
      <c r="AR1461">
        <f>IFERROR(AG1461/AK1461,0)</f>
        <v/>
      </c>
      <c r="AS1461">
        <f>IFERROR(365/(AL1461/AG1461), "")</f>
        <v/>
      </c>
      <c r="AT1461" t="inlineStr">
        <is>
          <t>BR79851192000108</t>
        </is>
      </c>
      <c r="AU1461" t="inlineStr">
        <is>
          <t>Lavoura Industria Comercio Oeste SA EM Recuperacao Judicial</t>
        </is>
      </c>
      <c r="AV1461" t="inlineStr">
        <is>
          <t>U1</t>
        </is>
      </c>
      <c r="AW1461" t="inlineStr">
        <is>
          <t>U</t>
        </is>
      </c>
      <c r="AX1461" t="inlineStr">
        <is>
          <t>Unlisted</t>
        </is>
      </c>
      <c r="AY1461" t="n">
        <v>5153</v>
      </c>
      <c r="AZ1461" t="inlineStr">
        <is>
          <t>Grain and field beans wholesale dealing in</t>
        </is>
      </c>
      <c r="BA1461" t="inlineStr">
        <is>
          <t>Brazil</t>
        </is>
      </c>
      <c r="BB1461" t="inlineStr">
        <is>
          <t>Pato Branco</t>
        </is>
      </c>
      <c r="BC1461" t="inlineStr">
        <is>
          <t>www.lavourasa.com.br</t>
        </is>
      </c>
      <c r="BD1461" s="6" t="n">
        <v>24482</v>
      </c>
      <c r="BE1461" t="inlineStr">
        <is>
          <t>This company is engaged in the wholesale distribution of grains and other related products in Brazil. It was founded in 1997 and has its registered business address located in the Pato Branco, Brazil. The company's products include corn, wheat, barley, unpolished rice, spring wheat, durum, malt barley, feed barley, sunflowers, canola, oats, flax, soybeans, peas, winter wheat, dry beans, and other inedible beans. In addition, its main customers are companies involved in the retail distribution of grains and other related products.</t>
        </is>
      </c>
      <c r="BF1461" t="inlineStr">
        <is>
          <t>Active</t>
        </is>
      </c>
      <c r="BG1461" t="inlineStr">
        <is>
          <t>Wholesale</t>
        </is>
      </c>
      <c r="BH1461" t="inlineStr">
        <is>
          <t>Engaged in the wholesale distribution of grains and other related products in Brazil</t>
        </is>
      </c>
      <c r="BI1461" t="inlineStr">
        <is>
          <t>Corn, wheat, barley, unpolished rice, spring wheat, durum, malt barley, feed barley, sunflowers, canola, oats, flax, soybeans, peas, winter wheat, dry beans, and other inedible beans</t>
        </is>
      </c>
      <c r="CE1461">
        <f>IFERROR(SUM(BU1461:BV1461)/2,0)</f>
        <v/>
      </c>
      <c r="CF1461">
        <f>IFERROR(SUM(CE1461:CE1461)/1,0)</f>
        <v/>
      </c>
      <c r="CG1461">
        <f>IFERROR(SUM(BW1461:BX1461)/2,0)</f>
        <v/>
      </c>
      <c r="CH1461">
        <f>IFERROR(SUM(CG1461:CG1461)/1,0)</f>
        <v/>
      </c>
      <c r="CI1461">
        <f>IFERROR(SUM(BY1461:BZ1461)/2,0)</f>
        <v/>
      </c>
      <c r="CJ1461">
        <f>IFERROR(SUM(CI1461:CI1461)/1,0)</f>
        <v/>
      </c>
      <c r="CK1461">
        <f>IFERROR(SUM(CA1461:CB1461)/2,0)</f>
        <v/>
      </c>
      <c r="CL1461">
        <f>IFERROR(SUM(CK1461:CK1461)/1,0)</f>
        <v/>
      </c>
      <c r="CM1461">
        <f>IFERROR(SUM(CC1461:CD1461)/2,0)</f>
        <v/>
      </c>
      <c r="CN1461">
        <f>IFERROR(SUM(CM1461:CM1461)/1,0)</f>
        <v/>
      </c>
      <c r="CO1461">
        <f>IFERROR(SUM(BS1461:BT1461)/2,0)</f>
        <v/>
      </c>
      <c r="CP1461">
        <f>IFERROR(SUM(CO1461:CO1461)/1,0)</f>
        <v/>
      </c>
    </row>
    <row r="1462">
      <c r="A1462" t="n">
        <v>1437</v>
      </c>
      <c r="D1462">
        <f>IF(AX1462="Listed","Yes","No")</f>
        <v/>
      </c>
      <c r="E1462">
        <f>IFERROR(IF(AE1462&lt;0,"Yes","No"),"No")</f>
        <v/>
      </c>
      <c r="F1462">
        <f>IF(BK1462="Unqualified","Yes","No")</f>
        <v/>
      </c>
      <c r="G1462">
        <f>IF(COUNTIF($D$1462:$F$1462,"Yes")=3,"Yes","No")</f>
        <v/>
      </c>
      <c r="U1462">
        <f>IFERROR(BQ1462/BL1462,0)</f>
        <v/>
      </c>
      <c r="V1462">
        <f>IFERROR(SUM(BQ1462:BQ1462)/SUM(BL1462:BL1462),0)</f>
        <v/>
      </c>
      <c r="W1462">
        <f>IFERROR(MAX(U1462:U1462)-MIN(U1462:U1462),0)</f>
        <v/>
      </c>
      <c r="X1462">
        <f>IFERROR(BQ1462/(BL1462-BQ1462),0)</f>
        <v/>
      </c>
      <c r="Y1462">
        <f>IFERROR(SUM(BQ1462:BQ1462)/(SUM(BL1462:BL1462)-SUM(BQ1462:BQ1462)),0)</f>
        <v/>
      </c>
      <c r="Z1462">
        <f>IFERROR(MAX(X1462:X1462)-MIN(X1462:X1462),0)</f>
        <v/>
      </c>
      <c r="AA1462">
        <f>IFERROR(BO1462/BP1462,0)</f>
        <v/>
      </c>
      <c r="AB1462">
        <f>IFERROR(SUM(BO1462:BO1462)/SUM(BP1462:BP1462),0)</f>
        <v/>
      </c>
      <c r="AC1462">
        <f>IFERROR(MAX(AA1462:AA1462)-MIN(AA1462:AA1462),0)</f>
        <v/>
      </c>
      <c r="AD1462">
        <f>IFERROR(SUM(BL1462:BL1462)/1,0)</f>
        <v/>
      </c>
      <c r="AE1462">
        <f>IFERROR(SUM(BQ1462:BQ1462)/1,0)</f>
        <v/>
      </c>
      <c r="AF1462">
        <f>IFERROR(SUM(BP1462:BP1462)/1,0)</f>
        <v/>
      </c>
      <c r="AG1462">
        <f>IFERROR(CJ1462,0)</f>
        <v/>
      </c>
      <c r="AH1462">
        <f>IFERROR(SUM(BR1462:BR1462)/1,0)</f>
        <v/>
      </c>
      <c r="AI1462">
        <f>IFERROR(CL1462,0)</f>
        <v/>
      </c>
      <c r="AJ1462">
        <f>IFERROR(CN1462,0)</f>
        <v/>
      </c>
      <c r="AK1462">
        <f>IFERROR(CP1462,0)</f>
        <v/>
      </c>
      <c r="AL1462">
        <f>IFERROR(SUM(BN1462:BN1462)/1,0)</f>
        <v/>
      </c>
      <c r="AM1462">
        <f>IFERROR(SUM(BJ1462:BJ1462)/1,0)</f>
        <v/>
      </c>
      <c r="AN1462">
        <f>IFERROR(AH1462/AD1462,0)</f>
        <v/>
      </c>
      <c r="AO1462">
        <f>IFERROR(AF1462/AD1462,0)</f>
        <v/>
      </c>
      <c r="AP1462">
        <f>IFERROR(AI1462/AK1462,0)</f>
        <v/>
      </c>
      <c r="AQ1462">
        <f>IFERROR(AJ1462/AK1462,0)</f>
        <v/>
      </c>
      <c r="AR1462">
        <f>IFERROR(AG1462/AK1462,0)</f>
        <v/>
      </c>
      <c r="AS1462">
        <f>IFERROR(365/(AL1462/AG1462), "")</f>
        <v/>
      </c>
      <c r="AT1462" t="inlineStr">
        <is>
          <t>US95728NU</t>
        </is>
      </c>
      <c r="AU1462" t="inlineStr">
        <is>
          <t>Pennexx Foods, Inc.</t>
        </is>
      </c>
      <c r="AV1462" t="inlineStr">
        <is>
          <t>C1</t>
        </is>
      </c>
      <c r="AW1462" t="inlineStr">
        <is>
          <t>U</t>
        </is>
      </c>
      <c r="AX1462" t="inlineStr">
        <is>
          <t>Listed</t>
        </is>
      </c>
      <c r="AY1462" t="n">
        <v>5141</v>
      </c>
      <c r="AZ1462" t="inlineStr">
        <is>
          <t>Groceries, general line wholesale dealing in</t>
        </is>
      </c>
      <c r="BA1462" t="inlineStr">
        <is>
          <t>United States of America</t>
        </is>
      </c>
      <c r="BB1462" t="inlineStr">
        <is>
          <t>Philadelphia, Pennsylvania</t>
        </is>
      </c>
      <c r="BC1462" t="inlineStr">
        <is>
          <t>www.pennexx.net</t>
        </is>
      </c>
      <c r="BD1462" t="inlineStr">
        <is>
          <t>1999</t>
        </is>
      </c>
      <c r="BE1462" t="inlineStr">
        <is>
          <t>This company is engaged in the production of case-ready meat products. It conducts business from its registered head office located in Philadelphia, Pennsylvania, United States of America. The company was incorporated in 1999.The company cuts, packages, processes, and delivers case-ready beef, pork, lamb, and veal. It also operates branches in various countries and cities. Its products are sold and distributed both domestically and internationally.</t>
        </is>
      </c>
      <c r="BF1462" t="inlineStr">
        <is>
          <t>Active</t>
        </is>
      </c>
      <c r="BG1462" t="inlineStr">
        <is>
          <t>Manufacturing</t>
        </is>
      </c>
      <c r="BH1462" t="inlineStr">
        <is>
          <t>Engaged in the production of case-ready meat products</t>
        </is>
      </c>
      <c r="BI1462" t="inlineStr">
        <is>
          <t>Case-ready meat products</t>
        </is>
      </c>
      <c r="CE1462">
        <f>IFERROR(SUM(BU1462:BV1462)/2,0)</f>
        <v/>
      </c>
      <c r="CF1462">
        <f>IFERROR(SUM(CE1462:CE1462)/1,0)</f>
        <v/>
      </c>
      <c r="CG1462">
        <f>IFERROR(SUM(BW1462:BX1462)/2,0)</f>
        <v/>
      </c>
      <c r="CH1462">
        <f>IFERROR(SUM(CG1462:CG1462)/1,0)</f>
        <v/>
      </c>
      <c r="CI1462">
        <f>IFERROR(SUM(BY1462:BZ1462)/2,0)</f>
        <v/>
      </c>
      <c r="CJ1462">
        <f>IFERROR(SUM(CI1462:CI1462)/1,0)</f>
        <v/>
      </c>
      <c r="CK1462">
        <f>IFERROR(SUM(CA1462:CB1462)/2,0)</f>
        <v/>
      </c>
      <c r="CL1462">
        <f>IFERROR(SUM(CK1462:CK1462)/1,0)</f>
        <v/>
      </c>
      <c r="CM1462">
        <f>IFERROR(SUM(CC1462:CD1462)/2,0)</f>
        <v/>
      </c>
      <c r="CN1462">
        <f>IFERROR(SUM(CM1462:CM1462)/1,0)</f>
        <v/>
      </c>
      <c r="CO1462">
        <f>IFERROR(SUM(BS1462:BT1462)/2,0)</f>
        <v/>
      </c>
      <c r="CP1462">
        <f>IFERROR(SUM(CO1462:CO1462)/1,0)</f>
        <v/>
      </c>
    </row>
    <row r="1463">
      <c r="A1463" t="n">
        <v>1438</v>
      </c>
      <c r="D1463">
        <f>IF(AX1463="Listed","Yes","No")</f>
        <v/>
      </c>
      <c r="E1463">
        <f>IFERROR(IF(AE1463&lt;0,"Yes","No"),"No")</f>
        <v/>
      </c>
      <c r="F1463">
        <f>IF(BK1463="Unqualified","Yes","No")</f>
        <v/>
      </c>
      <c r="G1463">
        <f>IF(COUNTIF($D$1463:$F$1463,"Yes")=3,"Yes","No")</f>
        <v/>
      </c>
      <c r="U1463">
        <f>IFERROR(BQ1463/BL1463,0)</f>
        <v/>
      </c>
      <c r="V1463">
        <f>IFERROR(SUM(BQ1463:BQ1463)/SUM(BL1463:BL1463),0)</f>
        <v/>
      </c>
      <c r="W1463">
        <f>IFERROR(MAX(U1463:U1463)-MIN(U1463:U1463),0)</f>
        <v/>
      </c>
      <c r="X1463">
        <f>IFERROR(BQ1463/(BL1463-BQ1463),0)</f>
        <v/>
      </c>
      <c r="Y1463">
        <f>IFERROR(SUM(BQ1463:BQ1463)/(SUM(BL1463:BL1463)-SUM(BQ1463:BQ1463)),0)</f>
        <v/>
      </c>
      <c r="Z1463">
        <f>IFERROR(MAX(X1463:X1463)-MIN(X1463:X1463),0)</f>
        <v/>
      </c>
      <c r="AA1463">
        <f>IFERROR(BO1463/BP1463,0)</f>
        <v/>
      </c>
      <c r="AB1463">
        <f>IFERROR(SUM(BO1463:BO1463)/SUM(BP1463:BP1463),0)</f>
        <v/>
      </c>
      <c r="AC1463">
        <f>IFERROR(MAX(AA1463:AA1463)-MIN(AA1463:AA1463),0)</f>
        <v/>
      </c>
      <c r="AD1463">
        <f>IFERROR(SUM(BL1463:BL1463)/1,0)</f>
        <v/>
      </c>
      <c r="AE1463">
        <f>IFERROR(SUM(BQ1463:BQ1463)/1,0)</f>
        <v/>
      </c>
      <c r="AF1463">
        <f>IFERROR(SUM(BP1463:BP1463)/1,0)</f>
        <v/>
      </c>
      <c r="AG1463">
        <f>IFERROR(CJ1463,0)</f>
        <v/>
      </c>
      <c r="AH1463">
        <f>IFERROR(SUM(BR1463:BR1463)/1,0)</f>
        <v/>
      </c>
      <c r="AI1463">
        <f>IFERROR(CL1463,0)</f>
        <v/>
      </c>
      <c r="AJ1463">
        <f>IFERROR(CN1463,0)</f>
        <v/>
      </c>
      <c r="AK1463">
        <f>IFERROR(CP1463,0)</f>
        <v/>
      </c>
      <c r="AL1463">
        <f>IFERROR(SUM(BN1463:BN1463)/1,0)</f>
        <v/>
      </c>
      <c r="AM1463">
        <f>IFERROR(SUM(BJ1463:BJ1463)/1,0)</f>
        <v/>
      </c>
      <c r="AN1463">
        <f>IFERROR(AH1463/AD1463,0)</f>
        <v/>
      </c>
      <c r="AO1463">
        <f>IFERROR(AF1463/AD1463,0)</f>
        <v/>
      </c>
      <c r="AP1463">
        <f>IFERROR(AI1463/AK1463,0)</f>
        <v/>
      </c>
      <c r="AQ1463">
        <f>IFERROR(AJ1463/AK1463,0)</f>
        <v/>
      </c>
      <c r="AR1463">
        <f>IFERROR(AG1463/AK1463,0)</f>
        <v/>
      </c>
      <c r="AS1463">
        <f>IFERROR(365/(AL1463/AG1463), "")</f>
        <v/>
      </c>
      <c r="AT1463" t="inlineStr">
        <is>
          <t>US954467726</t>
        </is>
      </c>
      <c r="AU1463" t="inlineStr">
        <is>
          <t>Enterra Group Corp</t>
        </is>
      </c>
      <c r="AV1463" t="inlineStr">
        <is>
          <t>C1</t>
        </is>
      </c>
      <c r="AW1463" t="inlineStr">
        <is>
          <t>B-</t>
        </is>
      </c>
      <c r="AX1463" t="inlineStr">
        <is>
          <t>Listed</t>
        </is>
      </c>
      <c r="AY1463" t="n">
        <v>5065</v>
      </c>
      <c r="AZ1463" t="inlineStr">
        <is>
          <t>Electronic parts and equipment, not elsewhere classified wholesale dealing in</t>
        </is>
      </c>
      <c r="BA1463" t="inlineStr">
        <is>
          <t>United States of America</t>
        </is>
      </c>
      <c r="BB1463" t="inlineStr">
        <is>
          <t>San Francisco</t>
        </is>
      </c>
      <c r="BC1463" t="inlineStr">
        <is>
          <t>www.vincompass.com</t>
        </is>
      </c>
      <c r="BD1463" s="6" t="n">
        <v>39059</v>
      </c>
      <c r="BE1463" t="inlineStr">
        <is>
          <t>This company is engaged in mobile solution for the restaurant-wine industry. It was incorporated in December 2006 and it was formerly VinCompass Corp. It conducts business from its registered head office which is located in San Francisco, California. The company is engaged in providing wine applications. Its VinCompass e-commerce solution is a one-to-one wine club that guides users through the wine selection process. The company's VinCompass mobile solution enables users to create VinPrint, a digital blue print of their wine preferences. Its users match VinPrint with an existing inventory of approximately one million wines and wine lists at approximately 10,000 restaurants. The company offers private label wines for both corporations and individuals through e-commerce. The company offers its services in approximately 42 states. The company also enables its users to share their wine experience with friends in their social networks.</t>
        </is>
      </c>
      <c r="BF1463" t="inlineStr">
        <is>
          <t>Active</t>
        </is>
      </c>
      <c r="BG1463" t="inlineStr">
        <is>
          <t>Services</t>
        </is>
      </c>
      <c r="BH1463" t="inlineStr">
        <is>
          <t>Engaged in mobile solution for the restaurant-wine industry</t>
        </is>
      </c>
      <c r="BI1463" t="inlineStr">
        <is>
          <t>Providing wine applications</t>
        </is>
      </c>
      <c r="CE1463">
        <f>IFERROR(SUM(BU1463:BV1463)/2,0)</f>
        <v/>
      </c>
      <c r="CF1463">
        <f>IFERROR(SUM(CE1463:CE1463)/1,0)</f>
        <v/>
      </c>
      <c r="CG1463">
        <f>IFERROR(SUM(BW1463:BX1463)/2,0)</f>
        <v/>
      </c>
      <c r="CH1463">
        <f>IFERROR(SUM(CG1463:CG1463)/1,0)</f>
        <v/>
      </c>
      <c r="CI1463">
        <f>IFERROR(SUM(BY1463:BZ1463)/2,0)</f>
        <v/>
      </c>
      <c r="CJ1463">
        <f>IFERROR(SUM(CI1463:CI1463)/1,0)</f>
        <v/>
      </c>
      <c r="CK1463">
        <f>IFERROR(SUM(CA1463:CB1463)/2,0)</f>
        <v/>
      </c>
      <c r="CL1463">
        <f>IFERROR(SUM(CK1463:CK1463)/1,0)</f>
        <v/>
      </c>
      <c r="CM1463">
        <f>IFERROR(SUM(CC1463:CD1463)/2,0)</f>
        <v/>
      </c>
      <c r="CN1463">
        <f>IFERROR(SUM(CM1463:CM1463)/1,0)</f>
        <v/>
      </c>
      <c r="CO1463">
        <f>IFERROR(SUM(BS1463:BT1463)/2,0)</f>
        <v/>
      </c>
      <c r="CP1463">
        <f>IFERROR(SUM(CO1463:CO1463)/1,0)</f>
        <v/>
      </c>
    </row>
    <row r="1464">
      <c r="A1464" t="n">
        <v>1439</v>
      </c>
      <c r="D1464">
        <f>IF(AX1464="Listed","Yes","No")</f>
        <v/>
      </c>
      <c r="E1464">
        <f>IFERROR(IF(AE1464&lt;0,"Yes","No"),"No")</f>
        <v/>
      </c>
      <c r="F1464">
        <f>IF(BK1464="Unqualified","Yes","No")</f>
        <v/>
      </c>
      <c r="G1464">
        <f>IF(COUNTIF($D$1464:$F$1464,"Yes")=3,"Yes","No")</f>
        <v/>
      </c>
      <c r="U1464">
        <f>IFERROR(BQ1464/BL1464,0)</f>
        <v/>
      </c>
      <c r="V1464">
        <f>IFERROR(SUM(BQ1464:BQ1464)/SUM(BL1464:BL1464),0)</f>
        <v/>
      </c>
      <c r="W1464">
        <f>IFERROR(MAX(U1464:U1464)-MIN(U1464:U1464),0)</f>
        <v/>
      </c>
      <c r="X1464">
        <f>IFERROR(BQ1464/(BL1464-BQ1464),0)</f>
        <v/>
      </c>
      <c r="Y1464">
        <f>IFERROR(SUM(BQ1464:BQ1464)/(SUM(BL1464:BL1464)-SUM(BQ1464:BQ1464)),0)</f>
        <v/>
      </c>
      <c r="Z1464">
        <f>IFERROR(MAX(X1464:X1464)-MIN(X1464:X1464),0)</f>
        <v/>
      </c>
      <c r="AA1464">
        <f>IFERROR(BO1464/BP1464,0)</f>
        <v/>
      </c>
      <c r="AB1464">
        <f>IFERROR(SUM(BO1464:BO1464)/SUM(BP1464:BP1464),0)</f>
        <v/>
      </c>
      <c r="AC1464">
        <f>IFERROR(MAX(AA1464:AA1464)-MIN(AA1464:AA1464),0)</f>
        <v/>
      </c>
      <c r="AD1464">
        <f>IFERROR(SUM(BL1464:BL1464)/1,0)</f>
        <v/>
      </c>
      <c r="AE1464">
        <f>IFERROR(SUM(BQ1464:BQ1464)/1,0)</f>
        <v/>
      </c>
      <c r="AF1464">
        <f>IFERROR(SUM(BP1464:BP1464)/1,0)</f>
        <v/>
      </c>
      <c r="AG1464">
        <f>IFERROR(CJ1464,0)</f>
        <v/>
      </c>
      <c r="AH1464">
        <f>IFERROR(SUM(BR1464:BR1464)/1,0)</f>
        <v/>
      </c>
      <c r="AI1464">
        <f>IFERROR(CL1464,0)</f>
        <v/>
      </c>
      <c r="AJ1464">
        <f>IFERROR(CN1464,0)</f>
        <v/>
      </c>
      <c r="AK1464">
        <f>IFERROR(CP1464,0)</f>
        <v/>
      </c>
      <c r="AL1464">
        <f>IFERROR(SUM(BN1464:BN1464)/1,0)</f>
        <v/>
      </c>
      <c r="AM1464">
        <f>IFERROR(SUM(BJ1464:BJ1464)/1,0)</f>
        <v/>
      </c>
      <c r="AN1464">
        <f>IFERROR(AH1464/AD1464,0)</f>
        <v/>
      </c>
      <c r="AO1464">
        <f>IFERROR(AF1464/AD1464,0)</f>
        <v/>
      </c>
      <c r="AP1464">
        <f>IFERROR(AI1464/AK1464,0)</f>
        <v/>
      </c>
      <c r="AQ1464">
        <f>IFERROR(AJ1464/AK1464,0)</f>
        <v/>
      </c>
      <c r="AR1464">
        <f>IFERROR(AG1464/AK1464,0)</f>
        <v/>
      </c>
      <c r="AS1464">
        <f>IFERROR(365/(AL1464/AG1464), "")</f>
        <v/>
      </c>
      <c r="AT1464" t="inlineStr">
        <is>
          <t>CO170011991720</t>
        </is>
      </c>
      <c r="AU1464" t="inlineStr">
        <is>
          <t>Iexpor S A S</t>
        </is>
      </c>
      <c r="AV1464" t="inlineStr">
        <is>
          <t>U1</t>
        </is>
      </c>
      <c r="AW1464" t="inlineStr">
        <is>
          <t>U</t>
        </is>
      </c>
      <c r="AX1464" t="inlineStr">
        <is>
          <t>Unlisted</t>
        </is>
      </c>
      <c r="AY1464" t="n">
        <v>5131</v>
      </c>
      <c r="AZ1464" t="inlineStr">
        <is>
          <t>Piece goods, notions, and other dry goods wholesale dealing in</t>
        </is>
      </c>
      <c r="BA1464" t="inlineStr">
        <is>
          <t>Colombia</t>
        </is>
      </c>
      <c r="BB1464" t="inlineStr">
        <is>
          <t>Medellin</t>
        </is>
      </c>
      <c r="BC1464" t="inlineStr">
        <is>
          <t>www.iexporsas.com</t>
        </is>
      </c>
      <c r="BD1464" s="6" t="n">
        <v>38714</v>
      </c>
      <c r="BE1464" t="inlineStr">
        <is>
          <t>This company operates as a merchant wholesaler of apparel, piece goods, and notions. It was founded in 2005 and has its registered business address located in Galapa, Colombia. The company's business operation specialises in the wholesale distribution of piece goods, fabrics, knitting yarns, thread and other notions, and accessories. It also provides preparation of fibers, weaving of fabric, knitting of fabric, fabric finishing, and fabricating fabric products as well as offers basic alterations, such as hemming, taking in or letting out of fabrics, and lengthening or shortening services. The company has display equipment with a large inventory of its products, as well as employs staff that is knowledgeable in fashion trends and the proper match of styles, colors, and combinations of apparel, piece goods, and notions to the characteristics and tastes of the customer.</t>
        </is>
      </c>
      <c r="BF1464" t="inlineStr">
        <is>
          <t>Active</t>
        </is>
      </c>
      <c r="BG1464" t="inlineStr">
        <is>
          <t>Wholesale</t>
        </is>
      </c>
      <c r="BH1464" t="inlineStr">
        <is>
          <t>Operates as a merchant wholesaler of apparel, piece goods, and notions</t>
        </is>
      </c>
      <c r="BI1464" t="inlineStr">
        <is>
          <t>Piece goods, fabrics, knitting yarns, thread and other notions, and accessories; Services (Preparation of fibers, weaving of fabric, knitting of fabric, and fiber and fabric finishing, finishing and fabricating fabric products, and basic alterations, such as hemming, taking in or letting out of fabrics, lengthening or shortening services)</t>
        </is>
      </c>
      <c r="CE1464">
        <f>IFERROR(SUM(BU1464:BV1464)/2,0)</f>
        <v/>
      </c>
      <c r="CF1464">
        <f>IFERROR(SUM(CE1464:CE1464)/1,0)</f>
        <v/>
      </c>
      <c r="CG1464">
        <f>IFERROR(SUM(BW1464:BX1464)/2,0)</f>
        <v/>
      </c>
      <c r="CH1464">
        <f>IFERROR(SUM(CG1464:CG1464)/1,0)</f>
        <v/>
      </c>
      <c r="CI1464">
        <f>IFERROR(SUM(BY1464:BZ1464)/2,0)</f>
        <v/>
      </c>
      <c r="CJ1464">
        <f>IFERROR(SUM(CI1464:CI1464)/1,0)</f>
        <v/>
      </c>
      <c r="CK1464">
        <f>IFERROR(SUM(CA1464:CB1464)/2,0)</f>
        <v/>
      </c>
      <c r="CL1464">
        <f>IFERROR(SUM(CK1464:CK1464)/1,0)</f>
        <v/>
      </c>
      <c r="CM1464">
        <f>IFERROR(SUM(CC1464:CD1464)/2,0)</f>
        <v/>
      </c>
      <c r="CN1464">
        <f>IFERROR(SUM(CM1464:CM1464)/1,0)</f>
        <v/>
      </c>
      <c r="CO1464">
        <f>IFERROR(SUM(BS1464:BT1464)/2,0)</f>
        <v/>
      </c>
      <c r="CP1464">
        <f>IFERROR(SUM(CO1464:CO1464)/1,0)</f>
        <v/>
      </c>
    </row>
    <row r="1465">
      <c r="A1465" t="n">
        <v>1440</v>
      </c>
      <c r="D1465">
        <f>IF(AX1465="Listed","Yes","No")</f>
        <v/>
      </c>
      <c r="E1465">
        <f>IFERROR(IF(AE1465&lt;0,"Yes","No"),"No")</f>
        <v/>
      </c>
      <c r="F1465">
        <f>IF(BK1465="Unqualified","Yes","No")</f>
        <v/>
      </c>
      <c r="G1465">
        <f>IF(COUNTIF($D$1465:$F$1465,"Yes")=3,"Yes","No")</f>
        <v/>
      </c>
      <c r="U1465">
        <f>IFERROR(BQ1465/BL1465,0)</f>
        <v/>
      </c>
      <c r="V1465">
        <f>IFERROR(SUM(BQ1465:BQ1465)/SUM(BL1465:BL1465),0)</f>
        <v/>
      </c>
      <c r="W1465">
        <f>IFERROR(MAX(U1465:U1465)-MIN(U1465:U1465),0)</f>
        <v/>
      </c>
      <c r="X1465">
        <f>IFERROR(BQ1465/(BL1465-BQ1465),0)</f>
        <v/>
      </c>
      <c r="Y1465">
        <f>IFERROR(SUM(BQ1465:BQ1465)/(SUM(BL1465:BL1465)-SUM(BQ1465:BQ1465)),0)</f>
        <v/>
      </c>
      <c r="Z1465">
        <f>IFERROR(MAX(X1465:X1465)-MIN(X1465:X1465),0)</f>
        <v/>
      </c>
      <c r="AA1465">
        <f>IFERROR(BO1465/BP1465,0)</f>
        <v/>
      </c>
      <c r="AB1465">
        <f>IFERROR(SUM(BO1465:BO1465)/SUM(BP1465:BP1465),0)</f>
        <v/>
      </c>
      <c r="AC1465">
        <f>IFERROR(MAX(AA1465:AA1465)-MIN(AA1465:AA1465),0)</f>
        <v/>
      </c>
      <c r="AD1465">
        <f>IFERROR(SUM(BL1465:BL1465)/1,0)</f>
        <v/>
      </c>
      <c r="AE1465">
        <f>IFERROR(SUM(BQ1465:BQ1465)/1,0)</f>
        <v/>
      </c>
      <c r="AF1465">
        <f>IFERROR(SUM(BP1465:BP1465)/1,0)</f>
        <v/>
      </c>
      <c r="AG1465">
        <f>IFERROR(CJ1465,0)</f>
        <v/>
      </c>
      <c r="AH1465">
        <f>IFERROR(SUM(BR1465:BR1465)/1,0)</f>
        <v/>
      </c>
      <c r="AI1465">
        <f>IFERROR(CL1465,0)</f>
        <v/>
      </c>
      <c r="AJ1465">
        <f>IFERROR(CN1465,0)</f>
        <v/>
      </c>
      <c r="AK1465">
        <f>IFERROR(CP1465,0)</f>
        <v/>
      </c>
      <c r="AL1465">
        <f>IFERROR(SUM(BN1465:BN1465)/1,0)</f>
        <v/>
      </c>
      <c r="AM1465">
        <f>IFERROR(SUM(BJ1465:BJ1465)/1,0)</f>
        <v/>
      </c>
      <c r="AN1465">
        <f>IFERROR(AH1465/AD1465,0)</f>
        <v/>
      </c>
      <c r="AO1465">
        <f>IFERROR(AF1465/AD1465,0)</f>
        <v/>
      </c>
      <c r="AP1465">
        <f>IFERROR(AI1465/AK1465,0)</f>
        <v/>
      </c>
      <c r="AQ1465">
        <f>IFERROR(AJ1465/AK1465,0)</f>
        <v/>
      </c>
      <c r="AR1465">
        <f>IFERROR(AG1465/AK1465,0)</f>
        <v/>
      </c>
      <c r="AS1465">
        <f>IFERROR(365/(AL1465/AG1465), "")</f>
        <v/>
      </c>
      <c r="AT1465" t="inlineStr">
        <is>
          <t>CO170006753500</t>
        </is>
      </c>
      <c r="AU1465" t="inlineStr">
        <is>
          <t>Industrias Marathon SAS en Concordato</t>
        </is>
      </c>
      <c r="AV1465" t="inlineStr">
        <is>
          <t>U1</t>
        </is>
      </c>
      <c r="AW1465" t="inlineStr">
        <is>
          <t>U</t>
        </is>
      </c>
      <c r="AX1465" t="inlineStr">
        <is>
          <t>Unlisted</t>
        </is>
      </c>
      <c r="AY1465" t="n">
        <v>5136</v>
      </c>
      <c r="AZ1465" t="inlineStr">
        <is>
          <t>Men's and boy's clothing and furnishings wholesale dealing in</t>
        </is>
      </c>
      <c r="BA1465" t="inlineStr">
        <is>
          <t>Colombia</t>
        </is>
      </c>
      <c r="BB1465" t="inlineStr">
        <is>
          <t>Bogota</t>
        </is>
      </c>
      <c r="BC1465" t="inlineStr">
        <is>
          <t>marathon.com.co</t>
        </is>
      </c>
      <c r="BD1465" s="6" t="n">
        <v>21920</v>
      </c>
      <c r="BE1465" t="inlineStr">
        <is>
          <t>The company, which is based in Colombia, is engaged in the manufacturing of a range of outerwear clothing from purchased fabric primarily for boys and men. It was incorporated in the year 1960 and has its registered business address located in the city of Bogota.The company's functions include the buying of raw materials, designing and preparing samples, arranging for apparel to be made from the materials, and marketing of finished apparel. Some of the company's products are shirts and tops, outerwear, pants, suits and tuxedos, underwear, sleepwear, gloves, hats &amp; caps, work clothing, swimwear, and other clothing products and accessories.</t>
        </is>
      </c>
      <c r="BF1465" t="inlineStr">
        <is>
          <t>Active (reorganization)</t>
        </is>
      </c>
      <c r="BG1465" t="inlineStr">
        <is>
          <t>Manufacturing</t>
        </is>
      </c>
      <c r="BH1465" t="inlineStr">
        <is>
          <t>Engaged in the manufacturing of a range of outerwear clothing from purchased fabric primarily for boys and men</t>
        </is>
      </c>
      <c r="BI1465" t="inlineStr">
        <is>
          <t>A range of outerwear clothing from purchased fabric primarily for boys and men</t>
        </is>
      </c>
      <c r="CE1465">
        <f>IFERROR(SUM(BU1465:BV1465)/2,0)</f>
        <v/>
      </c>
      <c r="CF1465">
        <f>IFERROR(SUM(CE1465:CE1465)/1,0)</f>
        <v/>
      </c>
      <c r="CG1465">
        <f>IFERROR(SUM(BW1465:BX1465)/2,0)</f>
        <v/>
      </c>
      <c r="CH1465">
        <f>IFERROR(SUM(CG1465:CG1465)/1,0)</f>
        <v/>
      </c>
      <c r="CI1465">
        <f>IFERROR(SUM(BY1465:BZ1465)/2,0)</f>
        <v/>
      </c>
      <c r="CJ1465">
        <f>IFERROR(SUM(CI1465:CI1465)/1,0)</f>
        <v/>
      </c>
      <c r="CK1465">
        <f>IFERROR(SUM(CA1465:CB1465)/2,0)</f>
        <v/>
      </c>
      <c r="CL1465">
        <f>IFERROR(SUM(CK1465:CK1465)/1,0)</f>
        <v/>
      </c>
      <c r="CM1465">
        <f>IFERROR(SUM(CC1465:CD1465)/2,0)</f>
        <v/>
      </c>
      <c r="CN1465">
        <f>IFERROR(SUM(CM1465:CM1465)/1,0)</f>
        <v/>
      </c>
      <c r="CO1465">
        <f>IFERROR(SUM(BS1465:BT1465)/2,0)</f>
        <v/>
      </c>
      <c r="CP1465">
        <f>IFERROR(SUM(CO1465:CO1465)/1,0)</f>
        <v/>
      </c>
    </row>
    <row r="1466">
      <c r="A1466" t="n">
        <v>1441</v>
      </c>
      <c r="D1466">
        <f>IF(AX1466="Listed","Yes","No")</f>
        <v/>
      </c>
      <c r="E1466">
        <f>IFERROR(IF(AE1466&lt;0,"Yes","No"),"No")</f>
        <v/>
      </c>
      <c r="F1466">
        <f>IF(BK1466="Unqualified","Yes","No")</f>
        <v/>
      </c>
      <c r="G1466">
        <f>IF(COUNTIF($D$1466:$F$1466,"Yes")=3,"Yes","No")</f>
        <v/>
      </c>
      <c r="U1466">
        <f>IFERROR(BQ1466/BL1466,0)</f>
        <v/>
      </c>
      <c r="V1466">
        <f>IFERROR(SUM(BQ1466:BQ1466)/SUM(BL1466:BL1466),0)</f>
        <v/>
      </c>
      <c r="W1466">
        <f>IFERROR(MAX(U1466:U1466)-MIN(U1466:U1466),0)</f>
        <v/>
      </c>
      <c r="X1466">
        <f>IFERROR(BQ1466/(BL1466-BQ1466),0)</f>
        <v/>
      </c>
      <c r="Y1466">
        <f>IFERROR(SUM(BQ1466:BQ1466)/(SUM(BL1466:BL1466)-SUM(BQ1466:BQ1466)),0)</f>
        <v/>
      </c>
      <c r="Z1466">
        <f>IFERROR(MAX(X1466:X1466)-MIN(X1466:X1466),0)</f>
        <v/>
      </c>
      <c r="AA1466">
        <f>IFERROR(BO1466/BP1466,0)</f>
        <v/>
      </c>
      <c r="AB1466">
        <f>IFERROR(SUM(BO1466:BO1466)/SUM(BP1466:BP1466),0)</f>
        <v/>
      </c>
      <c r="AC1466">
        <f>IFERROR(MAX(AA1466:AA1466)-MIN(AA1466:AA1466),0)</f>
        <v/>
      </c>
      <c r="AD1466">
        <f>IFERROR(SUM(BL1466:BL1466)/1,0)</f>
        <v/>
      </c>
      <c r="AE1466">
        <f>IFERROR(SUM(BQ1466:BQ1466)/1,0)</f>
        <v/>
      </c>
      <c r="AF1466">
        <f>IFERROR(SUM(BP1466:BP1466)/1,0)</f>
        <v/>
      </c>
      <c r="AG1466">
        <f>IFERROR(CJ1466,0)</f>
        <v/>
      </c>
      <c r="AH1466">
        <f>IFERROR(SUM(BR1466:BR1466)/1,0)</f>
        <v/>
      </c>
      <c r="AI1466">
        <f>IFERROR(CL1466,0)</f>
        <v/>
      </c>
      <c r="AJ1466">
        <f>IFERROR(CN1466,0)</f>
        <v/>
      </c>
      <c r="AK1466">
        <f>IFERROR(CP1466,0)</f>
        <v/>
      </c>
      <c r="AL1466">
        <f>IFERROR(SUM(BN1466:BN1466)/1,0)</f>
        <v/>
      </c>
      <c r="AM1466">
        <f>IFERROR(SUM(BJ1466:BJ1466)/1,0)</f>
        <v/>
      </c>
      <c r="AN1466">
        <f>IFERROR(AH1466/AD1466,0)</f>
        <v/>
      </c>
      <c r="AO1466">
        <f>IFERROR(AF1466/AD1466,0)</f>
        <v/>
      </c>
      <c r="AP1466">
        <f>IFERROR(AI1466/AK1466,0)</f>
        <v/>
      </c>
      <c r="AQ1466">
        <f>IFERROR(AJ1466/AK1466,0)</f>
        <v/>
      </c>
      <c r="AR1466">
        <f>IFERROR(AG1466/AK1466,0)</f>
        <v/>
      </c>
      <c r="AS1466">
        <f>IFERROR(365/(AL1466/AG1466), "")</f>
        <v/>
      </c>
      <c r="AT1466" t="inlineStr">
        <is>
          <t>CA34557NC</t>
        </is>
      </c>
      <c r="AU1466" t="inlineStr">
        <is>
          <t>Mobio Technologies Inc.</t>
        </is>
      </c>
      <c r="AV1466" t="inlineStr">
        <is>
          <t>C1</t>
        </is>
      </c>
      <c r="AW1466" t="inlineStr">
        <is>
          <t>B+</t>
        </is>
      </c>
      <c r="AX1466" t="inlineStr">
        <is>
          <t>Listed</t>
        </is>
      </c>
      <c r="AY1466" t="n">
        <v>5045</v>
      </c>
      <c r="AZ1466" t="inlineStr">
        <is>
          <t>Computers and computer peripheral equipment and software wholesale dealing in</t>
        </is>
      </c>
      <c r="BA1466" t="inlineStr">
        <is>
          <t>Canada</t>
        </is>
      </c>
      <c r="BB1466" t="inlineStr">
        <is>
          <t>Vancouver</t>
        </is>
      </c>
      <c r="BC1466" t="inlineStr">
        <is>
          <t>www.mobio.net</t>
        </is>
      </c>
      <c r="BD1466" t="inlineStr">
        <is>
          <t>1998</t>
        </is>
      </c>
      <c r="BE1466" t="inlineStr">
        <is>
          <t>This company is engaged in the acquisition, integration and acceleration of early stage high growth technology companies around the world. It has its headquarters located in Vancouver, province of Alberta, Canada. The company was incorporated in 1998. Formerly known as Intensity Company Inc. The company distributes personal computers, including desktops, laptops, and servers; computer peripherals, such as monitors, flat panels, printers, scanners, copiers, and related parts and components; and home entertainment devices, including LCD televisions, digital cameras, projectors, and home audio. It also markets and resells various software products and offers software application consulting, as well as provides networking solutions, including local area network and wide area network; computer system integration services; system and network trouble shooting and maintenance; and repair and virus removal services. In addition, it offers Internet related services, such as Web site design, development, and maintenance; Web site and email hosting; file transfer protocol; and e-commerce set-up and application.</t>
        </is>
      </c>
      <c r="BF1466" t="inlineStr">
        <is>
          <t>Active</t>
        </is>
      </c>
      <c r="BG1466" t="inlineStr">
        <is>
          <t>Services</t>
        </is>
      </c>
      <c r="BH1466" t="inlineStr">
        <is>
          <t>Engaged in the acquisition, integration and acceleration of early stage high growth technology companies around the world</t>
        </is>
      </c>
      <c r="BI1466" t="inlineStr">
        <is>
          <t>Acquisition, integration and acceleration of early stage high growth technology companies around the world</t>
        </is>
      </c>
      <c r="CE1466">
        <f>IFERROR(SUM(BU1466:BV1466)/2,0)</f>
        <v/>
      </c>
      <c r="CF1466">
        <f>IFERROR(SUM(CE1466:CE1466)/1,0)</f>
        <v/>
      </c>
      <c r="CG1466">
        <f>IFERROR(SUM(BW1466:BX1466)/2,0)</f>
        <v/>
      </c>
      <c r="CH1466">
        <f>IFERROR(SUM(CG1466:CG1466)/1,0)</f>
        <v/>
      </c>
      <c r="CI1466">
        <f>IFERROR(SUM(BY1466:BZ1466)/2,0)</f>
        <v/>
      </c>
      <c r="CJ1466">
        <f>IFERROR(SUM(CI1466:CI1466)/1,0)</f>
        <v/>
      </c>
      <c r="CK1466">
        <f>IFERROR(SUM(CA1466:CB1466)/2,0)</f>
        <v/>
      </c>
      <c r="CL1466">
        <f>IFERROR(SUM(CK1466:CK1466)/1,0)</f>
        <v/>
      </c>
      <c r="CM1466">
        <f>IFERROR(SUM(CC1466:CD1466)/2,0)</f>
        <v/>
      </c>
      <c r="CN1466">
        <f>IFERROR(SUM(CM1466:CM1466)/1,0)</f>
        <v/>
      </c>
      <c r="CO1466">
        <f>IFERROR(SUM(BS1466:BT1466)/2,0)</f>
        <v/>
      </c>
      <c r="CP1466">
        <f>IFERROR(SUM(CO1466:CO1466)/1,0)</f>
        <v/>
      </c>
    </row>
    <row r="1467">
      <c r="A1467" t="n">
        <v>1442</v>
      </c>
      <c r="D1467">
        <f>IF(AX1467="Listed","Yes","No")</f>
        <v/>
      </c>
      <c r="E1467">
        <f>IFERROR(IF(AE1467&lt;0,"Yes","No"),"No")</f>
        <v/>
      </c>
      <c r="F1467">
        <f>IF(BK1467="Unqualified","Yes","No")</f>
        <v/>
      </c>
      <c r="G1467">
        <f>IF(COUNTIF($D$1467:$F$1467,"Yes")=3,"Yes","No")</f>
        <v/>
      </c>
      <c r="U1467">
        <f>IFERROR(BQ1467/BL1467,0)</f>
        <v/>
      </c>
      <c r="V1467">
        <f>IFERROR(SUM(BQ1467:BQ1467)/SUM(BL1467:BL1467),0)</f>
        <v/>
      </c>
      <c r="W1467">
        <f>IFERROR(MAX(U1467:U1467)-MIN(U1467:U1467),0)</f>
        <v/>
      </c>
      <c r="X1467">
        <f>IFERROR(BQ1467/(BL1467-BQ1467),0)</f>
        <v/>
      </c>
      <c r="Y1467">
        <f>IFERROR(SUM(BQ1467:BQ1467)/(SUM(BL1467:BL1467)-SUM(BQ1467:BQ1467)),0)</f>
        <v/>
      </c>
      <c r="Z1467">
        <f>IFERROR(MAX(X1467:X1467)-MIN(X1467:X1467),0)</f>
        <v/>
      </c>
      <c r="AA1467">
        <f>IFERROR(BO1467/BP1467,0)</f>
        <v/>
      </c>
      <c r="AB1467">
        <f>IFERROR(SUM(BO1467:BO1467)/SUM(BP1467:BP1467),0)</f>
        <v/>
      </c>
      <c r="AC1467">
        <f>IFERROR(MAX(AA1467:AA1467)-MIN(AA1467:AA1467),0)</f>
        <v/>
      </c>
      <c r="AD1467">
        <f>IFERROR(SUM(BL1467:BL1467)/1,0)</f>
        <v/>
      </c>
      <c r="AE1467">
        <f>IFERROR(SUM(BQ1467:BQ1467)/1,0)</f>
        <v/>
      </c>
      <c r="AF1467">
        <f>IFERROR(SUM(BP1467:BP1467)/1,0)</f>
        <v/>
      </c>
      <c r="AG1467">
        <f>IFERROR(CJ1467,0)</f>
        <v/>
      </c>
      <c r="AH1467">
        <f>IFERROR(SUM(BR1467:BR1467)/1,0)</f>
        <v/>
      </c>
      <c r="AI1467">
        <f>IFERROR(CL1467,0)</f>
        <v/>
      </c>
      <c r="AJ1467">
        <f>IFERROR(CN1467,0)</f>
        <v/>
      </c>
      <c r="AK1467">
        <f>IFERROR(CP1467,0)</f>
        <v/>
      </c>
      <c r="AL1467">
        <f>IFERROR(SUM(BN1467:BN1467)/1,0)</f>
        <v/>
      </c>
      <c r="AM1467">
        <f>IFERROR(SUM(BJ1467:BJ1467)/1,0)</f>
        <v/>
      </c>
      <c r="AN1467">
        <f>IFERROR(AH1467/AD1467,0)</f>
        <v/>
      </c>
      <c r="AO1467">
        <f>IFERROR(AF1467/AD1467,0)</f>
        <v/>
      </c>
      <c r="AP1467">
        <f>IFERROR(AI1467/AK1467,0)</f>
        <v/>
      </c>
      <c r="AQ1467">
        <f>IFERROR(AJ1467/AK1467,0)</f>
        <v/>
      </c>
      <c r="AR1467">
        <f>IFERROR(AG1467/AK1467,0)</f>
        <v/>
      </c>
      <c r="AS1467">
        <f>IFERROR(365/(AL1467/AG1467), "")</f>
        <v/>
      </c>
      <c r="AT1467" t="inlineStr">
        <is>
          <t>CO170014904580</t>
        </is>
      </c>
      <c r="AU1467" t="inlineStr">
        <is>
          <t>Network 1 International Colombia S A S</t>
        </is>
      </c>
      <c r="AV1467" t="inlineStr">
        <is>
          <t>U1</t>
        </is>
      </c>
      <c r="AW1467" t="inlineStr">
        <is>
          <t>U</t>
        </is>
      </c>
      <c r="AX1467" t="inlineStr">
        <is>
          <t>Unlisted</t>
        </is>
      </c>
      <c r="AY1467" t="n">
        <v>5084</v>
      </c>
      <c r="AZ1467" t="inlineStr">
        <is>
          <t>Industrial machinery and equipment wholesale dealing in</t>
        </is>
      </c>
      <c r="BA1467" t="inlineStr">
        <is>
          <t>Colombia</t>
        </is>
      </c>
      <c r="BB1467" t="inlineStr">
        <is>
          <t>Bogota</t>
        </is>
      </c>
      <c r="BC1467" t="inlineStr">
        <is>
          <t>www.network1.com.co</t>
        </is>
      </c>
      <c r="BD1467" s="6" t="n">
        <v>39185</v>
      </c>
      <c r="BE1467" t="inlineStr">
        <is>
          <t>This company is a Colombia based enterprise engaged in the distribution of commercial equipment, such as cooking and food service equipment. The company was founded in April 2007. Its registered business office is based in Cota, Colombia.The company produces roasters and silicone oven supports for the food-processing industry. Its wide range of products include bakery machinery, biscuit cutters, bread slicing machines, brewers' and maltsers' machinery, butter making and butter working machinery, cheese making machinery, chocolate processing machinery and coffee roasting and grinding machines, among others. These products are distributed in the local and international marketplace.</t>
        </is>
      </c>
      <c r="BF1467" t="inlineStr">
        <is>
          <t>Active</t>
        </is>
      </c>
      <c r="BG1467" t="inlineStr">
        <is>
          <t>Wholesale; Services</t>
        </is>
      </c>
      <c r="BH1467" t="inlineStr">
        <is>
          <t>Engaged in the distribution of commercial equipment, such as cooking and food service equipment</t>
        </is>
      </c>
      <c r="BI1467" t="inlineStr">
        <is>
          <t>Bakery machinery, biscuit cutters, bread slicing machines, brewers' and maltsers' machinery, butter making and butter working machinery, cheese making machinery, chocolate processing machinery and coffee roasting and grinding machines</t>
        </is>
      </c>
      <c r="CE1467">
        <f>IFERROR(SUM(BU1467:BV1467)/2,0)</f>
        <v/>
      </c>
      <c r="CF1467">
        <f>IFERROR(SUM(CE1467:CE1467)/1,0)</f>
        <v/>
      </c>
      <c r="CG1467">
        <f>IFERROR(SUM(BW1467:BX1467)/2,0)</f>
        <v/>
      </c>
      <c r="CH1467">
        <f>IFERROR(SUM(CG1467:CG1467)/1,0)</f>
        <v/>
      </c>
      <c r="CI1467">
        <f>IFERROR(SUM(BY1467:BZ1467)/2,0)</f>
        <v/>
      </c>
      <c r="CJ1467">
        <f>IFERROR(SUM(CI1467:CI1467)/1,0)</f>
        <v/>
      </c>
      <c r="CK1467">
        <f>IFERROR(SUM(CA1467:CB1467)/2,0)</f>
        <v/>
      </c>
      <c r="CL1467">
        <f>IFERROR(SUM(CK1467:CK1467)/1,0)</f>
        <v/>
      </c>
      <c r="CM1467">
        <f>IFERROR(SUM(CC1467:CD1467)/2,0)</f>
        <v/>
      </c>
      <c r="CN1467">
        <f>IFERROR(SUM(CM1467:CM1467)/1,0)</f>
        <v/>
      </c>
      <c r="CO1467">
        <f>IFERROR(SUM(BS1467:BT1467)/2,0)</f>
        <v/>
      </c>
      <c r="CP1467">
        <f>IFERROR(SUM(CO1467:CO1467)/1,0)</f>
        <v/>
      </c>
    </row>
    <row r="1468">
      <c r="A1468" t="n">
        <v>1443</v>
      </c>
      <c r="D1468">
        <f>IF(AX1468="Listed","Yes","No")</f>
        <v/>
      </c>
      <c r="E1468">
        <f>IFERROR(IF(AE1468&lt;0,"Yes","No"),"No")</f>
        <v/>
      </c>
      <c r="F1468">
        <f>IF(BK1468="Unqualified","Yes","No")</f>
        <v/>
      </c>
      <c r="G1468">
        <f>IF(COUNTIF($D$1468:$F$1468,"Yes")=3,"Yes","No")</f>
        <v/>
      </c>
      <c r="U1468">
        <f>IFERROR(BQ1468/BL1468,0)</f>
        <v/>
      </c>
      <c r="V1468">
        <f>IFERROR(SUM(BQ1468:BQ1468)/SUM(BL1468:BL1468),0)</f>
        <v/>
      </c>
      <c r="W1468">
        <f>IFERROR(MAX(U1468:U1468)-MIN(U1468:U1468),0)</f>
        <v/>
      </c>
      <c r="X1468">
        <f>IFERROR(BQ1468/(BL1468-BQ1468),0)</f>
        <v/>
      </c>
      <c r="Y1468">
        <f>IFERROR(SUM(BQ1468:BQ1468)/(SUM(BL1468:BL1468)-SUM(BQ1468:BQ1468)),0)</f>
        <v/>
      </c>
      <c r="Z1468">
        <f>IFERROR(MAX(X1468:X1468)-MIN(X1468:X1468),0)</f>
        <v/>
      </c>
      <c r="AA1468">
        <f>IFERROR(BO1468/BP1468,0)</f>
        <v/>
      </c>
      <c r="AB1468">
        <f>IFERROR(SUM(BO1468:BO1468)/SUM(BP1468:BP1468),0)</f>
        <v/>
      </c>
      <c r="AC1468">
        <f>IFERROR(MAX(AA1468:AA1468)-MIN(AA1468:AA1468),0)</f>
        <v/>
      </c>
      <c r="AD1468">
        <f>IFERROR(SUM(BL1468:BL1468)/1,0)</f>
        <v/>
      </c>
      <c r="AE1468">
        <f>IFERROR(SUM(BQ1468:BQ1468)/1,0)</f>
        <v/>
      </c>
      <c r="AF1468">
        <f>IFERROR(SUM(BP1468:BP1468)/1,0)</f>
        <v/>
      </c>
      <c r="AG1468">
        <f>IFERROR(CJ1468,0)</f>
        <v/>
      </c>
      <c r="AH1468">
        <f>IFERROR(SUM(BR1468:BR1468)/1,0)</f>
        <v/>
      </c>
      <c r="AI1468">
        <f>IFERROR(CL1468,0)</f>
        <v/>
      </c>
      <c r="AJ1468">
        <f>IFERROR(CN1468,0)</f>
        <v/>
      </c>
      <c r="AK1468">
        <f>IFERROR(CP1468,0)</f>
        <v/>
      </c>
      <c r="AL1468">
        <f>IFERROR(SUM(BN1468:BN1468)/1,0)</f>
        <v/>
      </c>
      <c r="AM1468">
        <f>IFERROR(SUM(BJ1468:BJ1468)/1,0)</f>
        <v/>
      </c>
      <c r="AN1468">
        <f>IFERROR(AH1468/AD1468,0)</f>
        <v/>
      </c>
      <c r="AO1468">
        <f>IFERROR(AF1468/AD1468,0)</f>
        <v/>
      </c>
      <c r="AP1468">
        <f>IFERROR(AI1468/AK1468,0)</f>
        <v/>
      </c>
      <c r="AQ1468">
        <f>IFERROR(AJ1468/AK1468,0)</f>
        <v/>
      </c>
      <c r="AR1468">
        <f>IFERROR(AG1468/AK1468,0)</f>
        <v/>
      </c>
      <c r="AS1468">
        <f>IFERROR(365/(AL1468/AG1468), "")</f>
        <v/>
      </c>
      <c r="AT1468" t="inlineStr">
        <is>
          <t>CO170011280720</t>
        </is>
      </c>
      <c r="AU1468" t="inlineStr">
        <is>
          <t>Investigacion Y Tecnologia S A S</t>
        </is>
      </c>
      <c r="AV1468" t="inlineStr">
        <is>
          <t>U1</t>
        </is>
      </c>
      <c r="AW1468" t="inlineStr">
        <is>
          <t>U</t>
        </is>
      </c>
      <c r="AX1468" t="inlineStr">
        <is>
          <t>Unlisted</t>
        </is>
      </c>
      <c r="AY1468" t="n">
        <v>5013</v>
      </c>
      <c r="AZ1468" t="inlineStr">
        <is>
          <t>Motor vehicle supplies and new parts wholesale dealing in</t>
        </is>
      </c>
      <c r="BA1468" t="inlineStr">
        <is>
          <t>Colombia</t>
        </is>
      </c>
      <c r="BB1468" t="inlineStr">
        <is>
          <t>Bogota</t>
        </is>
      </c>
      <c r="BC1468" t="inlineStr">
        <is>
          <t>www.invytec.com</t>
        </is>
      </c>
      <c r="BD1468" s="6" t="n">
        <v>38497</v>
      </c>
      <c r="BE1468" t="inlineStr">
        <is>
          <t>The company is primarily engaged in the provision of technology services for creating electronic devices, software application development, design, maintenance and support of computer platforms. The company was founded in the year 2005. The registered head office of the company is located in Bogota, Colombia.The company is a leader in research and development, implementation, integration, management and support of technological innovation of hardware and software systems for microcontrolled oriented telemetry, monitoring and localization company. The company has acquired knowledge from different parts of the world, through research and development offices in countries, such as Colombia, Spain, Germany, Brazil and China. The company offers services for information management with point to point solutions in different industry sectors, such as Insurance sector, transport and logistics, industrial, oil and gas sector and telecommunications companies.</t>
        </is>
      </c>
      <c r="BF1468" t="inlineStr">
        <is>
          <t>Active</t>
        </is>
      </c>
      <c r="BG1468" t="inlineStr">
        <is>
          <t>Services</t>
        </is>
      </c>
      <c r="BH1468" t="inlineStr">
        <is>
          <t>Engaged in the provision of technology services for creating electronic devices, software application development, design, maintenance and support of computer platforms</t>
        </is>
      </c>
      <c r="BI1468" t="inlineStr">
        <is>
          <t>Technology services for creating electronic devices, software application development, design, maintenance and support of computer platforms</t>
        </is>
      </c>
      <c r="CE1468">
        <f>IFERROR(SUM(BU1468:BV1468)/2,0)</f>
        <v/>
      </c>
      <c r="CF1468">
        <f>IFERROR(SUM(CE1468:CE1468)/1,0)</f>
        <v/>
      </c>
      <c r="CG1468">
        <f>IFERROR(SUM(BW1468:BX1468)/2,0)</f>
        <v/>
      </c>
      <c r="CH1468">
        <f>IFERROR(SUM(CG1468:CG1468)/1,0)</f>
        <v/>
      </c>
      <c r="CI1468">
        <f>IFERROR(SUM(BY1468:BZ1468)/2,0)</f>
        <v/>
      </c>
      <c r="CJ1468">
        <f>IFERROR(SUM(CI1468:CI1468)/1,0)</f>
        <v/>
      </c>
      <c r="CK1468">
        <f>IFERROR(SUM(CA1468:CB1468)/2,0)</f>
        <v/>
      </c>
      <c r="CL1468">
        <f>IFERROR(SUM(CK1468:CK1468)/1,0)</f>
        <v/>
      </c>
      <c r="CM1468">
        <f>IFERROR(SUM(CC1468:CD1468)/2,0)</f>
        <v/>
      </c>
      <c r="CN1468">
        <f>IFERROR(SUM(CM1468:CM1468)/1,0)</f>
        <v/>
      </c>
      <c r="CO1468">
        <f>IFERROR(SUM(BS1468:BT1468)/2,0)</f>
        <v/>
      </c>
      <c r="CP1468">
        <f>IFERROR(SUM(CO1468:CO1468)/1,0)</f>
        <v/>
      </c>
    </row>
    <row r="1469">
      <c r="A1469" t="n">
        <v>1444</v>
      </c>
      <c r="D1469">
        <f>IF(AX1469="Listed","Yes","No")</f>
        <v/>
      </c>
      <c r="E1469">
        <f>IFERROR(IF(AE1469&lt;0,"Yes","No"),"No")</f>
        <v/>
      </c>
      <c r="F1469">
        <f>IF(BK1469="Unqualified","Yes","No")</f>
        <v/>
      </c>
      <c r="G1469">
        <f>IF(COUNTIF($D$1469:$F$1469,"Yes")=3,"Yes","No")</f>
        <v/>
      </c>
      <c r="U1469">
        <f>IFERROR(BQ1469/BL1469,0)</f>
        <v/>
      </c>
      <c r="V1469">
        <f>IFERROR(SUM(BQ1469:BQ1469)/SUM(BL1469:BL1469),0)</f>
        <v/>
      </c>
      <c r="W1469">
        <f>IFERROR(MAX(U1469:U1469)-MIN(U1469:U1469),0)</f>
        <v/>
      </c>
      <c r="X1469">
        <f>IFERROR(BQ1469/(BL1469-BQ1469),0)</f>
        <v/>
      </c>
      <c r="Y1469">
        <f>IFERROR(SUM(BQ1469:BQ1469)/(SUM(BL1469:BL1469)-SUM(BQ1469:BQ1469)),0)</f>
        <v/>
      </c>
      <c r="Z1469">
        <f>IFERROR(MAX(X1469:X1469)-MIN(X1469:X1469),0)</f>
        <v/>
      </c>
      <c r="AA1469">
        <f>IFERROR(BO1469/BP1469,0)</f>
        <v/>
      </c>
      <c r="AB1469">
        <f>IFERROR(SUM(BO1469:BO1469)/SUM(BP1469:BP1469),0)</f>
        <v/>
      </c>
      <c r="AC1469">
        <f>IFERROR(MAX(AA1469:AA1469)-MIN(AA1469:AA1469),0)</f>
        <v/>
      </c>
      <c r="AD1469">
        <f>IFERROR(SUM(BL1469:BL1469)/1,0)</f>
        <v/>
      </c>
      <c r="AE1469">
        <f>IFERROR(SUM(BQ1469:BQ1469)/1,0)</f>
        <v/>
      </c>
      <c r="AF1469">
        <f>IFERROR(SUM(BP1469:BP1469)/1,0)</f>
        <v/>
      </c>
      <c r="AG1469">
        <f>IFERROR(CJ1469,0)</f>
        <v/>
      </c>
      <c r="AH1469">
        <f>IFERROR(SUM(BR1469:BR1469)/1,0)</f>
        <v/>
      </c>
      <c r="AI1469">
        <f>IFERROR(CL1469,0)</f>
        <v/>
      </c>
      <c r="AJ1469">
        <f>IFERROR(CN1469,0)</f>
        <v/>
      </c>
      <c r="AK1469">
        <f>IFERROR(CP1469,0)</f>
        <v/>
      </c>
      <c r="AL1469">
        <f>IFERROR(SUM(BN1469:BN1469)/1,0)</f>
        <v/>
      </c>
      <c r="AM1469">
        <f>IFERROR(SUM(BJ1469:BJ1469)/1,0)</f>
        <v/>
      </c>
      <c r="AN1469">
        <f>IFERROR(AH1469/AD1469,0)</f>
        <v/>
      </c>
      <c r="AO1469">
        <f>IFERROR(AF1469/AD1469,0)</f>
        <v/>
      </c>
      <c r="AP1469">
        <f>IFERROR(AI1469/AK1469,0)</f>
        <v/>
      </c>
      <c r="AQ1469">
        <f>IFERROR(AJ1469/AK1469,0)</f>
        <v/>
      </c>
      <c r="AR1469">
        <f>IFERROR(AG1469/AK1469,0)</f>
        <v/>
      </c>
      <c r="AS1469">
        <f>IFERROR(365/(AL1469/AG1469), "")</f>
        <v/>
      </c>
      <c r="AT1469" t="inlineStr">
        <is>
          <t>US830799093</t>
        </is>
      </c>
      <c r="AU1469" t="inlineStr">
        <is>
          <t>Blue Gold Holdings, Inc.</t>
        </is>
      </c>
      <c r="AV1469" t="inlineStr">
        <is>
          <t>C1</t>
        </is>
      </c>
      <c r="AW1469" t="inlineStr">
        <is>
          <t>B+</t>
        </is>
      </c>
      <c r="AX1469" t="inlineStr">
        <is>
          <t>Listed</t>
        </is>
      </c>
      <c r="AY1469" t="n">
        <v>5047</v>
      </c>
      <c r="AZ1469" t="inlineStr">
        <is>
          <t>Medical, dental, and hospital equipment and supplies wholesale dealing in</t>
        </is>
      </c>
      <c r="BA1469" t="inlineStr">
        <is>
          <t>United States of America</t>
        </is>
      </c>
      <c r="BB1469" t="inlineStr">
        <is>
          <t>Savannah</t>
        </is>
      </c>
      <c r="BC1469" t="inlineStr">
        <is>
          <t>www.hawkeyesystemsinc.com</t>
        </is>
      </c>
      <c r="BD1469" s="6" t="n">
        <v>43235</v>
      </c>
      <c r="BE1469" t="inlineStr">
        <is>
          <t>This is a technology holding company with a focus on pandemic management products and services. The company is headquartered in Savannah, Georgia, United States.The company is committed to leveraging its extensive resources in support of its ongoing mission to help its government and medical infrastructure to keep civilians safe. It sources and distributes PPE (Personal Protective Equipment) and other Pandemic Management supplies to enterprise level customers and government agencies. It also looks to license &amp; acquire technology that improves life and works with partners to develop cutting edge, "smart" products for a variety of markets.</t>
        </is>
      </c>
      <c r="BF1469" t="inlineStr">
        <is>
          <t>Active</t>
        </is>
      </c>
      <c r="BG1469" t="inlineStr">
        <is>
          <t>Services</t>
        </is>
      </c>
      <c r="BH1469" t="inlineStr">
        <is>
          <t>A technology holding company with a focus on pandemic management products and services</t>
        </is>
      </c>
      <c r="BI1469" t="inlineStr">
        <is>
          <t>Focus on pandemic management products and services</t>
        </is>
      </c>
      <c r="CE1469">
        <f>IFERROR(SUM(BU1469:BV1469)/2,0)</f>
        <v/>
      </c>
      <c r="CF1469">
        <f>IFERROR(SUM(CE1469:CE1469)/1,0)</f>
        <v/>
      </c>
      <c r="CG1469">
        <f>IFERROR(SUM(BW1469:BX1469)/2,0)</f>
        <v/>
      </c>
      <c r="CH1469">
        <f>IFERROR(SUM(CG1469:CG1469)/1,0)</f>
        <v/>
      </c>
      <c r="CI1469">
        <f>IFERROR(SUM(BY1469:BZ1469)/2,0)</f>
        <v/>
      </c>
      <c r="CJ1469">
        <f>IFERROR(SUM(CI1469:CI1469)/1,0)</f>
        <v/>
      </c>
      <c r="CK1469">
        <f>IFERROR(SUM(CA1469:CB1469)/2,0)</f>
        <v/>
      </c>
      <c r="CL1469">
        <f>IFERROR(SUM(CK1469:CK1469)/1,0)</f>
        <v/>
      </c>
      <c r="CM1469">
        <f>IFERROR(SUM(CC1469:CD1469)/2,0)</f>
        <v/>
      </c>
      <c r="CN1469">
        <f>IFERROR(SUM(CM1469:CM1469)/1,0)</f>
        <v/>
      </c>
      <c r="CO1469">
        <f>IFERROR(SUM(BS1469:BT1469)/2,0)</f>
        <v/>
      </c>
      <c r="CP1469">
        <f>IFERROR(SUM(CO1469:CO1469)/1,0)</f>
        <v/>
      </c>
    </row>
    <row r="1470">
      <c r="A1470" t="n">
        <v>1445</v>
      </c>
      <c r="D1470">
        <f>IF(AX1470="Listed","Yes","No")</f>
        <v/>
      </c>
      <c r="E1470">
        <f>IFERROR(IF(AE1470&lt;0,"Yes","No"),"No")</f>
        <v/>
      </c>
      <c r="F1470">
        <f>IF(BK1470="Unqualified","Yes","No")</f>
        <v/>
      </c>
      <c r="G1470">
        <f>IF(COUNTIF($D$1470:$F$1470,"Yes")=3,"Yes","No")</f>
        <v/>
      </c>
      <c r="U1470">
        <f>IFERROR(BQ1470/BL1470,0)</f>
        <v/>
      </c>
      <c r="V1470">
        <f>IFERROR(SUM(BQ1470:BQ1470)/SUM(BL1470:BL1470),0)</f>
        <v/>
      </c>
      <c r="W1470">
        <f>IFERROR(MAX(U1470:U1470)-MIN(U1470:U1470),0)</f>
        <v/>
      </c>
      <c r="X1470">
        <f>IFERROR(BQ1470/(BL1470-BQ1470),0)</f>
        <v/>
      </c>
      <c r="Y1470">
        <f>IFERROR(SUM(BQ1470:BQ1470)/(SUM(BL1470:BL1470)-SUM(BQ1470:BQ1470)),0)</f>
        <v/>
      </c>
      <c r="Z1470">
        <f>IFERROR(MAX(X1470:X1470)-MIN(X1470:X1470),0)</f>
        <v/>
      </c>
      <c r="AA1470">
        <f>IFERROR(BO1470/BP1470,0)</f>
        <v/>
      </c>
      <c r="AB1470">
        <f>IFERROR(SUM(BO1470:BO1470)/SUM(BP1470:BP1470),0)</f>
        <v/>
      </c>
      <c r="AC1470">
        <f>IFERROR(MAX(AA1470:AA1470)-MIN(AA1470:AA1470),0)</f>
        <v/>
      </c>
      <c r="AD1470">
        <f>IFERROR(SUM(BL1470:BL1470)/1,0)</f>
        <v/>
      </c>
      <c r="AE1470">
        <f>IFERROR(SUM(BQ1470:BQ1470)/1,0)</f>
        <v/>
      </c>
      <c r="AF1470">
        <f>IFERROR(SUM(BP1470:BP1470)/1,0)</f>
        <v/>
      </c>
      <c r="AG1470">
        <f>IFERROR(CJ1470,0)</f>
        <v/>
      </c>
      <c r="AH1470">
        <f>IFERROR(SUM(BR1470:BR1470)/1,0)</f>
        <v/>
      </c>
      <c r="AI1470">
        <f>IFERROR(CL1470,0)</f>
        <v/>
      </c>
      <c r="AJ1470">
        <f>IFERROR(CN1470,0)</f>
        <v/>
      </c>
      <c r="AK1470">
        <f>IFERROR(CP1470,0)</f>
        <v/>
      </c>
      <c r="AL1470">
        <f>IFERROR(SUM(BN1470:BN1470)/1,0)</f>
        <v/>
      </c>
      <c r="AM1470">
        <f>IFERROR(SUM(BJ1470:BJ1470)/1,0)</f>
        <v/>
      </c>
      <c r="AN1470">
        <f>IFERROR(AH1470/AD1470,0)</f>
        <v/>
      </c>
      <c r="AO1470">
        <f>IFERROR(AF1470/AD1470,0)</f>
        <v/>
      </c>
      <c r="AP1470">
        <f>IFERROR(AI1470/AK1470,0)</f>
        <v/>
      </c>
      <c r="AQ1470">
        <f>IFERROR(AJ1470/AK1470,0)</f>
        <v/>
      </c>
      <c r="AR1470">
        <f>IFERROR(AG1470/AK1470,0)</f>
        <v/>
      </c>
      <c r="AS1470">
        <f>IFERROR(365/(AL1470/AG1470), "")</f>
        <v/>
      </c>
      <c r="AT1470" t="inlineStr">
        <is>
          <t>US69501NU</t>
        </is>
      </c>
      <c r="AU1470" t="inlineStr">
        <is>
          <t>Viratech Corp.</t>
        </is>
      </c>
      <c r="AV1470" t="inlineStr">
        <is>
          <t>C1</t>
        </is>
      </c>
      <c r="AW1470" t="inlineStr">
        <is>
          <t>U</t>
        </is>
      </c>
      <c r="AX1470" t="inlineStr">
        <is>
          <t>Listed</t>
        </is>
      </c>
      <c r="AY1470" t="n">
        <v>5091</v>
      </c>
      <c r="AZ1470" t="inlineStr">
        <is>
          <t>Sporting and recreational goods and supplies wholesale dealing in</t>
        </is>
      </c>
      <c r="BA1470" t="inlineStr">
        <is>
          <t>United States of America</t>
        </is>
      </c>
      <c r="BB1470" t="inlineStr">
        <is>
          <t>Reno</t>
        </is>
      </c>
      <c r="BC1470" t="inlineStr">
        <is>
          <t>www.viratech.org</t>
        </is>
      </c>
      <c r="BD1470" t="inlineStr">
        <is>
          <t>2000</t>
        </is>
      </c>
      <c r="BE1470" t="inlineStr">
        <is>
          <t>This company is an open source biotechnology development company engaged in the business of researching and developing cancer treatment protocols through the use of open source web based research networks. It was founded in March 2000 and conducts business from its registered head office located in Reno, California, United States. The company is involved in the develop, manage and operate a web based research and social network, dedicated to the company's development of creating an open source cancer research and development social network. It also open source biotech development platform will be an interactive online community dedicated to serving the specific needs of cancer researchers and their counterparts.</t>
        </is>
      </c>
      <c r="BF1470" t="inlineStr">
        <is>
          <t>Active</t>
        </is>
      </c>
      <c r="BG1470" t="inlineStr">
        <is>
          <t>Services</t>
        </is>
      </c>
      <c r="BH1470" t="inlineStr">
        <is>
          <t>An open source biotechnology development company engaged in the business of researching and developing cancer treatment protocols through the use of open source web based research networks</t>
        </is>
      </c>
      <c r="BI1470" t="inlineStr">
        <is>
          <t>Develop, manage and operate a web based research and social network, dedicated to the company's development of creating an open source cancer research and development social network</t>
        </is>
      </c>
      <c r="CE1470">
        <f>IFERROR(SUM(BU1470:BV1470)/2,0)</f>
        <v/>
      </c>
      <c r="CF1470">
        <f>IFERROR(SUM(CE1470:CE1470)/1,0)</f>
        <v/>
      </c>
      <c r="CG1470">
        <f>IFERROR(SUM(BW1470:BX1470)/2,0)</f>
        <v/>
      </c>
      <c r="CH1470">
        <f>IFERROR(SUM(CG1470:CG1470)/1,0)</f>
        <v/>
      </c>
      <c r="CI1470">
        <f>IFERROR(SUM(BY1470:BZ1470)/2,0)</f>
        <v/>
      </c>
      <c r="CJ1470">
        <f>IFERROR(SUM(CI1470:CI1470)/1,0)</f>
        <v/>
      </c>
      <c r="CK1470">
        <f>IFERROR(SUM(CA1470:CB1470)/2,0)</f>
        <v/>
      </c>
      <c r="CL1470">
        <f>IFERROR(SUM(CK1470:CK1470)/1,0)</f>
        <v/>
      </c>
      <c r="CM1470">
        <f>IFERROR(SUM(CC1470:CD1470)/2,0)</f>
        <v/>
      </c>
      <c r="CN1470">
        <f>IFERROR(SUM(CM1470:CM1470)/1,0)</f>
        <v/>
      </c>
      <c r="CO1470">
        <f>IFERROR(SUM(BS1470:BT1470)/2,0)</f>
        <v/>
      </c>
      <c r="CP1470">
        <f>IFERROR(SUM(CO1470:CO1470)/1,0)</f>
        <v/>
      </c>
    </row>
    <row r="1471">
      <c r="A1471" t="n">
        <v>1446</v>
      </c>
      <c r="D1471">
        <f>IF(AX1471="Listed","Yes","No")</f>
        <v/>
      </c>
      <c r="E1471">
        <f>IFERROR(IF(AE1471&lt;0,"Yes","No"),"No")</f>
        <v/>
      </c>
      <c r="F1471">
        <f>IF(BK1471="Unqualified","Yes","No")</f>
        <v/>
      </c>
      <c r="G1471">
        <f>IF(COUNTIF($D$1471:$F$1471,"Yes")=3,"Yes","No")</f>
        <v/>
      </c>
      <c r="U1471">
        <f>IFERROR(BQ1471/BL1471,0)</f>
        <v/>
      </c>
      <c r="V1471">
        <f>IFERROR(SUM(BQ1471:BQ1471)/SUM(BL1471:BL1471),0)</f>
        <v/>
      </c>
      <c r="W1471">
        <f>IFERROR(MAX(U1471:U1471)-MIN(U1471:U1471),0)</f>
        <v/>
      </c>
      <c r="X1471">
        <f>IFERROR(BQ1471/(BL1471-BQ1471),0)</f>
        <v/>
      </c>
      <c r="Y1471">
        <f>IFERROR(SUM(BQ1471:BQ1471)/(SUM(BL1471:BL1471)-SUM(BQ1471:BQ1471)),0)</f>
        <v/>
      </c>
      <c r="Z1471">
        <f>IFERROR(MAX(X1471:X1471)-MIN(X1471:X1471),0)</f>
        <v/>
      </c>
      <c r="AA1471">
        <f>IFERROR(BO1471/BP1471,0)</f>
        <v/>
      </c>
      <c r="AB1471">
        <f>IFERROR(SUM(BO1471:BO1471)/SUM(BP1471:BP1471),0)</f>
        <v/>
      </c>
      <c r="AC1471">
        <f>IFERROR(MAX(AA1471:AA1471)-MIN(AA1471:AA1471),0)</f>
        <v/>
      </c>
      <c r="AD1471">
        <f>IFERROR(SUM(BL1471:BL1471)/1,0)</f>
        <v/>
      </c>
      <c r="AE1471">
        <f>IFERROR(SUM(BQ1471:BQ1471)/1,0)</f>
        <v/>
      </c>
      <c r="AF1471">
        <f>IFERROR(SUM(BP1471:BP1471)/1,0)</f>
        <v/>
      </c>
      <c r="AG1471">
        <f>IFERROR(CJ1471,0)</f>
        <v/>
      </c>
      <c r="AH1471">
        <f>IFERROR(SUM(BR1471:BR1471)/1,0)</f>
        <v/>
      </c>
      <c r="AI1471">
        <f>IFERROR(CL1471,0)</f>
        <v/>
      </c>
      <c r="AJ1471">
        <f>IFERROR(CN1471,0)</f>
        <v/>
      </c>
      <c r="AK1471">
        <f>IFERROR(CP1471,0)</f>
        <v/>
      </c>
      <c r="AL1471">
        <f>IFERROR(SUM(BN1471:BN1471)/1,0)</f>
        <v/>
      </c>
      <c r="AM1471">
        <f>IFERROR(SUM(BJ1471:BJ1471)/1,0)</f>
        <v/>
      </c>
      <c r="AN1471">
        <f>IFERROR(AH1471/AD1471,0)</f>
        <v/>
      </c>
      <c r="AO1471">
        <f>IFERROR(AF1471/AD1471,0)</f>
        <v/>
      </c>
      <c r="AP1471">
        <f>IFERROR(AI1471/AK1471,0)</f>
        <v/>
      </c>
      <c r="AQ1471">
        <f>IFERROR(AJ1471/AK1471,0)</f>
        <v/>
      </c>
      <c r="AR1471">
        <f>IFERROR(AG1471/AK1471,0)</f>
        <v/>
      </c>
      <c r="AS1471">
        <f>IFERROR(365/(AL1471/AG1471), "")</f>
        <v/>
      </c>
      <c r="AT1471" t="inlineStr">
        <is>
          <t>US932432982</t>
        </is>
      </c>
      <c r="AU1471" t="inlineStr">
        <is>
          <t>Cabbacis INC</t>
        </is>
      </c>
      <c r="AV1471" t="inlineStr">
        <is>
          <t>C1</t>
        </is>
      </c>
      <c r="AW1471" t="inlineStr">
        <is>
          <t>U</t>
        </is>
      </c>
      <c r="AX1471" t="inlineStr">
        <is>
          <t>Listed</t>
        </is>
      </c>
      <c r="AY1471" t="n">
        <v>5194</v>
      </c>
      <c r="AZ1471" t="inlineStr">
        <is>
          <t>Tobacco and tobacco products wholesale dealing in</t>
        </is>
      </c>
      <c r="BA1471" t="inlineStr">
        <is>
          <t>United States of America</t>
        </is>
      </c>
      <c r="BB1471" t="inlineStr">
        <is>
          <t>Niagara Falls</t>
        </is>
      </c>
      <c r="BC1471" t="inlineStr">
        <is>
          <t>www.cabbacis.com</t>
        </is>
      </c>
      <c r="BD1471" s="6" t="n">
        <v>45114</v>
      </c>
      <c r="BE1471" t="inlineStr">
        <is>
          <t>This company is engaged in the development and manufacturing of reduced-nicotine tobacco products aimed at harm reduction. It conducts business from its registered head office located in Niagara Falls, United States of America. The company was established in 2023. The company specialises in creating innovative harm reduction products, primarily its proprietary iBlend line, which includes reduced-nicotine cigarettes and vaporizer pods. The products contain about 95% less nicotine than traditional U.S. cigarette brands and include a blend of tobacco and hemp. The company is also advancing the development of reduced-nicotine cigarettes without hemp. It holds a significant patent portfolio, including 32 issued patents.</t>
        </is>
      </c>
      <c r="BF1471" t="inlineStr">
        <is>
          <t>Active</t>
        </is>
      </c>
      <c r="BG1471" t="inlineStr">
        <is>
          <t>Manufacturing</t>
        </is>
      </c>
      <c r="BH1471" t="inlineStr">
        <is>
          <t>Engaged in the development and manufacturing of reduced-nicotine tobacco products aimed at harm reduction</t>
        </is>
      </c>
      <c r="BI1471" t="inlineStr">
        <is>
          <t>Creating innovative harm reduction products, primarily their proprietary iBlend line, which includes reduced-nicotine cigarettes and vaporizer pods</t>
        </is>
      </c>
      <c r="CE1471">
        <f>IFERROR(SUM(BU1471:BV1471)/2,0)</f>
        <v/>
      </c>
      <c r="CF1471">
        <f>IFERROR(SUM(CE1471:CE1471)/1,0)</f>
        <v/>
      </c>
      <c r="CG1471">
        <f>IFERROR(SUM(BW1471:BX1471)/2,0)</f>
        <v/>
      </c>
      <c r="CH1471">
        <f>IFERROR(SUM(CG1471:CG1471)/1,0)</f>
        <v/>
      </c>
      <c r="CI1471">
        <f>IFERROR(SUM(BY1471:BZ1471)/2,0)</f>
        <v/>
      </c>
      <c r="CJ1471">
        <f>IFERROR(SUM(CI1471:CI1471)/1,0)</f>
        <v/>
      </c>
      <c r="CK1471">
        <f>IFERROR(SUM(CA1471:CB1471)/2,0)</f>
        <v/>
      </c>
      <c r="CL1471">
        <f>IFERROR(SUM(CK1471:CK1471)/1,0)</f>
        <v/>
      </c>
      <c r="CM1471">
        <f>IFERROR(SUM(CC1471:CD1471)/2,0)</f>
        <v/>
      </c>
      <c r="CN1471">
        <f>IFERROR(SUM(CM1471:CM1471)/1,0)</f>
        <v/>
      </c>
      <c r="CO1471">
        <f>IFERROR(SUM(BS1471:BT1471)/2,0)</f>
        <v/>
      </c>
      <c r="CP1471">
        <f>IFERROR(SUM(CO1471:CO1471)/1,0)</f>
        <v/>
      </c>
    </row>
    <row r="1472">
      <c r="A1472" t="n">
        <v>1447</v>
      </c>
      <c r="D1472">
        <f>IF(AX1472="Listed","Yes","No")</f>
        <v/>
      </c>
      <c r="E1472">
        <f>IFERROR(IF(AE1472&lt;0,"Yes","No"),"No")</f>
        <v/>
      </c>
      <c r="F1472">
        <f>IF(BK1472="Unqualified","Yes","No")</f>
        <v/>
      </c>
      <c r="G1472">
        <f>IF(COUNTIF($D$1472:$F$1472,"Yes")=3,"Yes","No")</f>
        <v/>
      </c>
      <c r="U1472">
        <f>IFERROR(BQ1472/BL1472,0)</f>
        <v/>
      </c>
      <c r="V1472">
        <f>IFERROR(SUM(BQ1472:BQ1472)/SUM(BL1472:BL1472),0)</f>
        <v/>
      </c>
      <c r="W1472">
        <f>IFERROR(MAX(U1472:U1472)-MIN(U1472:U1472),0)</f>
        <v/>
      </c>
      <c r="X1472">
        <f>IFERROR(BQ1472/(BL1472-BQ1472),0)</f>
        <v/>
      </c>
      <c r="Y1472">
        <f>IFERROR(SUM(BQ1472:BQ1472)/(SUM(BL1472:BL1472)-SUM(BQ1472:BQ1472)),0)</f>
        <v/>
      </c>
      <c r="Z1472">
        <f>IFERROR(MAX(X1472:X1472)-MIN(X1472:X1472),0)</f>
        <v/>
      </c>
      <c r="AA1472">
        <f>IFERROR(BO1472/BP1472,0)</f>
        <v/>
      </c>
      <c r="AB1472">
        <f>IFERROR(SUM(BO1472:BO1472)/SUM(BP1472:BP1472),0)</f>
        <v/>
      </c>
      <c r="AC1472">
        <f>IFERROR(MAX(AA1472:AA1472)-MIN(AA1472:AA1472),0)</f>
        <v/>
      </c>
      <c r="AD1472">
        <f>IFERROR(SUM(BL1472:BL1472)/1,0)</f>
        <v/>
      </c>
      <c r="AE1472">
        <f>IFERROR(SUM(BQ1472:BQ1472)/1,0)</f>
        <v/>
      </c>
      <c r="AF1472">
        <f>IFERROR(SUM(BP1472:BP1472)/1,0)</f>
        <v/>
      </c>
      <c r="AG1472">
        <f>IFERROR(CJ1472,0)</f>
        <v/>
      </c>
      <c r="AH1472">
        <f>IFERROR(SUM(BR1472:BR1472)/1,0)</f>
        <v/>
      </c>
      <c r="AI1472">
        <f>IFERROR(CL1472,0)</f>
        <v/>
      </c>
      <c r="AJ1472">
        <f>IFERROR(CN1472,0)</f>
        <v/>
      </c>
      <c r="AK1472">
        <f>IFERROR(CP1472,0)</f>
        <v/>
      </c>
      <c r="AL1472">
        <f>IFERROR(SUM(BN1472:BN1472)/1,0)</f>
        <v/>
      </c>
      <c r="AM1472">
        <f>IFERROR(SUM(BJ1472:BJ1472)/1,0)</f>
        <v/>
      </c>
      <c r="AN1472">
        <f>IFERROR(AH1472/AD1472,0)</f>
        <v/>
      </c>
      <c r="AO1472">
        <f>IFERROR(AF1472/AD1472,0)</f>
        <v/>
      </c>
      <c r="AP1472">
        <f>IFERROR(AI1472/AK1472,0)</f>
        <v/>
      </c>
      <c r="AQ1472">
        <f>IFERROR(AJ1472/AK1472,0)</f>
        <v/>
      </c>
      <c r="AR1472">
        <f>IFERROR(AG1472/AK1472,0)</f>
        <v/>
      </c>
      <c r="AS1472">
        <f>IFERROR(365/(AL1472/AG1472), "")</f>
        <v/>
      </c>
      <c r="AT1472" t="inlineStr">
        <is>
          <t>BR31496185000109</t>
        </is>
      </c>
      <c r="AU1472" t="inlineStr">
        <is>
          <t>Simex Siqueira Importacao E Exportacao SA</t>
        </is>
      </c>
      <c r="AV1472" t="inlineStr">
        <is>
          <t>U1</t>
        </is>
      </c>
      <c r="AW1472" t="inlineStr">
        <is>
          <t>U</t>
        </is>
      </c>
      <c r="AX1472" t="inlineStr">
        <is>
          <t>Unlisted</t>
        </is>
      </c>
      <c r="AY1472" t="n">
        <v>5153</v>
      </c>
      <c r="AZ1472" t="inlineStr">
        <is>
          <t>Grain and field beans wholesale dealing in</t>
        </is>
      </c>
      <c r="BA1472" t="inlineStr">
        <is>
          <t>Brazil</t>
        </is>
      </c>
      <c r="BB1472" t="inlineStr">
        <is>
          <t>Vitoria</t>
        </is>
      </c>
      <c r="BC1472" t="inlineStr">
        <is>
          <t>www.simexbrazil.com.br</t>
        </is>
      </c>
      <c r="BD1472" s="6" t="n">
        <v>31979</v>
      </c>
      <c r="BE1472" t="inlineStr">
        <is>
          <t>The company is an entity based in Brazil that is engaged in the retail trade of grocery products. It started its operations in the year 1994. The registered business office of the company is located in Vitoria, Brazil. The company offers a wide range of products, such as audio/video, baby needs, bakery, beer, carbonated beverages, cigarettes, confectioneries, cosmetics/toiletries, counter items, dairy, detergents/bleach, fastfood, fragrances, frozen food, grocery, hardware, home accessories, home care/home ware, ice cream, juices, medications, news paper-magazines, picnic-outdoor, publications, sandwiches and other catering, shaving aids, shoe care, snacks, special items, stationery-school supplies, sunglasses, tissue-paper-foil-nylon, toys, water, and wear items. These products are offered to the general public.The company has its active operations within the country.</t>
        </is>
      </c>
      <c r="BF1472" t="inlineStr">
        <is>
          <t>Active</t>
        </is>
      </c>
      <c r="BG1472" t="inlineStr">
        <is>
          <t>Services</t>
        </is>
      </c>
      <c r="BH1472" t="inlineStr">
        <is>
          <t>Engaged in the retail trade of grocery products</t>
        </is>
      </c>
      <c r="BI1472" t="inlineStr">
        <is>
          <t>Grocery products</t>
        </is>
      </c>
      <c r="CE1472">
        <f>IFERROR(SUM(BU1472:BV1472)/2,0)</f>
        <v/>
      </c>
      <c r="CF1472">
        <f>IFERROR(SUM(CE1472:CE1472)/1,0)</f>
        <v/>
      </c>
      <c r="CG1472">
        <f>IFERROR(SUM(BW1472:BX1472)/2,0)</f>
        <v/>
      </c>
      <c r="CH1472">
        <f>IFERROR(SUM(CG1472:CG1472)/1,0)</f>
        <v/>
      </c>
      <c r="CI1472">
        <f>IFERROR(SUM(BY1472:BZ1472)/2,0)</f>
        <v/>
      </c>
      <c r="CJ1472">
        <f>IFERROR(SUM(CI1472:CI1472)/1,0)</f>
        <v/>
      </c>
      <c r="CK1472">
        <f>IFERROR(SUM(CA1472:CB1472)/2,0)</f>
        <v/>
      </c>
      <c r="CL1472">
        <f>IFERROR(SUM(CK1472:CK1472)/1,0)</f>
        <v/>
      </c>
      <c r="CM1472">
        <f>IFERROR(SUM(CC1472:CD1472)/2,0)</f>
        <v/>
      </c>
      <c r="CN1472">
        <f>IFERROR(SUM(CM1472:CM1472)/1,0)</f>
        <v/>
      </c>
      <c r="CO1472">
        <f>IFERROR(SUM(BS1472:BT1472)/2,0)</f>
        <v/>
      </c>
      <c r="CP1472">
        <f>IFERROR(SUM(CO1472:CO1472)/1,0)</f>
        <v/>
      </c>
    </row>
  </sheetData>
  <mergeCells count="68">
    <mergeCell ref="AQ23:AQ25"/>
    <mergeCell ref="BH23:BH25"/>
    <mergeCell ref="AA24:AC24"/>
    <mergeCell ref="AS23:AS25"/>
    <mergeCell ref="BJ23:BJ25"/>
    <mergeCell ref="BP23:BP25"/>
    <mergeCell ref="BC23:BC25"/>
    <mergeCell ref="BT23:BT25"/>
    <mergeCell ref="CD23:CD25"/>
    <mergeCell ref="BV23:BV25"/>
    <mergeCell ref="BK23:BK25"/>
    <mergeCell ref="CB23:CB25"/>
    <mergeCell ref="O24:O25"/>
    <mergeCell ref="A23:A25"/>
    <mergeCell ref="T23:T25"/>
    <mergeCell ref="CE23:CP23"/>
    <mergeCell ref="AD23:AM24"/>
    <mergeCell ref="AN23:AN25"/>
    <mergeCell ref="BE23:BE25"/>
    <mergeCell ref="X24:Z24"/>
    <mergeCell ref="B23:B24"/>
    <mergeCell ref="CK24:CL24"/>
    <mergeCell ref="AX23:AX25"/>
    <mergeCell ref="BO23:BO25"/>
    <mergeCell ref="U24:W24"/>
    <mergeCell ref="H23:Q23"/>
    <mergeCell ref="AZ23:AZ25"/>
    <mergeCell ref="BQ23:BQ25"/>
    <mergeCell ref="BW23:BW25"/>
    <mergeCell ref="CA23:CA25"/>
    <mergeCell ref="CC23:CC25"/>
    <mergeCell ref="CE24:CF24"/>
    <mergeCell ref="G24:G25"/>
    <mergeCell ref="CO24:CP24"/>
    <mergeCell ref="R23:R25"/>
    <mergeCell ref="AO23:AO25"/>
    <mergeCell ref="AU23:AU25"/>
    <mergeCell ref="BL23:BL25"/>
    <mergeCell ref="C23:C24"/>
    <mergeCell ref="AW23:AW25"/>
    <mergeCell ref="BN23:BN25"/>
    <mergeCell ref="D23:F23"/>
    <mergeCell ref="U23:AC23"/>
    <mergeCell ref="BR23:BR25"/>
    <mergeCell ref="BG23:BG25"/>
    <mergeCell ref="BX23:BX25"/>
    <mergeCell ref="BI23:BI25"/>
    <mergeCell ref="BZ23:BZ25"/>
    <mergeCell ref="P24:P25"/>
    <mergeCell ref="AY23:AY25"/>
    <mergeCell ref="H24:H25"/>
    <mergeCell ref="AP23:AP25"/>
    <mergeCell ref="BA23:BA25"/>
    <mergeCell ref="AR23:AR25"/>
    <mergeCell ref="CG24:CH24"/>
    <mergeCell ref="AT23:AT25"/>
    <mergeCell ref="S23:S25"/>
    <mergeCell ref="AV23:AV25"/>
    <mergeCell ref="BB23:BB25"/>
    <mergeCell ref="BM23:BM25"/>
    <mergeCell ref="BS23:BS25"/>
    <mergeCell ref="BD23:BD25"/>
    <mergeCell ref="BU23:BU25"/>
    <mergeCell ref="BY23:BY25"/>
    <mergeCell ref="CI24:CJ24"/>
    <mergeCell ref="CM24:CN24"/>
    <mergeCell ref="Q24:Q25"/>
    <mergeCell ref="BF23:B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2026-01-29T06:05:16Z</dcterms:created>
  <dcterms:modified xmlns:dcterms="http://purl.org/dc/terms/" xmlns:xsi="http://www.w3.org/2001/XMLSchema-instance" xsi:type="dcterms:W3CDTF">2026-01-29T06:05:18Z</dcterms:modified>
</cp:coreProperties>
</file>