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4\"/>
    </mc:Choice>
  </mc:AlternateContent>
  <xr:revisionPtr revIDLastSave="0" documentId="13_ncr:1_{FD10930E-1492-4A0E-8E61-431527DC27B8}" xr6:coauthVersionLast="47" xr6:coauthVersionMax="47" xr10:uidLastSave="{00000000-0000-0000-0000-000000000000}"/>
  <bookViews>
    <workbookView xWindow="-108" yWindow="-108" windowWidth="23256" windowHeight="12456" activeTab="1" xr2:uid="{00ACA593-B307-4978-A03C-E453D2836F19}"/>
  </bookViews>
  <sheets>
    <sheet name="Arkusz3" sheetId="3" r:id="rId1"/>
    <sheet name="Arkusz1" sheetId="1" r:id="rId2"/>
    <sheet name="Arkusz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7" i="1"/>
  <c r="I6" i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6" i="2"/>
  <c r="M8" i="2"/>
  <c r="M9" i="2" s="1"/>
  <c r="N8" i="2"/>
  <c r="N9" i="2" s="1"/>
  <c r="O8" i="2"/>
  <c r="O9" i="2" s="1"/>
  <c r="P8" i="2"/>
  <c r="P9" i="2" s="1"/>
  <c r="L8" i="2"/>
  <c r="L9" i="2" s="1"/>
  <c r="M8" i="1"/>
  <c r="M9" i="1" s="1"/>
  <c r="N8" i="1"/>
  <c r="N9" i="1" s="1"/>
  <c r="O8" i="1"/>
  <c r="O9" i="1" s="1"/>
  <c r="P8" i="1"/>
  <c r="P9" i="1" s="1"/>
  <c r="L8" i="1"/>
  <c r="L9" i="1" s="1"/>
</calcChain>
</file>

<file path=xl/sharedStrings.xml><?xml version="1.0" encoding="utf-8"?>
<sst xmlns="http://schemas.openxmlformats.org/spreadsheetml/2006/main" count="27" uniqueCount="12">
  <si>
    <t>nan</t>
  </si>
  <si>
    <t>Błąd względny</t>
  </si>
  <si>
    <t>Max</t>
  </si>
  <si>
    <t>Suma</t>
  </si>
  <si>
    <t>Natural Spline</t>
  </si>
  <si>
    <t>Clamped Boundary</t>
  </si>
  <si>
    <t>Cubic spline</t>
  </si>
  <si>
    <t>Stopień funkcji i warunek brzegowy</t>
  </si>
  <si>
    <t>Liczba węzłów</t>
  </si>
  <si>
    <t>Warunek brzegowy i stopnień funkcji</t>
  </si>
  <si>
    <t>Natural spline</t>
  </si>
  <si>
    <t>Clamped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</si>
</sst>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E6FA-0831-4435-8E2C-5FDF71C58DFC}">
  <dimension ref="E6:J12"/>
  <sheetViews>
    <sheetView workbookViewId="0">
      <selection activeCell="E7" sqref="E7:J11"/>
    </sheetView>
  </sheetViews>
  <sheetFormatPr defaultRowHeight="14.4" x14ac:dyDescent="0.3"/>
  <cols>
    <col min="1" max="4" width="8.88671875" style="1"/>
    <col min="5" max="5" width="12.6640625" style="1" bestFit="1" customWidth="1"/>
    <col min="6" max="6" width="12.21875" style="1" bestFit="1" customWidth="1"/>
    <col min="7" max="7" width="16.21875" style="1" bestFit="1" customWidth="1"/>
    <col min="8" max="8" width="12.21875" style="1" bestFit="1" customWidth="1"/>
    <col min="9" max="9" width="16.21875" style="1" customWidth="1"/>
    <col min="10" max="10" width="10.77734375" style="1" bestFit="1" customWidth="1"/>
    <col min="11" max="16384" width="8.88671875" style="1"/>
  </cols>
  <sheetData>
    <row r="6" spans="5:10" ht="15" thickBot="1" x14ac:dyDescent="0.35"/>
    <row r="7" spans="5:10" ht="15.6" thickTop="1" thickBot="1" x14ac:dyDescent="0.35">
      <c r="F7" s="4" t="s">
        <v>7</v>
      </c>
      <c r="G7" s="5"/>
      <c r="H7" s="5"/>
      <c r="I7" s="5"/>
      <c r="J7" s="6"/>
    </row>
    <row r="8" spans="5:10" ht="15.6" thickTop="1" thickBot="1" x14ac:dyDescent="0.35">
      <c r="E8" s="7"/>
      <c r="F8" s="9" t="s">
        <v>4</v>
      </c>
      <c r="G8" s="8" t="s">
        <v>5</v>
      </c>
      <c r="H8" s="9" t="s">
        <v>4</v>
      </c>
      <c r="I8" s="8" t="s">
        <v>5</v>
      </c>
      <c r="J8" s="2" t="s">
        <v>6</v>
      </c>
    </row>
    <row r="9" spans="5:10" ht="15.6" thickTop="1" thickBot="1" x14ac:dyDescent="0.35">
      <c r="E9" s="10" t="s">
        <v>1</v>
      </c>
      <c r="F9" s="4">
        <v>2</v>
      </c>
      <c r="G9" s="6"/>
      <c r="H9" s="4">
        <v>3</v>
      </c>
      <c r="I9" s="5"/>
      <c r="J9" s="6"/>
    </row>
    <row r="10" spans="5:10" ht="15" thickTop="1" x14ac:dyDescent="0.3">
      <c r="E10" s="13" t="s">
        <v>2</v>
      </c>
      <c r="F10" s="15">
        <v>0.23914675842178901</v>
      </c>
      <c r="G10" s="16">
        <v>9.6514893599493903E-2</v>
      </c>
      <c r="H10" s="15">
        <v>3.4049041332915697E-2</v>
      </c>
      <c r="I10" s="19">
        <v>4.7953824731962399E-2</v>
      </c>
      <c r="J10" s="16">
        <v>1.50057832263215E-2</v>
      </c>
    </row>
    <row r="11" spans="5:10" ht="15" thickBot="1" x14ac:dyDescent="0.35">
      <c r="E11" s="14" t="s">
        <v>3</v>
      </c>
      <c r="F11" s="17">
        <v>1273.27724182259</v>
      </c>
      <c r="G11" s="18">
        <v>377.86518104527403</v>
      </c>
      <c r="H11" s="17">
        <v>18.332740149849801</v>
      </c>
      <c r="I11" s="20">
        <v>20.578861886910602</v>
      </c>
      <c r="J11" s="18">
        <v>14.0106972404452</v>
      </c>
    </row>
    <row r="12" spans="5:10" ht="15" thickTop="1" x14ac:dyDescent="0.3"/>
  </sheetData>
  <mergeCells count="3">
    <mergeCell ref="F7:J7"/>
    <mergeCell ref="F9:G9"/>
    <mergeCell ref="H9:J9"/>
  </mergeCells>
  <conditionalFormatting sqref="F10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J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8053-0697-4F9F-80C3-431813225B62}">
  <dimension ref="C3:P1005"/>
  <sheetViews>
    <sheetView tabSelected="1" workbookViewId="0">
      <selection activeCell="E51" sqref="E51"/>
    </sheetView>
  </sheetViews>
  <sheetFormatPr defaultRowHeight="14.4" x14ac:dyDescent="0.3"/>
  <cols>
    <col min="1" max="2" width="8.88671875" style="1"/>
    <col min="3" max="3" width="12.33203125" style="1" bestFit="1" customWidth="1"/>
    <col min="4" max="4" width="12.109375" style="1" bestFit="1" customWidth="1"/>
    <col min="5" max="5" width="16.109375" style="1" bestFit="1" customWidth="1"/>
    <col min="6" max="6" width="12.109375" style="1" bestFit="1" customWidth="1"/>
    <col min="7" max="7" width="16.109375" style="1" bestFit="1" customWidth="1"/>
    <col min="8" max="8" width="12" style="1" bestFit="1" customWidth="1"/>
    <col min="9" max="9" width="8.88671875" style="1"/>
    <col min="10" max="14" width="12" style="1" bestFit="1" customWidth="1"/>
    <col min="15" max="16384" width="8.88671875" style="1"/>
  </cols>
  <sheetData>
    <row r="3" spans="3:16" ht="15" thickBot="1" x14ac:dyDescent="0.35"/>
    <row r="4" spans="3:16" ht="15.6" thickTop="1" thickBot="1" x14ac:dyDescent="0.35">
      <c r="D4" s="4" t="s">
        <v>9</v>
      </c>
      <c r="E4" s="5"/>
      <c r="F4" s="5"/>
      <c r="G4" s="5"/>
      <c r="H4" s="6"/>
    </row>
    <row r="5" spans="3:16" ht="15.6" thickTop="1" thickBot="1" x14ac:dyDescent="0.35">
      <c r="D5" s="3" t="s">
        <v>10</v>
      </c>
      <c r="E5" s="3" t="s">
        <v>11</v>
      </c>
      <c r="F5" s="3" t="s">
        <v>10</v>
      </c>
      <c r="G5" s="3" t="s">
        <v>11</v>
      </c>
      <c r="H5" s="3" t="s">
        <v>6</v>
      </c>
    </row>
    <row r="6" spans="3:16" ht="15.6" thickTop="1" thickBot="1" x14ac:dyDescent="0.35">
      <c r="C6" s="3" t="s">
        <v>8</v>
      </c>
      <c r="D6" s="4">
        <v>2</v>
      </c>
      <c r="E6" s="6"/>
      <c r="F6" s="4">
        <v>3</v>
      </c>
      <c r="G6" s="5"/>
      <c r="H6" s="6"/>
      <c r="I6" s="1" t="str">
        <f>C6</f>
        <v>Liczba węzłów</v>
      </c>
    </row>
    <row r="7" spans="3:16" ht="15.6" thickTop="1" thickBot="1" x14ac:dyDescent="0.35">
      <c r="C7" s="3">
        <v>2</v>
      </c>
      <c r="D7" s="3">
        <v>19.085536831724198</v>
      </c>
      <c r="E7" s="3">
        <v>19.085536831724198</v>
      </c>
      <c r="F7" s="3">
        <v>19.085536831724198</v>
      </c>
      <c r="G7" s="3">
        <v>19.085536831724198</v>
      </c>
      <c r="H7" s="3" t="s">
        <v>0</v>
      </c>
      <c r="I7" s="1">
        <f t="shared" ref="I7:I70" si="0">C7</f>
        <v>2</v>
      </c>
    </row>
    <row r="8" spans="3:16" ht="15.6" thickTop="1" thickBot="1" x14ac:dyDescent="0.35">
      <c r="C8" s="3">
        <v>3</v>
      </c>
      <c r="D8" s="3">
        <v>20.317303631281899</v>
      </c>
      <c r="E8" s="3">
        <v>20.153022986751299</v>
      </c>
      <c r="F8" s="3">
        <v>19.970554286091598</v>
      </c>
      <c r="G8" s="3">
        <v>19.952323545663901</v>
      </c>
      <c r="H8" s="3" t="s">
        <v>0</v>
      </c>
      <c r="I8" s="1">
        <f t="shared" si="0"/>
        <v>3</v>
      </c>
      <c r="L8" s="1">
        <f>MIN(D:D)</f>
        <v>2.1218343408055E-2</v>
      </c>
      <c r="M8" s="1">
        <f>MIN(E:E)</f>
        <v>8.7047365633807696E-4</v>
      </c>
      <c r="N8" s="1">
        <f>MIN(F:F)</f>
        <v>3.5300048736264201E-4</v>
      </c>
      <c r="O8" s="1">
        <f>MIN(G:G)</f>
        <v>5.9648532972000901E-4</v>
      </c>
      <c r="P8" s="1">
        <f>MIN(H:H)</f>
        <v>1.0548974782587E-6</v>
      </c>
    </row>
    <row r="9" spans="3:16" ht="15.6" thickTop="1" thickBot="1" x14ac:dyDescent="0.35">
      <c r="C9" s="3">
        <v>4</v>
      </c>
      <c r="D9" s="3">
        <v>19.085536831724198</v>
      </c>
      <c r="E9" s="3">
        <v>19.085536831724198</v>
      </c>
      <c r="F9" s="3">
        <v>19.085536831724198</v>
      </c>
      <c r="G9" s="3">
        <v>19.085536831724198</v>
      </c>
      <c r="H9" s="3">
        <v>19.085536831724198</v>
      </c>
      <c r="I9" s="1">
        <f t="shared" si="0"/>
        <v>4</v>
      </c>
      <c r="L9" s="1">
        <f>VLOOKUP(L8,D7:$I$1005,6,FALSE)</f>
        <v>1000</v>
      </c>
      <c r="M9" s="1">
        <f>VLOOKUP(M8,E7:$I$1005,5,FALSE)</f>
        <v>1000</v>
      </c>
      <c r="N9" s="1">
        <f>VLOOKUP(N8,F7:$I$1005,4,FALSE)</f>
        <v>1000</v>
      </c>
      <c r="O9" s="1">
        <f>VLOOKUP(O8,G7:$I$1005,3,FALSE)</f>
        <v>1000</v>
      </c>
      <c r="P9" s="1">
        <f>VLOOKUP(P8,H7:$I$1005,2,FALSE)</f>
        <v>1000</v>
      </c>
    </row>
    <row r="10" spans="3:16" ht="15.6" thickTop="1" thickBot="1" x14ac:dyDescent="0.35">
      <c r="C10" s="3">
        <v>5</v>
      </c>
      <c r="D10" s="3">
        <v>20.421925320149299</v>
      </c>
      <c r="E10" s="3">
        <v>20.204602133964201</v>
      </c>
      <c r="F10" s="3">
        <v>20.054501245861299</v>
      </c>
      <c r="G10" s="3">
        <v>20.060577416478601</v>
      </c>
      <c r="H10" s="3">
        <v>20.042314849588202</v>
      </c>
      <c r="I10" s="1">
        <f t="shared" si="0"/>
        <v>5</v>
      </c>
    </row>
    <row r="11" spans="3:16" ht="15.6" thickTop="1" thickBot="1" x14ac:dyDescent="0.35">
      <c r="C11" s="3">
        <v>6</v>
      </c>
      <c r="D11" s="3">
        <v>20.6322318344676</v>
      </c>
      <c r="E11" s="3">
        <v>21.840225449958101</v>
      </c>
      <c r="F11" s="3">
        <v>19.373986154541502</v>
      </c>
      <c r="G11" s="3">
        <v>19.427699364648301</v>
      </c>
      <c r="H11" s="3">
        <v>19.2053940452052</v>
      </c>
      <c r="I11" s="1">
        <f t="shared" si="0"/>
        <v>6</v>
      </c>
    </row>
    <row r="12" spans="3:16" ht="15.6" thickTop="1" thickBot="1" x14ac:dyDescent="0.35">
      <c r="C12" s="3">
        <v>7</v>
      </c>
      <c r="D12" s="3">
        <v>43.434992918501301</v>
      </c>
      <c r="E12" s="3">
        <v>38.747237479319601</v>
      </c>
      <c r="F12" s="3">
        <v>21.403663939002001</v>
      </c>
      <c r="G12" s="3">
        <v>21.518579749436199</v>
      </c>
      <c r="H12" s="3">
        <v>21.120572209827099</v>
      </c>
      <c r="I12" s="1">
        <f t="shared" si="0"/>
        <v>7</v>
      </c>
    </row>
    <row r="13" spans="3:16" ht="15.6" thickTop="1" thickBot="1" x14ac:dyDescent="0.35">
      <c r="C13" s="3">
        <v>8</v>
      </c>
      <c r="D13" s="3">
        <v>26.342046277442801</v>
      </c>
      <c r="E13" s="3">
        <v>24.3693162593251</v>
      </c>
      <c r="F13" s="3">
        <v>18.228125530744101</v>
      </c>
      <c r="G13" s="3">
        <v>18.2775754798236</v>
      </c>
      <c r="H13" s="3">
        <v>18.100533488993801</v>
      </c>
      <c r="I13" s="1">
        <f t="shared" si="0"/>
        <v>8</v>
      </c>
    </row>
    <row r="14" spans="3:16" ht="15.6" thickTop="1" thickBot="1" x14ac:dyDescent="0.35">
      <c r="C14" s="3">
        <v>9</v>
      </c>
      <c r="D14" s="3">
        <v>50.415382801466798</v>
      </c>
      <c r="E14" s="3">
        <v>49.906684628636</v>
      </c>
      <c r="F14" s="3">
        <v>19.361095935300298</v>
      </c>
      <c r="G14" s="3">
        <v>19.199615391253701</v>
      </c>
      <c r="H14" s="3">
        <v>19.829411215507999</v>
      </c>
      <c r="I14" s="1">
        <f t="shared" si="0"/>
        <v>9</v>
      </c>
    </row>
    <row r="15" spans="3:16" ht="15.6" thickTop="1" thickBot="1" x14ac:dyDescent="0.35">
      <c r="C15" s="3">
        <v>10</v>
      </c>
      <c r="D15" s="3">
        <v>19.085536831724198</v>
      </c>
      <c r="E15" s="3">
        <v>19.085536831724198</v>
      </c>
      <c r="F15" s="3">
        <v>19.085536831724198</v>
      </c>
      <c r="G15" s="3">
        <v>19.085536831724198</v>
      </c>
      <c r="H15" s="3">
        <v>19.085536831724198</v>
      </c>
      <c r="I15" s="1">
        <f t="shared" si="0"/>
        <v>10</v>
      </c>
    </row>
    <row r="16" spans="3:16" ht="15.6" thickTop="1" thickBot="1" x14ac:dyDescent="0.35">
      <c r="C16" s="3">
        <v>11</v>
      </c>
      <c r="D16" s="3">
        <v>45.5345729530369</v>
      </c>
      <c r="E16" s="3">
        <v>45.383504307775901</v>
      </c>
      <c r="F16" s="3">
        <v>14.6542773591196</v>
      </c>
      <c r="G16" s="3">
        <v>14.752178029800699</v>
      </c>
      <c r="H16" s="3">
        <v>14.397625889755</v>
      </c>
      <c r="I16" s="1">
        <f t="shared" si="0"/>
        <v>11</v>
      </c>
    </row>
    <row r="17" spans="3:9" ht="15.6" thickTop="1" thickBot="1" x14ac:dyDescent="0.35">
      <c r="C17" s="3">
        <v>12</v>
      </c>
      <c r="D17" s="3">
        <v>24.6254838001012</v>
      </c>
      <c r="E17" s="3">
        <v>24.424863618931901</v>
      </c>
      <c r="F17" s="3">
        <v>11.0565958327898</v>
      </c>
      <c r="G17" s="3">
        <v>11.050408853183001</v>
      </c>
      <c r="H17" s="3">
        <v>11.0743261725491</v>
      </c>
      <c r="I17" s="1">
        <f t="shared" si="0"/>
        <v>12</v>
      </c>
    </row>
    <row r="18" spans="3:9" ht="15.6" thickTop="1" thickBot="1" x14ac:dyDescent="0.35">
      <c r="C18" s="3">
        <v>13</v>
      </c>
      <c r="D18" s="3">
        <v>27.576908545289701</v>
      </c>
      <c r="E18" s="3">
        <v>27.3568793411904</v>
      </c>
      <c r="F18" s="3">
        <v>12.337998152776599</v>
      </c>
      <c r="G18" s="3">
        <v>12.3327028025434</v>
      </c>
      <c r="H18" s="3">
        <v>12.3535666471372</v>
      </c>
      <c r="I18" s="1">
        <f t="shared" si="0"/>
        <v>13</v>
      </c>
    </row>
    <row r="19" spans="3:9" ht="15.6" thickTop="1" thickBot="1" x14ac:dyDescent="0.35">
      <c r="C19" s="3">
        <v>14</v>
      </c>
      <c r="D19" s="3">
        <v>18.6507679758835</v>
      </c>
      <c r="E19" s="3">
        <v>18.422030574971298</v>
      </c>
      <c r="F19" s="3">
        <v>9.4822526303365304</v>
      </c>
      <c r="G19" s="3">
        <v>9.48766082194647</v>
      </c>
      <c r="H19" s="3">
        <v>9.8923536481627199</v>
      </c>
      <c r="I19" s="1">
        <f t="shared" si="0"/>
        <v>14</v>
      </c>
    </row>
    <row r="20" spans="3:9" ht="15.6" thickTop="1" thickBot="1" x14ac:dyDescent="0.35">
      <c r="C20" s="3">
        <v>15</v>
      </c>
      <c r="D20" s="3">
        <v>19.854265239075701</v>
      </c>
      <c r="E20" s="3">
        <v>19.6223661227002</v>
      </c>
      <c r="F20" s="3">
        <v>13.791819799569099</v>
      </c>
      <c r="G20" s="3">
        <v>13.7928178377267</v>
      </c>
      <c r="H20" s="3">
        <v>13.788917984206901</v>
      </c>
      <c r="I20" s="1">
        <f t="shared" si="0"/>
        <v>15</v>
      </c>
    </row>
    <row r="21" spans="3:9" ht="15.6" thickTop="1" thickBot="1" x14ac:dyDescent="0.35">
      <c r="C21" s="3">
        <v>16</v>
      </c>
      <c r="D21" s="3">
        <v>18.7327605480972</v>
      </c>
      <c r="E21" s="3">
        <v>18.497597620462599</v>
      </c>
      <c r="F21" s="3">
        <v>13.2078932180673</v>
      </c>
      <c r="G21" s="3">
        <v>13.183968590423399</v>
      </c>
      <c r="H21" s="3">
        <v>13.2729236851407</v>
      </c>
      <c r="I21" s="1">
        <f t="shared" si="0"/>
        <v>16</v>
      </c>
    </row>
    <row r="22" spans="3:9" ht="15.6" thickTop="1" thickBot="1" x14ac:dyDescent="0.35">
      <c r="C22" s="3">
        <v>17</v>
      </c>
      <c r="D22" s="3">
        <v>22.2262939563511</v>
      </c>
      <c r="E22" s="3">
        <v>21.9952953675778</v>
      </c>
      <c r="F22" s="3">
        <v>9.5784858958838992</v>
      </c>
      <c r="G22" s="3">
        <v>9.57631201340266</v>
      </c>
      <c r="H22" s="3">
        <v>9.5775810314819694</v>
      </c>
      <c r="I22" s="1">
        <f t="shared" si="0"/>
        <v>17</v>
      </c>
    </row>
    <row r="23" spans="3:9" ht="15.6" thickTop="1" thickBot="1" x14ac:dyDescent="0.35">
      <c r="C23" s="3">
        <v>18</v>
      </c>
      <c r="D23" s="3">
        <v>25.985811177121299</v>
      </c>
      <c r="E23" s="3">
        <v>26.221484102506999</v>
      </c>
      <c r="F23" s="3">
        <v>10.1794877841961</v>
      </c>
      <c r="G23" s="3">
        <v>10.179544859729001</v>
      </c>
      <c r="H23" s="3">
        <v>10.179265601961999</v>
      </c>
      <c r="I23" s="1">
        <f t="shared" si="0"/>
        <v>18</v>
      </c>
    </row>
    <row r="24" spans="3:9" ht="15.6" thickTop="1" thickBot="1" x14ac:dyDescent="0.35">
      <c r="C24" s="3">
        <v>19</v>
      </c>
      <c r="D24" s="3">
        <v>72.233678607969495</v>
      </c>
      <c r="E24" s="3">
        <v>72.471231839286204</v>
      </c>
      <c r="F24" s="3">
        <v>4.3319678723667598</v>
      </c>
      <c r="G24" s="3">
        <v>4.3125867663314299</v>
      </c>
      <c r="H24" s="3">
        <v>4.4024212636654898</v>
      </c>
      <c r="I24" s="1">
        <f t="shared" si="0"/>
        <v>19</v>
      </c>
    </row>
    <row r="25" spans="3:9" ht="15.6" thickTop="1" thickBot="1" x14ac:dyDescent="0.35">
      <c r="C25" s="3">
        <v>20</v>
      </c>
      <c r="D25" s="3">
        <v>20.564685737482201</v>
      </c>
      <c r="E25" s="3">
        <v>20.802110194700301</v>
      </c>
      <c r="F25" s="3">
        <v>8.3245904559138992</v>
      </c>
      <c r="G25" s="3">
        <v>8.3245648598034592</v>
      </c>
      <c r="H25" s="3">
        <v>8.3246846493841105</v>
      </c>
      <c r="I25" s="1">
        <f t="shared" si="0"/>
        <v>20</v>
      </c>
    </row>
    <row r="26" spans="3:9" ht="15.6" thickTop="1" thickBot="1" x14ac:dyDescent="0.35">
      <c r="C26" s="3">
        <v>30</v>
      </c>
      <c r="D26" s="3">
        <v>14.579288876887301</v>
      </c>
      <c r="E26" s="3">
        <v>14.808413860741499</v>
      </c>
      <c r="F26" s="3">
        <v>2.46104754787254</v>
      </c>
      <c r="G26" s="3">
        <v>2.4610475712064499</v>
      </c>
      <c r="H26" s="3">
        <v>2.4610475080633898</v>
      </c>
      <c r="I26" s="1">
        <f t="shared" si="0"/>
        <v>30</v>
      </c>
    </row>
    <row r="27" spans="3:9" ht="15.6" thickTop="1" thickBot="1" x14ac:dyDescent="0.35">
      <c r="C27" s="3">
        <v>40</v>
      </c>
      <c r="D27" s="3">
        <v>3.0620110353064498</v>
      </c>
      <c r="E27" s="3">
        <v>3.27780974208902</v>
      </c>
      <c r="F27" s="3">
        <v>1.23150623154835</v>
      </c>
      <c r="G27" s="3">
        <v>1.2314941387570599</v>
      </c>
      <c r="H27" s="3">
        <v>1.2315315340314099</v>
      </c>
      <c r="I27" s="1">
        <f t="shared" si="0"/>
        <v>40</v>
      </c>
    </row>
    <row r="28" spans="3:9" ht="15.6" thickTop="1" thickBot="1" x14ac:dyDescent="0.35">
      <c r="C28" s="3">
        <v>50</v>
      </c>
      <c r="D28" s="3">
        <v>1.58408988486527</v>
      </c>
      <c r="E28" s="3">
        <v>1.3840704125119101</v>
      </c>
      <c r="F28" s="3">
        <v>0.30163494485605102</v>
      </c>
      <c r="G28" s="3">
        <v>0.30163422943483897</v>
      </c>
      <c r="H28" s="3">
        <v>0.30163644694598801</v>
      </c>
      <c r="I28" s="1">
        <f t="shared" si="0"/>
        <v>50</v>
      </c>
    </row>
    <row r="29" spans="3:9" ht="15.6" thickTop="1" thickBot="1" x14ac:dyDescent="0.35">
      <c r="C29" s="3">
        <v>100</v>
      </c>
      <c r="D29" s="3">
        <v>0.23914675842178901</v>
      </c>
      <c r="E29" s="3">
        <v>9.6514893599493903E-2</v>
      </c>
      <c r="F29" s="3">
        <v>3.4049041332915697E-2</v>
      </c>
      <c r="G29" s="3">
        <v>4.7953824731962399E-2</v>
      </c>
      <c r="H29" s="3">
        <v>1.50057832263215E-2</v>
      </c>
      <c r="I29" s="1">
        <f t="shared" si="0"/>
        <v>100</v>
      </c>
    </row>
    <row r="30" spans="3:9" ht="15.6" thickTop="1" thickBot="1" x14ac:dyDescent="0.35">
      <c r="C30" s="3">
        <v>150</v>
      </c>
      <c r="D30" s="3">
        <v>0.14518095082875601</v>
      </c>
      <c r="E30" s="3">
        <v>3.72941695454009E-2</v>
      </c>
      <c r="F30" s="3">
        <v>1.55238250787493E-2</v>
      </c>
      <c r="G30" s="3">
        <v>2.31825408634595E-2</v>
      </c>
      <c r="H30" s="3">
        <v>2.3031408691451798E-3</v>
      </c>
      <c r="I30" s="1">
        <f t="shared" si="0"/>
        <v>150</v>
      </c>
    </row>
    <row r="31" spans="3:9" ht="15.6" thickTop="1" thickBot="1" x14ac:dyDescent="0.35">
      <c r="C31" s="3">
        <v>200</v>
      </c>
      <c r="D31" s="3">
        <v>0.10697033541971</v>
      </c>
      <c r="E31" s="3">
        <v>2.0551386664884298E-2</v>
      </c>
      <c r="F31" s="3">
        <v>8.79892530380166E-3</v>
      </c>
      <c r="G31" s="3">
        <v>1.3584551821700401E-2</v>
      </c>
      <c r="H31" s="3">
        <v>6.9886494085125096E-4</v>
      </c>
      <c r="I31" s="1">
        <f t="shared" si="0"/>
        <v>200</v>
      </c>
    </row>
    <row r="32" spans="3:9" ht="15.6" thickTop="1" thickBot="1" x14ac:dyDescent="0.35">
      <c r="C32" s="3">
        <v>250</v>
      </c>
      <c r="D32" s="3">
        <v>8.5201640549303903E-2</v>
      </c>
      <c r="E32" s="3">
        <v>1.3184191725500199E-2</v>
      </c>
      <c r="F32" s="3">
        <v>5.6451110437936098E-3</v>
      </c>
      <c r="G32" s="3">
        <v>8.90213629587688E-3</v>
      </c>
      <c r="H32" s="3">
        <v>2.7655218317690301E-4</v>
      </c>
      <c r="I32" s="1">
        <f t="shared" si="0"/>
        <v>250</v>
      </c>
    </row>
    <row r="33" spans="3:9" ht="15.6" thickTop="1" thickBot="1" x14ac:dyDescent="0.35">
      <c r="C33" s="3">
        <v>300</v>
      </c>
      <c r="D33" s="3">
        <v>7.0865502388784293E-2</v>
      </c>
      <c r="E33" s="3">
        <v>9.2048263743649203E-3</v>
      </c>
      <c r="F33" s="3">
        <v>3.9274964059378102E-3</v>
      </c>
      <c r="G33" s="3">
        <v>6.2851368813802103E-3</v>
      </c>
      <c r="H33" s="3">
        <v>1.3005989305270299E-4</v>
      </c>
      <c r="I33" s="1">
        <f t="shared" si="0"/>
        <v>300</v>
      </c>
    </row>
    <row r="34" spans="3:9" ht="15.6" thickTop="1" thickBot="1" x14ac:dyDescent="0.35">
      <c r="C34" s="3">
        <v>350</v>
      </c>
      <c r="D34" s="3">
        <v>6.0698521510268201E-2</v>
      </c>
      <c r="E34" s="3">
        <v>6.8111046052798897E-3</v>
      </c>
      <c r="F34" s="3">
        <v>2.8858860676429501E-3</v>
      </c>
      <c r="G34" s="3">
        <v>4.6679490498848699E-3</v>
      </c>
      <c r="H34" s="11">
        <v>6.9413311955201994E-5</v>
      </c>
      <c r="I34" s="1">
        <f t="shared" si="0"/>
        <v>350</v>
      </c>
    </row>
    <row r="35" spans="3:9" ht="15.6" thickTop="1" thickBot="1" x14ac:dyDescent="0.35">
      <c r="C35" s="3">
        <v>400</v>
      </c>
      <c r="D35" s="3">
        <v>5.3088730343542702E-2</v>
      </c>
      <c r="E35" s="3">
        <v>5.24689622574925E-3</v>
      </c>
      <c r="F35" s="3">
        <v>2.21132562420134E-3</v>
      </c>
      <c r="G35" s="3">
        <v>3.6062257461645301E-3</v>
      </c>
      <c r="H35" s="11">
        <v>4.0912258142622401E-5</v>
      </c>
      <c r="I35" s="1">
        <f t="shared" si="0"/>
        <v>400</v>
      </c>
    </row>
    <row r="36" spans="3:9" ht="15.6" thickTop="1" thickBot="1" x14ac:dyDescent="0.35">
      <c r="C36" s="3">
        <v>450</v>
      </c>
      <c r="D36" s="3">
        <v>4.7178052738395503E-2</v>
      </c>
      <c r="E36" s="3">
        <v>4.1682803531486396E-3</v>
      </c>
      <c r="F36" s="3">
        <v>1.7474746533271399E-3</v>
      </c>
      <c r="G36" s="3">
        <v>2.86816334921646E-3</v>
      </c>
      <c r="H36" s="11">
        <v>2.5661679410982E-5</v>
      </c>
      <c r="I36" s="1">
        <f t="shared" si="0"/>
        <v>450</v>
      </c>
    </row>
    <row r="37" spans="3:9" ht="15.6" thickTop="1" thickBot="1" x14ac:dyDescent="0.35">
      <c r="C37" s="3">
        <v>500</v>
      </c>
      <c r="D37" s="3">
        <v>4.2451944208401898E-2</v>
      </c>
      <c r="E37" s="3">
        <v>3.3922576677838301E-3</v>
      </c>
      <c r="F37" s="3">
        <v>1.41483711358092E-3</v>
      </c>
      <c r="G37" s="3">
        <v>2.33427365714034E-3</v>
      </c>
      <c r="H37" s="11">
        <v>1.6887467444770499E-5</v>
      </c>
      <c r="I37" s="1">
        <f t="shared" si="0"/>
        <v>500</v>
      </c>
    </row>
    <row r="38" spans="3:9" ht="15.6" thickTop="1" thickBot="1" x14ac:dyDescent="0.35">
      <c r="C38" s="3">
        <v>550</v>
      </c>
      <c r="D38" s="3">
        <v>3.85902170208254E-2</v>
      </c>
      <c r="E38" s="3">
        <v>2.8151256422788099E-3</v>
      </c>
      <c r="F38" s="3">
        <v>1.16858910537909E-3</v>
      </c>
      <c r="G38" s="3">
        <v>1.93629644519788E-3</v>
      </c>
      <c r="H38" s="11">
        <v>1.15361970601801E-5</v>
      </c>
      <c r="I38" s="1">
        <f t="shared" si="0"/>
        <v>550</v>
      </c>
    </row>
    <row r="39" spans="3:9" ht="15.6" thickTop="1" thickBot="1" x14ac:dyDescent="0.35">
      <c r="C39" s="3">
        <v>600</v>
      </c>
      <c r="D39" s="3">
        <v>3.5371460370235697E-2</v>
      </c>
      <c r="E39" s="3">
        <v>2.3743509039881802E-3</v>
      </c>
      <c r="F39" s="3">
        <v>9.8299071373686409E-4</v>
      </c>
      <c r="G39" s="3">
        <v>1.6346130358101301E-3</v>
      </c>
      <c r="H39" s="11">
        <v>8.1709235176807803E-6</v>
      </c>
      <c r="I39" s="1">
        <f t="shared" si="0"/>
        <v>600</v>
      </c>
    </row>
    <row r="40" spans="3:9" ht="15.6" thickTop="1" thickBot="1" x14ac:dyDescent="0.35">
      <c r="C40" s="3">
        <v>650</v>
      </c>
      <c r="D40" s="3">
        <v>3.2649680950875302E-2</v>
      </c>
      <c r="E40" s="3">
        <v>2.02985775658959E-3</v>
      </c>
      <c r="F40" s="3">
        <v>8.3621136880884697E-4</v>
      </c>
      <c r="G40" s="3">
        <v>1.39479227279915E-3</v>
      </c>
      <c r="H40" s="11">
        <v>5.9190158265831602E-6</v>
      </c>
      <c r="I40" s="1">
        <f t="shared" si="0"/>
        <v>650</v>
      </c>
    </row>
    <row r="41" spans="3:9" ht="15.6" thickTop="1" thickBot="1" x14ac:dyDescent="0.35">
      <c r="C41" s="3">
        <v>700</v>
      </c>
      <c r="D41" s="3">
        <v>3.0316580148593099E-2</v>
      </c>
      <c r="E41" s="3">
        <v>1.75530000025148E-3</v>
      </c>
      <c r="F41" s="3">
        <v>7.21791050635745E-4</v>
      </c>
      <c r="G41" s="3">
        <v>1.2070958111399699E-3</v>
      </c>
      <c r="H41" s="11">
        <v>4.4162494596822199E-6</v>
      </c>
      <c r="I41" s="1">
        <f t="shared" si="0"/>
        <v>700</v>
      </c>
    </row>
    <row r="42" spans="3:9" ht="15.6" thickTop="1" thickBot="1" x14ac:dyDescent="0.35">
      <c r="C42" s="3">
        <v>750</v>
      </c>
      <c r="D42" s="3">
        <v>2.8294419695761502E-2</v>
      </c>
      <c r="E42" s="3">
        <v>1.53270962523421E-3</v>
      </c>
      <c r="F42" s="3">
        <v>6.2902933012309805E-4</v>
      </c>
      <c r="G42" s="3">
        <v>1.0543740744480799E-3</v>
      </c>
      <c r="H42" s="11">
        <v>3.3499605762710101E-6</v>
      </c>
      <c r="I42" s="1">
        <f t="shared" si="0"/>
        <v>750</v>
      </c>
    </row>
    <row r="43" spans="3:9" ht="15.6" thickTop="1" thickBot="1" x14ac:dyDescent="0.35">
      <c r="C43" s="3">
        <v>800</v>
      </c>
      <c r="D43" s="3">
        <v>2.6524691480673799E-2</v>
      </c>
      <c r="E43" s="3">
        <v>1.35007851648438E-3</v>
      </c>
      <c r="F43" s="3">
        <v>5.5108888899013599E-4</v>
      </c>
      <c r="G43" s="3">
        <v>9.2559097203159801E-4</v>
      </c>
      <c r="H43" s="11">
        <v>2.5780602250779998E-6</v>
      </c>
      <c r="I43" s="1">
        <f t="shared" si="0"/>
        <v>800</v>
      </c>
    </row>
    <row r="44" spans="3:9" ht="15.6" thickTop="1" thickBot="1" x14ac:dyDescent="0.35">
      <c r="C44" s="3">
        <v>850</v>
      </c>
      <c r="D44" s="3">
        <v>2.49621595204523E-2</v>
      </c>
      <c r="E44" s="3">
        <v>1.1985229970505799E-3</v>
      </c>
      <c r="F44" s="3">
        <v>4.88623046334013E-4</v>
      </c>
      <c r="G44" s="3">
        <v>8.2212447075535801E-4</v>
      </c>
      <c r="H44" s="11">
        <v>2.0316779493212401E-6</v>
      </c>
      <c r="I44" s="1">
        <f t="shared" si="0"/>
        <v>850</v>
      </c>
    </row>
    <row r="45" spans="3:9" ht="15.6" thickTop="1" thickBot="1" x14ac:dyDescent="0.35">
      <c r="C45" s="3">
        <v>900</v>
      </c>
      <c r="D45" s="3">
        <v>2.3577132853183899E-2</v>
      </c>
      <c r="E45" s="3">
        <v>1.0711973620445201E-3</v>
      </c>
      <c r="F45" s="3">
        <v>4.36754691243823E-4</v>
      </c>
      <c r="G45" s="3">
        <v>7.3602048080179095E-4</v>
      </c>
      <c r="H45" s="11">
        <v>1.6163814267056101E-6</v>
      </c>
      <c r="I45" s="1">
        <f t="shared" si="0"/>
        <v>900</v>
      </c>
    </row>
    <row r="46" spans="3:9" ht="15.6" thickTop="1" thickBot="1" x14ac:dyDescent="0.35">
      <c r="C46" s="3">
        <v>950</v>
      </c>
      <c r="D46" s="3">
        <v>2.2334979536779501E-2</v>
      </c>
      <c r="E46" s="3">
        <v>9.6298647521564297E-4</v>
      </c>
      <c r="F46" s="3">
        <v>3.9197341511309998E-4</v>
      </c>
      <c r="G46" s="3">
        <v>6.6149191799602604E-4</v>
      </c>
      <c r="H46" s="11">
        <v>1.30128876474344E-6</v>
      </c>
      <c r="I46" s="1">
        <f t="shared" si="0"/>
        <v>950</v>
      </c>
    </row>
    <row r="47" spans="3:9" ht="15.6" thickTop="1" thickBot="1" x14ac:dyDescent="0.35">
      <c r="C47" s="3">
        <v>1000</v>
      </c>
      <c r="D47" s="3">
        <v>2.1218343408055E-2</v>
      </c>
      <c r="E47" s="3">
        <v>8.7047365633807696E-4</v>
      </c>
      <c r="F47" s="3">
        <v>3.5300048736264201E-4</v>
      </c>
      <c r="G47" s="3">
        <v>5.9648532972000901E-4</v>
      </c>
      <c r="H47" s="11">
        <v>1.0548974782587E-6</v>
      </c>
      <c r="I47" s="1">
        <f t="shared" si="0"/>
        <v>1000</v>
      </c>
    </row>
    <row r="48" spans="3:9" ht="15" thickTop="1" x14ac:dyDescent="0.3"/>
    <row r="591" spans="8:8" x14ac:dyDescent="0.3">
      <c r="H591" s="12"/>
    </row>
    <row r="592" spans="8:8" x14ac:dyDescent="0.3">
      <c r="H592" s="12"/>
    </row>
    <row r="593" spans="8:8" x14ac:dyDescent="0.3">
      <c r="H593" s="12"/>
    </row>
    <row r="594" spans="8:8" x14ac:dyDescent="0.3">
      <c r="H594" s="12"/>
    </row>
    <row r="595" spans="8:8" x14ac:dyDescent="0.3">
      <c r="H595" s="12"/>
    </row>
    <row r="596" spans="8:8" x14ac:dyDescent="0.3">
      <c r="H596" s="12"/>
    </row>
    <row r="597" spans="8:8" x14ac:dyDescent="0.3">
      <c r="H597" s="12"/>
    </row>
    <row r="598" spans="8:8" x14ac:dyDescent="0.3">
      <c r="H598" s="12"/>
    </row>
    <row r="599" spans="8:8" x14ac:dyDescent="0.3">
      <c r="H599" s="12"/>
    </row>
    <row r="600" spans="8:8" x14ac:dyDescent="0.3">
      <c r="H600" s="12"/>
    </row>
    <row r="601" spans="8:8" x14ac:dyDescent="0.3">
      <c r="H601" s="12"/>
    </row>
    <row r="602" spans="8:8" x14ac:dyDescent="0.3">
      <c r="H602" s="12"/>
    </row>
    <row r="603" spans="8:8" x14ac:dyDescent="0.3">
      <c r="H603" s="12"/>
    </row>
    <row r="604" spans="8:8" x14ac:dyDescent="0.3">
      <c r="H604" s="12"/>
    </row>
    <row r="605" spans="8:8" x14ac:dyDescent="0.3">
      <c r="H605" s="12"/>
    </row>
    <row r="606" spans="8:8" x14ac:dyDescent="0.3">
      <c r="H606" s="12"/>
    </row>
    <row r="607" spans="8:8" x14ac:dyDescent="0.3">
      <c r="H607" s="12"/>
    </row>
    <row r="608" spans="8:8" x14ac:dyDescent="0.3">
      <c r="H608" s="12"/>
    </row>
    <row r="609" spans="8:8" x14ac:dyDescent="0.3">
      <c r="H609" s="12"/>
    </row>
    <row r="610" spans="8:8" x14ac:dyDescent="0.3">
      <c r="H610" s="12"/>
    </row>
    <row r="611" spans="8:8" x14ac:dyDescent="0.3">
      <c r="H611" s="12"/>
    </row>
    <row r="612" spans="8:8" x14ac:dyDescent="0.3">
      <c r="H612" s="12"/>
    </row>
    <row r="613" spans="8:8" x14ac:dyDescent="0.3">
      <c r="H613" s="12"/>
    </row>
    <row r="614" spans="8:8" x14ac:dyDescent="0.3">
      <c r="H614" s="12"/>
    </row>
    <row r="615" spans="8:8" x14ac:dyDescent="0.3">
      <c r="H615" s="12"/>
    </row>
    <row r="616" spans="8:8" x14ac:dyDescent="0.3">
      <c r="H616" s="12"/>
    </row>
    <row r="617" spans="8:8" x14ac:dyDescent="0.3">
      <c r="H617" s="12"/>
    </row>
    <row r="618" spans="8:8" x14ac:dyDescent="0.3">
      <c r="H618" s="12"/>
    </row>
    <row r="619" spans="8:8" x14ac:dyDescent="0.3">
      <c r="H619" s="12"/>
    </row>
    <row r="620" spans="8:8" x14ac:dyDescent="0.3">
      <c r="H620" s="12"/>
    </row>
    <row r="621" spans="8:8" x14ac:dyDescent="0.3">
      <c r="H621" s="12"/>
    </row>
    <row r="622" spans="8:8" x14ac:dyDescent="0.3">
      <c r="H622" s="12"/>
    </row>
    <row r="623" spans="8:8" x14ac:dyDescent="0.3">
      <c r="H623" s="12"/>
    </row>
    <row r="624" spans="8:8" x14ac:dyDescent="0.3">
      <c r="H624" s="12"/>
    </row>
    <row r="625" spans="8:8" x14ac:dyDescent="0.3">
      <c r="H625" s="12"/>
    </row>
    <row r="626" spans="8:8" x14ac:dyDescent="0.3">
      <c r="H626" s="12"/>
    </row>
    <row r="627" spans="8:8" x14ac:dyDescent="0.3">
      <c r="H627" s="12"/>
    </row>
    <row r="628" spans="8:8" x14ac:dyDescent="0.3">
      <c r="H628" s="12"/>
    </row>
    <row r="629" spans="8:8" x14ac:dyDescent="0.3">
      <c r="H629" s="12"/>
    </row>
    <row r="630" spans="8:8" x14ac:dyDescent="0.3">
      <c r="H630" s="12"/>
    </row>
    <row r="631" spans="8:8" x14ac:dyDescent="0.3">
      <c r="H631" s="12"/>
    </row>
    <row r="632" spans="8:8" x14ac:dyDescent="0.3">
      <c r="H632" s="12"/>
    </row>
    <row r="633" spans="8:8" x14ac:dyDescent="0.3">
      <c r="H633" s="12"/>
    </row>
    <row r="634" spans="8:8" x14ac:dyDescent="0.3">
      <c r="H634" s="12"/>
    </row>
    <row r="635" spans="8:8" x14ac:dyDescent="0.3">
      <c r="H635" s="12"/>
    </row>
    <row r="636" spans="8:8" x14ac:dyDescent="0.3">
      <c r="H636" s="12"/>
    </row>
    <row r="637" spans="8:8" x14ac:dyDescent="0.3">
      <c r="H637" s="12"/>
    </row>
    <row r="638" spans="8:8" x14ac:dyDescent="0.3">
      <c r="H638" s="12"/>
    </row>
    <row r="639" spans="8:8" x14ac:dyDescent="0.3">
      <c r="H639" s="12"/>
    </row>
    <row r="640" spans="8:8" x14ac:dyDescent="0.3">
      <c r="H640" s="12"/>
    </row>
    <row r="641" spans="8:8" x14ac:dyDescent="0.3">
      <c r="H641" s="12"/>
    </row>
    <row r="642" spans="8:8" x14ac:dyDescent="0.3">
      <c r="H642" s="12"/>
    </row>
    <row r="643" spans="8:8" x14ac:dyDescent="0.3">
      <c r="H643" s="12"/>
    </row>
    <row r="644" spans="8:8" x14ac:dyDescent="0.3">
      <c r="H644" s="12"/>
    </row>
    <row r="645" spans="8:8" x14ac:dyDescent="0.3">
      <c r="H645" s="12"/>
    </row>
    <row r="646" spans="8:8" x14ac:dyDescent="0.3">
      <c r="H646" s="12"/>
    </row>
    <row r="647" spans="8:8" x14ac:dyDescent="0.3">
      <c r="H647" s="12"/>
    </row>
    <row r="648" spans="8:8" x14ac:dyDescent="0.3">
      <c r="H648" s="12"/>
    </row>
    <row r="649" spans="8:8" x14ac:dyDescent="0.3">
      <c r="H649" s="12"/>
    </row>
    <row r="650" spans="8:8" x14ac:dyDescent="0.3">
      <c r="H650" s="12"/>
    </row>
    <row r="651" spans="8:8" x14ac:dyDescent="0.3">
      <c r="H651" s="12"/>
    </row>
    <row r="652" spans="8:8" x14ac:dyDescent="0.3">
      <c r="H652" s="12"/>
    </row>
    <row r="653" spans="8:8" x14ac:dyDescent="0.3">
      <c r="H653" s="12"/>
    </row>
    <row r="654" spans="8:8" x14ac:dyDescent="0.3">
      <c r="H654" s="12"/>
    </row>
    <row r="655" spans="8:8" x14ac:dyDescent="0.3">
      <c r="H655" s="12"/>
    </row>
    <row r="656" spans="8:8" x14ac:dyDescent="0.3">
      <c r="H656" s="12"/>
    </row>
    <row r="657" spans="8:8" x14ac:dyDescent="0.3">
      <c r="H657" s="12"/>
    </row>
    <row r="658" spans="8:8" x14ac:dyDescent="0.3">
      <c r="H658" s="12"/>
    </row>
    <row r="659" spans="8:8" x14ac:dyDescent="0.3">
      <c r="H659" s="12"/>
    </row>
    <row r="660" spans="8:8" x14ac:dyDescent="0.3">
      <c r="H660" s="12"/>
    </row>
    <row r="661" spans="8:8" x14ac:dyDescent="0.3">
      <c r="H661" s="12"/>
    </row>
    <row r="662" spans="8:8" x14ac:dyDescent="0.3">
      <c r="H662" s="12"/>
    </row>
    <row r="663" spans="8:8" x14ac:dyDescent="0.3">
      <c r="H663" s="12"/>
    </row>
    <row r="664" spans="8:8" x14ac:dyDescent="0.3">
      <c r="H664" s="12"/>
    </row>
    <row r="665" spans="8:8" x14ac:dyDescent="0.3">
      <c r="H665" s="12"/>
    </row>
    <row r="666" spans="8:8" x14ac:dyDescent="0.3">
      <c r="H666" s="12"/>
    </row>
    <row r="667" spans="8:8" x14ac:dyDescent="0.3">
      <c r="H667" s="12"/>
    </row>
    <row r="668" spans="8:8" x14ac:dyDescent="0.3">
      <c r="H668" s="12"/>
    </row>
    <row r="669" spans="8:8" x14ac:dyDescent="0.3">
      <c r="H669" s="12"/>
    </row>
    <row r="670" spans="8:8" x14ac:dyDescent="0.3">
      <c r="H670" s="12"/>
    </row>
    <row r="671" spans="8:8" x14ac:dyDescent="0.3">
      <c r="H671" s="12"/>
    </row>
    <row r="672" spans="8:8" x14ac:dyDescent="0.3">
      <c r="H672" s="12"/>
    </row>
    <row r="673" spans="8:8" x14ac:dyDescent="0.3">
      <c r="H673" s="12"/>
    </row>
    <row r="674" spans="8:8" x14ac:dyDescent="0.3">
      <c r="H674" s="12"/>
    </row>
    <row r="675" spans="8:8" x14ac:dyDescent="0.3">
      <c r="H675" s="12"/>
    </row>
    <row r="676" spans="8:8" x14ac:dyDescent="0.3">
      <c r="H676" s="12"/>
    </row>
    <row r="677" spans="8:8" x14ac:dyDescent="0.3">
      <c r="H677" s="12"/>
    </row>
    <row r="678" spans="8:8" x14ac:dyDescent="0.3">
      <c r="H678" s="12"/>
    </row>
    <row r="679" spans="8:8" x14ac:dyDescent="0.3">
      <c r="H679" s="12"/>
    </row>
    <row r="680" spans="8:8" x14ac:dyDescent="0.3">
      <c r="H680" s="12"/>
    </row>
    <row r="681" spans="8:8" x14ac:dyDescent="0.3">
      <c r="H681" s="12"/>
    </row>
    <row r="682" spans="8:8" x14ac:dyDescent="0.3">
      <c r="H682" s="12"/>
    </row>
    <row r="683" spans="8:8" x14ac:dyDescent="0.3">
      <c r="H683" s="12"/>
    </row>
    <row r="684" spans="8:8" x14ac:dyDescent="0.3">
      <c r="H684" s="12"/>
    </row>
    <row r="685" spans="8:8" x14ac:dyDescent="0.3">
      <c r="H685" s="12"/>
    </row>
    <row r="686" spans="8:8" x14ac:dyDescent="0.3">
      <c r="H686" s="12"/>
    </row>
    <row r="687" spans="8:8" x14ac:dyDescent="0.3">
      <c r="H687" s="12"/>
    </row>
    <row r="688" spans="8:8" x14ac:dyDescent="0.3">
      <c r="H688" s="12"/>
    </row>
    <row r="689" spans="8:8" x14ac:dyDescent="0.3">
      <c r="H689" s="12"/>
    </row>
    <row r="690" spans="8:8" x14ac:dyDescent="0.3">
      <c r="H690" s="12"/>
    </row>
    <row r="691" spans="8:8" x14ac:dyDescent="0.3">
      <c r="H691" s="12"/>
    </row>
    <row r="692" spans="8:8" x14ac:dyDescent="0.3">
      <c r="H692" s="12"/>
    </row>
    <row r="693" spans="8:8" x14ac:dyDescent="0.3">
      <c r="H693" s="12"/>
    </row>
    <row r="694" spans="8:8" x14ac:dyDescent="0.3">
      <c r="H694" s="12"/>
    </row>
    <row r="695" spans="8:8" x14ac:dyDescent="0.3">
      <c r="H695" s="12"/>
    </row>
    <row r="696" spans="8:8" x14ac:dyDescent="0.3">
      <c r="H696" s="12"/>
    </row>
    <row r="697" spans="8:8" x14ac:dyDescent="0.3">
      <c r="H697" s="12"/>
    </row>
    <row r="698" spans="8:8" x14ac:dyDescent="0.3">
      <c r="H698" s="12"/>
    </row>
    <row r="699" spans="8:8" x14ac:dyDescent="0.3">
      <c r="H699" s="12"/>
    </row>
    <row r="700" spans="8:8" x14ac:dyDescent="0.3">
      <c r="H700" s="12"/>
    </row>
    <row r="701" spans="8:8" x14ac:dyDescent="0.3">
      <c r="H701" s="12"/>
    </row>
    <row r="702" spans="8:8" x14ac:dyDescent="0.3">
      <c r="H702" s="12"/>
    </row>
    <row r="703" spans="8:8" x14ac:dyDescent="0.3">
      <c r="H703" s="12"/>
    </row>
    <row r="704" spans="8:8" x14ac:dyDescent="0.3">
      <c r="H704" s="12"/>
    </row>
    <row r="705" spans="8:8" x14ac:dyDescent="0.3">
      <c r="H705" s="12"/>
    </row>
    <row r="706" spans="8:8" x14ac:dyDescent="0.3">
      <c r="H706" s="12"/>
    </row>
    <row r="707" spans="8:8" x14ac:dyDescent="0.3">
      <c r="H707" s="12"/>
    </row>
    <row r="708" spans="8:8" x14ac:dyDescent="0.3">
      <c r="H708" s="12"/>
    </row>
    <row r="709" spans="8:8" x14ac:dyDescent="0.3">
      <c r="H709" s="12"/>
    </row>
    <row r="710" spans="8:8" x14ac:dyDescent="0.3">
      <c r="H710" s="12"/>
    </row>
    <row r="711" spans="8:8" x14ac:dyDescent="0.3">
      <c r="H711" s="12"/>
    </row>
    <row r="712" spans="8:8" x14ac:dyDescent="0.3">
      <c r="H712" s="12"/>
    </row>
    <row r="713" spans="8:8" x14ac:dyDescent="0.3">
      <c r="H713" s="12"/>
    </row>
    <row r="714" spans="8:8" x14ac:dyDescent="0.3">
      <c r="H714" s="12"/>
    </row>
    <row r="715" spans="8:8" x14ac:dyDescent="0.3">
      <c r="H715" s="12"/>
    </row>
    <row r="716" spans="8:8" x14ac:dyDescent="0.3">
      <c r="H716" s="12"/>
    </row>
    <row r="717" spans="8:8" x14ac:dyDescent="0.3">
      <c r="H717" s="12"/>
    </row>
    <row r="718" spans="8:8" x14ac:dyDescent="0.3">
      <c r="H718" s="12"/>
    </row>
    <row r="719" spans="8:8" x14ac:dyDescent="0.3">
      <c r="H719" s="12"/>
    </row>
    <row r="720" spans="8:8" x14ac:dyDescent="0.3">
      <c r="H720" s="12"/>
    </row>
    <row r="721" spans="8:8" x14ac:dyDescent="0.3">
      <c r="H721" s="12"/>
    </row>
    <row r="722" spans="8:8" x14ac:dyDescent="0.3">
      <c r="H722" s="12"/>
    </row>
    <row r="723" spans="8:8" x14ac:dyDescent="0.3">
      <c r="H723" s="12"/>
    </row>
    <row r="724" spans="8:8" x14ac:dyDescent="0.3">
      <c r="H724" s="12"/>
    </row>
    <row r="725" spans="8:8" x14ac:dyDescent="0.3">
      <c r="H725" s="12"/>
    </row>
    <row r="726" spans="8:8" x14ac:dyDescent="0.3">
      <c r="H726" s="12"/>
    </row>
    <row r="727" spans="8:8" x14ac:dyDescent="0.3">
      <c r="H727" s="12"/>
    </row>
    <row r="728" spans="8:8" x14ac:dyDescent="0.3">
      <c r="H728" s="12"/>
    </row>
    <row r="729" spans="8:8" x14ac:dyDescent="0.3">
      <c r="H729" s="12"/>
    </row>
    <row r="730" spans="8:8" x14ac:dyDescent="0.3">
      <c r="H730" s="12"/>
    </row>
    <row r="731" spans="8:8" x14ac:dyDescent="0.3">
      <c r="H731" s="12"/>
    </row>
    <row r="732" spans="8:8" x14ac:dyDescent="0.3">
      <c r="H732" s="12"/>
    </row>
    <row r="733" spans="8:8" x14ac:dyDescent="0.3">
      <c r="H733" s="12"/>
    </row>
    <row r="734" spans="8:8" x14ac:dyDescent="0.3">
      <c r="H734" s="12"/>
    </row>
    <row r="735" spans="8:8" x14ac:dyDescent="0.3">
      <c r="H735" s="12"/>
    </row>
    <row r="736" spans="8:8" x14ac:dyDescent="0.3">
      <c r="H736" s="12"/>
    </row>
    <row r="737" spans="8:8" x14ac:dyDescent="0.3">
      <c r="H737" s="12"/>
    </row>
    <row r="738" spans="8:8" x14ac:dyDescent="0.3">
      <c r="H738" s="12"/>
    </row>
    <row r="739" spans="8:8" x14ac:dyDescent="0.3">
      <c r="H739" s="12"/>
    </row>
    <row r="740" spans="8:8" x14ac:dyDescent="0.3">
      <c r="H740" s="12"/>
    </row>
    <row r="741" spans="8:8" x14ac:dyDescent="0.3">
      <c r="H741" s="12"/>
    </row>
    <row r="742" spans="8:8" x14ac:dyDescent="0.3">
      <c r="H742" s="12"/>
    </row>
    <row r="743" spans="8:8" x14ac:dyDescent="0.3">
      <c r="H743" s="12"/>
    </row>
    <row r="744" spans="8:8" x14ac:dyDescent="0.3">
      <c r="H744" s="12"/>
    </row>
    <row r="745" spans="8:8" x14ac:dyDescent="0.3">
      <c r="H745" s="12"/>
    </row>
    <row r="746" spans="8:8" x14ac:dyDescent="0.3">
      <c r="H746" s="12"/>
    </row>
    <row r="747" spans="8:8" x14ac:dyDescent="0.3">
      <c r="H747" s="12"/>
    </row>
    <row r="748" spans="8:8" x14ac:dyDescent="0.3">
      <c r="H748" s="12"/>
    </row>
    <row r="749" spans="8:8" x14ac:dyDescent="0.3">
      <c r="H749" s="12"/>
    </row>
    <row r="750" spans="8:8" x14ac:dyDescent="0.3">
      <c r="H750" s="12"/>
    </row>
    <row r="751" spans="8:8" x14ac:dyDescent="0.3">
      <c r="H751" s="12"/>
    </row>
    <row r="752" spans="8:8" x14ac:dyDescent="0.3">
      <c r="H752" s="12"/>
    </row>
    <row r="753" spans="8:8" x14ac:dyDescent="0.3">
      <c r="H753" s="12"/>
    </row>
    <row r="754" spans="8:8" x14ac:dyDescent="0.3">
      <c r="H754" s="12"/>
    </row>
    <row r="755" spans="8:8" x14ac:dyDescent="0.3">
      <c r="H755" s="12"/>
    </row>
    <row r="756" spans="8:8" x14ac:dyDescent="0.3">
      <c r="H756" s="12"/>
    </row>
    <row r="757" spans="8:8" x14ac:dyDescent="0.3">
      <c r="H757" s="12"/>
    </row>
    <row r="758" spans="8:8" x14ac:dyDescent="0.3">
      <c r="H758" s="12"/>
    </row>
    <row r="759" spans="8:8" x14ac:dyDescent="0.3">
      <c r="H759" s="12"/>
    </row>
    <row r="760" spans="8:8" x14ac:dyDescent="0.3">
      <c r="H760" s="12"/>
    </row>
    <row r="761" spans="8:8" x14ac:dyDescent="0.3">
      <c r="H761" s="12"/>
    </row>
    <row r="762" spans="8:8" x14ac:dyDescent="0.3">
      <c r="H762" s="12"/>
    </row>
    <row r="763" spans="8:8" x14ac:dyDescent="0.3">
      <c r="H763" s="12"/>
    </row>
    <row r="764" spans="8:8" x14ac:dyDescent="0.3">
      <c r="H764" s="12"/>
    </row>
    <row r="765" spans="8:8" x14ac:dyDescent="0.3">
      <c r="H765" s="12"/>
    </row>
    <row r="766" spans="8:8" x14ac:dyDescent="0.3">
      <c r="H766" s="12"/>
    </row>
    <row r="767" spans="8:8" x14ac:dyDescent="0.3">
      <c r="H767" s="12"/>
    </row>
    <row r="768" spans="8:8" x14ac:dyDescent="0.3">
      <c r="H768" s="12"/>
    </row>
    <row r="769" spans="8:8" x14ac:dyDescent="0.3">
      <c r="H769" s="12"/>
    </row>
    <row r="770" spans="8:8" x14ac:dyDescent="0.3">
      <c r="H770" s="12"/>
    </row>
    <row r="771" spans="8:8" x14ac:dyDescent="0.3">
      <c r="H771" s="12"/>
    </row>
    <row r="772" spans="8:8" x14ac:dyDescent="0.3">
      <c r="H772" s="12"/>
    </row>
    <row r="773" spans="8:8" x14ac:dyDescent="0.3">
      <c r="H773" s="12"/>
    </row>
    <row r="774" spans="8:8" x14ac:dyDescent="0.3">
      <c r="H774" s="12"/>
    </row>
    <row r="775" spans="8:8" x14ac:dyDescent="0.3">
      <c r="H775" s="12"/>
    </row>
    <row r="776" spans="8:8" x14ac:dyDescent="0.3">
      <c r="H776" s="12"/>
    </row>
    <row r="777" spans="8:8" x14ac:dyDescent="0.3">
      <c r="H777" s="12"/>
    </row>
    <row r="778" spans="8:8" x14ac:dyDescent="0.3">
      <c r="H778" s="12"/>
    </row>
    <row r="779" spans="8:8" x14ac:dyDescent="0.3">
      <c r="H779" s="12"/>
    </row>
    <row r="780" spans="8:8" x14ac:dyDescent="0.3">
      <c r="H780" s="12"/>
    </row>
    <row r="781" spans="8:8" x14ac:dyDescent="0.3">
      <c r="H781" s="12"/>
    </row>
    <row r="782" spans="8:8" x14ac:dyDescent="0.3">
      <c r="H782" s="12"/>
    </row>
    <row r="783" spans="8:8" x14ac:dyDescent="0.3">
      <c r="H783" s="12"/>
    </row>
    <row r="784" spans="8:8" x14ac:dyDescent="0.3">
      <c r="H784" s="12"/>
    </row>
    <row r="785" spans="8:8" x14ac:dyDescent="0.3">
      <c r="H785" s="12"/>
    </row>
    <row r="786" spans="8:8" x14ac:dyDescent="0.3">
      <c r="H786" s="12"/>
    </row>
    <row r="787" spans="8:8" x14ac:dyDescent="0.3">
      <c r="H787" s="12"/>
    </row>
    <row r="788" spans="8:8" x14ac:dyDescent="0.3">
      <c r="H788" s="12"/>
    </row>
    <row r="789" spans="8:8" x14ac:dyDescent="0.3">
      <c r="H789" s="12"/>
    </row>
    <row r="790" spans="8:8" x14ac:dyDescent="0.3">
      <c r="H790" s="12"/>
    </row>
    <row r="791" spans="8:8" x14ac:dyDescent="0.3">
      <c r="H791" s="12"/>
    </row>
    <row r="792" spans="8:8" x14ac:dyDescent="0.3">
      <c r="H792" s="12"/>
    </row>
    <row r="793" spans="8:8" x14ac:dyDescent="0.3">
      <c r="H793" s="12"/>
    </row>
    <row r="794" spans="8:8" x14ac:dyDescent="0.3">
      <c r="H794" s="12"/>
    </row>
    <row r="795" spans="8:8" x14ac:dyDescent="0.3">
      <c r="H795" s="12"/>
    </row>
    <row r="796" spans="8:8" x14ac:dyDescent="0.3">
      <c r="H796" s="12"/>
    </row>
    <row r="797" spans="8:8" x14ac:dyDescent="0.3">
      <c r="H797" s="12"/>
    </row>
    <row r="798" spans="8:8" x14ac:dyDescent="0.3">
      <c r="H798" s="12"/>
    </row>
    <row r="799" spans="8:8" x14ac:dyDescent="0.3">
      <c r="H799" s="12"/>
    </row>
    <row r="800" spans="8:8" x14ac:dyDescent="0.3">
      <c r="H800" s="12"/>
    </row>
    <row r="801" spans="8:8" x14ac:dyDescent="0.3">
      <c r="H801" s="12"/>
    </row>
    <row r="802" spans="8:8" x14ac:dyDescent="0.3">
      <c r="H802" s="12"/>
    </row>
    <row r="803" spans="8:8" x14ac:dyDescent="0.3">
      <c r="H803" s="12"/>
    </row>
    <row r="804" spans="8:8" x14ac:dyDescent="0.3">
      <c r="H804" s="12"/>
    </row>
    <row r="805" spans="8:8" x14ac:dyDescent="0.3">
      <c r="H805" s="12"/>
    </row>
    <row r="806" spans="8:8" x14ac:dyDescent="0.3">
      <c r="H806" s="12"/>
    </row>
    <row r="807" spans="8:8" x14ac:dyDescent="0.3">
      <c r="H807" s="12"/>
    </row>
    <row r="808" spans="8:8" x14ac:dyDescent="0.3">
      <c r="H808" s="12"/>
    </row>
    <row r="809" spans="8:8" x14ac:dyDescent="0.3">
      <c r="H809" s="12"/>
    </row>
    <row r="810" spans="8:8" x14ac:dyDescent="0.3">
      <c r="H810" s="12"/>
    </row>
    <row r="811" spans="8:8" x14ac:dyDescent="0.3">
      <c r="H811" s="12"/>
    </row>
    <row r="812" spans="8:8" x14ac:dyDescent="0.3">
      <c r="H812" s="12"/>
    </row>
    <row r="813" spans="8:8" x14ac:dyDescent="0.3">
      <c r="H813" s="12"/>
    </row>
    <row r="814" spans="8:8" x14ac:dyDescent="0.3">
      <c r="H814" s="12"/>
    </row>
    <row r="815" spans="8:8" x14ac:dyDescent="0.3">
      <c r="H815" s="12"/>
    </row>
    <row r="816" spans="8:8" x14ac:dyDescent="0.3">
      <c r="H816" s="12"/>
    </row>
    <row r="817" spans="8:8" x14ac:dyDescent="0.3">
      <c r="H817" s="12"/>
    </row>
    <row r="818" spans="8:8" x14ac:dyDescent="0.3">
      <c r="H818" s="12"/>
    </row>
    <row r="819" spans="8:8" x14ac:dyDescent="0.3">
      <c r="H819" s="12"/>
    </row>
    <row r="820" spans="8:8" x14ac:dyDescent="0.3">
      <c r="H820" s="12"/>
    </row>
    <row r="821" spans="8:8" x14ac:dyDescent="0.3">
      <c r="H821" s="12"/>
    </row>
    <row r="822" spans="8:8" x14ac:dyDescent="0.3">
      <c r="H822" s="12"/>
    </row>
    <row r="823" spans="8:8" x14ac:dyDescent="0.3">
      <c r="H823" s="12"/>
    </row>
    <row r="824" spans="8:8" x14ac:dyDescent="0.3">
      <c r="H824" s="12"/>
    </row>
    <row r="825" spans="8:8" x14ac:dyDescent="0.3">
      <c r="H825" s="12"/>
    </row>
    <row r="826" spans="8:8" x14ac:dyDescent="0.3">
      <c r="H826" s="12"/>
    </row>
    <row r="827" spans="8:8" x14ac:dyDescent="0.3">
      <c r="H827" s="12"/>
    </row>
    <row r="828" spans="8:8" x14ac:dyDescent="0.3">
      <c r="H828" s="12"/>
    </row>
    <row r="829" spans="8:8" x14ac:dyDescent="0.3">
      <c r="H829" s="12"/>
    </row>
    <row r="830" spans="8:8" x14ac:dyDescent="0.3">
      <c r="H830" s="12"/>
    </row>
    <row r="831" spans="8:8" x14ac:dyDescent="0.3">
      <c r="H831" s="12"/>
    </row>
    <row r="832" spans="8:8" x14ac:dyDescent="0.3">
      <c r="H832" s="12"/>
    </row>
    <row r="833" spans="8:8" x14ac:dyDescent="0.3">
      <c r="H833" s="12"/>
    </row>
    <row r="834" spans="8:8" x14ac:dyDescent="0.3">
      <c r="H834" s="12"/>
    </row>
    <row r="835" spans="8:8" x14ac:dyDescent="0.3">
      <c r="H835" s="12"/>
    </row>
    <row r="836" spans="8:8" x14ac:dyDescent="0.3">
      <c r="H836" s="12"/>
    </row>
    <row r="837" spans="8:8" x14ac:dyDescent="0.3">
      <c r="H837" s="12"/>
    </row>
    <row r="838" spans="8:8" x14ac:dyDescent="0.3">
      <c r="H838" s="12"/>
    </row>
    <row r="839" spans="8:8" x14ac:dyDescent="0.3">
      <c r="H839" s="12"/>
    </row>
    <row r="840" spans="8:8" x14ac:dyDescent="0.3">
      <c r="H840" s="12"/>
    </row>
    <row r="841" spans="8:8" x14ac:dyDescent="0.3">
      <c r="H841" s="12"/>
    </row>
    <row r="842" spans="8:8" x14ac:dyDescent="0.3">
      <c r="H842" s="12"/>
    </row>
    <row r="843" spans="8:8" x14ac:dyDescent="0.3">
      <c r="H843" s="12"/>
    </row>
    <row r="844" spans="8:8" x14ac:dyDescent="0.3">
      <c r="H844" s="12"/>
    </row>
    <row r="845" spans="8:8" x14ac:dyDescent="0.3">
      <c r="H845" s="12"/>
    </row>
    <row r="846" spans="8:8" x14ac:dyDescent="0.3">
      <c r="H846" s="12"/>
    </row>
    <row r="847" spans="8:8" x14ac:dyDescent="0.3">
      <c r="H847" s="12"/>
    </row>
    <row r="848" spans="8:8" x14ac:dyDescent="0.3">
      <c r="H848" s="12"/>
    </row>
    <row r="849" spans="8:8" x14ac:dyDescent="0.3">
      <c r="H849" s="12"/>
    </row>
    <row r="850" spans="8:8" x14ac:dyDescent="0.3">
      <c r="H850" s="12"/>
    </row>
    <row r="851" spans="8:8" x14ac:dyDescent="0.3">
      <c r="H851" s="12"/>
    </row>
    <row r="852" spans="8:8" x14ac:dyDescent="0.3">
      <c r="H852" s="12"/>
    </row>
    <row r="853" spans="8:8" x14ac:dyDescent="0.3">
      <c r="H853" s="12"/>
    </row>
    <row r="854" spans="8:8" x14ac:dyDescent="0.3">
      <c r="H854" s="12"/>
    </row>
    <row r="855" spans="8:8" x14ac:dyDescent="0.3">
      <c r="H855" s="12"/>
    </row>
    <row r="856" spans="8:8" x14ac:dyDescent="0.3">
      <c r="H856" s="12"/>
    </row>
    <row r="857" spans="8:8" x14ac:dyDescent="0.3">
      <c r="H857" s="12"/>
    </row>
    <row r="858" spans="8:8" x14ac:dyDescent="0.3">
      <c r="H858" s="12"/>
    </row>
    <row r="859" spans="8:8" x14ac:dyDescent="0.3">
      <c r="H859" s="12"/>
    </row>
    <row r="860" spans="8:8" x14ac:dyDescent="0.3">
      <c r="H860" s="12"/>
    </row>
    <row r="861" spans="8:8" x14ac:dyDescent="0.3">
      <c r="H861" s="12"/>
    </row>
    <row r="862" spans="8:8" x14ac:dyDescent="0.3">
      <c r="H862" s="12"/>
    </row>
    <row r="863" spans="8:8" x14ac:dyDescent="0.3">
      <c r="H863" s="12"/>
    </row>
    <row r="864" spans="8:8" x14ac:dyDescent="0.3">
      <c r="H864" s="12"/>
    </row>
    <row r="865" spans="8:8" x14ac:dyDescent="0.3">
      <c r="H865" s="12"/>
    </row>
    <row r="866" spans="8:8" x14ac:dyDescent="0.3">
      <c r="H866" s="12"/>
    </row>
    <row r="867" spans="8:8" x14ac:dyDescent="0.3">
      <c r="H867" s="12"/>
    </row>
    <row r="868" spans="8:8" x14ac:dyDescent="0.3">
      <c r="H868" s="12"/>
    </row>
    <row r="869" spans="8:8" x14ac:dyDescent="0.3">
      <c r="H869" s="12"/>
    </row>
    <row r="870" spans="8:8" x14ac:dyDescent="0.3">
      <c r="H870" s="12"/>
    </row>
    <row r="871" spans="8:8" x14ac:dyDescent="0.3">
      <c r="H871" s="12"/>
    </row>
    <row r="872" spans="8:8" x14ac:dyDescent="0.3">
      <c r="H872" s="12"/>
    </row>
    <row r="873" spans="8:8" x14ac:dyDescent="0.3">
      <c r="H873" s="12"/>
    </row>
    <row r="874" spans="8:8" x14ac:dyDescent="0.3">
      <c r="H874" s="12"/>
    </row>
    <row r="875" spans="8:8" x14ac:dyDescent="0.3">
      <c r="H875" s="12"/>
    </row>
    <row r="876" spans="8:8" x14ac:dyDescent="0.3">
      <c r="H876" s="12"/>
    </row>
    <row r="877" spans="8:8" x14ac:dyDescent="0.3">
      <c r="H877" s="12"/>
    </row>
    <row r="878" spans="8:8" x14ac:dyDescent="0.3">
      <c r="H878" s="12"/>
    </row>
    <row r="879" spans="8:8" x14ac:dyDescent="0.3">
      <c r="H879" s="12"/>
    </row>
    <row r="880" spans="8:8" x14ac:dyDescent="0.3">
      <c r="H880" s="12"/>
    </row>
    <row r="881" spans="8:8" x14ac:dyDescent="0.3">
      <c r="H881" s="12"/>
    </row>
    <row r="882" spans="8:8" x14ac:dyDescent="0.3">
      <c r="H882" s="12"/>
    </row>
    <row r="883" spans="8:8" x14ac:dyDescent="0.3">
      <c r="H883" s="12"/>
    </row>
    <row r="884" spans="8:8" x14ac:dyDescent="0.3">
      <c r="H884" s="12"/>
    </row>
    <row r="885" spans="8:8" x14ac:dyDescent="0.3">
      <c r="H885" s="12"/>
    </row>
    <row r="886" spans="8:8" x14ac:dyDescent="0.3">
      <c r="H886" s="12"/>
    </row>
    <row r="887" spans="8:8" x14ac:dyDescent="0.3">
      <c r="H887" s="12"/>
    </row>
    <row r="888" spans="8:8" x14ac:dyDescent="0.3">
      <c r="H888" s="12"/>
    </row>
    <row r="889" spans="8:8" x14ac:dyDescent="0.3">
      <c r="H889" s="12"/>
    </row>
    <row r="890" spans="8:8" x14ac:dyDescent="0.3">
      <c r="H890" s="12"/>
    </row>
    <row r="891" spans="8:8" x14ac:dyDescent="0.3">
      <c r="H891" s="12"/>
    </row>
    <row r="892" spans="8:8" x14ac:dyDescent="0.3">
      <c r="H892" s="12"/>
    </row>
    <row r="893" spans="8:8" x14ac:dyDescent="0.3">
      <c r="H893" s="12"/>
    </row>
    <row r="894" spans="8:8" x14ac:dyDescent="0.3">
      <c r="H894" s="12"/>
    </row>
    <row r="895" spans="8:8" x14ac:dyDescent="0.3">
      <c r="H895" s="12"/>
    </row>
    <row r="896" spans="8:8" x14ac:dyDescent="0.3">
      <c r="H896" s="12"/>
    </row>
    <row r="897" spans="8:8" x14ac:dyDescent="0.3">
      <c r="H897" s="12"/>
    </row>
    <row r="898" spans="8:8" x14ac:dyDescent="0.3">
      <c r="H898" s="12"/>
    </row>
    <row r="899" spans="8:8" x14ac:dyDescent="0.3">
      <c r="H899" s="12"/>
    </row>
    <row r="900" spans="8:8" x14ac:dyDescent="0.3">
      <c r="H900" s="12"/>
    </row>
    <row r="901" spans="8:8" x14ac:dyDescent="0.3">
      <c r="H901" s="12"/>
    </row>
    <row r="902" spans="8:8" x14ac:dyDescent="0.3">
      <c r="H902" s="12"/>
    </row>
    <row r="903" spans="8:8" x14ac:dyDescent="0.3">
      <c r="H903" s="12"/>
    </row>
    <row r="904" spans="8:8" x14ac:dyDescent="0.3">
      <c r="H904" s="12"/>
    </row>
    <row r="905" spans="8:8" x14ac:dyDescent="0.3">
      <c r="H905" s="12"/>
    </row>
    <row r="906" spans="8:8" x14ac:dyDescent="0.3">
      <c r="H906" s="12"/>
    </row>
    <row r="907" spans="8:8" x14ac:dyDescent="0.3">
      <c r="H907" s="12"/>
    </row>
    <row r="908" spans="8:8" x14ac:dyDescent="0.3">
      <c r="H908" s="12"/>
    </row>
    <row r="909" spans="8:8" x14ac:dyDescent="0.3">
      <c r="H909" s="12"/>
    </row>
    <row r="910" spans="8:8" x14ac:dyDescent="0.3">
      <c r="H910" s="12"/>
    </row>
    <row r="911" spans="8:8" x14ac:dyDescent="0.3">
      <c r="H911" s="12"/>
    </row>
    <row r="912" spans="8:8" x14ac:dyDescent="0.3">
      <c r="H912" s="12"/>
    </row>
    <row r="913" spans="8:8" x14ac:dyDescent="0.3">
      <c r="H913" s="12"/>
    </row>
    <row r="914" spans="8:8" x14ac:dyDescent="0.3">
      <c r="H914" s="12"/>
    </row>
    <row r="915" spans="8:8" x14ac:dyDescent="0.3">
      <c r="H915" s="12"/>
    </row>
    <row r="916" spans="8:8" x14ac:dyDescent="0.3">
      <c r="H916" s="12"/>
    </row>
    <row r="917" spans="8:8" x14ac:dyDescent="0.3">
      <c r="H917" s="12"/>
    </row>
    <row r="918" spans="8:8" x14ac:dyDescent="0.3">
      <c r="H918" s="12"/>
    </row>
    <row r="919" spans="8:8" x14ac:dyDescent="0.3">
      <c r="H919" s="12"/>
    </row>
    <row r="920" spans="8:8" x14ac:dyDescent="0.3">
      <c r="H920" s="12"/>
    </row>
    <row r="921" spans="8:8" x14ac:dyDescent="0.3">
      <c r="H921" s="12"/>
    </row>
    <row r="922" spans="8:8" x14ac:dyDescent="0.3">
      <c r="H922" s="12"/>
    </row>
    <row r="923" spans="8:8" x14ac:dyDescent="0.3">
      <c r="H923" s="12"/>
    </row>
    <row r="924" spans="8:8" x14ac:dyDescent="0.3">
      <c r="H924" s="12"/>
    </row>
    <row r="925" spans="8:8" x14ac:dyDescent="0.3">
      <c r="H925" s="12"/>
    </row>
    <row r="926" spans="8:8" x14ac:dyDescent="0.3">
      <c r="H926" s="12"/>
    </row>
    <row r="927" spans="8:8" x14ac:dyDescent="0.3">
      <c r="H927" s="12"/>
    </row>
    <row r="928" spans="8:8" x14ac:dyDescent="0.3">
      <c r="H928" s="12"/>
    </row>
    <row r="929" spans="8:8" x14ac:dyDescent="0.3">
      <c r="H929" s="12"/>
    </row>
    <row r="930" spans="8:8" x14ac:dyDescent="0.3">
      <c r="H930" s="12"/>
    </row>
    <row r="931" spans="8:8" x14ac:dyDescent="0.3">
      <c r="H931" s="12"/>
    </row>
    <row r="932" spans="8:8" x14ac:dyDescent="0.3">
      <c r="H932" s="12"/>
    </row>
    <row r="933" spans="8:8" x14ac:dyDescent="0.3">
      <c r="H933" s="12"/>
    </row>
    <row r="934" spans="8:8" x14ac:dyDescent="0.3">
      <c r="H934" s="12"/>
    </row>
    <row r="935" spans="8:8" x14ac:dyDescent="0.3">
      <c r="H935" s="12"/>
    </row>
    <row r="936" spans="8:8" x14ac:dyDescent="0.3">
      <c r="H936" s="12"/>
    </row>
    <row r="937" spans="8:8" x14ac:dyDescent="0.3">
      <c r="H937" s="12"/>
    </row>
    <row r="938" spans="8:8" x14ac:dyDescent="0.3">
      <c r="H938" s="12"/>
    </row>
    <row r="939" spans="8:8" x14ac:dyDescent="0.3">
      <c r="H939" s="12"/>
    </row>
    <row r="940" spans="8:8" x14ac:dyDescent="0.3">
      <c r="H940" s="12"/>
    </row>
    <row r="941" spans="8:8" x14ac:dyDescent="0.3">
      <c r="H941" s="12"/>
    </row>
    <row r="942" spans="8:8" x14ac:dyDescent="0.3">
      <c r="H942" s="12"/>
    </row>
    <row r="943" spans="8:8" x14ac:dyDescent="0.3">
      <c r="H943" s="12"/>
    </row>
    <row r="944" spans="8:8" x14ac:dyDescent="0.3">
      <c r="H944" s="12"/>
    </row>
    <row r="945" spans="8:8" x14ac:dyDescent="0.3">
      <c r="H945" s="12"/>
    </row>
    <row r="946" spans="8:8" x14ac:dyDescent="0.3">
      <c r="H946" s="12"/>
    </row>
    <row r="947" spans="8:8" x14ac:dyDescent="0.3">
      <c r="H947" s="12"/>
    </row>
    <row r="948" spans="8:8" x14ac:dyDescent="0.3">
      <c r="H948" s="12"/>
    </row>
    <row r="949" spans="8:8" x14ac:dyDescent="0.3">
      <c r="H949" s="12"/>
    </row>
    <row r="950" spans="8:8" x14ac:dyDescent="0.3">
      <c r="H950" s="12"/>
    </row>
    <row r="951" spans="8:8" x14ac:dyDescent="0.3">
      <c r="H951" s="12"/>
    </row>
    <row r="952" spans="8:8" x14ac:dyDescent="0.3">
      <c r="H952" s="12"/>
    </row>
    <row r="953" spans="8:8" x14ac:dyDescent="0.3">
      <c r="H953" s="12"/>
    </row>
    <row r="954" spans="8:8" x14ac:dyDescent="0.3">
      <c r="H954" s="12"/>
    </row>
    <row r="955" spans="8:8" x14ac:dyDescent="0.3">
      <c r="H955" s="12"/>
    </row>
    <row r="956" spans="8:8" x14ac:dyDescent="0.3">
      <c r="H956" s="12"/>
    </row>
    <row r="957" spans="8:8" x14ac:dyDescent="0.3">
      <c r="H957" s="12"/>
    </row>
    <row r="958" spans="8:8" x14ac:dyDescent="0.3">
      <c r="H958" s="12"/>
    </row>
    <row r="959" spans="8:8" x14ac:dyDescent="0.3">
      <c r="H959" s="12"/>
    </row>
    <row r="960" spans="8:8" x14ac:dyDescent="0.3">
      <c r="H960" s="12"/>
    </row>
    <row r="961" spans="8:8" x14ac:dyDescent="0.3">
      <c r="H961" s="12"/>
    </row>
    <row r="962" spans="8:8" x14ac:dyDescent="0.3">
      <c r="H962" s="12"/>
    </row>
    <row r="963" spans="8:8" x14ac:dyDescent="0.3">
      <c r="H963" s="12"/>
    </row>
    <row r="964" spans="8:8" x14ac:dyDescent="0.3">
      <c r="H964" s="12"/>
    </row>
    <row r="965" spans="8:8" x14ac:dyDescent="0.3">
      <c r="H965" s="12"/>
    </row>
    <row r="966" spans="8:8" x14ac:dyDescent="0.3">
      <c r="H966" s="12"/>
    </row>
    <row r="967" spans="8:8" x14ac:dyDescent="0.3">
      <c r="H967" s="12"/>
    </row>
    <row r="968" spans="8:8" x14ac:dyDescent="0.3">
      <c r="H968" s="12"/>
    </row>
    <row r="969" spans="8:8" x14ac:dyDescent="0.3">
      <c r="H969" s="12"/>
    </row>
    <row r="970" spans="8:8" x14ac:dyDescent="0.3">
      <c r="H970" s="12"/>
    </row>
    <row r="971" spans="8:8" x14ac:dyDescent="0.3">
      <c r="H971" s="12"/>
    </row>
    <row r="972" spans="8:8" x14ac:dyDescent="0.3">
      <c r="H972" s="12"/>
    </row>
    <row r="973" spans="8:8" x14ac:dyDescent="0.3">
      <c r="H973" s="12"/>
    </row>
    <row r="974" spans="8:8" x14ac:dyDescent="0.3">
      <c r="H974" s="12"/>
    </row>
    <row r="975" spans="8:8" x14ac:dyDescent="0.3">
      <c r="H975" s="12"/>
    </row>
    <row r="976" spans="8:8" x14ac:dyDescent="0.3">
      <c r="H976" s="12"/>
    </row>
    <row r="977" spans="8:8" x14ac:dyDescent="0.3">
      <c r="H977" s="12"/>
    </row>
    <row r="978" spans="8:8" x14ac:dyDescent="0.3">
      <c r="H978" s="12"/>
    </row>
    <row r="979" spans="8:8" x14ac:dyDescent="0.3">
      <c r="H979" s="12"/>
    </row>
    <row r="980" spans="8:8" x14ac:dyDescent="0.3">
      <c r="H980" s="12"/>
    </row>
    <row r="981" spans="8:8" x14ac:dyDescent="0.3">
      <c r="H981" s="12"/>
    </row>
    <row r="982" spans="8:8" x14ac:dyDescent="0.3">
      <c r="H982" s="12"/>
    </row>
    <row r="983" spans="8:8" x14ac:dyDescent="0.3">
      <c r="H983" s="12"/>
    </row>
    <row r="984" spans="8:8" x14ac:dyDescent="0.3">
      <c r="H984" s="12"/>
    </row>
    <row r="985" spans="8:8" x14ac:dyDescent="0.3">
      <c r="H985" s="12"/>
    </row>
    <row r="986" spans="8:8" x14ac:dyDescent="0.3">
      <c r="H986" s="12"/>
    </row>
    <row r="987" spans="8:8" x14ac:dyDescent="0.3">
      <c r="H987" s="12"/>
    </row>
    <row r="988" spans="8:8" x14ac:dyDescent="0.3">
      <c r="H988" s="12"/>
    </row>
    <row r="989" spans="8:8" x14ac:dyDescent="0.3">
      <c r="H989" s="12"/>
    </row>
    <row r="990" spans="8:8" x14ac:dyDescent="0.3">
      <c r="H990" s="12"/>
    </row>
    <row r="991" spans="8:8" x14ac:dyDescent="0.3">
      <c r="H991" s="12"/>
    </row>
    <row r="992" spans="8:8" x14ac:dyDescent="0.3">
      <c r="H992" s="12"/>
    </row>
    <row r="993" spans="8:8" x14ac:dyDescent="0.3">
      <c r="H993" s="12"/>
    </row>
    <row r="994" spans="8:8" x14ac:dyDescent="0.3">
      <c r="H994" s="12"/>
    </row>
    <row r="995" spans="8:8" x14ac:dyDescent="0.3">
      <c r="H995" s="12"/>
    </row>
    <row r="996" spans="8:8" x14ac:dyDescent="0.3">
      <c r="H996" s="12"/>
    </row>
    <row r="997" spans="8:8" x14ac:dyDescent="0.3">
      <c r="H997" s="12"/>
    </row>
    <row r="998" spans="8:8" x14ac:dyDescent="0.3">
      <c r="H998" s="12"/>
    </row>
    <row r="999" spans="8:8" x14ac:dyDescent="0.3">
      <c r="H999" s="12"/>
    </row>
    <row r="1000" spans="8:8" x14ac:dyDescent="0.3">
      <c r="H1000" s="12"/>
    </row>
    <row r="1001" spans="8:8" x14ac:dyDescent="0.3">
      <c r="H1001" s="12"/>
    </row>
    <row r="1002" spans="8:8" x14ac:dyDescent="0.3">
      <c r="H1002" s="12"/>
    </row>
    <row r="1003" spans="8:8" x14ac:dyDescent="0.3">
      <c r="H1003" s="12"/>
    </row>
    <row r="1004" spans="8:8" x14ac:dyDescent="0.3">
      <c r="H1004" s="12"/>
    </row>
    <row r="1005" spans="8:8" x14ac:dyDescent="0.3">
      <c r="H1005" s="12"/>
    </row>
  </sheetData>
  <mergeCells count="3">
    <mergeCell ref="D4:H4"/>
    <mergeCell ref="D6:E6"/>
    <mergeCell ref="F6:H6"/>
  </mergeCells>
  <conditionalFormatting sqref="D1:G3 D7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H5 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H5 D7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1A01-AC0E-4281-BD95-2AB768CECAE4}">
  <dimension ref="C3:P49"/>
  <sheetViews>
    <sheetView topLeftCell="A36" workbookViewId="0">
      <selection activeCell="F54" sqref="F54"/>
    </sheetView>
  </sheetViews>
  <sheetFormatPr defaultRowHeight="14.4" x14ac:dyDescent="0.3"/>
  <cols>
    <col min="1" max="2" width="8.88671875" style="1"/>
    <col min="3" max="3" width="12.33203125" style="1" bestFit="1" customWidth="1"/>
    <col min="4" max="4" width="12.109375" style="1" bestFit="1" customWidth="1"/>
    <col min="5" max="5" width="16.109375" style="1" bestFit="1" customWidth="1"/>
    <col min="6" max="6" width="12.109375" style="1" bestFit="1" customWidth="1"/>
    <col min="7" max="7" width="16.109375" style="1" bestFit="1" customWidth="1"/>
    <col min="8" max="8" width="12" style="1" bestFit="1" customWidth="1"/>
    <col min="9" max="16384" width="8.88671875" style="1"/>
  </cols>
  <sheetData>
    <row r="3" spans="3:16" ht="15" thickBot="1" x14ac:dyDescent="0.35"/>
    <row r="4" spans="3:16" ht="15.6" thickTop="1" thickBot="1" x14ac:dyDescent="0.35">
      <c r="D4" s="4" t="s">
        <v>9</v>
      </c>
      <c r="E4" s="5"/>
      <c r="F4" s="5"/>
      <c r="G4" s="5"/>
      <c r="H4" s="6"/>
    </row>
    <row r="5" spans="3:16" ht="15.6" thickTop="1" thickBot="1" x14ac:dyDescent="0.35">
      <c r="D5" s="3" t="s">
        <v>10</v>
      </c>
      <c r="E5" s="3" t="s">
        <v>11</v>
      </c>
      <c r="F5" s="3" t="s">
        <v>10</v>
      </c>
      <c r="G5" s="3" t="s">
        <v>11</v>
      </c>
      <c r="H5" s="3" t="s">
        <v>6</v>
      </c>
    </row>
    <row r="6" spans="3:16" ht="15.6" thickTop="1" thickBot="1" x14ac:dyDescent="0.35">
      <c r="C6" s="3" t="s">
        <v>8</v>
      </c>
      <c r="D6" s="4">
        <v>2</v>
      </c>
      <c r="E6" s="6"/>
      <c r="F6" s="4">
        <v>3</v>
      </c>
      <c r="G6" s="5"/>
      <c r="H6" s="6"/>
      <c r="I6" s="1" t="str">
        <f>C6</f>
        <v>Liczba węzłów</v>
      </c>
    </row>
    <row r="7" spans="3:16" ht="15.6" thickTop="1" thickBot="1" x14ac:dyDescent="0.35">
      <c r="C7" s="3">
        <v>2</v>
      </c>
      <c r="D7" s="3">
        <v>39748.874644703399</v>
      </c>
      <c r="E7" s="3">
        <v>39748.874644703399</v>
      </c>
      <c r="F7" s="3">
        <v>39748.874644703399</v>
      </c>
      <c r="G7" s="3">
        <v>39748.874644703399</v>
      </c>
      <c r="H7" s="3" t="s">
        <v>0</v>
      </c>
      <c r="I7" s="1">
        <f t="shared" ref="I7:I70" si="0">C7</f>
        <v>2</v>
      </c>
    </row>
    <row r="8" spans="3:16" ht="15.6" thickTop="1" thickBot="1" x14ac:dyDescent="0.35">
      <c r="C8" s="3">
        <v>3</v>
      </c>
      <c r="D8" s="3">
        <v>41175.494434488202</v>
      </c>
      <c r="E8" s="3">
        <v>40706.476302293398</v>
      </c>
      <c r="F8" s="3">
        <v>40459.875882658198</v>
      </c>
      <c r="G8" s="3">
        <v>40404.007034645001</v>
      </c>
      <c r="H8" s="3" t="s">
        <v>0</v>
      </c>
      <c r="I8" s="1">
        <f t="shared" si="0"/>
        <v>3</v>
      </c>
      <c r="L8" s="1">
        <f>MIN(D:D)</f>
        <v>2</v>
      </c>
      <c r="M8" s="1">
        <f>MIN(E:E)</f>
        <v>5.6296146457265703E-2</v>
      </c>
      <c r="N8" s="1">
        <f>MIN(F:F)</f>
        <v>2.0188461094319799E-6</v>
      </c>
      <c r="O8" s="1">
        <f>MIN(G:G)</f>
        <v>3.42542937673689E-6</v>
      </c>
      <c r="P8" s="1">
        <f>MIN(H:H)</f>
        <v>8.6080073326277807E-8</v>
      </c>
    </row>
    <row r="9" spans="3:16" ht="15.6" thickTop="1" thickBot="1" x14ac:dyDescent="0.35">
      <c r="C9" s="3">
        <v>4</v>
      </c>
      <c r="D9" s="3">
        <v>39748.874644703501</v>
      </c>
      <c r="E9" s="3">
        <v>39748.874644703501</v>
      </c>
      <c r="F9" s="3">
        <v>39748.874644703501</v>
      </c>
      <c r="G9" s="3">
        <v>39748.874644703501</v>
      </c>
      <c r="H9" s="3">
        <v>39748.874644703501</v>
      </c>
      <c r="I9" s="1">
        <f t="shared" si="0"/>
        <v>4</v>
      </c>
      <c r="L9" s="1" t="e">
        <f>VLOOKUP(L8,D7:$I$1005,6,FALSE)</f>
        <v>#N/A</v>
      </c>
      <c r="M9" s="1">
        <f>VLOOKUP(M8,E7:$I$1005,5,FALSE)</f>
        <v>0</v>
      </c>
      <c r="N9" s="1">
        <f>VLOOKUP(N8,F7:$I$1005,4,FALSE)</f>
        <v>0</v>
      </c>
      <c r="O9" s="1">
        <f>VLOOKUP(O8,G7:$I$1005,3,FALSE)</f>
        <v>0</v>
      </c>
      <c r="P9" s="1">
        <f>VLOOKUP(P8,H7:$I$1005,2,FALSE)</f>
        <v>0</v>
      </c>
    </row>
    <row r="10" spans="3:16" ht="15.6" thickTop="1" thickBot="1" x14ac:dyDescent="0.35">
      <c r="C10" s="3">
        <v>5</v>
      </c>
      <c r="D10" s="3">
        <v>41101.594127640703</v>
      </c>
      <c r="E10" s="3">
        <v>40879.186453737901</v>
      </c>
      <c r="F10" s="3">
        <v>40832.803611323499</v>
      </c>
      <c r="G10" s="3">
        <v>40845.643398030697</v>
      </c>
      <c r="H10" s="3">
        <v>40811.726279608098</v>
      </c>
      <c r="I10" s="1">
        <f t="shared" si="0"/>
        <v>5</v>
      </c>
    </row>
    <row r="11" spans="3:16" ht="15.6" thickTop="1" thickBot="1" x14ac:dyDescent="0.35">
      <c r="C11" s="3">
        <v>6</v>
      </c>
      <c r="D11" s="3">
        <v>74898.311036654399</v>
      </c>
      <c r="E11" s="3">
        <v>74832.715541935002</v>
      </c>
      <c r="F11" s="3">
        <v>75150.059628858493</v>
      </c>
      <c r="G11" s="3">
        <v>75491.452961904695</v>
      </c>
      <c r="H11" s="3">
        <v>74197.392090246707</v>
      </c>
      <c r="I11" s="1">
        <f t="shared" si="0"/>
        <v>6</v>
      </c>
    </row>
    <row r="12" spans="3:16" ht="15.6" thickTop="1" thickBot="1" x14ac:dyDescent="0.35">
      <c r="C12" s="3">
        <v>7</v>
      </c>
      <c r="D12" s="3">
        <v>130771.10386657099</v>
      </c>
      <c r="E12" s="3">
        <v>113460.506546541</v>
      </c>
      <c r="F12" s="3">
        <v>79227.063941274202</v>
      </c>
      <c r="G12" s="3">
        <v>76586.909993793</v>
      </c>
      <c r="H12" s="3">
        <v>85734.515161631207</v>
      </c>
      <c r="I12" s="1">
        <f t="shared" si="0"/>
        <v>7</v>
      </c>
    </row>
    <row r="13" spans="3:16" ht="15.6" thickTop="1" thickBot="1" x14ac:dyDescent="0.35">
      <c r="C13" s="3">
        <v>8</v>
      </c>
      <c r="D13" s="3">
        <v>73601.475918961296</v>
      </c>
      <c r="E13" s="3">
        <v>69166.799408025807</v>
      </c>
      <c r="F13" s="3">
        <v>49060.448548346598</v>
      </c>
      <c r="G13" s="3">
        <v>47514.036083504303</v>
      </c>
      <c r="H13" s="3">
        <v>53093.410584506899</v>
      </c>
      <c r="I13" s="1">
        <f t="shared" si="0"/>
        <v>8</v>
      </c>
    </row>
    <row r="14" spans="3:16" ht="15.6" thickTop="1" thickBot="1" x14ac:dyDescent="0.35">
      <c r="C14" s="3">
        <v>9</v>
      </c>
      <c r="D14" s="3">
        <v>136763.07137862599</v>
      </c>
      <c r="E14" s="3">
        <v>135509.28437849</v>
      </c>
      <c r="F14" s="3">
        <v>48798.947309517403</v>
      </c>
      <c r="G14" s="3">
        <v>47613.878178219202</v>
      </c>
      <c r="H14" s="3">
        <v>52235.733718548603</v>
      </c>
      <c r="I14" s="1">
        <f t="shared" si="0"/>
        <v>9</v>
      </c>
    </row>
    <row r="15" spans="3:16" ht="15.6" thickTop="1" thickBot="1" x14ac:dyDescent="0.35">
      <c r="C15" s="3">
        <v>10</v>
      </c>
      <c r="D15" s="3">
        <v>39748.874644703501</v>
      </c>
      <c r="E15" s="3">
        <v>39748.874644703501</v>
      </c>
      <c r="F15" s="3">
        <v>39748.874644703501</v>
      </c>
      <c r="G15" s="3">
        <v>39748.874644703501</v>
      </c>
      <c r="H15" s="3">
        <v>39748.874644703501</v>
      </c>
      <c r="I15" s="1">
        <f t="shared" si="0"/>
        <v>10</v>
      </c>
    </row>
    <row r="16" spans="3:16" ht="15.6" thickTop="1" thickBot="1" x14ac:dyDescent="0.35">
      <c r="C16" s="3">
        <v>11</v>
      </c>
      <c r="D16" s="3">
        <v>145554.57321867</v>
      </c>
      <c r="E16" s="3">
        <v>144605.37081867401</v>
      </c>
      <c r="F16" s="3">
        <v>30785.9111030196</v>
      </c>
      <c r="G16" s="3">
        <v>30802.7238465714</v>
      </c>
      <c r="H16" s="3">
        <v>31922.026767538198</v>
      </c>
      <c r="I16" s="1">
        <f t="shared" si="0"/>
        <v>11</v>
      </c>
    </row>
    <row r="17" spans="3:9" ht="15.6" thickTop="1" thickBot="1" x14ac:dyDescent="0.35">
      <c r="C17" s="3">
        <v>12</v>
      </c>
      <c r="D17" s="3">
        <v>75213.004116811499</v>
      </c>
      <c r="E17" s="3">
        <v>73952.469421402202</v>
      </c>
      <c r="F17" s="3">
        <v>29118.038079587801</v>
      </c>
      <c r="G17" s="3">
        <v>27966.000830950899</v>
      </c>
      <c r="H17" s="3">
        <v>33058.403251389398</v>
      </c>
      <c r="I17" s="1">
        <f t="shared" si="0"/>
        <v>12</v>
      </c>
    </row>
    <row r="18" spans="3:9" ht="15.6" thickTop="1" thickBot="1" x14ac:dyDescent="0.35">
      <c r="C18" s="3">
        <v>13</v>
      </c>
      <c r="D18" s="3">
        <v>82628.436486329694</v>
      </c>
      <c r="E18" s="3">
        <v>81416.529194471703</v>
      </c>
      <c r="F18" s="3">
        <v>34550.764842584402</v>
      </c>
      <c r="G18" s="3">
        <v>32954.054589304898</v>
      </c>
      <c r="H18" s="3">
        <v>39622.509890411697</v>
      </c>
      <c r="I18" s="1">
        <f t="shared" si="0"/>
        <v>13</v>
      </c>
    </row>
    <row r="19" spans="3:9" ht="15.6" thickTop="1" thickBot="1" x14ac:dyDescent="0.35">
      <c r="C19" s="3">
        <v>14</v>
      </c>
      <c r="D19" s="3">
        <v>49646.4997654541</v>
      </c>
      <c r="E19" s="3">
        <v>49193.4917178709</v>
      </c>
      <c r="F19" s="3">
        <v>32872.238706839002</v>
      </c>
      <c r="G19" s="3">
        <v>31640.048339687099</v>
      </c>
      <c r="H19" s="3">
        <v>36904.812664659199</v>
      </c>
      <c r="I19" s="1">
        <f t="shared" si="0"/>
        <v>14</v>
      </c>
    </row>
    <row r="20" spans="3:9" ht="15.6" thickTop="1" thickBot="1" x14ac:dyDescent="0.35">
      <c r="C20" s="3">
        <v>15</v>
      </c>
      <c r="D20" s="3">
        <v>47513.025271012499</v>
      </c>
      <c r="E20" s="3">
        <v>46600.5330769477</v>
      </c>
      <c r="F20" s="3">
        <v>28497.432501811199</v>
      </c>
      <c r="G20" s="3">
        <v>27836.612178506399</v>
      </c>
      <c r="H20" s="3">
        <v>30921.802898051301</v>
      </c>
      <c r="I20" s="1">
        <f t="shared" si="0"/>
        <v>15</v>
      </c>
    </row>
    <row r="21" spans="3:9" ht="15.6" thickTop="1" thickBot="1" x14ac:dyDescent="0.35">
      <c r="C21" s="3">
        <v>16</v>
      </c>
      <c r="D21" s="3">
        <v>38290.777703152897</v>
      </c>
      <c r="E21" s="3">
        <v>37889.292240924799</v>
      </c>
      <c r="F21" s="3">
        <v>26803.126217601301</v>
      </c>
      <c r="G21" s="3">
        <v>26654.445782535</v>
      </c>
      <c r="H21" s="3">
        <v>27783.004029269599</v>
      </c>
      <c r="I21" s="1">
        <f t="shared" si="0"/>
        <v>16</v>
      </c>
    </row>
    <row r="22" spans="3:9" ht="15.6" thickTop="1" thickBot="1" x14ac:dyDescent="0.35">
      <c r="C22" s="3">
        <v>17</v>
      </c>
      <c r="D22" s="3">
        <v>67823.296302347793</v>
      </c>
      <c r="E22" s="3">
        <v>67335.400291459198</v>
      </c>
      <c r="F22" s="3">
        <v>23203.368205337501</v>
      </c>
      <c r="G22" s="3">
        <v>23228.856309849201</v>
      </c>
      <c r="H22" s="3">
        <v>23213.939758734399</v>
      </c>
      <c r="I22" s="1">
        <f t="shared" si="0"/>
        <v>17</v>
      </c>
    </row>
    <row r="23" spans="3:9" ht="15.6" thickTop="1" thickBot="1" x14ac:dyDescent="0.35">
      <c r="C23" s="3">
        <v>18</v>
      </c>
      <c r="D23" s="3">
        <v>83617.917036586499</v>
      </c>
      <c r="E23" s="3">
        <v>84562.222674742006</v>
      </c>
      <c r="F23" s="3">
        <v>22202.648155939001</v>
      </c>
      <c r="G23" s="3">
        <v>22047.8626713712</v>
      </c>
      <c r="H23" s="3">
        <v>22805.541672150499</v>
      </c>
      <c r="I23" s="1">
        <f t="shared" si="0"/>
        <v>18</v>
      </c>
    </row>
    <row r="24" spans="3:9" ht="15.6" thickTop="1" thickBot="1" x14ac:dyDescent="0.35">
      <c r="C24" s="3">
        <v>19</v>
      </c>
      <c r="D24" s="3">
        <v>225576.27015018</v>
      </c>
      <c r="E24" s="3">
        <v>226765.27896864599</v>
      </c>
      <c r="F24" s="3">
        <v>14792.700448843099</v>
      </c>
      <c r="G24" s="3">
        <v>14555.3063589055</v>
      </c>
      <c r="H24" s="3">
        <v>15655.623895263499</v>
      </c>
      <c r="I24" s="1">
        <f t="shared" si="0"/>
        <v>19</v>
      </c>
    </row>
    <row r="25" spans="3:9" ht="15.6" thickTop="1" thickBot="1" x14ac:dyDescent="0.35">
      <c r="C25" s="3">
        <v>20</v>
      </c>
      <c r="D25" s="3">
        <v>62902.404989696697</v>
      </c>
      <c r="E25" s="3">
        <v>63544.178213590298</v>
      </c>
      <c r="F25" s="3">
        <v>17062.357790884002</v>
      </c>
      <c r="G25" s="3">
        <v>16844.4609593198</v>
      </c>
      <c r="H25" s="3">
        <v>17864.243190711401</v>
      </c>
      <c r="I25" s="1">
        <f t="shared" si="0"/>
        <v>20</v>
      </c>
    </row>
    <row r="26" spans="3:9" ht="15.6" thickTop="1" thickBot="1" x14ac:dyDescent="0.35">
      <c r="C26" s="3">
        <v>30</v>
      </c>
      <c r="D26" s="3">
        <v>43553.1083542216</v>
      </c>
      <c r="E26" s="3">
        <v>44305.5538281685</v>
      </c>
      <c r="F26" s="3">
        <v>5106.9455345714796</v>
      </c>
      <c r="G26" s="3">
        <v>5126.2839490349697</v>
      </c>
      <c r="H26" s="3">
        <v>5077.52668557791</v>
      </c>
      <c r="I26" s="1">
        <f t="shared" si="0"/>
        <v>30</v>
      </c>
    </row>
    <row r="27" spans="3:9" ht="15.6" thickTop="1" thickBot="1" x14ac:dyDescent="0.35">
      <c r="C27" s="3">
        <v>40</v>
      </c>
      <c r="D27" s="3">
        <v>7019.6618972511496</v>
      </c>
      <c r="E27" s="3">
        <v>6428.0270879739501</v>
      </c>
      <c r="F27" s="3">
        <v>1815.7755442016301</v>
      </c>
      <c r="G27" s="3">
        <v>1828.58353343457</v>
      </c>
      <c r="H27" s="3">
        <v>1789.5952156355499</v>
      </c>
      <c r="I27" s="1">
        <f t="shared" si="0"/>
        <v>40</v>
      </c>
    </row>
    <row r="28" spans="3:9" ht="15.6" thickTop="1" thickBot="1" x14ac:dyDescent="0.35">
      <c r="C28" s="3">
        <v>50</v>
      </c>
      <c r="D28" s="3">
        <v>4761.2443062471502</v>
      </c>
      <c r="E28" s="3">
        <v>3644.7146731002599</v>
      </c>
      <c r="F28" s="3">
        <v>474.57400489571302</v>
      </c>
      <c r="G28" s="3">
        <v>484.17824467903898</v>
      </c>
      <c r="H28" s="3">
        <v>454.40905632642102</v>
      </c>
      <c r="I28" s="1">
        <f t="shared" si="0"/>
        <v>50</v>
      </c>
    </row>
    <row r="29" spans="3:9" ht="15.6" thickTop="1" thickBot="1" x14ac:dyDescent="0.35">
      <c r="C29" s="3">
        <v>100</v>
      </c>
      <c r="D29" s="3">
        <v>1273.27724182259</v>
      </c>
      <c r="E29" s="3">
        <v>377.86518104527403</v>
      </c>
      <c r="F29" s="3">
        <v>18.332740149849801</v>
      </c>
      <c r="G29" s="3">
        <v>20.578861886910602</v>
      </c>
      <c r="H29" s="3">
        <v>14.0106972404452</v>
      </c>
      <c r="I29" s="1">
        <f t="shared" si="0"/>
        <v>100</v>
      </c>
    </row>
    <row r="30" spans="3:9" ht="15.6" thickTop="1" thickBot="1" x14ac:dyDescent="0.35">
      <c r="C30" s="3">
        <v>150</v>
      </c>
      <c r="D30" s="3">
        <v>872.751488861707</v>
      </c>
      <c r="E30" s="3">
        <v>193.95552279096501</v>
      </c>
      <c r="F30" s="3">
        <v>3.7262402841147302</v>
      </c>
      <c r="G30" s="3">
        <v>4.5483888896986198</v>
      </c>
      <c r="H30" s="3">
        <v>2.2508610863988898</v>
      </c>
      <c r="I30" s="1">
        <f t="shared" si="0"/>
        <v>150</v>
      </c>
    </row>
    <row r="31" spans="3:9" ht="15.6" thickTop="1" thickBot="1" x14ac:dyDescent="0.35">
      <c r="C31" s="3">
        <v>200</v>
      </c>
      <c r="D31" s="3">
        <v>660.52835283767899</v>
      </c>
      <c r="E31" s="3">
        <v>116.86267607656301</v>
      </c>
      <c r="F31" s="3">
        <v>1.3049578484812601</v>
      </c>
      <c r="G31" s="3">
        <v>1.6895172786670301</v>
      </c>
      <c r="H31" s="3">
        <v>0.64756414746277802</v>
      </c>
      <c r="I31" s="1">
        <f t="shared" si="0"/>
        <v>200</v>
      </c>
    </row>
    <row r="32" spans="3:9" ht="15.6" thickTop="1" thickBot="1" x14ac:dyDescent="0.35">
      <c r="C32" s="3">
        <v>250</v>
      </c>
      <c r="D32" s="3">
        <v>530.49550913068595</v>
      </c>
      <c r="E32" s="3">
        <v>77.832173283550702</v>
      </c>
      <c r="F32" s="3">
        <v>0.59862191628174699</v>
      </c>
      <c r="G32" s="3">
        <v>0.80786109131238704</v>
      </c>
      <c r="H32" s="3">
        <v>0.25308923904346597</v>
      </c>
      <c r="I32" s="1">
        <f t="shared" si="0"/>
        <v>250</v>
      </c>
    </row>
    <row r="33" spans="3:9" ht="15.6" thickTop="1" thickBot="1" x14ac:dyDescent="0.35">
      <c r="C33" s="3">
        <v>300</v>
      </c>
      <c r="D33" s="3">
        <v>442.959743238702</v>
      </c>
      <c r="E33" s="3">
        <v>55.4741296321872</v>
      </c>
      <c r="F33" s="3">
        <v>0.32137865453675601</v>
      </c>
      <c r="G33" s="3">
        <v>0.447446437280758</v>
      </c>
      <c r="H33" s="3">
        <v>0.11845074998226</v>
      </c>
      <c r="I33" s="1">
        <f t="shared" si="0"/>
        <v>300</v>
      </c>
    </row>
    <row r="34" spans="3:9" ht="15.6" thickTop="1" thickBot="1" x14ac:dyDescent="0.35">
      <c r="C34" s="3">
        <v>350</v>
      </c>
      <c r="D34" s="3">
        <v>380.132471969329</v>
      </c>
      <c r="E34" s="3">
        <v>41.512862975185001</v>
      </c>
      <c r="F34" s="3">
        <v>0.19156873667645799</v>
      </c>
      <c r="G34" s="3">
        <v>0.27321585331924497</v>
      </c>
      <c r="H34" s="3">
        <v>6.2696373407186895E-2</v>
      </c>
      <c r="I34" s="1">
        <f t="shared" si="0"/>
        <v>350</v>
      </c>
    </row>
    <row r="35" spans="3:9" ht="15.6" thickTop="1" thickBot="1" x14ac:dyDescent="0.35">
      <c r="C35" s="3">
        <v>400</v>
      </c>
      <c r="D35" s="3">
        <v>332.815735668522</v>
      </c>
      <c r="E35" s="3">
        <v>32.215869767339498</v>
      </c>
      <c r="F35" s="3">
        <v>0.123097270449158</v>
      </c>
      <c r="G35" s="3">
        <v>0.17898175283991499</v>
      </c>
      <c r="H35" s="3">
        <v>3.6245518068280198E-2</v>
      </c>
      <c r="I35" s="1">
        <f t="shared" si="0"/>
        <v>400</v>
      </c>
    </row>
    <row r="36" spans="3:9" ht="15.6" thickTop="1" thickBot="1" x14ac:dyDescent="0.35">
      <c r="C36" s="3">
        <v>450</v>
      </c>
      <c r="D36" s="3">
        <v>295.94758865032497</v>
      </c>
      <c r="E36" s="3">
        <v>25.7216071291204</v>
      </c>
      <c r="F36" s="3">
        <v>8.3584308942275504E-2</v>
      </c>
      <c r="G36" s="3">
        <v>0.123457299085798</v>
      </c>
      <c r="H36" s="3">
        <v>2.2389143507023299E-2</v>
      </c>
      <c r="I36" s="1">
        <f t="shared" si="0"/>
        <v>450</v>
      </c>
    </row>
    <row r="37" spans="3:9" ht="15.6" thickTop="1" thickBot="1" x14ac:dyDescent="0.35">
      <c r="C37" s="3">
        <v>500</v>
      </c>
      <c r="D37" s="3">
        <v>266.44036805586097</v>
      </c>
      <c r="E37" s="3">
        <v>21.0099860914641</v>
      </c>
      <c r="F37" s="3">
        <v>5.9307946586101501E-2</v>
      </c>
      <c r="G37" s="3">
        <v>8.8754826677668694E-2</v>
      </c>
      <c r="H37" s="3">
        <v>1.45803484622073E-2</v>
      </c>
      <c r="I37" s="1">
        <f t="shared" si="0"/>
        <v>500</v>
      </c>
    </row>
    <row r="38" spans="3:9" ht="15.6" thickTop="1" thickBot="1" x14ac:dyDescent="0.35">
      <c r="C38" s="3">
        <v>550</v>
      </c>
      <c r="D38" s="3">
        <v>242.267738356016</v>
      </c>
      <c r="E38" s="3">
        <v>17.482157764365802</v>
      </c>
      <c r="F38" s="3">
        <v>4.3584710132236901E-2</v>
      </c>
      <c r="G38" s="3">
        <v>6.5959592294404998E-2</v>
      </c>
      <c r="H38" s="3">
        <v>9.89414854782978E-3</v>
      </c>
      <c r="I38" s="1">
        <f t="shared" si="0"/>
        <v>550</v>
      </c>
    </row>
    <row r="39" spans="3:9" ht="15.6" thickTop="1" thickBot="1" x14ac:dyDescent="0.35">
      <c r="C39" s="3">
        <v>600</v>
      </c>
      <c r="D39" s="3">
        <v>222.10602617623999</v>
      </c>
      <c r="E39" s="3">
        <v>14.772764881861599</v>
      </c>
      <c r="F39" s="3">
        <v>3.2918020635763802E-2</v>
      </c>
      <c r="G39" s="3">
        <v>5.02956685430129E-2</v>
      </c>
      <c r="H39" s="3">
        <v>6.9453819829564997E-3</v>
      </c>
      <c r="I39" s="1">
        <f t="shared" si="0"/>
        <v>600</v>
      </c>
    </row>
    <row r="40" spans="3:9" ht="15.6" thickTop="1" thickBot="1" x14ac:dyDescent="0.35">
      <c r="C40" s="3">
        <v>650</v>
      </c>
      <c r="D40" s="3">
        <v>205.04057996796101</v>
      </c>
      <c r="E40" s="3">
        <v>12.647674320306599</v>
      </c>
      <c r="F40" s="3">
        <v>2.5482537330201099E-2</v>
      </c>
      <c r="G40" s="3">
        <v>3.9259247729810001E-2</v>
      </c>
      <c r="H40" s="3">
        <v>5.0226719894642703E-3</v>
      </c>
      <c r="I40" s="1">
        <f t="shared" si="0"/>
        <v>650</v>
      </c>
    </row>
    <row r="41" spans="3:9" ht="15.6" thickTop="1" thickBot="1" x14ac:dyDescent="0.35">
      <c r="C41" s="3">
        <v>700</v>
      </c>
      <c r="D41" s="3">
        <v>190.40654946942499</v>
      </c>
      <c r="E41" s="3">
        <v>10.949681959324501</v>
      </c>
      <c r="F41" s="3">
        <v>2.01153372933143E-2</v>
      </c>
      <c r="G41" s="3">
        <v>3.1215482683479401E-2</v>
      </c>
      <c r="H41" s="3">
        <v>3.7212575938071501E-3</v>
      </c>
      <c r="I41" s="1">
        <f t="shared" si="0"/>
        <v>700</v>
      </c>
    </row>
    <row r="42" spans="3:9" ht="15.6" thickTop="1" thickBot="1" x14ac:dyDescent="0.35">
      <c r="C42" s="3">
        <v>750</v>
      </c>
      <c r="D42" s="3">
        <v>177.72131257508701</v>
      </c>
      <c r="E42" s="3">
        <v>9.5718811578808101</v>
      </c>
      <c r="F42" s="3">
        <v>1.6150307259394699E-2</v>
      </c>
      <c r="G42" s="3">
        <v>2.52228471794348E-2</v>
      </c>
      <c r="H42" s="3">
        <v>2.8152478418603799E-3</v>
      </c>
      <c r="I42" s="1">
        <f t="shared" si="0"/>
        <v>750</v>
      </c>
    </row>
    <row r="43" spans="3:9" ht="15.6" thickTop="1" thickBot="1" x14ac:dyDescent="0.35">
      <c r="C43" s="3">
        <v>800</v>
      </c>
      <c r="D43" s="3">
        <v>166.61789405830999</v>
      </c>
      <c r="E43" s="3">
        <v>8.4385664790266492</v>
      </c>
      <c r="F43" s="3">
        <v>1.31467838788777E-2</v>
      </c>
      <c r="G43" s="3">
        <v>2.0647137448672699E-2</v>
      </c>
      <c r="H43" s="3">
        <v>2.1691808841875901E-3</v>
      </c>
      <c r="I43" s="1">
        <f t="shared" si="0"/>
        <v>800</v>
      </c>
    </row>
    <row r="44" spans="3:9" ht="15.6" thickTop="1" thickBot="1" x14ac:dyDescent="0.35">
      <c r="C44" s="3">
        <v>850</v>
      </c>
      <c r="D44" s="3">
        <v>156.82263899472201</v>
      </c>
      <c r="E44" s="3">
        <v>7.4953231273940899</v>
      </c>
      <c r="F44" s="3">
        <v>1.08595477267382E-2</v>
      </c>
      <c r="G44" s="3">
        <v>1.71426082719465E-2</v>
      </c>
      <c r="H44" s="3">
        <v>1.69820268198659E-3</v>
      </c>
      <c r="I44" s="1">
        <f t="shared" si="0"/>
        <v>850</v>
      </c>
    </row>
    <row r="45" spans="3:9" ht="15.6" thickTop="1" thickBot="1" x14ac:dyDescent="0.35">
      <c r="C45" s="3">
        <v>900</v>
      </c>
      <c r="D45" s="3">
        <v>148.11067006208</v>
      </c>
      <c r="E45" s="3">
        <v>6.7015652703442203</v>
      </c>
      <c r="F45" s="3">
        <v>9.0734942680449591E-3</v>
      </c>
      <c r="G45" s="3">
        <v>1.4389344937734101E-2</v>
      </c>
      <c r="H45" s="3">
        <v>1.34861821360672E-3</v>
      </c>
      <c r="I45" s="1">
        <f t="shared" si="0"/>
        <v>900</v>
      </c>
    </row>
    <row r="46" spans="3:9" ht="15.6" thickTop="1" thickBot="1" x14ac:dyDescent="0.35">
      <c r="C46" s="3">
        <v>950</v>
      </c>
      <c r="D46" s="3">
        <v>140.31489276617</v>
      </c>
      <c r="E46" s="3">
        <v>6.0275564843978602</v>
      </c>
      <c r="F46" s="3">
        <v>7.6356285924084203E-3</v>
      </c>
      <c r="G46" s="3">
        <v>1.21576348412163E-2</v>
      </c>
      <c r="H46" s="3">
        <v>1.0843701606617199E-3</v>
      </c>
      <c r="I46" s="1">
        <f t="shared" si="0"/>
        <v>950</v>
      </c>
    </row>
    <row r="47" spans="3:9" ht="15.6" thickTop="1" thickBot="1" x14ac:dyDescent="0.35">
      <c r="C47" s="3">
        <v>1000</v>
      </c>
      <c r="D47" s="3">
        <v>133.30158004249699</v>
      </c>
      <c r="E47" s="3">
        <v>5.4504173615235496</v>
      </c>
      <c r="F47" s="3">
        <v>6.5150000860987097E-3</v>
      </c>
      <c r="G47" s="3">
        <v>1.0414117490855501E-2</v>
      </c>
      <c r="H47" s="3">
        <v>8.8173313370901098E-4</v>
      </c>
      <c r="I47" s="1">
        <f t="shared" si="0"/>
        <v>1000</v>
      </c>
    </row>
    <row r="48" spans="3:9" ht="15.6" thickTop="1" thickBot="1" x14ac:dyDescent="0.35">
      <c r="C48" s="3">
        <v>10000</v>
      </c>
      <c r="D48" s="3">
        <v>13.322580654764</v>
      </c>
      <c r="E48" s="3">
        <v>5.6296146457265703E-2</v>
      </c>
      <c r="F48" s="3">
        <v>2.0188461094319799E-6</v>
      </c>
      <c r="G48" s="3">
        <v>3.42542937673689E-6</v>
      </c>
      <c r="H48" s="3">
        <v>8.6080073326277807E-8</v>
      </c>
    </row>
    <row r="49" ht="15" thickTop="1" x14ac:dyDescent="0.3"/>
  </sheetData>
  <mergeCells count="3">
    <mergeCell ref="D4:H4"/>
    <mergeCell ref="F6:H6"/>
    <mergeCell ref="D6:E6"/>
  </mergeCells>
  <conditionalFormatting sqref="D7:H47 D1:H3 D5:H5 D4 D49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324670-5a30-4a82-9f4a-3ec047b6ef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3E0C5E92C274499576E1B13C8ED110" ma:contentTypeVersion="7" ma:contentTypeDescription="Utwórz nowy dokument." ma:contentTypeScope="" ma:versionID="3aa9d6c6a359a2b2069b00f8fc1c871a">
  <xsd:schema xmlns:xsd="http://www.w3.org/2001/XMLSchema" xmlns:xs="http://www.w3.org/2001/XMLSchema" xmlns:p="http://schemas.microsoft.com/office/2006/metadata/properties" xmlns:ns3="e0324670-5a30-4a82-9f4a-3ec047b6efa7" xmlns:ns4="cb2fda98-091b-466d-92a5-bc28a7b73a74" targetNamespace="http://schemas.microsoft.com/office/2006/metadata/properties" ma:root="true" ma:fieldsID="e767e69ea7c3617f464d66af7ae871b9" ns3:_="" ns4:_="">
    <xsd:import namespace="e0324670-5a30-4a82-9f4a-3ec047b6efa7"/>
    <xsd:import namespace="cb2fda98-091b-466d-92a5-bc28a7b73a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24670-5a30-4a82-9f4a-3ec047b6e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fda98-091b-466d-92a5-bc28a7b73a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C088D-C360-4FAB-87D1-A1A94C0A5893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b2fda98-091b-466d-92a5-bc28a7b73a74"/>
    <ds:schemaRef ds:uri="e0324670-5a30-4a82-9f4a-3ec047b6efa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B9BB770-B42C-40FF-AD26-429A6CADD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6BF87-8198-433F-A6F4-12BBF3115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324670-5a30-4a82-9f4a-3ec047b6efa7"/>
    <ds:schemaRef ds:uri="cb2fda98-091b-466d-92a5-bc28a7b73a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2024-04-10T09:46:35Z</dcterms:created>
  <dcterms:modified xsi:type="dcterms:W3CDTF">2024-04-11T21:03:22Z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0x0101000D3E0C5E92C274499576E1B13C8ED110</vt:lpwstr>
  </property>
</Properties>
</file>