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ophergallo/Desktop/Application perso/data/"/>
    </mc:Choice>
  </mc:AlternateContent>
  <xr:revisionPtr revIDLastSave="0" documentId="13_ncr:1_{26240698-C719-554F-ABC2-C7047BD22692}" xr6:coauthVersionLast="47" xr6:coauthVersionMax="47" xr10:uidLastSave="{00000000-0000-0000-0000-000000000000}"/>
  <bookViews>
    <workbookView xWindow="0" yWindow="500" windowWidth="28800" windowHeight="16380" xr2:uid="{2EF0EE96-8EE0-C649-8161-B8679CB6F34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8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E3" i="1"/>
  <c r="E4" i="1"/>
  <c r="E5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D3" i="1"/>
  <c r="D4" i="1"/>
  <c r="D5" i="1"/>
  <c r="D6" i="1"/>
  <c r="D7" i="1"/>
  <c r="C2" i="1"/>
  <c r="B22" i="1"/>
  <c r="C22" i="1"/>
  <c r="B23" i="1"/>
  <c r="C23" i="1"/>
  <c r="B24" i="1"/>
  <c r="C24" i="1"/>
  <c r="B25" i="1"/>
  <c r="C25" i="1"/>
  <c r="B26" i="1"/>
  <c r="C26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" i="1"/>
</calcChain>
</file>

<file path=xl/sharedStrings.xml><?xml version="1.0" encoding="utf-8"?>
<sst xmlns="http://schemas.openxmlformats.org/spreadsheetml/2006/main" count="545" uniqueCount="40">
  <si>
    <t>Nom du joueur</t>
  </si>
  <si>
    <t xml:space="preserve"> Présences</t>
  </si>
  <si>
    <t>Absences</t>
  </si>
  <si>
    <t>Blessures</t>
  </si>
  <si>
    <t>Réserve</t>
  </si>
  <si>
    <t>Sélections</t>
  </si>
  <si>
    <t>Malade</t>
  </si>
  <si>
    <t>P</t>
  </si>
  <si>
    <t>Nombre entrainements total</t>
  </si>
  <si>
    <t>Alban Rambaud</t>
  </si>
  <si>
    <t>Jassim Assoul</t>
  </si>
  <si>
    <t>Enzo Vita</t>
  </si>
  <si>
    <t>Romain Thunet</t>
  </si>
  <si>
    <t>Amine Taiar</t>
  </si>
  <si>
    <t>Naim Ighbane</t>
  </si>
  <si>
    <t>Hedi Nasri</t>
  </si>
  <si>
    <t>Mattheo Haon</t>
  </si>
  <si>
    <t>Maé Clavel</t>
  </si>
  <si>
    <t>Levy Ndoutoume</t>
  </si>
  <si>
    <t>Yanis Berrached</t>
  </si>
  <si>
    <t>Rayane Chayebi</t>
  </si>
  <si>
    <t>Ilan Ihaddadene</t>
  </si>
  <si>
    <t>Karahali Souaré</t>
  </si>
  <si>
    <t>Amir Etien</t>
  </si>
  <si>
    <t>Karim Belmahi</t>
  </si>
  <si>
    <t>Emmanuel Valey</t>
  </si>
  <si>
    <t>Jeremie Laurent</t>
  </si>
  <si>
    <t>Sofiane Belle</t>
  </si>
  <si>
    <t>Amir Kherrab</t>
  </si>
  <si>
    <t>Naim Dhib</t>
  </si>
  <si>
    <t>Wael Fareh</t>
  </si>
  <si>
    <t>Yoan Zouma</t>
  </si>
  <si>
    <t>A</t>
  </si>
  <si>
    <t>Réathlé</t>
  </si>
  <si>
    <t>RH</t>
  </si>
  <si>
    <t>B</t>
  </si>
  <si>
    <t>Omar Benyounes</t>
  </si>
  <si>
    <t>Yoann Martelat</t>
  </si>
  <si>
    <t>M</t>
  </si>
  <si>
    <t>Ilyes Boughanmi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</si>
</sst>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7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6E353-69CC-CA42-AE0E-F860DC308060}">
  <dimension ref="A1:AC28"/>
  <sheetViews>
    <sheetView tabSelected="1" workbookViewId="0">
      <pane xSplit="1" topLeftCell="U1" activePane="topRight" state="frozen"/>
      <selection pane="topRight" activeCell="AF17" sqref="AF17"/>
    </sheetView>
  </sheetViews>
  <sheetFormatPr baseColWidth="10" defaultRowHeight="16" x14ac:dyDescent="0.2"/>
  <cols>
    <col min="1" max="1" width="17.1640625" customWidth="1"/>
  </cols>
  <sheetData>
    <row r="1" spans="1:29" ht="51" x14ac:dyDescent="0.2">
      <c r="A1" s="1" t="s">
        <v>0</v>
      </c>
      <c r="B1" s="1" t="s">
        <v>8</v>
      </c>
      <c r="C1" s="1" t="s">
        <v>1</v>
      </c>
      <c r="D1" s="1" t="s">
        <v>2</v>
      </c>
      <c r="E1" s="2" t="s">
        <v>3</v>
      </c>
      <c r="F1" s="2" t="s">
        <v>6</v>
      </c>
      <c r="G1" s="2" t="s">
        <v>4</v>
      </c>
      <c r="H1" s="2" t="s">
        <v>33</v>
      </c>
      <c r="I1" s="2" t="s">
        <v>5</v>
      </c>
      <c r="J1" s="3">
        <v>45854</v>
      </c>
      <c r="K1" s="3">
        <v>45855</v>
      </c>
      <c r="L1" s="3">
        <v>45856</v>
      </c>
      <c r="M1" s="5">
        <v>45857</v>
      </c>
      <c r="N1" s="5">
        <v>45859</v>
      </c>
      <c r="O1" s="5">
        <v>45860</v>
      </c>
      <c r="P1" s="5">
        <v>45861</v>
      </c>
      <c r="Q1" s="5">
        <v>45862</v>
      </c>
      <c r="R1" s="5">
        <v>45863</v>
      </c>
      <c r="S1" s="5">
        <v>45866</v>
      </c>
      <c r="T1" s="5">
        <v>45867</v>
      </c>
      <c r="U1" s="5">
        <v>45868</v>
      </c>
      <c r="V1" s="5">
        <v>45869</v>
      </c>
      <c r="W1" s="5">
        <v>45870</v>
      </c>
      <c r="X1" s="5">
        <v>45874</v>
      </c>
      <c r="Y1" s="5">
        <v>45876</v>
      </c>
      <c r="Z1" s="5">
        <v>45877</v>
      </c>
      <c r="AA1" s="5">
        <v>45880</v>
      </c>
      <c r="AB1" s="5">
        <v>45882</v>
      </c>
      <c r="AC1" s="5">
        <v>45883</v>
      </c>
    </row>
    <row r="2" spans="1:29" x14ac:dyDescent="0.2">
      <c r="A2" s="2" t="s">
        <v>9</v>
      </c>
      <c r="B2" s="4">
        <f>COUNTA(J2:VP2)</f>
        <v>20</v>
      </c>
      <c r="C2" s="4">
        <f>COUNTIF(J2:VP2,"P")</f>
        <v>20</v>
      </c>
      <c r="D2" s="4">
        <f t="shared" ref="D2:D26" si="0">COUNTIF(J2:VQ2,"A")</f>
        <v>0</v>
      </c>
      <c r="E2" s="4">
        <f t="shared" ref="E2:E26" si="1">COUNTIF(J2:VR2,"B")</f>
        <v>0</v>
      </c>
      <c r="F2" s="4">
        <f>COUNTIF(J2:VS2,"M")</f>
        <v>0</v>
      </c>
      <c r="G2" s="4">
        <f>COUNTIF(J2:VT2,"R")</f>
        <v>0</v>
      </c>
      <c r="H2" s="4">
        <f>COUNTIF(J2:VU2,"RH")</f>
        <v>0</v>
      </c>
      <c r="I2" s="4">
        <f>COUNTIF(J2:VU2,"S")</f>
        <v>0</v>
      </c>
      <c r="J2" s="4" t="s">
        <v>7</v>
      </c>
      <c r="K2" s="4" t="s">
        <v>7</v>
      </c>
      <c r="L2" s="4" t="s">
        <v>7</v>
      </c>
      <c r="M2" s="4" t="s">
        <v>7</v>
      </c>
      <c r="N2" s="4" t="s">
        <v>7</v>
      </c>
      <c r="O2" s="4" t="s">
        <v>7</v>
      </c>
      <c r="P2" s="4" t="s">
        <v>7</v>
      </c>
      <c r="Q2" s="4" t="s">
        <v>7</v>
      </c>
      <c r="R2" s="4" t="s">
        <v>7</v>
      </c>
      <c r="S2" s="4" t="s">
        <v>7</v>
      </c>
      <c r="T2" s="4" t="s">
        <v>7</v>
      </c>
      <c r="U2" s="4" t="s">
        <v>7</v>
      </c>
      <c r="V2" s="4" t="s">
        <v>7</v>
      </c>
      <c r="W2" s="4" t="s">
        <v>7</v>
      </c>
      <c r="X2" s="4" t="s">
        <v>7</v>
      </c>
      <c r="Y2" s="4" t="s">
        <v>7</v>
      </c>
      <c r="Z2" s="4" t="s">
        <v>7</v>
      </c>
      <c r="AA2" s="4" t="s">
        <v>7</v>
      </c>
      <c r="AB2" s="4" t="s">
        <v>7</v>
      </c>
      <c r="AC2" s="4" t="s">
        <v>7</v>
      </c>
    </row>
    <row r="3" spans="1:29" x14ac:dyDescent="0.2">
      <c r="A3" s="2" t="s">
        <v>10</v>
      </c>
      <c r="B3" s="4">
        <f t="shared" ref="B3:B21" si="2">COUNTA(J3:VP3)</f>
        <v>20</v>
      </c>
      <c r="C3" s="4">
        <f t="shared" ref="C3:C21" si="3">COUNTIF(J3:VP3,"P")</f>
        <v>20</v>
      </c>
      <c r="D3" s="4">
        <f t="shared" si="0"/>
        <v>0</v>
      </c>
      <c r="E3" s="4">
        <f t="shared" si="1"/>
        <v>0</v>
      </c>
      <c r="F3" s="4">
        <f t="shared" ref="F3:F26" si="4">COUNTIF(J3:VS3,"M")</f>
        <v>0</v>
      </c>
      <c r="G3" s="4">
        <f t="shared" ref="G3:G26" si="5">COUNTIF(J3:VT3,"R")</f>
        <v>0</v>
      </c>
      <c r="H3" s="4">
        <f t="shared" ref="H3:H26" si="6">COUNTIF(J3:VU3,"RH")</f>
        <v>0</v>
      </c>
      <c r="I3" s="4">
        <f t="shared" ref="I3:I26" si="7">COUNTIF(J3:VU3,"S")</f>
        <v>0</v>
      </c>
      <c r="J3" s="4" t="s">
        <v>7</v>
      </c>
      <c r="K3" s="4" t="s">
        <v>7</v>
      </c>
      <c r="L3" s="4" t="s">
        <v>7</v>
      </c>
      <c r="M3" s="4" t="s">
        <v>7</v>
      </c>
      <c r="N3" s="4" t="s">
        <v>7</v>
      </c>
      <c r="O3" s="4" t="s">
        <v>7</v>
      </c>
      <c r="P3" s="4" t="s">
        <v>7</v>
      </c>
      <c r="Q3" s="4" t="s">
        <v>7</v>
      </c>
      <c r="R3" s="4" t="s">
        <v>7</v>
      </c>
      <c r="S3" s="4" t="s">
        <v>7</v>
      </c>
      <c r="T3" s="4" t="s">
        <v>7</v>
      </c>
      <c r="U3" s="4" t="s">
        <v>7</v>
      </c>
      <c r="V3" s="4" t="s">
        <v>7</v>
      </c>
      <c r="W3" s="4" t="s">
        <v>7</v>
      </c>
      <c r="X3" s="4" t="s">
        <v>7</v>
      </c>
      <c r="Y3" s="4" t="s">
        <v>7</v>
      </c>
      <c r="Z3" s="4" t="s">
        <v>7</v>
      </c>
      <c r="AA3" s="4" t="s">
        <v>7</v>
      </c>
      <c r="AB3" s="4" t="s">
        <v>7</v>
      </c>
      <c r="AC3" s="4" t="s">
        <v>7</v>
      </c>
    </row>
    <row r="4" spans="1:29" x14ac:dyDescent="0.2">
      <c r="A4" s="2" t="s">
        <v>11</v>
      </c>
      <c r="B4" s="4">
        <f t="shared" si="2"/>
        <v>20</v>
      </c>
      <c r="C4" s="4">
        <f t="shared" si="3"/>
        <v>20</v>
      </c>
      <c r="D4" s="4">
        <f t="shared" si="0"/>
        <v>0</v>
      </c>
      <c r="E4" s="4">
        <f t="shared" si="1"/>
        <v>0</v>
      </c>
      <c r="F4" s="4">
        <f t="shared" si="4"/>
        <v>0</v>
      </c>
      <c r="G4" s="4">
        <f t="shared" si="5"/>
        <v>0</v>
      </c>
      <c r="H4" s="4">
        <f t="shared" si="6"/>
        <v>0</v>
      </c>
      <c r="I4" s="4">
        <f t="shared" si="7"/>
        <v>0</v>
      </c>
      <c r="J4" s="4" t="s">
        <v>7</v>
      </c>
      <c r="K4" s="4" t="s">
        <v>7</v>
      </c>
      <c r="L4" s="4" t="s">
        <v>7</v>
      </c>
      <c r="M4" s="4" t="s">
        <v>7</v>
      </c>
      <c r="N4" s="4" t="s">
        <v>7</v>
      </c>
      <c r="O4" s="4" t="s">
        <v>7</v>
      </c>
      <c r="P4" s="4" t="s">
        <v>7</v>
      </c>
      <c r="Q4" s="4" t="s">
        <v>7</v>
      </c>
      <c r="R4" s="4" t="s">
        <v>7</v>
      </c>
      <c r="S4" s="4" t="s">
        <v>7</v>
      </c>
      <c r="T4" s="4" t="s">
        <v>7</v>
      </c>
      <c r="U4" s="4" t="s">
        <v>7</v>
      </c>
      <c r="V4" s="4" t="s">
        <v>7</v>
      </c>
      <c r="W4" s="4" t="s">
        <v>7</v>
      </c>
      <c r="X4" s="4" t="s">
        <v>7</v>
      </c>
      <c r="Y4" s="4" t="s">
        <v>7</v>
      </c>
      <c r="Z4" s="4" t="s">
        <v>7</v>
      </c>
      <c r="AA4" s="4" t="s">
        <v>7</v>
      </c>
      <c r="AB4" s="4" t="s">
        <v>7</v>
      </c>
      <c r="AC4" s="4" t="s">
        <v>7</v>
      </c>
    </row>
    <row r="5" spans="1:29" x14ac:dyDescent="0.2">
      <c r="A5" s="2" t="s">
        <v>12</v>
      </c>
      <c r="B5" s="4">
        <f t="shared" si="2"/>
        <v>20</v>
      </c>
      <c r="C5" s="4">
        <f t="shared" si="3"/>
        <v>19</v>
      </c>
      <c r="D5" s="4">
        <f t="shared" si="0"/>
        <v>0</v>
      </c>
      <c r="E5" s="4">
        <f t="shared" si="1"/>
        <v>0</v>
      </c>
      <c r="F5" s="4">
        <f t="shared" si="4"/>
        <v>0</v>
      </c>
      <c r="G5" s="4">
        <f t="shared" si="5"/>
        <v>0</v>
      </c>
      <c r="H5" s="4">
        <f t="shared" si="6"/>
        <v>1</v>
      </c>
      <c r="I5" s="4">
        <f t="shared" si="7"/>
        <v>0</v>
      </c>
      <c r="J5" s="4" t="s">
        <v>7</v>
      </c>
      <c r="K5" s="4" t="s">
        <v>7</v>
      </c>
      <c r="L5" s="4" t="s">
        <v>7</v>
      </c>
      <c r="M5" s="4" t="s">
        <v>7</v>
      </c>
      <c r="N5" s="4" t="s">
        <v>7</v>
      </c>
      <c r="O5" s="4" t="s">
        <v>7</v>
      </c>
      <c r="P5" s="4" t="s">
        <v>7</v>
      </c>
      <c r="Q5" s="4" t="s">
        <v>34</v>
      </c>
      <c r="R5" s="4" t="s">
        <v>7</v>
      </c>
      <c r="S5" s="4" t="s">
        <v>7</v>
      </c>
      <c r="T5" s="4" t="s">
        <v>7</v>
      </c>
      <c r="U5" s="4" t="s">
        <v>7</v>
      </c>
      <c r="V5" s="4" t="s">
        <v>7</v>
      </c>
      <c r="W5" s="4" t="s">
        <v>7</v>
      </c>
      <c r="X5" s="4" t="s">
        <v>7</v>
      </c>
      <c r="Y5" s="4" t="s">
        <v>7</v>
      </c>
      <c r="Z5" s="4" t="s">
        <v>7</v>
      </c>
      <c r="AA5" s="4" t="s">
        <v>7</v>
      </c>
      <c r="AB5" s="4" t="s">
        <v>7</v>
      </c>
      <c r="AC5" s="4" t="s">
        <v>7</v>
      </c>
    </row>
    <row r="6" spans="1:29" x14ac:dyDescent="0.2">
      <c r="A6" s="2" t="s">
        <v>13</v>
      </c>
      <c r="B6" s="4">
        <f t="shared" si="2"/>
        <v>20</v>
      </c>
      <c r="C6" s="4">
        <f t="shared" si="3"/>
        <v>20</v>
      </c>
      <c r="D6" s="4">
        <f t="shared" si="0"/>
        <v>0</v>
      </c>
      <c r="E6" s="4">
        <f>COUNTIF(J6:VR6,"B")</f>
        <v>0</v>
      </c>
      <c r="F6" s="4">
        <f t="shared" si="4"/>
        <v>0</v>
      </c>
      <c r="G6" s="4">
        <f t="shared" si="5"/>
        <v>0</v>
      </c>
      <c r="H6" s="4">
        <f t="shared" si="6"/>
        <v>0</v>
      </c>
      <c r="I6" s="4">
        <f t="shared" si="7"/>
        <v>0</v>
      </c>
      <c r="J6" s="4" t="s">
        <v>7</v>
      </c>
      <c r="K6" s="4" t="s">
        <v>7</v>
      </c>
      <c r="L6" s="4" t="s">
        <v>7</v>
      </c>
      <c r="M6" s="4" t="s">
        <v>7</v>
      </c>
      <c r="N6" s="4" t="s">
        <v>7</v>
      </c>
      <c r="O6" s="4" t="s">
        <v>7</v>
      </c>
      <c r="P6" s="4" t="s">
        <v>7</v>
      </c>
      <c r="Q6" s="4" t="s">
        <v>7</v>
      </c>
      <c r="R6" s="4" t="s">
        <v>7</v>
      </c>
      <c r="S6" s="4" t="s">
        <v>7</v>
      </c>
      <c r="T6" s="4" t="s">
        <v>7</v>
      </c>
      <c r="U6" s="4" t="s">
        <v>7</v>
      </c>
      <c r="V6" s="4" t="s">
        <v>7</v>
      </c>
      <c r="W6" s="4" t="s">
        <v>7</v>
      </c>
      <c r="X6" s="4" t="s">
        <v>7</v>
      </c>
      <c r="Y6" s="4" t="s">
        <v>7</v>
      </c>
      <c r="Z6" s="4" t="s">
        <v>7</v>
      </c>
      <c r="AA6" s="4" t="s">
        <v>7</v>
      </c>
      <c r="AB6" s="4" t="s">
        <v>7</v>
      </c>
      <c r="AC6" s="4" t="s">
        <v>7</v>
      </c>
    </row>
    <row r="7" spans="1:29" x14ac:dyDescent="0.2">
      <c r="A7" s="2" t="s">
        <v>14</v>
      </c>
      <c r="B7" s="4">
        <f t="shared" si="2"/>
        <v>20</v>
      </c>
      <c r="C7" s="4">
        <f t="shared" si="3"/>
        <v>9</v>
      </c>
      <c r="D7" s="4">
        <f>COUNTIF(J7:VQ7,"A")</f>
        <v>1</v>
      </c>
      <c r="E7" s="4">
        <f t="shared" si="1"/>
        <v>8</v>
      </c>
      <c r="F7" s="4">
        <f t="shared" si="4"/>
        <v>0</v>
      </c>
      <c r="G7" s="4">
        <f t="shared" si="5"/>
        <v>0</v>
      </c>
      <c r="H7" s="4">
        <f t="shared" si="6"/>
        <v>2</v>
      </c>
      <c r="I7" s="4">
        <f t="shared" si="7"/>
        <v>0</v>
      </c>
      <c r="J7" s="4" t="s">
        <v>32</v>
      </c>
      <c r="K7" s="4" t="s">
        <v>7</v>
      </c>
      <c r="L7" s="4" t="s">
        <v>7</v>
      </c>
      <c r="M7" s="4" t="s">
        <v>7</v>
      </c>
      <c r="N7" s="4" t="s">
        <v>7</v>
      </c>
      <c r="O7" s="4" t="s">
        <v>7</v>
      </c>
      <c r="P7" s="4" t="s">
        <v>35</v>
      </c>
      <c r="Q7" s="4" t="s">
        <v>35</v>
      </c>
      <c r="R7" s="4" t="s">
        <v>35</v>
      </c>
      <c r="S7" s="4" t="s">
        <v>35</v>
      </c>
      <c r="T7" s="4" t="s">
        <v>35</v>
      </c>
      <c r="U7" s="4" t="s">
        <v>35</v>
      </c>
      <c r="V7" s="4" t="s">
        <v>35</v>
      </c>
      <c r="W7" s="4" t="s">
        <v>35</v>
      </c>
      <c r="X7" s="4" t="s">
        <v>34</v>
      </c>
      <c r="Y7" s="4" t="s">
        <v>34</v>
      </c>
      <c r="Z7" s="4" t="s">
        <v>7</v>
      </c>
      <c r="AA7" s="4" t="s">
        <v>7</v>
      </c>
      <c r="AB7" s="4" t="s">
        <v>7</v>
      </c>
      <c r="AC7" s="4" t="s">
        <v>7</v>
      </c>
    </row>
    <row r="8" spans="1:29" x14ac:dyDescent="0.2">
      <c r="A8" s="2" t="s">
        <v>15</v>
      </c>
      <c r="B8" s="4">
        <f t="shared" si="2"/>
        <v>20</v>
      </c>
      <c r="C8" s="4">
        <f t="shared" si="3"/>
        <v>20</v>
      </c>
      <c r="D8" s="4">
        <f t="shared" si="0"/>
        <v>0</v>
      </c>
      <c r="E8" s="4">
        <f t="shared" si="1"/>
        <v>0</v>
      </c>
      <c r="F8" s="4">
        <f t="shared" si="4"/>
        <v>0</v>
      </c>
      <c r="G8" s="4">
        <f t="shared" si="5"/>
        <v>0</v>
      </c>
      <c r="H8" s="4">
        <f t="shared" si="6"/>
        <v>0</v>
      </c>
      <c r="I8" s="4">
        <f t="shared" si="7"/>
        <v>0</v>
      </c>
      <c r="J8" s="4" t="s">
        <v>7</v>
      </c>
      <c r="K8" s="4" t="s">
        <v>7</v>
      </c>
      <c r="L8" s="4" t="s">
        <v>7</v>
      </c>
      <c r="M8" s="4" t="s">
        <v>7</v>
      </c>
      <c r="N8" s="4" t="s">
        <v>7</v>
      </c>
      <c r="O8" s="4" t="s">
        <v>7</v>
      </c>
      <c r="P8" s="4" t="s">
        <v>7</v>
      </c>
      <c r="Q8" s="4" t="s">
        <v>7</v>
      </c>
      <c r="R8" s="4" t="s">
        <v>7</v>
      </c>
      <c r="S8" s="4" t="s">
        <v>7</v>
      </c>
      <c r="T8" s="4" t="s">
        <v>7</v>
      </c>
      <c r="U8" s="4" t="s">
        <v>7</v>
      </c>
      <c r="V8" s="4" t="s">
        <v>7</v>
      </c>
      <c r="W8" s="4" t="s">
        <v>7</v>
      </c>
      <c r="X8" s="4" t="s">
        <v>7</v>
      </c>
      <c r="Y8" s="4" t="s">
        <v>7</v>
      </c>
      <c r="Z8" s="4" t="s">
        <v>7</v>
      </c>
      <c r="AA8" s="4" t="s">
        <v>7</v>
      </c>
      <c r="AB8" s="4" t="s">
        <v>7</v>
      </c>
      <c r="AC8" s="4" t="s">
        <v>7</v>
      </c>
    </row>
    <row r="9" spans="1:29" x14ac:dyDescent="0.2">
      <c r="A9" s="2" t="s">
        <v>16</v>
      </c>
      <c r="B9" s="4">
        <f t="shared" si="2"/>
        <v>20</v>
      </c>
      <c r="C9" s="4">
        <f t="shared" si="3"/>
        <v>20</v>
      </c>
      <c r="D9" s="4">
        <f t="shared" si="0"/>
        <v>0</v>
      </c>
      <c r="E9" s="4">
        <f t="shared" si="1"/>
        <v>0</v>
      </c>
      <c r="F9" s="4">
        <f t="shared" si="4"/>
        <v>0</v>
      </c>
      <c r="G9" s="4">
        <f t="shared" si="5"/>
        <v>0</v>
      </c>
      <c r="H9" s="4">
        <f t="shared" si="6"/>
        <v>0</v>
      </c>
      <c r="I9" s="4">
        <f t="shared" si="7"/>
        <v>0</v>
      </c>
      <c r="J9" s="4" t="s">
        <v>7</v>
      </c>
      <c r="K9" s="4" t="s">
        <v>7</v>
      </c>
      <c r="L9" s="4" t="s">
        <v>7</v>
      </c>
      <c r="M9" s="4" t="s">
        <v>7</v>
      </c>
      <c r="N9" s="4" t="s">
        <v>7</v>
      </c>
      <c r="O9" s="4" t="s">
        <v>7</v>
      </c>
      <c r="P9" s="4" t="s">
        <v>7</v>
      </c>
      <c r="Q9" s="4" t="s">
        <v>7</v>
      </c>
      <c r="R9" s="4" t="s">
        <v>7</v>
      </c>
      <c r="S9" s="4" t="s">
        <v>7</v>
      </c>
      <c r="T9" s="4" t="s">
        <v>7</v>
      </c>
      <c r="U9" s="4" t="s">
        <v>7</v>
      </c>
      <c r="V9" s="4" t="s">
        <v>7</v>
      </c>
      <c r="W9" s="4" t="s">
        <v>7</v>
      </c>
      <c r="X9" s="4" t="s">
        <v>7</v>
      </c>
      <c r="Y9" s="4" t="s">
        <v>7</v>
      </c>
      <c r="Z9" s="4" t="s">
        <v>7</v>
      </c>
      <c r="AA9" s="4" t="s">
        <v>7</v>
      </c>
      <c r="AB9" s="4" t="s">
        <v>7</v>
      </c>
      <c r="AC9" s="4" t="s">
        <v>7</v>
      </c>
    </row>
    <row r="10" spans="1:29" x14ac:dyDescent="0.2">
      <c r="A10" s="2" t="s">
        <v>17</v>
      </c>
      <c r="B10" s="4">
        <f t="shared" si="2"/>
        <v>20</v>
      </c>
      <c r="C10" s="4">
        <f t="shared" si="3"/>
        <v>20</v>
      </c>
      <c r="D10" s="4">
        <f t="shared" si="0"/>
        <v>0</v>
      </c>
      <c r="E10" s="4">
        <f t="shared" si="1"/>
        <v>0</v>
      </c>
      <c r="F10" s="4">
        <f t="shared" si="4"/>
        <v>0</v>
      </c>
      <c r="G10" s="4">
        <f t="shared" si="5"/>
        <v>0</v>
      </c>
      <c r="H10" s="4">
        <f t="shared" si="6"/>
        <v>0</v>
      </c>
      <c r="I10" s="4">
        <f t="shared" si="7"/>
        <v>0</v>
      </c>
      <c r="J10" s="4" t="s">
        <v>7</v>
      </c>
      <c r="K10" s="4" t="s">
        <v>7</v>
      </c>
      <c r="L10" s="4" t="s">
        <v>7</v>
      </c>
      <c r="M10" s="4" t="s">
        <v>7</v>
      </c>
      <c r="N10" s="4" t="s">
        <v>7</v>
      </c>
      <c r="O10" s="4" t="s">
        <v>7</v>
      </c>
      <c r="P10" s="4" t="s">
        <v>7</v>
      </c>
      <c r="Q10" s="4" t="s">
        <v>7</v>
      </c>
      <c r="R10" s="4" t="s">
        <v>7</v>
      </c>
      <c r="S10" s="4" t="s">
        <v>7</v>
      </c>
      <c r="T10" s="4" t="s">
        <v>7</v>
      </c>
      <c r="U10" s="4" t="s">
        <v>7</v>
      </c>
      <c r="V10" s="4" t="s">
        <v>7</v>
      </c>
      <c r="W10" s="4" t="s">
        <v>7</v>
      </c>
      <c r="X10" s="4" t="s">
        <v>7</v>
      </c>
      <c r="Y10" s="4" t="s">
        <v>7</v>
      </c>
      <c r="Z10" s="4" t="s">
        <v>7</v>
      </c>
      <c r="AA10" s="4" t="s">
        <v>7</v>
      </c>
      <c r="AB10" s="4" t="s">
        <v>7</v>
      </c>
      <c r="AC10" s="4" t="s">
        <v>7</v>
      </c>
    </row>
    <row r="11" spans="1:29" x14ac:dyDescent="0.2">
      <c r="A11" s="2" t="s">
        <v>18</v>
      </c>
      <c r="B11" s="4">
        <f t="shared" si="2"/>
        <v>20</v>
      </c>
      <c r="C11" s="4">
        <f t="shared" si="3"/>
        <v>20</v>
      </c>
      <c r="D11" s="4">
        <f t="shared" si="0"/>
        <v>0</v>
      </c>
      <c r="E11" s="4">
        <f t="shared" si="1"/>
        <v>0</v>
      </c>
      <c r="F11" s="4">
        <f t="shared" si="4"/>
        <v>0</v>
      </c>
      <c r="G11" s="4">
        <f t="shared" si="5"/>
        <v>0</v>
      </c>
      <c r="H11" s="4">
        <f t="shared" si="6"/>
        <v>0</v>
      </c>
      <c r="I11" s="4">
        <f t="shared" si="7"/>
        <v>0</v>
      </c>
      <c r="J11" s="4" t="s">
        <v>7</v>
      </c>
      <c r="K11" s="4" t="s">
        <v>7</v>
      </c>
      <c r="L11" s="4" t="s">
        <v>7</v>
      </c>
      <c r="M11" s="4" t="s">
        <v>7</v>
      </c>
      <c r="N11" s="4" t="s">
        <v>7</v>
      </c>
      <c r="O11" s="4" t="s">
        <v>7</v>
      </c>
      <c r="P11" s="4" t="s">
        <v>7</v>
      </c>
      <c r="Q11" s="4" t="s">
        <v>7</v>
      </c>
      <c r="R11" s="4" t="s">
        <v>7</v>
      </c>
      <c r="S11" s="4" t="s">
        <v>7</v>
      </c>
      <c r="T11" s="4" t="s">
        <v>7</v>
      </c>
      <c r="U11" s="4" t="s">
        <v>7</v>
      </c>
      <c r="V11" s="4" t="s">
        <v>7</v>
      </c>
      <c r="W11" s="4" t="s">
        <v>7</v>
      </c>
      <c r="X11" s="4" t="s">
        <v>7</v>
      </c>
      <c r="Y11" s="4" t="s">
        <v>7</v>
      </c>
      <c r="Z11" s="4" t="s">
        <v>7</v>
      </c>
      <c r="AA11" s="4" t="s">
        <v>7</v>
      </c>
      <c r="AB11" s="4" t="s">
        <v>7</v>
      </c>
      <c r="AC11" s="4" t="s">
        <v>7</v>
      </c>
    </row>
    <row r="12" spans="1:29" x14ac:dyDescent="0.2">
      <c r="A12" s="2" t="s">
        <v>19</v>
      </c>
      <c r="B12" s="4">
        <f t="shared" si="2"/>
        <v>20</v>
      </c>
      <c r="C12" s="4">
        <f t="shared" si="3"/>
        <v>20</v>
      </c>
      <c r="D12" s="4">
        <f t="shared" si="0"/>
        <v>0</v>
      </c>
      <c r="E12" s="4">
        <f t="shared" si="1"/>
        <v>0</v>
      </c>
      <c r="F12" s="4">
        <f t="shared" si="4"/>
        <v>0</v>
      </c>
      <c r="G12" s="4">
        <f t="shared" si="5"/>
        <v>0</v>
      </c>
      <c r="H12" s="4">
        <f t="shared" si="6"/>
        <v>0</v>
      </c>
      <c r="I12" s="4">
        <f t="shared" si="7"/>
        <v>0</v>
      </c>
      <c r="J12" s="4" t="s">
        <v>7</v>
      </c>
      <c r="K12" s="4" t="s">
        <v>7</v>
      </c>
      <c r="L12" s="4" t="s">
        <v>7</v>
      </c>
      <c r="M12" s="4" t="s">
        <v>7</v>
      </c>
      <c r="N12" s="4" t="s">
        <v>7</v>
      </c>
      <c r="O12" s="4" t="s">
        <v>7</v>
      </c>
      <c r="P12" s="4" t="s">
        <v>7</v>
      </c>
      <c r="Q12" s="4" t="s">
        <v>7</v>
      </c>
      <c r="R12" s="4" t="s">
        <v>7</v>
      </c>
      <c r="S12" s="4" t="s">
        <v>7</v>
      </c>
      <c r="T12" s="4" t="s">
        <v>7</v>
      </c>
      <c r="U12" s="4" t="s">
        <v>7</v>
      </c>
      <c r="V12" s="4" t="s">
        <v>7</v>
      </c>
      <c r="W12" s="4" t="s">
        <v>7</v>
      </c>
      <c r="X12" s="4" t="s">
        <v>7</v>
      </c>
      <c r="Y12" s="4" t="s">
        <v>7</v>
      </c>
      <c r="Z12" s="4" t="s">
        <v>7</v>
      </c>
      <c r="AA12" s="4" t="s">
        <v>7</v>
      </c>
      <c r="AB12" s="4" t="s">
        <v>7</v>
      </c>
      <c r="AC12" s="4" t="s">
        <v>7</v>
      </c>
    </row>
    <row r="13" spans="1:29" x14ac:dyDescent="0.2">
      <c r="A13" s="2" t="s">
        <v>20</v>
      </c>
      <c r="B13" s="4">
        <f t="shared" si="2"/>
        <v>20</v>
      </c>
      <c r="C13" s="4">
        <f t="shared" si="3"/>
        <v>10</v>
      </c>
      <c r="D13" s="4">
        <f t="shared" si="0"/>
        <v>0</v>
      </c>
      <c r="E13" s="4">
        <f t="shared" si="1"/>
        <v>0</v>
      </c>
      <c r="F13" s="4">
        <f t="shared" si="4"/>
        <v>0</v>
      </c>
      <c r="G13" s="4">
        <f t="shared" si="5"/>
        <v>0</v>
      </c>
      <c r="H13" s="4">
        <f t="shared" si="6"/>
        <v>10</v>
      </c>
      <c r="I13" s="4">
        <f t="shared" si="7"/>
        <v>0</v>
      </c>
      <c r="J13" s="4" t="s">
        <v>34</v>
      </c>
      <c r="K13" s="4" t="s">
        <v>34</v>
      </c>
      <c r="L13" s="4" t="s">
        <v>34</v>
      </c>
      <c r="M13" s="4" t="s">
        <v>34</v>
      </c>
      <c r="N13" s="4" t="s">
        <v>34</v>
      </c>
      <c r="O13" s="4" t="s">
        <v>34</v>
      </c>
      <c r="P13" s="4" t="s">
        <v>34</v>
      </c>
      <c r="Q13" s="4" t="s">
        <v>34</v>
      </c>
      <c r="R13" s="4" t="s">
        <v>34</v>
      </c>
      <c r="S13" s="4" t="s">
        <v>7</v>
      </c>
      <c r="T13" s="4" t="s">
        <v>7</v>
      </c>
      <c r="U13" s="4" t="s">
        <v>7</v>
      </c>
      <c r="V13" s="4" t="s">
        <v>7</v>
      </c>
      <c r="W13" s="4" t="s">
        <v>7</v>
      </c>
      <c r="X13" s="4" t="s">
        <v>7</v>
      </c>
      <c r="Y13" s="4" t="s">
        <v>34</v>
      </c>
      <c r="Z13" s="4" t="s">
        <v>7</v>
      </c>
      <c r="AA13" s="4" t="s">
        <v>7</v>
      </c>
      <c r="AB13" s="4" t="s">
        <v>7</v>
      </c>
      <c r="AC13" s="4" t="s">
        <v>7</v>
      </c>
    </row>
    <row r="14" spans="1:29" x14ac:dyDescent="0.2">
      <c r="A14" s="2" t="s">
        <v>21</v>
      </c>
      <c r="B14" s="4">
        <f t="shared" si="2"/>
        <v>20</v>
      </c>
      <c r="C14" s="4">
        <f t="shared" si="3"/>
        <v>20</v>
      </c>
      <c r="D14" s="4">
        <f t="shared" si="0"/>
        <v>0</v>
      </c>
      <c r="E14" s="4">
        <f t="shared" si="1"/>
        <v>0</v>
      </c>
      <c r="F14" s="4">
        <f t="shared" si="4"/>
        <v>0</v>
      </c>
      <c r="G14" s="4">
        <f t="shared" si="5"/>
        <v>0</v>
      </c>
      <c r="H14" s="4">
        <f t="shared" si="6"/>
        <v>0</v>
      </c>
      <c r="I14" s="4">
        <f t="shared" si="7"/>
        <v>0</v>
      </c>
      <c r="J14" s="4" t="s">
        <v>7</v>
      </c>
      <c r="K14" s="4" t="s">
        <v>7</v>
      </c>
      <c r="L14" s="4" t="s">
        <v>7</v>
      </c>
      <c r="M14" s="4" t="s">
        <v>7</v>
      </c>
      <c r="N14" s="4" t="s">
        <v>7</v>
      </c>
      <c r="O14" s="4" t="s">
        <v>7</v>
      </c>
      <c r="P14" s="4" t="s">
        <v>7</v>
      </c>
      <c r="Q14" s="4" t="s">
        <v>7</v>
      </c>
      <c r="R14" s="4" t="s">
        <v>7</v>
      </c>
      <c r="S14" s="4" t="s">
        <v>7</v>
      </c>
      <c r="T14" s="4" t="s">
        <v>7</v>
      </c>
      <c r="U14" s="4" t="s">
        <v>7</v>
      </c>
      <c r="V14" s="4" t="s">
        <v>7</v>
      </c>
      <c r="W14" s="4" t="s">
        <v>7</v>
      </c>
      <c r="X14" s="4" t="s">
        <v>7</v>
      </c>
      <c r="Y14" s="4" t="s">
        <v>7</v>
      </c>
      <c r="Z14" s="4" t="s">
        <v>7</v>
      </c>
      <c r="AA14" s="4" t="s">
        <v>7</v>
      </c>
      <c r="AB14" s="4" t="s">
        <v>7</v>
      </c>
      <c r="AC14" s="4" t="s">
        <v>7</v>
      </c>
    </row>
    <row r="15" spans="1:29" x14ac:dyDescent="0.2">
      <c r="A15" s="2" t="s">
        <v>22</v>
      </c>
      <c r="B15" s="4">
        <f t="shared" si="2"/>
        <v>20</v>
      </c>
      <c r="C15" s="4">
        <f t="shared" si="3"/>
        <v>20</v>
      </c>
      <c r="D15" s="4">
        <f t="shared" si="0"/>
        <v>0</v>
      </c>
      <c r="E15" s="4">
        <f t="shared" si="1"/>
        <v>0</v>
      </c>
      <c r="F15" s="4">
        <f t="shared" si="4"/>
        <v>0</v>
      </c>
      <c r="G15" s="4">
        <f t="shared" si="5"/>
        <v>0</v>
      </c>
      <c r="H15" s="4">
        <f t="shared" si="6"/>
        <v>0</v>
      </c>
      <c r="I15" s="4">
        <f t="shared" si="7"/>
        <v>0</v>
      </c>
      <c r="J15" s="4" t="s">
        <v>7</v>
      </c>
      <c r="K15" s="4" t="s">
        <v>7</v>
      </c>
      <c r="L15" s="4" t="s">
        <v>7</v>
      </c>
      <c r="M15" s="4" t="s">
        <v>7</v>
      </c>
      <c r="N15" s="4" t="s">
        <v>7</v>
      </c>
      <c r="O15" s="4" t="s">
        <v>7</v>
      </c>
      <c r="P15" s="4" t="s">
        <v>7</v>
      </c>
      <c r="Q15" s="4" t="s">
        <v>7</v>
      </c>
      <c r="R15" s="4" t="s">
        <v>7</v>
      </c>
      <c r="S15" s="4" t="s">
        <v>7</v>
      </c>
      <c r="T15" s="4" t="s">
        <v>7</v>
      </c>
      <c r="U15" s="4" t="s">
        <v>7</v>
      </c>
      <c r="V15" s="4" t="s">
        <v>7</v>
      </c>
      <c r="W15" s="4" t="s">
        <v>7</v>
      </c>
      <c r="X15" s="4" t="s">
        <v>7</v>
      </c>
      <c r="Y15" s="4" t="s">
        <v>7</v>
      </c>
      <c r="Z15" s="4" t="s">
        <v>7</v>
      </c>
      <c r="AA15" s="4" t="s">
        <v>7</v>
      </c>
      <c r="AB15" s="4" t="s">
        <v>7</v>
      </c>
      <c r="AC15" s="4" t="s">
        <v>7</v>
      </c>
    </row>
    <row r="16" spans="1:29" x14ac:dyDescent="0.2">
      <c r="A16" s="2" t="s">
        <v>23</v>
      </c>
      <c r="B16" s="4">
        <f t="shared" si="2"/>
        <v>20</v>
      </c>
      <c r="C16" s="4">
        <f t="shared" si="3"/>
        <v>10</v>
      </c>
      <c r="D16" s="4">
        <f t="shared" si="0"/>
        <v>0</v>
      </c>
      <c r="E16" s="4">
        <f t="shared" si="1"/>
        <v>0</v>
      </c>
      <c r="F16" s="4">
        <f t="shared" si="4"/>
        <v>0</v>
      </c>
      <c r="G16" s="4">
        <f t="shared" si="5"/>
        <v>0</v>
      </c>
      <c r="H16" s="4">
        <f t="shared" si="6"/>
        <v>10</v>
      </c>
      <c r="I16" s="4">
        <f t="shared" si="7"/>
        <v>0</v>
      </c>
      <c r="J16" s="4" t="s">
        <v>34</v>
      </c>
      <c r="K16" s="4" t="s">
        <v>34</v>
      </c>
      <c r="L16" s="4" t="s">
        <v>34</v>
      </c>
      <c r="M16" s="4" t="s">
        <v>34</v>
      </c>
      <c r="N16" s="4" t="s">
        <v>34</v>
      </c>
      <c r="O16" s="4" t="s">
        <v>34</v>
      </c>
      <c r="P16" s="4" t="s">
        <v>34</v>
      </c>
      <c r="Q16" s="4" t="s">
        <v>34</v>
      </c>
      <c r="R16" s="4" t="s">
        <v>34</v>
      </c>
      <c r="S16" s="4" t="s">
        <v>7</v>
      </c>
      <c r="T16" s="4" t="s">
        <v>7</v>
      </c>
      <c r="U16" s="4" t="s">
        <v>7</v>
      </c>
      <c r="V16" s="4" t="s">
        <v>7</v>
      </c>
      <c r="W16" s="4" t="s">
        <v>7</v>
      </c>
      <c r="X16" s="4" t="s">
        <v>7</v>
      </c>
      <c r="Y16" s="4" t="s">
        <v>34</v>
      </c>
      <c r="Z16" s="4" t="s">
        <v>7</v>
      </c>
      <c r="AA16" s="4" t="s">
        <v>7</v>
      </c>
      <c r="AB16" s="4" t="s">
        <v>7</v>
      </c>
      <c r="AC16" s="4" t="s">
        <v>7</v>
      </c>
    </row>
    <row r="17" spans="1:29" x14ac:dyDescent="0.2">
      <c r="A17" s="2" t="s">
        <v>24</v>
      </c>
      <c r="B17" s="4">
        <f t="shared" si="2"/>
        <v>20</v>
      </c>
      <c r="C17" s="4">
        <f t="shared" si="3"/>
        <v>17</v>
      </c>
      <c r="D17" s="4">
        <f t="shared" si="0"/>
        <v>1</v>
      </c>
      <c r="E17" s="4">
        <f t="shared" si="1"/>
        <v>0</v>
      </c>
      <c r="F17" s="4">
        <f t="shared" si="4"/>
        <v>0</v>
      </c>
      <c r="G17" s="4">
        <f t="shared" si="5"/>
        <v>0</v>
      </c>
      <c r="H17" s="4">
        <f t="shared" si="6"/>
        <v>2</v>
      </c>
      <c r="I17" s="4">
        <f t="shared" si="7"/>
        <v>0</v>
      </c>
      <c r="J17" s="4" t="s">
        <v>7</v>
      </c>
      <c r="K17" s="4" t="s">
        <v>7</v>
      </c>
      <c r="L17" s="4" t="s">
        <v>7</v>
      </c>
      <c r="M17" s="4" t="s">
        <v>7</v>
      </c>
      <c r="N17" s="4" t="s">
        <v>7</v>
      </c>
      <c r="O17" s="4" t="s">
        <v>7</v>
      </c>
      <c r="P17" s="4" t="s">
        <v>7</v>
      </c>
      <c r="Q17" s="4" t="s">
        <v>7</v>
      </c>
      <c r="R17" s="4" t="s">
        <v>7</v>
      </c>
      <c r="S17" s="4" t="s">
        <v>7</v>
      </c>
      <c r="T17" s="4" t="s">
        <v>7</v>
      </c>
      <c r="U17" s="4" t="s">
        <v>7</v>
      </c>
      <c r="V17" s="4" t="s">
        <v>7</v>
      </c>
      <c r="W17" s="4" t="s">
        <v>7</v>
      </c>
      <c r="X17" s="4" t="s">
        <v>32</v>
      </c>
      <c r="Y17" s="4" t="s">
        <v>7</v>
      </c>
      <c r="Z17" s="4" t="s">
        <v>7</v>
      </c>
      <c r="AA17" s="4" t="s">
        <v>34</v>
      </c>
      <c r="AB17" s="4" t="s">
        <v>34</v>
      </c>
      <c r="AC17" s="4" t="s">
        <v>7</v>
      </c>
    </row>
    <row r="18" spans="1:29" x14ac:dyDescent="0.2">
      <c r="A18" s="2" t="s">
        <v>25</v>
      </c>
      <c r="B18" s="4">
        <f t="shared" si="2"/>
        <v>20</v>
      </c>
      <c r="C18" s="4">
        <f t="shared" si="3"/>
        <v>20</v>
      </c>
      <c r="D18" s="4">
        <f t="shared" si="0"/>
        <v>0</v>
      </c>
      <c r="E18" s="4">
        <f t="shared" si="1"/>
        <v>0</v>
      </c>
      <c r="F18" s="4">
        <f t="shared" si="4"/>
        <v>0</v>
      </c>
      <c r="G18" s="4">
        <f t="shared" si="5"/>
        <v>0</v>
      </c>
      <c r="H18" s="4">
        <f t="shared" si="6"/>
        <v>0</v>
      </c>
      <c r="I18" s="4">
        <f t="shared" si="7"/>
        <v>0</v>
      </c>
      <c r="J18" s="4" t="s">
        <v>7</v>
      </c>
      <c r="K18" s="4" t="s">
        <v>7</v>
      </c>
      <c r="L18" s="4" t="s">
        <v>7</v>
      </c>
      <c r="M18" s="4" t="s">
        <v>7</v>
      </c>
      <c r="N18" s="4" t="s">
        <v>7</v>
      </c>
      <c r="O18" s="4" t="s">
        <v>7</v>
      </c>
      <c r="P18" s="4" t="s">
        <v>7</v>
      </c>
      <c r="Q18" s="4" t="s">
        <v>7</v>
      </c>
      <c r="R18" s="4" t="s">
        <v>7</v>
      </c>
      <c r="S18" s="4" t="s">
        <v>7</v>
      </c>
      <c r="T18" s="4" t="s">
        <v>7</v>
      </c>
      <c r="U18" s="4" t="s">
        <v>7</v>
      </c>
      <c r="V18" s="4" t="s">
        <v>7</v>
      </c>
      <c r="W18" s="4" t="s">
        <v>7</v>
      </c>
      <c r="X18" s="4" t="s">
        <v>7</v>
      </c>
      <c r="Y18" s="4" t="s">
        <v>7</v>
      </c>
      <c r="Z18" s="4" t="s">
        <v>7</v>
      </c>
      <c r="AA18" s="4" t="s">
        <v>7</v>
      </c>
      <c r="AB18" s="4" t="s">
        <v>7</v>
      </c>
      <c r="AC18" s="4" t="s">
        <v>7</v>
      </c>
    </row>
    <row r="19" spans="1:29" x14ac:dyDescent="0.2">
      <c r="A19" s="2" t="s">
        <v>26</v>
      </c>
      <c r="B19" s="4">
        <f t="shared" si="2"/>
        <v>20</v>
      </c>
      <c r="C19" s="4">
        <f t="shared" si="3"/>
        <v>17</v>
      </c>
      <c r="D19" s="4">
        <f t="shared" si="0"/>
        <v>0</v>
      </c>
      <c r="E19" s="4">
        <f t="shared" si="1"/>
        <v>2</v>
      </c>
      <c r="F19" s="4">
        <f t="shared" si="4"/>
        <v>0</v>
      </c>
      <c r="G19" s="4">
        <f t="shared" si="5"/>
        <v>0</v>
      </c>
      <c r="H19" s="4">
        <f t="shared" si="6"/>
        <v>1</v>
      </c>
      <c r="I19" s="4">
        <f t="shared" si="7"/>
        <v>0</v>
      </c>
      <c r="J19" s="4" t="s">
        <v>7</v>
      </c>
      <c r="K19" s="4" t="s">
        <v>7</v>
      </c>
      <c r="L19" s="4" t="s">
        <v>7</v>
      </c>
      <c r="M19" s="4" t="s">
        <v>7</v>
      </c>
      <c r="N19" s="4" t="s">
        <v>7</v>
      </c>
      <c r="O19" s="4" t="s">
        <v>7</v>
      </c>
      <c r="P19" s="4" t="s">
        <v>7</v>
      </c>
      <c r="Q19" s="4" t="s">
        <v>7</v>
      </c>
      <c r="R19" s="4" t="s">
        <v>7</v>
      </c>
      <c r="S19" s="4" t="s">
        <v>7</v>
      </c>
      <c r="T19" s="4" t="s">
        <v>7</v>
      </c>
      <c r="U19" s="4" t="s">
        <v>7</v>
      </c>
      <c r="V19" s="4" t="s">
        <v>7</v>
      </c>
      <c r="W19" s="4" t="s">
        <v>7</v>
      </c>
      <c r="X19" s="4" t="s">
        <v>7</v>
      </c>
      <c r="Y19" s="4" t="s">
        <v>34</v>
      </c>
      <c r="Z19" s="4" t="s">
        <v>7</v>
      </c>
      <c r="AA19" s="4" t="s">
        <v>7</v>
      </c>
      <c r="AB19" s="4" t="s">
        <v>35</v>
      </c>
      <c r="AC19" s="4" t="s">
        <v>35</v>
      </c>
    </row>
    <row r="20" spans="1:29" x14ac:dyDescent="0.2">
      <c r="A20" s="2" t="s">
        <v>27</v>
      </c>
      <c r="B20" s="4">
        <f t="shared" si="2"/>
        <v>20</v>
      </c>
      <c r="C20" s="4">
        <f t="shared" si="3"/>
        <v>20</v>
      </c>
      <c r="D20" s="4">
        <f t="shared" si="0"/>
        <v>0</v>
      </c>
      <c r="E20" s="4">
        <f t="shared" si="1"/>
        <v>0</v>
      </c>
      <c r="F20" s="4">
        <f t="shared" si="4"/>
        <v>0</v>
      </c>
      <c r="G20" s="4">
        <f t="shared" si="5"/>
        <v>0</v>
      </c>
      <c r="H20" s="4">
        <f t="shared" si="6"/>
        <v>0</v>
      </c>
      <c r="I20" s="4">
        <f t="shared" si="7"/>
        <v>0</v>
      </c>
      <c r="J20" s="4" t="s">
        <v>7</v>
      </c>
      <c r="K20" s="4" t="s">
        <v>7</v>
      </c>
      <c r="L20" s="4" t="s">
        <v>7</v>
      </c>
      <c r="M20" s="4" t="s">
        <v>7</v>
      </c>
      <c r="N20" s="4" t="s">
        <v>7</v>
      </c>
      <c r="O20" s="4" t="s">
        <v>7</v>
      </c>
      <c r="P20" s="4" t="s">
        <v>7</v>
      </c>
      <c r="Q20" s="4" t="s">
        <v>7</v>
      </c>
      <c r="R20" s="4" t="s">
        <v>7</v>
      </c>
      <c r="S20" s="4" t="s">
        <v>7</v>
      </c>
      <c r="T20" s="4" t="s">
        <v>7</v>
      </c>
      <c r="U20" s="4" t="s">
        <v>7</v>
      </c>
      <c r="V20" s="4" t="s">
        <v>7</v>
      </c>
      <c r="W20" s="4" t="s">
        <v>7</v>
      </c>
      <c r="X20" s="4" t="s">
        <v>7</v>
      </c>
      <c r="Y20" s="4" t="s">
        <v>7</v>
      </c>
      <c r="Z20" s="4" t="s">
        <v>7</v>
      </c>
      <c r="AA20" s="4" t="s">
        <v>7</v>
      </c>
      <c r="AB20" s="4" t="s">
        <v>7</v>
      </c>
      <c r="AC20" s="4" t="s">
        <v>7</v>
      </c>
    </row>
    <row r="21" spans="1:29" x14ac:dyDescent="0.2">
      <c r="A21" s="2" t="s">
        <v>28</v>
      </c>
      <c r="B21" s="4">
        <f t="shared" si="2"/>
        <v>20</v>
      </c>
      <c r="C21" s="4">
        <f t="shared" si="3"/>
        <v>14</v>
      </c>
      <c r="D21" s="4">
        <f t="shared" si="0"/>
        <v>5</v>
      </c>
      <c r="E21" s="4">
        <f t="shared" si="1"/>
        <v>0</v>
      </c>
      <c r="F21" s="4">
        <f t="shared" si="4"/>
        <v>0</v>
      </c>
      <c r="G21" s="4">
        <f t="shared" si="5"/>
        <v>0</v>
      </c>
      <c r="H21" s="4">
        <f t="shared" si="6"/>
        <v>1</v>
      </c>
      <c r="I21" s="4">
        <f t="shared" si="7"/>
        <v>0</v>
      </c>
      <c r="J21" s="4" t="s">
        <v>32</v>
      </c>
      <c r="K21" s="4" t="s">
        <v>32</v>
      </c>
      <c r="L21" s="4" t="s">
        <v>32</v>
      </c>
      <c r="M21" s="4" t="s">
        <v>32</v>
      </c>
      <c r="N21" s="4" t="s">
        <v>7</v>
      </c>
      <c r="O21" s="4" t="s">
        <v>7</v>
      </c>
      <c r="P21" s="4" t="s">
        <v>32</v>
      </c>
      <c r="Q21" s="4" t="s">
        <v>34</v>
      </c>
      <c r="R21" s="4" t="s">
        <v>7</v>
      </c>
      <c r="S21" s="4" t="s">
        <v>7</v>
      </c>
      <c r="T21" s="4" t="s">
        <v>7</v>
      </c>
      <c r="U21" s="4" t="s">
        <v>7</v>
      </c>
      <c r="V21" s="4" t="s">
        <v>7</v>
      </c>
      <c r="W21" s="4" t="s">
        <v>7</v>
      </c>
      <c r="X21" s="4" t="s">
        <v>7</v>
      </c>
      <c r="Y21" s="4" t="s">
        <v>7</v>
      </c>
      <c r="Z21" s="4" t="s">
        <v>7</v>
      </c>
      <c r="AA21" s="4" t="s">
        <v>7</v>
      </c>
      <c r="AB21" s="4" t="s">
        <v>7</v>
      </c>
      <c r="AC21" s="4" t="s">
        <v>7</v>
      </c>
    </row>
    <row r="22" spans="1:29" x14ac:dyDescent="0.2">
      <c r="A22" s="4" t="s">
        <v>29</v>
      </c>
      <c r="B22" s="4">
        <f t="shared" ref="B22:B26" si="8">COUNTA(J22:VP22)</f>
        <v>20</v>
      </c>
      <c r="C22" s="4">
        <f t="shared" ref="C22:C26" si="9">COUNTIF(J22:VP22,"P")</f>
        <v>20</v>
      </c>
      <c r="D22" s="4">
        <f t="shared" si="0"/>
        <v>0</v>
      </c>
      <c r="E22" s="4">
        <f t="shared" si="1"/>
        <v>0</v>
      </c>
      <c r="F22" s="4">
        <f t="shared" si="4"/>
        <v>0</v>
      </c>
      <c r="G22" s="4">
        <f t="shared" si="5"/>
        <v>0</v>
      </c>
      <c r="H22" s="4">
        <f t="shared" si="6"/>
        <v>0</v>
      </c>
      <c r="I22" s="4">
        <f t="shared" si="7"/>
        <v>0</v>
      </c>
      <c r="J22" s="4" t="s">
        <v>7</v>
      </c>
      <c r="K22" s="4" t="s">
        <v>7</v>
      </c>
      <c r="L22" s="4" t="s">
        <v>7</v>
      </c>
      <c r="M22" s="4" t="s">
        <v>7</v>
      </c>
      <c r="N22" s="4" t="s">
        <v>7</v>
      </c>
      <c r="O22" s="4" t="s">
        <v>7</v>
      </c>
      <c r="P22" s="4" t="s">
        <v>7</v>
      </c>
      <c r="Q22" s="4" t="s">
        <v>7</v>
      </c>
      <c r="R22" s="4" t="s">
        <v>7</v>
      </c>
      <c r="S22" s="4" t="s">
        <v>7</v>
      </c>
      <c r="T22" s="4" t="s">
        <v>7</v>
      </c>
      <c r="U22" s="4" t="s">
        <v>7</v>
      </c>
      <c r="V22" s="4" t="s">
        <v>7</v>
      </c>
      <c r="W22" s="4" t="s">
        <v>7</v>
      </c>
      <c r="X22" s="4" t="s">
        <v>7</v>
      </c>
      <c r="Y22" s="4" t="s">
        <v>7</v>
      </c>
      <c r="Z22" s="4" t="s">
        <v>7</v>
      </c>
      <c r="AA22" s="4" t="s">
        <v>7</v>
      </c>
      <c r="AB22" s="4" t="s">
        <v>7</v>
      </c>
      <c r="AC22" s="4" t="s">
        <v>7</v>
      </c>
    </row>
    <row r="23" spans="1:29" x14ac:dyDescent="0.2">
      <c r="A23" s="2" t="s">
        <v>30</v>
      </c>
      <c r="B23" s="4">
        <f t="shared" si="8"/>
        <v>20</v>
      </c>
      <c r="C23" s="4">
        <f t="shared" si="9"/>
        <v>13</v>
      </c>
      <c r="D23" s="4">
        <f t="shared" si="0"/>
        <v>3</v>
      </c>
      <c r="E23" s="4">
        <f t="shared" si="1"/>
        <v>0</v>
      </c>
      <c r="F23" s="4">
        <f t="shared" si="4"/>
        <v>0</v>
      </c>
      <c r="G23" s="4">
        <f t="shared" si="5"/>
        <v>0</v>
      </c>
      <c r="H23" s="4">
        <f t="shared" si="6"/>
        <v>4</v>
      </c>
      <c r="I23" s="4">
        <f t="shared" si="7"/>
        <v>0</v>
      </c>
      <c r="J23" s="4" t="s">
        <v>7</v>
      </c>
      <c r="K23" s="4" t="s">
        <v>7</v>
      </c>
      <c r="L23" s="4" t="s">
        <v>34</v>
      </c>
      <c r="M23" s="4" t="s">
        <v>34</v>
      </c>
      <c r="N23" s="4" t="s">
        <v>32</v>
      </c>
      <c r="O23" s="4" t="s">
        <v>32</v>
      </c>
      <c r="P23" s="4" t="s">
        <v>32</v>
      </c>
      <c r="Q23" s="4" t="s">
        <v>7</v>
      </c>
      <c r="R23" s="4" t="s">
        <v>7</v>
      </c>
      <c r="S23" s="4" t="s">
        <v>7</v>
      </c>
      <c r="T23" s="4" t="s">
        <v>7</v>
      </c>
      <c r="U23" s="4" t="s">
        <v>7</v>
      </c>
      <c r="V23" s="4" t="s">
        <v>34</v>
      </c>
      <c r="W23" s="4" t="s">
        <v>34</v>
      </c>
      <c r="X23" s="4" t="s">
        <v>7</v>
      </c>
      <c r="Y23" s="4" t="s">
        <v>7</v>
      </c>
      <c r="Z23" s="4" t="s">
        <v>7</v>
      </c>
      <c r="AA23" s="4" t="s">
        <v>7</v>
      </c>
      <c r="AB23" s="4" t="s">
        <v>7</v>
      </c>
      <c r="AC23" s="4" t="s">
        <v>7</v>
      </c>
    </row>
    <row r="24" spans="1:29" x14ac:dyDescent="0.2">
      <c r="A24" s="2" t="s">
        <v>31</v>
      </c>
      <c r="B24" s="4">
        <f t="shared" si="8"/>
        <v>20</v>
      </c>
      <c r="C24" s="4">
        <f t="shared" si="9"/>
        <v>19</v>
      </c>
      <c r="D24" s="4">
        <f t="shared" si="0"/>
        <v>0</v>
      </c>
      <c r="E24" s="4">
        <f t="shared" si="1"/>
        <v>0</v>
      </c>
      <c r="F24" s="4">
        <f t="shared" si="4"/>
        <v>0</v>
      </c>
      <c r="G24" s="4">
        <f t="shared" si="5"/>
        <v>0</v>
      </c>
      <c r="H24" s="4">
        <f t="shared" si="6"/>
        <v>1</v>
      </c>
      <c r="I24" s="4">
        <f t="shared" si="7"/>
        <v>0</v>
      </c>
      <c r="J24" s="4" t="s">
        <v>7</v>
      </c>
      <c r="K24" s="4" t="s">
        <v>7</v>
      </c>
      <c r="L24" s="4" t="s">
        <v>7</v>
      </c>
      <c r="M24" s="4" t="s">
        <v>7</v>
      </c>
      <c r="N24" s="4" t="s">
        <v>7</v>
      </c>
      <c r="O24" s="4" t="s">
        <v>7</v>
      </c>
      <c r="P24" s="4" t="s">
        <v>7</v>
      </c>
      <c r="Q24" s="4" t="s">
        <v>7</v>
      </c>
      <c r="R24" s="4" t="s">
        <v>7</v>
      </c>
      <c r="S24" s="4" t="s">
        <v>7</v>
      </c>
      <c r="T24" s="4" t="s">
        <v>7</v>
      </c>
      <c r="U24" s="4" t="s">
        <v>7</v>
      </c>
      <c r="V24" s="4" t="s">
        <v>7</v>
      </c>
      <c r="W24" s="4" t="s">
        <v>7</v>
      </c>
      <c r="X24" s="4" t="s">
        <v>7</v>
      </c>
      <c r="Y24" s="4" t="s">
        <v>7</v>
      </c>
      <c r="Z24" s="4" t="s">
        <v>7</v>
      </c>
      <c r="AA24" s="4" t="s">
        <v>7</v>
      </c>
      <c r="AB24" s="4" t="s">
        <v>7</v>
      </c>
      <c r="AC24" s="4" t="s">
        <v>34</v>
      </c>
    </row>
    <row r="25" spans="1:29" x14ac:dyDescent="0.2">
      <c r="A25" s="2" t="s">
        <v>39</v>
      </c>
      <c r="B25" s="4">
        <f t="shared" si="8"/>
        <v>20</v>
      </c>
      <c r="C25" s="4">
        <f t="shared" si="9"/>
        <v>17</v>
      </c>
      <c r="D25" s="4">
        <f t="shared" si="0"/>
        <v>0</v>
      </c>
      <c r="E25" s="4">
        <f t="shared" si="1"/>
        <v>0</v>
      </c>
      <c r="F25" s="4">
        <f t="shared" si="4"/>
        <v>3</v>
      </c>
      <c r="G25" s="4">
        <f t="shared" si="5"/>
        <v>0</v>
      </c>
      <c r="H25" s="4">
        <f t="shared" si="6"/>
        <v>0</v>
      </c>
      <c r="I25" s="4">
        <f t="shared" si="7"/>
        <v>0</v>
      </c>
      <c r="J25" s="4" t="s">
        <v>7</v>
      </c>
      <c r="K25" s="4" t="s">
        <v>7</v>
      </c>
      <c r="L25" s="4" t="s">
        <v>7</v>
      </c>
      <c r="M25" s="4" t="s">
        <v>7</v>
      </c>
      <c r="N25" s="4" t="s">
        <v>7</v>
      </c>
      <c r="O25" s="4" t="s">
        <v>7</v>
      </c>
      <c r="P25" s="4" t="s">
        <v>7</v>
      </c>
      <c r="Q25" s="4" t="s">
        <v>7</v>
      </c>
      <c r="R25" s="4" t="s">
        <v>7</v>
      </c>
      <c r="S25" s="4" t="s">
        <v>7</v>
      </c>
      <c r="T25" s="4" t="s">
        <v>7</v>
      </c>
      <c r="U25" s="4" t="s">
        <v>7</v>
      </c>
      <c r="V25" s="4" t="s">
        <v>7</v>
      </c>
      <c r="W25" s="4" t="s">
        <v>7</v>
      </c>
      <c r="X25" s="4" t="s">
        <v>38</v>
      </c>
      <c r="Y25" s="4" t="s">
        <v>38</v>
      </c>
      <c r="Z25" s="4" t="s">
        <v>38</v>
      </c>
      <c r="AA25" s="4" t="s">
        <v>7</v>
      </c>
      <c r="AB25" s="4" t="s">
        <v>7</v>
      </c>
      <c r="AC25" s="4" t="s">
        <v>7</v>
      </c>
    </row>
    <row r="26" spans="1:29" x14ac:dyDescent="0.2">
      <c r="A26" s="2" t="s">
        <v>36</v>
      </c>
      <c r="B26" s="4">
        <f t="shared" si="8"/>
        <v>20</v>
      </c>
      <c r="C26" s="4">
        <f t="shared" si="9"/>
        <v>20</v>
      </c>
      <c r="D26" s="4">
        <f t="shared" si="0"/>
        <v>0</v>
      </c>
      <c r="E26" s="4">
        <f t="shared" si="1"/>
        <v>0</v>
      </c>
      <c r="F26" s="4">
        <f t="shared" si="4"/>
        <v>0</v>
      </c>
      <c r="G26" s="4">
        <f t="shared" si="5"/>
        <v>0</v>
      </c>
      <c r="H26" s="4">
        <f t="shared" si="6"/>
        <v>0</v>
      </c>
      <c r="I26" s="4">
        <f t="shared" si="7"/>
        <v>0</v>
      </c>
      <c r="J26" s="4" t="s">
        <v>7</v>
      </c>
      <c r="K26" s="4" t="s">
        <v>7</v>
      </c>
      <c r="L26" s="4" t="s">
        <v>7</v>
      </c>
      <c r="M26" s="4" t="s">
        <v>7</v>
      </c>
      <c r="N26" s="4" t="s">
        <v>7</v>
      </c>
      <c r="O26" s="4" t="s">
        <v>7</v>
      </c>
      <c r="P26" s="4" t="s">
        <v>7</v>
      </c>
      <c r="Q26" s="4" t="s">
        <v>7</v>
      </c>
      <c r="R26" s="4" t="s">
        <v>7</v>
      </c>
      <c r="S26" s="4" t="s">
        <v>7</v>
      </c>
      <c r="T26" s="4" t="s">
        <v>7</v>
      </c>
      <c r="U26" s="4" t="s">
        <v>7</v>
      </c>
      <c r="V26" s="4" t="s">
        <v>7</v>
      </c>
      <c r="W26" s="4" t="s">
        <v>7</v>
      </c>
      <c r="X26" s="4" t="s">
        <v>7</v>
      </c>
      <c r="Y26" s="4" t="s">
        <v>7</v>
      </c>
      <c r="Z26" s="4" t="s">
        <v>7</v>
      </c>
      <c r="AA26" s="4" t="s">
        <v>7</v>
      </c>
      <c r="AB26" s="4" t="s">
        <v>7</v>
      </c>
      <c r="AC26" s="4" t="s">
        <v>7</v>
      </c>
    </row>
    <row r="27" spans="1:29" x14ac:dyDescent="0.2">
      <c r="A27" s="2" t="s">
        <v>37</v>
      </c>
      <c r="T27" s="4" t="s">
        <v>34</v>
      </c>
      <c r="U27" s="4" t="s">
        <v>34</v>
      </c>
      <c r="V27" s="4" t="s">
        <v>34</v>
      </c>
      <c r="W27" s="4" t="s">
        <v>34</v>
      </c>
      <c r="X27" s="4" t="s">
        <v>34</v>
      </c>
      <c r="Y27" s="4" t="s">
        <v>34</v>
      </c>
      <c r="Z27" s="4" t="s">
        <v>34</v>
      </c>
      <c r="AA27" s="4" t="s">
        <v>34</v>
      </c>
      <c r="AB27" s="4" t="s">
        <v>34</v>
      </c>
      <c r="AC27" s="4" t="s">
        <v>34</v>
      </c>
    </row>
    <row r="28" spans="1:29" x14ac:dyDescent="0.2">
      <c r="AC28">
        <f>COUNTIF(AC2:AC27,"P")</f>
        <v>23</v>
      </c>
    </row>
  </sheetData>
  <conditionalFormatting sqref="A21:A27">
    <cfRule type="cellIs" dxfId="6" priority="1" operator="equal">
      <formula>"R"</formula>
    </cfRule>
    <cfRule type="cellIs" dxfId="5" priority="2" operator="equal">
      <formula>"B"</formula>
    </cfRule>
    <cfRule type="cellIs" dxfId="4" priority="3" operator="equal">
      <formula>"P"</formula>
    </cfRule>
    <cfRule type="cellIs" dxfId="3" priority="4" operator="equal">
      <formula>"RENFO/TEK"</formula>
    </cfRule>
    <cfRule type="cellIs" dxfId="2" priority="5" operator="equal">
      <formula>"OK"</formula>
    </cfRule>
    <cfRule type="cellIs" dxfId="1" priority="6" operator="equal">
      <formula>"NN"</formula>
    </cfRule>
    <cfRule type="cellIs" dxfId="0" priority="7" operator="equal">
      <formula>"NN"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Gallo</dc:creator>
  <cp:lastModifiedBy>Christopher Gallo</cp:lastModifiedBy>
  <dcterms:created xsi:type="dcterms:W3CDTF">2025-06-30T13:38:00Z</dcterms:created>
  <dcterms:modified xsi:type="dcterms:W3CDTF">2025-08-14T13:58:16Z</dcterms:modified>
</cp:coreProperties>
</file>