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3A6436E3-D2BC-8741-A31E-7C06CA8BA0E7}" xr6:coauthVersionLast="47" xr6:coauthVersionMax="47" xr10:uidLastSave="{00000000-0000-0000-0000-000000000000}"/>
  <bookViews>
    <workbookView xWindow="0" yWindow="500" windowWidth="28800" windowHeight="1638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V4" i="1" l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 s="1"/>
  <c r="N4" i="1"/>
  <c r="M4" i="1"/>
  <c r="L4" i="1"/>
  <c r="J4" i="1"/>
  <c r="I4" i="1"/>
  <c r="H4" i="1"/>
  <c r="F4" i="1"/>
  <c r="E4" i="1"/>
  <c r="D4" i="1"/>
  <c r="C4" i="1"/>
  <c r="B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T3" i="1"/>
  <c r="T5" i="1"/>
  <c r="S5" i="1" s="1"/>
  <c r="T6" i="1"/>
  <c r="S6" i="1" s="1"/>
  <c r="T7" i="1"/>
  <c r="S7" i="1" s="1"/>
  <c r="T8" i="1"/>
  <c r="S8" i="1" s="1"/>
  <c r="T9" i="1"/>
  <c r="S9" i="1" s="1"/>
  <c r="T10" i="1"/>
  <c r="T11" i="1"/>
  <c r="S11" i="1" s="1"/>
  <c r="T12" i="1"/>
  <c r="T13" i="1"/>
  <c r="T14" i="1"/>
  <c r="T15" i="1"/>
  <c r="S15" i="1" s="1"/>
  <c r="T16" i="1"/>
  <c r="T17" i="1"/>
  <c r="T18" i="1"/>
  <c r="T19" i="1"/>
  <c r="T20" i="1"/>
  <c r="S20" i="1" s="1"/>
  <c r="T21" i="1"/>
  <c r="T22" i="1"/>
  <c r="T23" i="1"/>
  <c r="T24" i="1"/>
  <c r="T25" i="1"/>
  <c r="T26" i="1"/>
  <c r="T27" i="1"/>
  <c r="T28" i="1"/>
  <c r="T29" i="1"/>
  <c r="S1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O3" i="1" s="1"/>
  <c r="P5" i="1"/>
  <c r="O5" i="1" s="1"/>
  <c r="P6" i="1"/>
  <c r="P7" i="1"/>
  <c r="P8" i="1"/>
  <c r="P9" i="1"/>
  <c r="P10" i="1"/>
  <c r="O10" i="1" s="1"/>
  <c r="P11" i="1"/>
  <c r="O11" i="1" s="1"/>
  <c r="P12" i="1"/>
  <c r="O12" i="1" s="1"/>
  <c r="P13" i="1"/>
  <c r="P14" i="1"/>
  <c r="P15" i="1"/>
  <c r="P16" i="1"/>
  <c r="P17" i="1"/>
  <c r="P18" i="1"/>
  <c r="P19" i="1"/>
  <c r="O19" i="1" s="1"/>
  <c r="P20" i="1"/>
  <c r="O20" i="1" s="1"/>
  <c r="P21" i="1"/>
  <c r="O21" i="1" s="1"/>
  <c r="P22" i="1"/>
  <c r="P23" i="1"/>
  <c r="P24" i="1"/>
  <c r="P25" i="1"/>
  <c r="O25" i="1" s="1"/>
  <c r="P26" i="1"/>
  <c r="P27" i="1"/>
  <c r="O27" i="1" s="1"/>
  <c r="P28" i="1"/>
  <c r="O28" i="1" s="1"/>
  <c r="P29" i="1"/>
  <c r="O13" i="1"/>
  <c r="O18" i="1"/>
  <c r="O26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K3" i="1" s="1"/>
  <c r="M5" i="1"/>
  <c r="M6" i="1"/>
  <c r="M7" i="1"/>
  <c r="M8" i="1"/>
  <c r="M9" i="1"/>
  <c r="M10" i="1"/>
  <c r="K10" i="1" s="1"/>
  <c r="M11" i="1"/>
  <c r="M12" i="1"/>
  <c r="M13" i="1"/>
  <c r="M14" i="1"/>
  <c r="M15" i="1"/>
  <c r="M16" i="1"/>
  <c r="M17" i="1"/>
  <c r="M18" i="1"/>
  <c r="M19" i="1"/>
  <c r="K19" i="1" s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K13" i="1" s="1"/>
  <c r="L14" i="1"/>
  <c r="L15" i="1"/>
  <c r="L16" i="1"/>
  <c r="L17" i="1"/>
  <c r="L18" i="1"/>
  <c r="K18" i="1" s="1"/>
  <c r="L19" i="1"/>
  <c r="L20" i="1"/>
  <c r="K20" i="1" s="1"/>
  <c r="L21" i="1"/>
  <c r="L22" i="1"/>
  <c r="L23" i="1"/>
  <c r="L24" i="1"/>
  <c r="L25" i="1"/>
  <c r="L26" i="1"/>
  <c r="K26" i="1" s="1"/>
  <c r="L27" i="1"/>
  <c r="L28" i="1"/>
  <c r="K28" i="1" s="1"/>
  <c r="L29" i="1"/>
  <c r="K5" i="1"/>
  <c r="K11" i="1"/>
  <c r="K12" i="1"/>
  <c r="K21" i="1"/>
  <c r="K25" i="1"/>
  <c r="K27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G3" i="1" s="1"/>
  <c r="H5" i="1"/>
  <c r="H6" i="1"/>
  <c r="H7" i="1"/>
  <c r="H8" i="1"/>
  <c r="H9" i="1"/>
  <c r="H10" i="1"/>
  <c r="H11" i="1"/>
  <c r="H12" i="1"/>
  <c r="G12" i="1" s="1"/>
  <c r="H13" i="1"/>
  <c r="H14" i="1"/>
  <c r="H15" i="1"/>
  <c r="H16" i="1"/>
  <c r="H17" i="1"/>
  <c r="H18" i="1"/>
  <c r="H19" i="1"/>
  <c r="H20" i="1"/>
  <c r="G20" i="1" s="1"/>
  <c r="H21" i="1"/>
  <c r="H22" i="1"/>
  <c r="H23" i="1"/>
  <c r="H24" i="1"/>
  <c r="H25" i="1"/>
  <c r="H26" i="1"/>
  <c r="H27" i="1"/>
  <c r="G27" i="1" s="1"/>
  <c r="H28" i="1"/>
  <c r="G28" i="1" s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T2" i="1"/>
  <c r="P2" i="1"/>
  <c r="Q2" i="1"/>
  <c r="M2" i="1"/>
  <c r="L2" i="1"/>
  <c r="I2" i="1"/>
  <c r="H2" i="1"/>
  <c r="K4" i="1" l="1"/>
  <c r="S3" i="1"/>
  <c r="S19" i="1"/>
  <c r="S13" i="1"/>
  <c r="PW13" i="1" s="1"/>
  <c r="PW20" i="1"/>
  <c r="PW3" i="1"/>
  <c r="G14" i="1"/>
  <c r="PW12" i="1"/>
  <c r="S18" i="1"/>
  <c r="G21" i="1"/>
  <c r="G13" i="1"/>
  <c r="G5" i="1"/>
  <c r="PW5" i="1" s="1"/>
  <c r="S25" i="1"/>
  <c r="G4" i="1"/>
  <c r="S4" i="1"/>
  <c r="S16" i="1"/>
  <c r="G19" i="1"/>
  <c r="PW19" i="1" s="1"/>
  <c r="S23" i="1"/>
  <c r="S24" i="1"/>
  <c r="S17" i="1"/>
  <c r="S10" i="1"/>
  <c r="PW10" i="1" s="1"/>
  <c r="S14" i="1"/>
  <c r="S21" i="1"/>
  <c r="PW21" i="1" s="1"/>
  <c r="G11" i="1"/>
  <c r="PW11" i="1" s="1"/>
  <c r="G25" i="1"/>
  <c r="G26" i="1"/>
  <c r="G18" i="1"/>
  <c r="G10" i="1"/>
  <c r="G22" i="1"/>
  <c r="S29" i="1"/>
  <c r="S22" i="1"/>
  <c r="S27" i="1"/>
  <c r="PW27" i="1" s="1"/>
  <c r="S28" i="1"/>
  <c r="PW28" i="1" s="1"/>
  <c r="S26" i="1"/>
  <c r="PW26" i="1" s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PW8" i="1" s="1"/>
  <c r="K15" i="1"/>
  <c r="K7" i="1"/>
  <c r="G24" i="1"/>
  <c r="G23" i="1"/>
  <c r="G16" i="1"/>
  <c r="G15" i="1"/>
  <c r="G7" i="1"/>
  <c r="PW7" i="1" s="1"/>
  <c r="G6" i="1"/>
  <c r="PW6" i="1" s="1"/>
  <c r="G17" i="1"/>
  <c r="G9" i="1"/>
  <c r="PW9" i="1" s="1"/>
  <c r="G8" i="1"/>
  <c r="S2" i="1"/>
  <c r="O2" i="1"/>
  <c r="K2" i="1"/>
  <c r="G2" i="1"/>
  <c r="F2" i="1"/>
  <c r="E2" i="1"/>
  <c r="D2" i="1"/>
  <c r="C2" i="1"/>
  <c r="B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PW18" i="1" l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<sst xmlns="http://schemas.openxmlformats.org/spreadsheetml/2006/main" count="485" uniqueCount="138">
  <si>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</si>
  <si>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</si>
  <si>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</si>
  <si>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</si>
  <si>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</si>
  <si>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</si>
  <si>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</si>
  <si>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</si>
  <si>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</si>
  <si>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</si>
  <si>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</si>
  <si>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</si>
  <si>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</si>
  <si>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</si>
  <si>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</si>
  <si>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</si>
  <si>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</si>
  <si>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</si>
  <si>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</si>
  <si>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</si>
  <si>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</si>
  <si>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</si>
  <si>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</si>
  <si>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</si>
  <si>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</si>
  <si>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</si>
  <si>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</si>
  <si>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</si>
  <si>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</si>
  <si>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</si>
  <si>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</si>
  <si>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</si>
  <si>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</si>
  <si>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</si>
  <si>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</si>
  <si>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</si>
  <si>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</si>
  <si>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</si>
  <si>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</si>
  <si>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</si>
  <si>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</si>
  <si>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</si>
  <si>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</si>
  <si>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</si>
  <si>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</si>
  <si>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</si>
  <si>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</si>
  <si>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</si>
  <si>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</si>
  <si>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</si>
  <si>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</si>
  <si>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</si>
  <si>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</si>
  <si>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</si>
  <si>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</si>
  <si>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</si>
  <si>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</si>
  <si>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</si>
  <si>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</si>
  <si>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</si>
  <si>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</si>
  <si>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</si>
  <si>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</si>
  <si>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</si>
  <si>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</si>
  <si>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</si>
  <si>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</si>
  <si>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</si>
  <si>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</si>
  <si>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</si>
  <si>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</si>
  <si>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</si>
  <si>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</si>
  <si>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</si>
  <si>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</si>
  <si>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</si>
  <si>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</si>
  <si>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</si>
  <si>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</si>
  <si>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</si>
  <si>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</si>
  <si>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</si>
  <si>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</si>
  <si>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</si>
  <si>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</si>
  <si>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</si>
  <si>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</si>
  <si>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</si>
  <si>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</si>
  <si>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</si>
  <si>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</si>
  <si>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</si>
  <si>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</si>
  <si>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</si>
  <si>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</si>
  <si>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</si>
  <si>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</si>
  <si>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</si>
  <si>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</si>
  <si>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</si>
  <si>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</si>
  <si>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</si>
  <si>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</si>
  <si>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</si>
  <si>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</si>
  <si>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</si>
  <si>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</si>
  <si>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</si>
  <si>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</si>
  <si>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</si>
  <si>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</si>
  <si>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</si>
  <si>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</si>
  <si>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</si>
  <si>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</si>
  <si>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</si>
  <si>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</si>
  <si>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</si>
  <si>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</si>
  <si>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</si>
  <si>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</si>
  <si>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</si>
  <si>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</si>
  <si>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</si>
  <si>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</si>
  <si>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</si>
  <si>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</si>
  <si>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</si>
  <si>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</si>
  <si>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</si>
  <si>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</si>
  <si>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</si>
  <si>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</si>
  <si>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</si>
  <si>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Ilyes Bougahnmi</t>
  </si>
  <si>
    <t>Yoann Martelat</t>
  </si>
  <si>
    <t>Omar Benyounes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</si>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</sst>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B1" activePane="topRight" state="frozen"/>
      <selection pane="topRight" activeCell="AQ25" sqref="AQ25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33</v>
      </c>
      <c r="GZ1" s="1" t="s">
        <v>92</v>
      </c>
      <c r="HA1" s="1" t="s">
        <v>93</v>
      </c>
      <c r="HB1" s="1" t="s">
        <v>71</v>
      </c>
      <c r="HC1" s="1" t="s">
        <v>33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45</v>
      </c>
      <c r="C2">
        <f>SUM(CY2,DC2,DG2,DK2,DO2,DS2,DW2,EA2,EE2,EI2,EM2,EQ2,EU2,EY2,FC2,FG2,FK2,FO2,FS2,FW2,GA2,GE2,GI2,GM2,GQ2,GU2)</f>
        <v>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45</v>
      </c>
      <c r="G2">
        <f>SUM(H2:I2)</f>
        <v>1</v>
      </c>
      <c r="H2" s="3">
        <f>COUNTIF(AI2:PR2,"T")</f>
        <v>1</v>
      </c>
      <c r="I2" s="3">
        <f>COUNTIF(AI2:PR2,"R")</f>
        <v>0</v>
      </c>
      <c r="J2" s="3">
        <f>COUNTIF(AI2:PR2,"NR")</f>
        <v>0</v>
      </c>
      <c r="K2">
        <f>SUM(L2:M2)</f>
        <v>0</v>
      </c>
      <c r="L2" s="3">
        <f>COUNTIF(CY2:GX2,"T")</f>
        <v>0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0</v>
      </c>
      <c r="S2">
        <f>SUM(T2:U2)</f>
        <v>0</v>
      </c>
      <c r="T2" s="3">
        <f t="shared" ref="T2:T29" si="0">COUNTIF(IU:PR,"T")</f>
        <v>0</v>
      </c>
      <c r="U2" s="3">
        <f t="shared" ref="U2:U29" si="1">COUNTIF(IU:PR,"R")</f>
        <v>0</v>
      </c>
      <c r="V2" s="3">
        <f t="shared" ref="V2:V29" si="2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3">COUNTIF(IU:PR,"HG")</f>
        <v>0</v>
      </c>
      <c r="PW2">
        <f>G2-(K2+O2+S2)</f>
        <v>1</v>
      </c>
    </row>
    <row r="3" spans="1:439" x14ac:dyDescent="0.2">
      <c r="A3" s="2" t="s">
        <v>112</v>
      </c>
      <c r="B3">
        <f t="shared" ref="B3:B29" si="4">SUM(AI3:IQ3)</f>
        <v>0</v>
      </c>
      <c r="C3">
        <f t="shared" ref="C3:C29" si="5">SUM(CY3:GU3)</f>
        <v>0</v>
      </c>
      <c r="D3">
        <f t="shared" ref="D3:D29" si="6">SUM(GY3:IQ3)</f>
        <v>0</v>
      </c>
      <c r="E3">
        <f t="shared" ref="E3:E29" si="7">SUM(IU3,IY3,JC3,JG3,JK3,JO3,JS3,JW3,KA3,KE3,KI3,KM3,KQ3,KU3,KY3,LC3,LG3,LK3,LO3,LS3,LW3,MA3,ME3,MI3,MM3,MQ3,MU3,MY3,NC3,NG3,NK3,NO3,NS3,NW3,OA3,OE3,OI3,OM3,OQ3,OU3,OY3,PC3,PG3,PK3,PO3)</f>
        <v>0</v>
      </c>
      <c r="F3">
        <f t="shared" ref="F3:F29" si="8">SUM(AI3:CU3)</f>
        <v>0</v>
      </c>
      <c r="G3">
        <f t="shared" ref="G3:G29" si="9">SUM(H3:I3)</f>
        <v>0</v>
      </c>
      <c r="H3" s="3">
        <f t="shared" ref="H3:H29" si="10">COUNTIF(AI3:PR3,"T")</f>
        <v>0</v>
      </c>
      <c r="I3" s="3">
        <f t="shared" ref="I3:I29" si="11">COUNTIF(AI3:PR3,"R")</f>
        <v>0</v>
      </c>
      <c r="J3" s="3">
        <f t="shared" ref="J3:J29" si="12">COUNTIF(AI3:PR3,"NR")</f>
        <v>0</v>
      </c>
      <c r="K3">
        <f t="shared" ref="K3:K29" si="13">SUM(L3:M3)</f>
        <v>0</v>
      </c>
      <c r="L3" s="3">
        <f t="shared" ref="L3:L29" si="14">COUNTIF(CY3:GX3,"T")</f>
        <v>0</v>
      </c>
      <c r="M3" s="3">
        <f t="shared" ref="M3:M29" si="15">COUNTIF(CY3:GX3,"R")</f>
        <v>0</v>
      </c>
      <c r="N3" s="3">
        <f t="shared" ref="N3:N29" si="16">COUNTIF(CY3:GX3,"NR")</f>
        <v>0</v>
      </c>
      <c r="O3">
        <f t="shared" ref="O3:O29" si="17">SUM(P3:Q3)</f>
        <v>0</v>
      </c>
      <c r="P3" s="3">
        <f t="shared" ref="P3:P29" si="18">COUNTIF(GY3:IT3,"T")</f>
        <v>0</v>
      </c>
      <c r="Q3" s="3">
        <f t="shared" ref="Q3:Q29" si="19">COUNTIF(GY3:IT3,"R")</f>
        <v>0</v>
      </c>
      <c r="R3" s="3">
        <f t="shared" ref="R3:R29" si="20">COUNTIF(GY3:IT3,"NR")</f>
        <v>0</v>
      </c>
      <c r="S3">
        <f t="shared" ref="S3:S29" si="21">SUM(T3:U3)</f>
        <v>0</v>
      </c>
      <c r="T3" s="3">
        <f t="shared" si="0"/>
        <v>0</v>
      </c>
      <c r="U3" s="3">
        <f t="shared" si="1"/>
        <v>0</v>
      </c>
      <c r="V3" s="3">
        <f t="shared" si="2"/>
        <v>0</v>
      </c>
      <c r="W3" s="3">
        <f t="shared" ref="W3:W29" si="22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3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4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5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6">SUM(DA3,DE3,DI3,DM3,DQ3,DU3,DY3,EC3,EG3,EK3,EO3,ES3,EW3,FA3,FE3,FI3,FM3,FQ3,FU3,FY3,GC3,GG3,GK3,GO3,GS3,GW3)</f>
        <v>0</v>
      </c>
      <c r="AB3">
        <f t="shared" ref="AB3:AB29" si="27">SUM(DB3,DF3,DJ3,DN3,DR3,DV3,DZ3,ED3,EH3,EL3,EP3,ET3,EX3,FB3,FF3,FJ3,FN3,FR3,FV3,FZ3,GD3,GH3,GL3,GP3,GT3,GX3)</f>
        <v>0</v>
      </c>
      <c r="AC3">
        <f t="shared" ref="AC3:AC29" si="28">SUM(HA3,HE3,HI3,HM3,HQ3,HU3,HY3,IC3,IG3,IK3,IO3,IS3)</f>
        <v>0</v>
      </c>
      <c r="AD3">
        <f t="shared" ref="AD3:AD29" si="29">SUM(HB3,HF3,HJ3,HN3,HR3,HV3,HZ3,ID3,IH3,IL3,IP3,IT3)</f>
        <v>0</v>
      </c>
      <c r="AE3">
        <f t="shared" ref="AE3:AE29" si="30">SUM(AK3,AO3,AS3,AW3,BA3,BE3,BI3,BM3,BQ3,BU3,BY3,CC3,CG3,CK3,CO3,CS3,CW3)</f>
        <v>0</v>
      </c>
      <c r="AF3">
        <f t="shared" ref="AF3:AF29" si="31">SUM(AL3,AP3,AT3,AX3,BB3,BF3,BJ3,BN3,BR3,BV3,BZ3,CD3,CH3,CL3,CP3,CT3,CX3)</f>
        <v>0</v>
      </c>
      <c r="AG3">
        <f t="shared" ref="AG3:AG29" si="32">SUM(IW3,JA3,JE3,JI3,JM3,JQ3,JU3,JY3,KC3,KG3,KK3,KO3,KS3,KW3,LA3,LE3,LI3,LM3,LQ3,LU3,LY3,MC3,MG3,MK3,MO3,MS3,MW3,NA3,NE3,NI3,NM3,NQ3,NU3,NY3,OC3,OG3,OK3,OO3,OS3,OW3,PA3,PE3,PI3,PM3,PQ3)</f>
        <v>0</v>
      </c>
      <c r="AH3">
        <f t="shared" ref="AH3:AH29" si="33">SUM(IX3,JB3,JF3,JJ3,JN3,JR3,JV3,JZ3,KD3,KH3,KL3,KP3,KT3,KX3,LB3,LF3,LJ3,LN3,LR3,LV3,LZ3,MD3,MH3,ML3,MP3,MT3,MX3,NB3,NF3,NJ3,NN3,NR3,NV3,NZ3,OD3,OH3,OL3,OP3,OT3,OX3,PB3,PF3,PJ3,PN3,PR3)</f>
        <v>0</v>
      </c>
      <c r="PS3" s="3">
        <f t="shared" ref="PS3:PS29" si="34">COUNTIF(AI3:PR3,"HG")</f>
        <v>0</v>
      </c>
      <c r="PT3" s="3">
        <f t="shared" ref="PT3:PT29" si="35">COUNTIF(CY3:GX3,"HG")</f>
        <v>0</v>
      </c>
      <c r="PU3" s="3">
        <f t="shared" ref="PU3:PU29" si="36">COUNTIF(GY3:IT3,"HG")</f>
        <v>0</v>
      </c>
      <c r="PV3">
        <f t="shared" si="3"/>
        <v>0</v>
      </c>
      <c r="PW3">
        <f t="shared" ref="PW3:PW29" si="37">G3-(K3+O3+S3)</f>
        <v>0</v>
      </c>
    </row>
    <row r="4" spans="1:439" x14ac:dyDescent="0.2">
      <c r="A4" s="2" t="s">
        <v>113</v>
      </c>
      <c r="B4">
        <f t="shared" ref="B4" si="38">SUM(AI4:IQ4)</f>
        <v>45</v>
      </c>
      <c r="C4">
        <f t="shared" ref="C4" si="39">SUM(CY4:GU4)</f>
        <v>0</v>
      </c>
      <c r="D4">
        <f t="shared" ref="D4" si="40">SUM(GY4:IQ4)</f>
        <v>0</v>
      </c>
      <c r="E4">
        <f t="shared" ref="E4" si="41">SUM(IU4,IY4,JC4,JG4,JK4,JO4,JS4,JW4,KA4,KE4,KI4,KM4,KQ4,KU4,KY4,LC4,LG4,LK4,LO4,LS4,LW4,MA4,ME4,MI4,MM4,MQ4,MU4,MY4,NC4,NG4,NK4,NO4,NS4,NW4,OA4,OE4,OI4,OM4,OQ4,OU4,OY4,PC4,PG4,PK4,PO4)</f>
        <v>0</v>
      </c>
      <c r="F4">
        <f t="shared" ref="F4" si="42">SUM(AI4:CU4)</f>
        <v>45</v>
      </c>
      <c r="G4">
        <f t="shared" ref="G4" si="43">SUM(H4:I4)</f>
        <v>1</v>
      </c>
      <c r="H4" s="3">
        <f t="shared" ref="H4" si="44">COUNTIF(AI4:PR4,"T")</f>
        <v>0</v>
      </c>
      <c r="I4" s="3">
        <f t="shared" ref="I4" si="45">COUNTIF(AI4:PR4,"R")</f>
        <v>1</v>
      </c>
      <c r="J4" s="3">
        <f t="shared" ref="J4" si="46">COUNTIF(AI4:PR4,"NR")</f>
        <v>0</v>
      </c>
      <c r="K4">
        <f t="shared" ref="K4" si="47">SUM(L4:M4)</f>
        <v>0</v>
      </c>
      <c r="L4" s="3">
        <f t="shared" ref="L4" si="48">COUNTIF(CY4:GX4,"T")</f>
        <v>0</v>
      </c>
      <c r="M4" s="3">
        <f t="shared" ref="M4" si="49">COUNTIF(CY4:GX4,"R")</f>
        <v>0</v>
      </c>
      <c r="N4" s="3">
        <f t="shared" ref="N4" si="50">COUNTIF(CY4:GX4,"NR")</f>
        <v>0</v>
      </c>
      <c r="O4">
        <f t="shared" ref="O4" si="51">SUM(P4:Q4)</f>
        <v>0</v>
      </c>
      <c r="P4" s="3">
        <f t="shared" ref="P4" si="52">COUNTIF(GY4:IT4,"T")</f>
        <v>0</v>
      </c>
      <c r="Q4" s="3">
        <f t="shared" ref="Q4" si="53">COUNTIF(GY4:IT4,"R")</f>
        <v>0</v>
      </c>
      <c r="R4" s="3">
        <f t="shared" ref="R4" si="54">COUNTIF(GY4:IT4,"NR")</f>
        <v>0</v>
      </c>
      <c r="S4">
        <f t="shared" ref="S4" si="55">SUM(T4:U4)</f>
        <v>0</v>
      </c>
      <c r="T4" s="3">
        <f t="shared" si="0"/>
        <v>0</v>
      </c>
      <c r="U4" s="3">
        <f t="shared" si="1"/>
        <v>0</v>
      </c>
      <c r="V4" s="3">
        <f t="shared" si="2"/>
        <v>0</v>
      </c>
      <c r="W4" s="3">
        <f t="shared" ref="W4" si="56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7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8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9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60">SUM(DA4,DE4,DI4,DM4,DQ4,DU4,DY4,EC4,EG4,EK4,EO4,ES4,EW4,FA4,FE4,FI4,FM4,FQ4,FU4,FY4,GC4,GG4,GK4,GO4,GS4,GW4)</f>
        <v>0</v>
      </c>
      <c r="AB4">
        <f t="shared" ref="AB4" si="61">SUM(DB4,DF4,DJ4,DN4,DR4,DV4,DZ4,ED4,EH4,EL4,EP4,ET4,EX4,FB4,FF4,FJ4,FN4,FR4,FV4,FZ4,GD4,GH4,GL4,GP4,GT4,GX4)</f>
        <v>0</v>
      </c>
      <c r="AC4">
        <f t="shared" ref="AC4" si="62">SUM(HA4,HE4,HI4,HM4,HQ4,HU4,HY4,IC4,IG4,IK4,IO4,IS4)</f>
        <v>0</v>
      </c>
      <c r="AD4">
        <f t="shared" ref="AD4" si="63">SUM(HB4,HF4,HJ4,HN4,HR4,HV4,HZ4,ID4,IH4,IL4,IP4,IT4)</f>
        <v>0</v>
      </c>
      <c r="AE4">
        <f t="shared" ref="AE4" si="64">SUM(AK4,AO4,AS4,AW4,BA4,BE4,BI4,BM4,BQ4,BU4,BY4,CC4,CG4,CK4,CO4,CS4,CW4)</f>
        <v>0</v>
      </c>
      <c r="AF4">
        <f t="shared" ref="AF4" si="65">SUM(AL4,AP4,AT4,AX4,BB4,BF4,BJ4,BN4,BR4,BV4,BZ4,CD4,CH4,CL4,CP4,CT4,CX4)</f>
        <v>0</v>
      </c>
      <c r="AG4">
        <f t="shared" ref="AG4" si="66">SUM(IW4,JA4,JE4,JI4,JM4,JQ4,JU4,JY4,KC4,KG4,KK4,KO4,KS4,KW4,LA4,LE4,LI4,LM4,LQ4,LU4,LY4,MC4,MG4,MK4,MO4,MS4,MW4,NA4,NE4,NI4,NM4,NQ4,NU4,NY4,OC4,OG4,OK4,OO4,OS4,OW4,PA4,PE4,PI4,PM4,PQ4)</f>
        <v>0</v>
      </c>
      <c r="AH4">
        <f t="shared" ref="AH4" si="67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137</v>
      </c>
      <c r="PS4" s="3">
        <f t="shared" ref="PS4" si="68">COUNTIF(AI4:PR4,"HG")</f>
        <v>0</v>
      </c>
      <c r="PT4" s="3">
        <f t="shared" ref="PT4" si="69">COUNTIF(CY4:GX4,"HG")</f>
        <v>0</v>
      </c>
      <c r="PU4" s="3">
        <f t="shared" ref="PU4" si="70">COUNTIF(GY4:IT4,"HG")</f>
        <v>0</v>
      </c>
      <c r="PV4">
        <f t="shared" si="3"/>
        <v>0</v>
      </c>
      <c r="PW4">
        <f t="shared" ref="PW4" si="71">G4-(K4+O4+S4)</f>
        <v>1</v>
      </c>
    </row>
    <row r="5" spans="1:439" x14ac:dyDescent="0.2">
      <c r="A5" s="2" t="s">
        <v>114</v>
      </c>
      <c r="B5">
        <f t="shared" si="4"/>
        <v>45</v>
      </c>
      <c r="C5">
        <f t="shared" si="5"/>
        <v>0</v>
      </c>
      <c r="D5">
        <f t="shared" si="6"/>
        <v>0</v>
      </c>
      <c r="E5">
        <f t="shared" si="7"/>
        <v>0</v>
      </c>
      <c r="F5">
        <f t="shared" si="8"/>
        <v>45</v>
      </c>
      <c r="G5">
        <f t="shared" si="9"/>
        <v>1</v>
      </c>
      <c r="H5" s="3">
        <f t="shared" si="10"/>
        <v>1</v>
      </c>
      <c r="I5" s="3">
        <f t="shared" si="11"/>
        <v>0</v>
      </c>
      <c r="J5" s="3">
        <f t="shared" si="12"/>
        <v>0</v>
      </c>
      <c r="K5">
        <f t="shared" si="13"/>
        <v>0</v>
      </c>
      <c r="L5" s="3">
        <f t="shared" si="14"/>
        <v>0</v>
      </c>
      <c r="M5" s="3">
        <f t="shared" si="15"/>
        <v>0</v>
      </c>
      <c r="N5" s="3">
        <f t="shared" si="16"/>
        <v>0</v>
      </c>
      <c r="O5">
        <f t="shared" si="17"/>
        <v>0</v>
      </c>
      <c r="P5" s="3">
        <f t="shared" si="18"/>
        <v>0</v>
      </c>
      <c r="Q5" s="3">
        <f t="shared" si="19"/>
        <v>0</v>
      </c>
      <c r="R5" s="3">
        <f t="shared" si="20"/>
        <v>0</v>
      </c>
      <c r="S5">
        <f t="shared" si="21"/>
        <v>0</v>
      </c>
      <c r="T5" s="3">
        <f t="shared" si="0"/>
        <v>0</v>
      </c>
      <c r="U5" s="3">
        <f t="shared" si="1"/>
        <v>0</v>
      </c>
      <c r="V5" s="3">
        <f t="shared" si="2"/>
        <v>0</v>
      </c>
      <c r="W5" s="3">
        <f t="shared" si="22"/>
        <v>0</v>
      </c>
      <c r="X5" s="4">
        <f t="shared" si="23"/>
        <v>0</v>
      </c>
      <c r="Y5" s="4">
        <f t="shared" si="24"/>
        <v>0</v>
      </c>
      <c r="Z5" s="4">
        <f t="shared" si="25"/>
        <v>0</v>
      </c>
      <c r="AA5">
        <f t="shared" si="26"/>
        <v>0</v>
      </c>
      <c r="AB5">
        <f t="shared" si="27"/>
        <v>0</v>
      </c>
      <c r="AC5">
        <f t="shared" si="28"/>
        <v>0</v>
      </c>
      <c r="AD5">
        <f t="shared" si="29"/>
        <v>0</v>
      </c>
      <c r="AE5">
        <f t="shared" si="30"/>
        <v>0</v>
      </c>
      <c r="AF5">
        <f t="shared" si="31"/>
        <v>0</v>
      </c>
      <c r="AG5">
        <f t="shared" si="32"/>
        <v>0</v>
      </c>
      <c r="AH5">
        <f t="shared" si="33"/>
        <v>0</v>
      </c>
      <c r="AI5">
        <v>45</v>
      </c>
      <c r="AJ5" t="s">
        <v>110</v>
      </c>
      <c r="PS5" s="3">
        <f t="shared" si="34"/>
        <v>0</v>
      </c>
      <c r="PT5" s="3">
        <f t="shared" si="35"/>
        <v>0</v>
      </c>
      <c r="PU5" s="3">
        <f t="shared" si="36"/>
        <v>0</v>
      </c>
      <c r="PV5">
        <f t="shared" si="3"/>
        <v>0</v>
      </c>
      <c r="PW5">
        <f t="shared" si="37"/>
        <v>1</v>
      </c>
    </row>
    <row r="6" spans="1:439" x14ac:dyDescent="0.2">
      <c r="A6" s="2" t="s">
        <v>115</v>
      </c>
      <c r="B6">
        <f t="shared" si="4"/>
        <v>60</v>
      </c>
      <c r="C6">
        <f t="shared" si="5"/>
        <v>0</v>
      </c>
      <c r="D6">
        <f t="shared" si="6"/>
        <v>0</v>
      </c>
      <c r="E6">
        <f t="shared" si="7"/>
        <v>0</v>
      </c>
      <c r="F6">
        <f t="shared" si="8"/>
        <v>60</v>
      </c>
      <c r="G6">
        <f t="shared" si="9"/>
        <v>1</v>
      </c>
      <c r="H6" s="3">
        <f t="shared" si="10"/>
        <v>1</v>
      </c>
      <c r="I6" s="3">
        <f t="shared" si="11"/>
        <v>0</v>
      </c>
      <c r="J6" s="3">
        <f t="shared" si="12"/>
        <v>0</v>
      </c>
      <c r="K6">
        <f t="shared" si="13"/>
        <v>0</v>
      </c>
      <c r="L6" s="3">
        <f t="shared" si="14"/>
        <v>0</v>
      </c>
      <c r="M6" s="3">
        <f t="shared" si="15"/>
        <v>0</v>
      </c>
      <c r="N6" s="3">
        <f t="shared" si="16"/>
        <v>0</v>
      </c>
      <c r="O6">
        <f t="shared" si="17"/>
        <v>0</v>
      </c>
      <c r="P6" s="3">
        <f t="shared" si="18"/>
        <v>0</v>
      </c>
      <c r="Q6" s="3">
        <f t="shared" si="19"/>
        <v>0</v>
      </c>
      <c r="R6" s="3">
        <f t="shared" si="20"/>
        <v>0</v>
      </c>
      <c r="S6">
        <f t="shared" si="21"/>
        <v>0</v>
      </c>
      <c r="T6" s="3">
        <f t="shared" si="0"/>
        <v>0</v>
      </c>
      <c r="U6" s="3">
        <f t="shared" si="1"/>
        <v>0</v>
      </c>
      <c r="V6" s="3">
        <f t="shared" si="2"/>
        <v>0</v>
      </c>
      <c r="W6" s="3">
        <f t="shared" si="22"/>
        <v>0</v>
      </c>
      <c r="X6" s="4">
        <f t="shared" si="23"/>
        <v>0</v>
      </c>
      <c r="Y6" s="4">
        <f t="shared" si="24"/>
        <v>0</v>
      </c>
      <c r="Z6" s="4">
        <f t="shared" si="25"/>
        <v>0</v>
      </c>
      <c r="AA6">
        <f t="shared" si="26"/>
        <v>0</v>
      </c>
      <c r="AB6">
        <f t="shared" si="27"/>
        <v>0</v>
      </c>
      <c r="AC6">
        <f t="shared" si="28"/>
        <v>0</v>
      </c>
      <c r="AD6">
        <f t="shared" si="29"/>
        <v>0</v>
      </c>
      <c r="AE6">
        <f t="shared" si="30"/>
        <v>0</v>
      </c>
      <c r="AF6">
        <f t="shared" si="31"/>
        <v>0</v>
      </c>
      <c r="AG6">
        <f t="shared" si="32"/>
        <v>0</v>
      </c>
      <c r="AH6">
        <f t="shared" si="33"/>
        <v>0</v>
      </c>
      <c r="AI6">
        <v>60</v>
      </c>
      <c r="AJ6" t="s">
        <v>110</v>
      </c>
      <c r="PS6" s="3">
        <f t="shared" si="34"/>
        <v>0</v>
      </c>
      <c r="PT6" s="3">
        <f t="shared" si="35"/>
        <v>0</v>
      </c>
      <c r="PU6" s="3">
        <f t="shared" si="36"/>
        <v>0</v>
      </c>
      <c r="PV6">
        <f t="shared" si="3"/>
        <v>0</v>
      </c>
      <c r="PW6">
        <f t="shared" si="37"/>
        <v>1</v>
      </c>
    </row>
    <row r="7" spans="1:439" x14ac:dyDescent="0.2">
      <c r="A7" s="2" t="s">
        <v>116</v>
      </c>
      <c r="B7">
        <f t="shared" si="4"/>
        <v>0</v>
      </c>
      <c r="C7">
        <f t="shared" si="5"/>
        <v>0</v>
      </c>
      <c r="D7">
        <f t="shared" si="6"/>
        <v>0</v>
      </c>
      <c r="E7">
        <f t="shared" si="7"/>
        <v>0</v>
      </c>
      <c r="F7">
        <f t="shared" si="8"/>
        <v>0</v>
      </c>
      <c r="G7">
        <f t="shared" si="9"/>
        <v>0</v>
      </c>
      <c r="H7" s="3">
        <f t="shared" si="10"/>
        <v>0</v>
      </c>
      <c r="I7" s="3">
        <f t="shared" si="11"/>
        <v>0</v>
      </c>
      <c r="J7" s="3">
        <f t="shared" si="12"/>
        <v>0</v>
      </c>
      <c r="K7">
        <f t="shared" si="13"/>
        <v>0</v>
      </c>
      <c r="L7" s="3">
        <f t="shared" si="14"/>
        <v>0</v>
      </c>
      <c r="M7" s="3">
        <f t="shared" si="15"/>
        <v>0</v>
      </c>
      <c r="N7" s="3">
        <f t="shared" si="16"/>
        <v>0</v>
      </c>
      <c r="O7">
        <f t="shared" si="17"/>
        <v>0</v>
      </c>
      <c r="P7" s="3">
        <f t="shared" si="18"/>
        <v>0</v>
      </c>
      <c r="Q7" s="3">
        <f t="shared" si="19"/>
        <v>0</v>
      </c>
      <c r="R7" s="3">
        <f t="shared" si="20"/>
        <v>0</v>
      </c>
      <c r="S7">
        <f t="shared" si="21"/>
        <v>0</v>
      </c>
      <c r="T7" s="3">
        <f t="shared" si="0"/>
        <v>0</v>
      </c>
      <c r="U7" s="3">
        <f t="shared" si="1"/>
        <v>0</v>
      </c>
      <c r="V7" s="3">
        <f t="shared" si="2"/>
        <v>0</v>
      </c>
      <c r="W7" s="3">
        <f t="shared" si="22"/>
        <v>0</v>
      </c>
      <c r="X7" s="4">
        <f t="shared" si="23"/>
        <v>0</v>
      </c>
      <c r="Y7" s="4">
        <f t="shared" si="24"/>
        <v>0</v>
      </c>
      <c r="Z7" s="4">
        <f t="shared" si="25"/>
        <v>0</v>
      </c>
      <c r="AA7">
        <f t="shared" si="26"/>
        <v>0</v>
      </c>
      <c r="AB7">
        <f t="shared" si="27"/>
        <v>0</v>
      </c>
      <c r="AC7">
        <f t="shared" si="28"/>
        <v>0</v>
      </c>
      <c r="AD7">
        <f t="shared" si="29"/>
        <v>0</v>
      </c>
      <c r="AE7">
        <f t="shared" si="30"/>
        <v>0</v>
      </c>
      <c r="AF7">
        <f t="shared" si="31"/>
        <v>0</v>
      </c>
      <c r="AG7">
        <f t="shared" si="32"/>
        <v>0</v>
      </c>
      <c r="AH7">
        <f t="shared" si="33"/>
        <v>0</v>
      </c>
      <c r="PS7" s="3">
        <f t="shared" si="34"/>
        <v>0</v>
      </c>
      <c r="PT7" s="3">
        <f t="shared" si="35"/>
        <v>0</v>
      </c>
      <c r="PU7" s="3">
        <f t="shared" si="36"/>
        <v>0</v>
      </c>
      <c r="PV7">
        <f t="shared" si="3"/>
        <v>0</v>
      </c>
      <c r="PW7">
        <f t="shared" si="37"/>
        <v>0</v>
      </c>
    </row>
    <row r="8" spans="1:439" x14ac:dyDescent="0.2">
      <c r="A8" s="2" t="s">
        <v>117</v>
      </c>
      <c r="B8">
        <f t="shared" si="4"/>
        <v>45</v>
      </c>
      <c r="C8">
        <f t="shared" si="5"/>
        <v>0</v>
      </c>
      <c r="D8">
        <f t="shared" si="6"/>
        <v>0</v>
      </c>
      <c r="E8">
        <f t="shared" si="7"/>
        <v>0</v>
      </c>
      <c r="F8">
        <f t="shared" si="8"/>
        <v>45</v>
      </c>
      <c r="G8">
        <f t="shared" si="9"/>
        <v>1</v>
      </c>
      <c r="H8" s="3">
        <f t="shared" si="10"/>
        <v>0</v>
      </c>
      <c r="I8" s="3">
        <f t="shared" si="11"/>
        <v>1</v>
      </c>
      <c r="J8" s="3">
        <f t="shared" si="12"/>
        <v>0</v>
      </c>
      <c r="K8">
        <f t="shared" si="13"/>
        <v>0</v>
      </c>
      <c r="L8" s="3">
        <f t="shared" si="14"/>
        <v>0</v>
      </c>
      <c r="M8" s="3">
        <f t="shared" si="15"/>
        <v>0</v>
      </c>
      <c r="N8" s="3">
        <f t="shared" si="16"/>
        <v>0</v>
      </c>
      <c r="O8">
        <f t="shared" si="17"/>
        <v>0</v>
      </c>
      <c r="P8" s="3">
        <f t="shared" si="18"/>
        <v>0</v>
      </c>
      <c r="Q8" s="3">
        <f t="shared" si="19"/>
        <v>0</v>
      </c>
      <c r="R8" s="3">
        <f t="shared" si="20"/>
        <v>0</v>
      </c>
      <c r="S8">
        <f t="shared" si="21"/>
        <v>0</v>
      </c>
      <c r="T8" s="3">
        <f t="shared" si="0"/>
        <v>0</v>
      </c>
      <c r="U8" s="3">
        <f t="shared" si="1"/>
        <v>0</v>
      </c>
      <c r="V8" s="3">
        <f t="shared" si="2"/>
        <v>0</v>
      </c>
      <c r="W8" s="3">
        <f t="shared" si="22"/>
        <v>0</v>
      </c>
      <c r="X8" s="4">
        <f t="shared" si="23"/>
        <v>0</v>
      </c>
      <c r="Y8" s="4">
        <f t="shared" si="24"/>
        <v>0</v>
      </c>
      <c r="Z8" s="4">
        <f t="shared" si="25"/>
        <v>0</v>
      </c>
      <c r="AA8">
        <f t="shared" si="26"/>
        <v>0</v>
      </c>
      <c r="AB8">
        <f t="shared" si="27"/>
        <v>0</v>
      </c>
      <c r="AC8">
        <f t="shared" si="28"/>
        <v>0</v>
      </c>
      <c r="AD8">
        <f t="shared" si="29"/>
        <v>0</v>
      </c>
      <c r="AE8">
        <f t="shared" si="30"/>
        <v>0</v>
      </c>
      <c r="AF8">
        <f t="shared" si="31"/>
        <v>0</v>
      </c>
      <c r="AG8">
        <f t="shared" si="32"/>
        <v>0</v>
      </c>
      <c r="AH8">
        <f t="shared" si="33"/>
        <v>0</v>
      </c>
      <c r="AI8">
        <v>45</v>
      </c>
      <c r="AJ8" t="s">
        <v>137</v>
      </c>
      <c r="PS8" s="3">
        <f t="shared" si="34"/>
        <v>0</v>
      </c>
      <c r="PT8" s="3">
        <f t="shared" si="35"/>
        <v>0</v>
      </c>
      <c r="PU8" s="3">
        <f t="shared" si="36"/>
        <v>0</v>
      </c>
      <c r="PV8">
        <f t="shared" si="3"/>
        <v>0</v>
      </c>
      <c r="PW8">
        <f t="shared" si="37"/>
        <v>1</v>
      </c>
    </row>
    <row r="9" spans="1:439" x14ac:dyDescent="0.2">
      <c r="A9" s="2" t="s">
        <v>118</v>
      </c>
      <c r="B9">
        <f t="shared" si="4"/>
        <v>45</v>
      </c>
      <c r="C9">
        <f t="shared" si="5"/>
        <v>0</v>
      </c>
      <c r="D9">
        <f t="shared" si="6"/>
        <v>0</v>
      </c>
      <c r="E9">
        <f t="shared" si="7"/>
        <v>0</v>
      </c>
      <c r="F9">
        <f t="shared" si="8"/>
        <v>45</v>
      </c>
      <c r="G9">
        <f t="shared" si="9"/>
        <v>1</v>
      </c>
      <c r="H9" s="3">
        <f t="shared" si="10"/>
        <v>1</v>
      </c>
      <c r="I9" s="3">
        <f t="shared" si="11"/>
        <v>0</v>
      </c>
      <c r="J9" s="3">
        <f t="shared" si="12"/>
        <v>0</v>
      </c>
      <c r="K9">
        <f t="shared" si="13"/>
        <v>0</v>
      </c>
      <c r="L9" s="3">
        <f t="shared" si="14"/>
        <v>0</v>
      </c>
      <c r="M9" s="3">
        <f t="shared" si="15"/>
        <v>0</v>
      </c>
      <c r="N9" s="3">
        <f t="shared" si="16"/>
        <v>0</v>
      </c>
      <c r="O9">
        <f t="shared" si="17"/>
        <v>0</v>
      </c>
      <c r="P9" s="3">
        <f t="shared" si="18"/>
        <v>0</v>
      </c>
      <c r="Q9" s="3">
        <f t="shared" si="19"/>
        <v>0</v>
      </c>
      <c r="R9" s="3">
        <f t="shared" si="20"/>
        <v>0</v>
      </c>
      <c r="S9">
        <f t="shared" si="21"/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22"/>
        <v>0</v>
      </c>
      <c r="X9" s="4">
        <f t="shared" si="23"/>
        <v>0</v>
      </c>
      <c r="Y9" s="4">
        <f t="shared" si="24"/>
        <v>0</v>
      </c>
      <c r="Z9" s="4">
        <f t="shared" si="25"/>
        <v>0</v>
      </c>
      <c r="AA9">
        <f t="shared" si="26"/>
        <v>0</v>
      </c>
      <c r="AB9">
        <f t="shared" si="27"/>
        <v>0</v>
      </c>
      <c r="AC9">
        <f t="shared" si="28"/>
        <v>0</v>
      </c>
      <c r="AD9">
        <f t="shared" si="29"/>
        <v>0</v>
      </c>
      <c r="AE9">
        <f t="shared" si="30"/>
        <v>0</v>
      </c>
      <c r="AF9">
        <f t="shared" si="31"/>
        <v>0</v>
      </c>
      <c r="AG9">
        <f t="shared" si="32"/>
        <v>0</v>
      </c>
      <c r="AH9">
        <f t="shared" si="33"/>
        <v>0</v>
      </c>
      <c r="AI9">
        <v>45</v>
      </c>
      <c r="AJ9" t="s">
        <v>110</v>
      </c>
      <c r="PS9" s="3">
        <f t="shared" si="34"/>
        <v>0</v>
      </c>
      <c r="PT9" s="3">
        <f t="shared" si="35"/>
        <v>0</v>
      </c>
      <c r="PU9" s="3">
        <f t="shared" si="36"/>
        <v>0</v>
      </c>
      <c r="PV9">
        <f t="shared" si="3"/>
        <v>0</v>
      </c>
      <c r="PW9">
        <f t="shared" si="37"/>
        <v>1</v>
      </c>
    </row>
    <row r="10" spans="1:439" x14ac:dyDescent="0.2">
      <c r="A10" s="2" t="s">
        <v>119</v>
      </c>
      <c r="B10">
        <f t="shared" si="4"/>
        <v>45</v>
      </c>
      <c r="C10">
        <f t="shared" si="5"/>
        <v>0</v>
      </c>
      <c r="D10">
        <f t="shared" si="6"/>
        <v>0</v>
      </c>
      <c r="E10">
        <f t="shared" si="7"/>
        <v>0</v>
      </c>
      <c r="F10">
        <f t="shared" si="8"/>
        <v>45</v>
      </c>
      <c r="G10">
        <f t="shared" si="9"/>
        <v>1</v>
      </c>
      <c r="H10" s="3">
        <f t="shared" si="10"/>
        <v>0</v>
      </c>
      <c r="I10" s="3">
        <f t="shared" si="11"/>
        <v>1</v>
      </c>
      <c r="J10" s="3">
        <f t="shared" si="12"/>
        <v>0</v>
      </c>
      <c r="K10">
        <f t="shared" si="13"/>
        <v>0</v>
      </c>
      <c r="L10" s="3">
        <f t="shared" si="14"/>
        <v>0</v>
      </c>
      <c r="M10" s="3">
        <f t="shared" si="15"/>
        <v>0</v>
      </c>
      <c r="N10" s="3">
        <f t="shared" si="16"/>
        <v>0</v>
      </c>
      <c r="O10">
        <f t="shared" si="17"/>
        <v>0</v>
      </c>
      <c r="P10" s="3">
        <f t="shared" si="18"/>
        <v>0</v>
      </c>
      <c r="Q10" s="3">
        <f t="shared" si="19"/>
        <v>0</v>
      </c>
      <c r="R10" s="3">
        <f t="shared" si="20"/>
        <v>0</v>
      </c>
      <c r="S10">
        <f t="shared" si="21"/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22"/>
        <v>0</v>
      </c>
      <c r="X10" s="4">
        <f t="shared" si="23"/>
        <v>0</v>
      </c>
      <c r="Y10" s="4">
        <f t="shared" si="24"/>
        <v>0</v>
      </c>
      <c r="Z10" s="4">
        <f t="shared" si="25"/>
        <v>0</v>
      </c>
      <c r="AA10">
        <f t="shared" si="26"/>
        <v>0</v>
      </c>
      <c r="AB10">
        <f t="shared" si="27"/>
        <v>0</v>
      </c>
      <c r="AC10">
        <f t="shared" si="28"/>
        <v>0</v>
      </c>
      <c r="AD10">
        <f t="shared" si="29"/>
        <v>0</v>
      </c>
      <c r="AE10">
        <f t="shared" si="30"/>
        <v>0</v>
      </c>
      <c r="AF10">
        <f t="shared" si="31"/>
        <v>0</v>
      </c>
      <c r="AG10">
        <f t="shared" si="32"/>
        <v>0</v>
      </c>
      <c r="AH10">
        <f t="shared" si="33"/>
        <v>0</v>
      </c>
      <c r="AI10">
        <v>45</v>
      </c>
      <c r="AJ10" t="s">
        <v>137</v>
      </c>
      <c r="PS10" s="3">
        <f t="shared" si="34"/>
        <v>0</v>
      </c>
      <c r="PT10" s="3">
        <f t="shared" si="35"/>
        <v>0</v>
      </c>
      <c r="PU10" s="3">
        <f t="shared" si="36"/>
        <v>0</v>
      </c>
      <c r="PV10">
        <f t="shared" si="3"/>
        <v>0</v>
      </c>
      <c r="PW10">
        <f t="shared" si="37"/>
        <v>1</v>
      </c>
    </row>
    <row r="11" spans="1:439" x14ac:dyDescent="0.2">
      <c r="A11" s="2" t="s">
        <v>120</v>
      </c>
      <c r="B11">
        <f t="shared" si="4"/>
        <v>45</v>
      </c>
      <c r="C11">
        <f t="shared" si="5"/>
        <v>0</v>
      </c>
      <c r="D11">
        <f t="shared" si="6"/>
        <v>0</v>
      </c>
      <c r="E11">
        <f t="shared" si="7"/>
        <v>0</v>
      </c>
      <c r="F11">
        <f t="shared" si="8"/>
        <v>45</v>
      </c>
      <c r="G11">
        <f t="shared" si="9"/>
        <v>1</v>
      </c>
      <c r="H11" s="3">
        <f t="shared" si="10"/>
        <v>1</v>
      </c>
      <c r="I11" s="3">
        <f t="shared" si="11"/>
        <v>0</v>
      </c>
      <c r="J11" s="3">
        <f t="shared" si="12"/>
        <v>0</v>
      </c>
      <c r="K11">
        <f t="shared" si="13"/>
        <v>0</v>
      </c>
      <c r="L11" s="3">
        <f t="shared" si="14"/>
        <v>0</v>
      </c>
      <c r="M11" s="3">
        <f t="shared" si="15"/>
        <v>0</v>
      </c>
      <c r="N11" s="3">
        <f t="shared" si="16"/>
        <v>0</v>
      </c>
      <c r="O11">
        <f t="shared" si="17"/>
        <v>0</v>
      </c>
      <c r="P11" s="3">
        <f t="shared" si="18"/>
        <v>0</v>
      </c>
      <c r="Q11" s="3">
        <f t="shared" si="19"/>
        <v>0</v>
      </c>
      <c r="R11" s="3">
        <f t="shared" si="20"/>
        <v>0</v>
      </c>
      <c r="S11">
        <f t="shared" si="21"/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22"/>
        <v>0</v>
      </c>
      <c r="X11" s="4">
        <f t="shared" si="23"/>
        <v>0</v>
      </c>
      <c r="Y11" s="4">
        <f t="shared" si="24"/>
        <v>0</v>
      </c>
      <c r="Z11" s="4">
        <f t="shared" si="25"/>
        <v>0</v>
      </c>
      <c r="AA11">
        <f t="shared" si="26"/>
        <v>0</v>
      </c>
      <c r="AB11">
        <f t="shared" si="27"/>
        <v>0</v>
      </c>
      <c r="AC11">
        <f t="shared" si="28"/>
        <v>0</v>
      </c>
      <c r="AD11">
        <f t="shared" si="29"/>
        <v>0</v>
      </c>
      <c r="AE11">
        <f t="shared" si="30"/>
        <v>0</v>
      </c>
      <c r="AF11">
        <f t="shared" si="31"/>
        <v>0</v>
      </c>
      <c r="AG11">
        <f t="shared" si="32"/>
        <v>0</v>
      </c>
      <c r="AH11">
        <f t="shared" si="33"/>
        <v>0</v>
      </c>
      <c r="AI11">
        <v>45</v>
      </c>
      <c r="AJ11" t="s">
        <v>110</v>
      </c>
      <c r="PS11" s="3">
        <f t="shared" si="34"/>
        <v>0</v>
      </c>
      <c r="PT11" s="3">
        <f t="shared" si="35"/>
        <v>0</v>
      </c>
      <c r="PU11" s="3">
        <f t="shared" si="36"/>
        <v>0</v>
      </c>
      <c r="PV11">
        <f t="shared" si="3"/>
        <v>0</v>
      </c>
      <c r="PW11">
        <f t="shared" si="37"/>
        <v>1</v>
      </c>
    </row>
    <row r="12" spans="1:439" x14ac:dyDescent="0.2">
      <c r="A12" s="2" t="s">
        <v>121</v>
      </c>
      <c r="B12">
        <f t="shared" si="4"/>
        <v>70</v>
      </c>
      <c r="C12">
        <f t="shared" si="5"/>
        <v>0</v>
      </c>
      <c r="D12">
        <f t="shared" si="6"/>
        <v>0</v>
      </c>
      <c r="E12">
        <f t="shared" si="7"/>
        <v>0</v>
      </c>
      <c r="F12">
        <f t="shared" si="8"/>
        <v>70</v>
      </c>
      <c r="G12">
        <f t="shared" si="9"/>
        <v>1</v>
      </c>
      <c r="H12" s="3">
        <f t="shared" si="10"/>
        <v>1</v>
      </c>
      <c r="I12" s="3">
        <f t="shared" si="11"/>
        <v>0</v>
      </c>
      <c r="J12" s="3">
        <f t="shared" si="12"/>
        <v>0</v>
      </c>
      <c r="K12">
        <f t="shared" si="13"/>
        <v>0</v>
      </c>
      <c r="L12" s="3">
        <f t="shared" si="14"/>
        <v>0</v>
      </c>
      <c r="M12" s="3">
        <f t="shared" si="15"/>
        <v>0</v>
      </c>
      <c r="N12" s="3">
        <f t="shared" si="16"/>
        <v>0</v>
      </c>
      <c r="O12">
        <f t="shared" si="17"/>
        <v>0</v>
      </c>
      <c r="P12" s="3">
        <f t="shared" si="18"/>
        <v>0</v>
      </c>
      <c r="Q12" s="3">
        <f t="shared" si="19"/>
        <v>0</v>
      </c>
      <c r="R12" s="3">
        <f t="shared" si="20"/>
        <v>0</v>
      </c>
      <c r="S12">
        <f t="shared" si="21"/>
        <v>0</v>
      </c>
      <c r="T12" s="3">
        <f t="shared" si="0"/>
        <v>0</v>
      </c>
      <c r="U12" s="3">
        <f t="shared" si="1"/>
        <v>0</v>
      </c>
      <c r="V12" s="3">
        <f t="shared" si="2"/>
        <v>0</v>
      </c>
      <c r="W12" s="3">
        <f t="shared" si="22"/>
        <v>0</v>
      </c>
      <c r="X12" s="4">
        <f t="shared" si="23"/>
        <v>0</v>
      </c>
      <c r="Y12" s="4">
        <f t="shared" si="24"/>
        <v>0</v>
      </c>
      <c r="Z12" s="4">
        <f t="shared" si="25"/>
        <v>0</v>
      </c>
      <c r="AA12">
        <f t="shared" si="26"/>
        <v>0</v>
      </c>
      <c r="AB12">
        <f t="shared" si="27"/>
        <v>0</v>
      </c>
      <c r="AC12">
        <f t="shared" si="28"/>
        <v>0</v>
      </c>
      <c r="AD12">
        <f t="shared" si="29"/>
        <v>0</v>
      </c>
      <c r="AE12">
        <f t="shared" si="30"/>
        <v>0</v>
      </c>
      <c r="AF12">
        <f t="shared" si="31"/>
        <v>0</v>
      </c>
      <c r="AG12">
        <f t="shared" si="32"/>
        <v>0</v>
      </c>
      <c r="AH12">
        <f t="shared" si="33"/>
        <v>0</v>
      </c>
      <c r="AI12">
        <v>70</v>
      </c>
      <c r="AJ12" t="s">
        <v>110</v>
      </c>
      <c r="PS12" s="3">
        <f t="shared" si="34"/>
        <v>0</v>
      </c>
      <c r="PT12" s="3">
        <f t="shared" si="35"/>
        <v>0</v>
      </c>
      <c r="PU12" s="3">
        <f t="shared" si="36"/>
        <v>0</v>
      </c>
      <c r="PV12">
        <f t="shared" si="3"/>
        <v>0</v>
      </c>
      <c r="PW12">
        <f t="shared" si="37"/>
        <v>1</v>
      </c>
    </row>
    <row r="13" spans="1:439" x14ac:dyDescent="0.2">
      <c r="A13" s="2" t="s">
        <v>122</v>
      </c>
      <c r="B13">
        <f t="shared" si="4"/>
        <v>0</v>
      </c>
      <c r="C13">
        <f t="shared" si="5"/>
        <v>0</v>
      </c>
      <c r="D13">
        <f t="shared" si="6"/>
        <v>0</v>
      </c>
      <c r="E13">
        <f t="shared" si="7"/>
        <v>0</v>
      </c>
      <c r="F13">
        <f t="shared" si="8"/>
        <v>0</v>
      </c>
      <c r="G13">
        <f t="shared" si="9"/>
        <v>0</v>
      </c>
      <c r="H13" s="3">
        <f t="shared" si="10"/>
        <v>0</v>
      </c>
      <c r="I13" s="3">
        <f t="shared" si="11"/>
        <v>0</v>
      </c>
      <c r="J13" s="3">
        <f t="shared" si="12"/>
        <v>0</v>
      </c>
      <c r="K13">
        <f t="shared" si="13"/>
        <v>0</v>
      </c>
      <c r="L13" s="3">
        <f t="shared" si="14"/>
        <v>0</v>
      </c>
      <c r="M13" s="3">
        <f t="shared" si="15"/>
        <v>0</v>
      </c>
      <c r="N13" s="3">
        <f t="shared" si="16"/>
        <v>0</v>
      </c>
      <c r="O13">
        <f t="shared" si="17"/>
        <v>0</v>
      </c>
      <c r="P13" s="3">
        <f t="shared" si="18"/>
        <v>0</v>
      </c>
      <c r="Q13" s="3">
        <f t="shared" si="19"/>
        <v>0</v>
      </c>
      <c r="R13" s="3">
        <f t="shared" si="20"/>
        <v>0</v>
      </c>
      <c r="S13">
        <f t="shared" si="21"/>
        <v>0</v>
      </c>
      <c r="T13" s="3">
        <f t="shared" si="0"/>
        <v>0</v>
      </c>
      <c r="U13" s="3">
        <f t="shared" si="1"/>
        <v>0</v>
      </c>
      <c r="V13" s="3">
        <f t="shared" si="2"/>
        <v>0</v>
      </c>
      <c r="W13" s="3">
        <f t="shared" si="22"/>
        <v>0</v>
      </c>
      <c r="X13" s="4">
        <f t="shared" si="23"/>
        <v>0</v>
      </c>
      <c r="Y13" s="4">
        <f t="shared" si="24"/>
        <v>0</v>
      </c>
      <c r="Z13" s="4">
        <f t="shared" si="25"/>
        <v>0</v>
      </c>
      <c r="AA13">
        <f t="shared" si="26"/>
        <v>0</v>
      </c>
      <c r="AB13">
        <f t="shared" si="27"/>
        <v>0</v>
      </c>
      <c r="AC13">
        <f t="shared" si="28"/>
        <v>0</v>
      </c>
      <c r="AD13">
        <f t="shared" si="29"/>
        <v>0</v>
      </c>
      <c r="AE13">
        <f t="shared" si="30"/>
        <v>0</v>
      </c>
      <c r="AF13">
        <f t="shared" si="31"/>
        <v>0</v>
      </c>
      <c r="AG13">
        <f t="shared" si="32"/>
        <v>0</v>
      </c>
      <c r="AH13">
        <f t="shared" si="33"/>
        <v>0</v>
      </c>
      <c r="PS13" s="3">
        <f t="shared" si="34"/>
        <v>0</v>
      </c>
      <c r="PT13" s="3">
        <f t="shared" si="35"/>
        <v>0</v>
      </c>
      <c r="PU13" s="3">
        <f t="shared" si="36"/>
        <v>0</v>
      </c>
      <c r="PV13">
        <f t="shared" si="3"/>
        <v>0</v>
      </c>
      <c r="PW13">
        <f t="shared" si="37"/>
        <v>0</v>
      </c>
    </row>
    <row r="14" spans="1:439" x14ac:dyDescent="0.2">
      <c r="A14" s="2" t="s">
        <v>123</v>
      </c>
      <c r="B14">
        <f t="shared" si="4"/>
        <v>45</v>
      </c>
      <c r="C14">
        <f t="shared" si="5"/>
        <v>0</v>
      </c>
      <c r="D14">
        <f t="shared" si="6"/>
        <v>0</v>
      </c>
      <c r="E14">
        <f t="shared" si="7"/>
        <v>0</v>
      </c>
      <c r="F14">
        <f t="shared" si="8"/>
        <v>45</v>
      </c>
      <c r="G14">
        <f t="shared" si="9"/>
        <v>1</v>
      </c>
      <c r="H14" s="3">
        <f t="shared" si="10"/>
        <v>1</v>
      </c>
      <c r="I14" s="3">
        <f t="shared" si="11"/>
        <v>0</v>
      </c>
      <c r="J14" s="3">
        <f t="shared" si="12"/>
        <v>0</v>
      </c>
      <c r="K14">
        <f t="shared" si="13"/>
        <v>0</v>
      </c>
      <c r="L14" s="3">
        <f t="shared" si="14"/>
        <v>0</v>
      </c>
      <c r="M14" s="3">
        <f t="shared" si="15"/>
        <v>0</v>
      </c>
      <c r="N14" s="3">
        <f t="shared" si="16"/>
        <v>0</v>
      </c>
      <c r="O14">
        <f t="shared" si="17"/>
        <v>0</v>
      </c>
      <c r="P14" s="3">
        <f t="shared" si="18"/>
        <v>0</v>
      </c>
      <c r="Q14" s="3">
        <f t="shared" si="19"/>
        <v>0</v>
      </c>
      <c r="R14" s="3">
        <f t="shared" si="20"/>
        <v>0</v>
      </c>
      <c r="S14">
        <f t="shared" si="21"/>
        <v>0</v>
      </c>
      <c r="T14" s="3">
        <f t="shared" si="0"/>
        <v>0</v>
      </c>
      <c r="U14" s="3">
        <f t="shared" si="1"/>
        <v>0</v>
      </c>
      <c r="V14" s="3">
        <f t="shared" si="2"/>
        <v>0</v>
      </c>
      <c r="W14" s="3">
        <f t="shared" si="22"/>
        <v>0</v>
      </c>
      <c r="X14" s="4">
        <f t="shared" si="23"/>
        <v>0</v>
      </c>
      <c r="Y14" s="4">
        <f t="shared" si="24"/>
        <v>0</v>
      </c>
      <c r="Z14" s="4">
        <f t="shared" si="25"/>
        <v>0</v>
      </c>
      <c r="AA14">
        <f t="shared" si="26"/>
        <v>0</v>
      </c>
      <c r="AB14">
        <f t="shared" si="27"/>
        <v>0</v>
      </c>
      <c r="AC14">
        <f t="shared" si="28"/>
        <v>0</v>
      </c>
      <c r="AD14">
        <f t="shared" si="29"/>
        <v>0</v>
      </c>
      <c r="AE14">
        <f t="shared" si="30"/>
        <v>0</v>
      </c>
      <c r="AF14">
        <f t="shared" si="31"/>
        <v>0</v>
      </c>
      <c r="AG14">
        <f t="shared" si="32"/>
        <v>0</v>
      </c>
      <c r="AH14">
        <f t="shared" si="33"/>
        <v>0</v>
      </c>
      <c r="AI14">
        <v>45</v>
      </c>
      <c r="AJ14" t="s">
        <v>110</v>
      </c>
      <c r="PS14" s="3">
        <f t="shared" si="34"/>
        <v>0</v>
      </c>
      <c r="PT14" s="3">
        <f t="shared" si="35"/>
        <v>0</v>
      </c>
      <c r="PU14" s="3">
        <f t="shared" si="36"/>
        <v>0</v>
      </c>
      <c r="PV14">
        <f t="shared" si="3"/>
        <v>0</v>
      </c>
      <c r="PW14">
        <f t="shared" si="37"/>
        <v>1</v>
      </c>
    </row>
    <row r="15" spans="1:439" x14ac:dyDescent="0.2">
      <c r="A15" s="2" t="s">
        <v>124</v>
      </c>
      <c r="B15">
        <f t="shared" si="4"/>
        <v>45</v>
      </c>
      <c r="C15">
        <f t="shared" si="5"/>
        <v>0</v>
      </c>
      <c r="D15">
        <f t="shared" si="6"/>
        <v>0</v>
      </c>
      <c r="E15">
        <f t="shared" si="7"/>
        <v>0</v>
      </c>
      <c r="F15">
        <f t="shared" si="8"/>
        <v>45</v>
      </c>
      <c r="G15">
        <f t="shared" si="9"/>
        <v>1</v>
      </c>
      <c r="H15" s="3">
        <f t="shared" si="10"/>
        <v>0</v>
      </c>
      <c r="I15" s="3">
        <f t="shared" si="11"/>
        <v>1</v>
      </c>
      <c r="J15" s="3">
        <f t="shared" si="12"/>
        <v>0</v>
      </c>
      <c r="K15">
        <f t="shared" si="13"/>
        <v>0</v>
      </c>
      <c r="L15" s="3">
        <f t="shared" si="14"/>
        <v>0</v>
      </c>
      <c r="M15" s="3">
        <f t="shared" si="15"/>
        <v>0</v>
      </c>
      <c r="N15" s="3">
        <f t="shared" si="16"/>
        <v>0</v>
      </c>
      <c r="O15">
        <f t="shared" si="17"/>
        <v>0</v>
      </c>
      <c r="P15" s="3">
        <f t="shared" si="18"/>
        <v>0</v>
      </c>
      <c r="Q15" s="3">
        <f t="shared" si="19"/>
        <v>0</v>
      </c>
      <c r="R15" s="3">
        <f t="shared" si="20"/>
        <v>0</v>
      </c>
      <c r="S15">
        <f t="shared" si="21"/>
        <v>0</v>
      </c>
      <c r="T15" s="3">
        <f t="shared" si="0"/>
        <v>0</v>
      </c>
      <c r="U15" s="3">
        <f t="shared" si="1"/>
        <v>0</v>
      </c>
      <c r="V15" s="3">
        <f t="shared" si="2"/>
        <v>0</v>
      </c>
      <c r="W15" s="3">
        <f t="shared" si="22"/>
        <v>0</v>
      </c>
      <c r="X15" s="4">
        <f t="shared" si="23"/>
        <v>0</v>
      </c>
      <c r="Y15" s="4">
        <f t="shared" si="24"/>
        <v>0</v>
      </c>
      <c r="Z15" s="4">
        <f t="shared" si="25"/>
        <v>0</v>
      </c>
      <c r="AA15">
        <f t="shared" si="26"/>
        <v>0</v>
      </c>
      <c r="AB15">
        <f t="shared" si="27"/>
        <v>0</v>
      </c>
      <c r="AC15">
        <f t="shared" si="28"/>
        <v>0</v>
      </c>
      <c r="AD15">
        <f t="shared" si="29"/>
        <v>0</v>
      </c>
      <c r="AE15">
        <f t="shared" si="30"/>
        <v>0</v>
      </c>
      <c r="AF15">
        <f t="shared" si="31"/>
        <v>0</v>
      </c>
      <c r="AG15">
        <f t="shared" si="32"/>
        <v>0</v>
      </c>
      <c r="AH15">
        <f t="shared" si="33"/>
        <v>0</v>
      </c>
      <c r="AI15">
        <v>45</v>
      </c>
      <c r="AJ15" t="s">
        <v>137</v>
      </c>
      <c r="PS15" s="3">
        <f t="shared" si="34"/>
        <v>0</v>
      </c>
      <c r="PT15" s="3">
        <f t="shared" si="35"/>
        <v>0</v>
      </c>
      <c r="PU15" s="3">
        <f t="shared" si="36"/>
        <v>0</v>
      </c>
      <c r="PV15">
        <f t="shared" si="3"/>
        <v>0</v>
      </c>
      <c r="PW15">
        <f t="shared" si="37"/>
        <v>1</v>
      </c>
    </row>
    <row r="16" spans="1:439" x14ac:dyDescent="0.2">
      <c r="A16" s="2" t="s">
        <v>125</v>
      </c>
      <c r="B16">
        <f t="shared" si="4"/>
        <v>0</v>
      </c>
      <c r="C16">
        <f t="shared" si="5"/>
        <v>0</v>
      </c>
      <c r="D16">
        <f t="shared" si="6"/>
        <v>0</v>
      </c>
      <c r="E16">
        <f t="shared" si="7"/>
        <v>0</v>
      </c>
      <c r="F16">
        <f t="shared" si="8"/>
        <v>0</v>
      </c>
      <c r="G16">
        <f t="shared" si="9"/>
        <v>0</v>
      </c>
      <c r="H16" s="3">
        <f t="shared" si="10"/>
        <v>0</v>
      </c>
      <c r="I16" s="3">
        <f t="shared" si="11"/>
        <v>0</v>
      </c>
      <c r="J16" s="3">
        <f t="shared" si="12"/>
        <v>0</v>
      </c>
      <c r="K16">
        <f t="shared" si="13"/>
        <v>0</v>
      </c>
      <c r="L16" s="3">
        <f t="shared" si="14"/>
        <v>0</v>
      </c>
      <c r="M16" s="3">
        <f t="shared" si="15"/>
        <v>0</v>
      </c>
      <c r="N16" s="3">
        <f t="shared" si="16"/>
        <v>0</v>
      </c>
      <c r="O16">
        <f t="shared" si="17"/>
        <v>0</v>
      </c>
      <c r="P16" s="3">
        <f t="shared" si="18"/>
        <v>0</v>
      </c>
      <c r="Q16" s="3">
        <f t="shared" si="19"/>
        <v>0</v>
      </c>
      <c r="R16" s="3">
        <f t="shared" si="20"/>
        <v>0</v>
      </c>
      <c r="S16">
        <f t="shared" si="21"/>
        <v>0</v>
      </c>
      <c r="T16" s="3">
        <f t="shared" si="0"/>
        <v>0</v>
      </c>
      <c r="U16" s="3">
        <f t="shared" si="1"/>
        <v>0</v>
      </c>
      <c r="V16" s="3">
        <f t="shared" si="2"/>
        <v>0</v>
      </c>
      <c r="W16" s="3">
        <f t="shared" si="22"/>
        <v>0</v>
      </c>
      <c r="X16" s="4">
        <f t="shared" si="23"/>
        <v>0</v>
      </c>
      <c r="Y16" s="4">
        <f t="shared" si="24"/>
        <v>0</v>
      </c>
      <c r="Z16" s="4">
        <f t="shared" si="25"/>
        <v>0</v>
      </c>
      <c r="AA16">
        <f t="shared" si="26"/>
        <v>0</v>
      </c>
      <c r="AB16">
        <f t="shared" si="27"/>
        <v>0</v>
      </c>
      <c r="AC16">
        <f t="shared" si="28"/>
        <v>0</v>
      </c>
      <c r="AD16">
        <f t="shared" si="29"/>
        <v>0</v>
      </c>
      <c r="AE16">
        <f t="shared" si="30"/>
        <v>0</v>
      </c>
      <c r="AF16">
        <f t="shared" si="31"/>
        <v>0</v>
      </c>
      <c r="AG16">
        <f t="shared" si="32"/>
        <v>0</v>
      </c>
      <c r="AH16">
        <f t="shared" si="33"/>
        <v>0</v>
      </c>
      <c r="PS16" s="3">
        <f t="shared" si="34"/>
        <v>0</v>
      </c>
      <c r="PT16" s="3">
        <f t="shared" si="35"/>
        <v>0</v>
      </c>
      <c r="PU16" s="3">
        <f t="shared" si="36"/>
        <v>0</v>
      </c>
      <c r="PV16">
        <f t="shared" si="3"/>
        <v>0</v>
      </c>
      <c r="PW16">
        <f t="shared" si="37"/>
        <v>0</v>
      </c>
    </row>
    <row r="17" spans="1:439" x14ac:dyDescent="0.2">
      <c r="A17" s="2" t="s">
        <v>126</v>
      </c>
      <c r="B17">
        <f t="shared" si="4"/>
        <v>45</v>
      </c>
      <c r="C17">
        <f t="shared" si="5"/>
        <v>0</v>
      </c>
      <c r="D17">
        <f t="shared" si="6"/>
        <v>0</v>
      </c>
      <c r="E17">
        <f t="shared" si="7"/>
        <v>0</v>
      </c>
      <c r="F17">
        <f t="shared" si="8"/>
        <v>45</v>
      </c>
      <c r="G17">
        <f t="shared" si="9"/>
        <v>1</v>
      </c>
      <c r="H17" s="3">
        <f t="shared" si="10"/>
        <v>1</v>
      </c>
      <c r="I17" s="3">
        <f t="shared" si="11"/>
        <v>0</v>
      </c>
      <c r="J17" s="3">
        <f t="shared" si="12"/>
        <v>0</v>
      </c>
      <c r="K17">
        <f t="shared" si="13"/>
        <v>0</v>
      </c>
      <c r="L17" s="3">
        <f t="shared" si="14"/>
        <v>0</v>
      </c>
      <c r="M17" s="3">
        <f t="shared" si="15"/>
        <v>0</v>
      </c>
      <c r="N17" s="3">
        <f t="shared" si="16"/>
        <v>0</v>
      </c>
      <c r="O17">
        <f t="shared" si="17"/>
        <v>0</v>
      </c>
      <c r="P17" s="3">
        <f t="shared" si="18"/>
        <v>0</v>
      </c>
      <c r="Q17" s="3">
        <f t="shared" si="19"/>
        <v>0</v>
      </c>
      <c r="R17" s="3">
        <f t="shared" si="20"/>
        <v>0</v>
      </c>
      <c r="S17">
        <f t="shared" si="21"/>
        <v>0</v>
      </c>
      <c r="T17" s="3">
        <f t="shared" si="0"/>
        <v>0</v>
      </c>
      <c r="U17" s="3">
        <f t="shared" si="1"/>
        <v>0</v>
      </c>
      <c r="V17" s="3">
        <f t="shared" si="2"/>
        <v>0</v>
      </c>
      <c r="W17" s="3">
        <f t="shared" si="22"/>
        <v>0</v>
      </c>
      <c r="X17" s="4">
        <f t="shared" si="23"/>
        <v>0</v>
      </c>
      <c r="Y17" s="4">
        <f t="shared" si="24"/>
        <v>0</v>
      </c>
      <c r="Z17" s="4">
        <f t="shared" si="25"/>
        <v>0</v>
      </c>
      <c r="AA17">
        <f t="shared" si="26"/>
        <v>0</v>
      </c>
      <c r="AB17">
        <f t="shared" si="27"/>
        <v>0</v>
      </c>
      <c r="AC17">
        <f t="shared" si="28"/>
        <v>0</v>
      </c>
      <c r="AD17">
        <f t="shared" si="29"/>
        <v>0</v>
      </c>
      <c r="AE17">
        <f t="shared" si="30"/>
        <v>0</v>
      </c>
      <c r="AF17">
        <f t="shared" si="31"/>
        <v>0</v>
      </c>
      <c r="AG17">
        <f t="shared" si="32"/>
        <v>0</v>
      </c>
      <c r="AH17">
        <f t="shared" si="33"/>
        <v>0</v>
      </c>
      <c r="AI17">
        <v>45</v>
      </c>
      <c r="AJ17" t="s">
        <v>110</v>
      </c>
      <c r="PS17" s="3">
        <f t="shared" si="34"/>
        <v>0</v>
      </c>
      <c r="PT17" s="3">
        <f t="shared" si="35"/>
        <v>0</v>
      </c>
      <c r="PU17" s="3">
        <f t="shared" si="36"/>
        <v>0</v>
      </c>
      <c r="PV17">
        <f t="shared" si="3"/>
        <v>0</v>
      </c>
      <c r="PW17">
        <f t="shared" si="37"/>
        <v>1</v>
      </c>
    </row>
    <row r="18" spans="1:439" x14ac:dyDescent="0.2">
      <c r="A18" s="2" t="s">
        <v>127</v>
      </c>
      <c r="B18">
        <f t="shared" si="4"/>
        <v>45</v>
      </c>
      <c r="C18">
        <f t="shared" si="5"/>
        <v>0</v>
      </c>
      <c r="D18">
        <f t="shared" si="6"/>
        <v>0</v>
      </c>
      <c r="E18">
        <f t="shared" si="7"/>
        <v>0</v>
      </c>
      <c r="F18">
        <f t="shared" si="8"/>
        <v>45</v>
      </c>
      <c r="G18">
        <f t="shared" si="9"/>
        <v>1</v>
      </c>
      <c r="H18" s="3">
        <f t="shared" si="10"/>
        <v>1</v>
      </c>
      <c r="I18" s="3">
        <f t="shared" si="11"/>
        <v>0</v>
      </c>
      <c r="J18" s="3">
        <f t="shared" si="12"/>
        <v>0</v>
      </c>
      <c r="K18">
        <f t="shared" si="13"/>
        <v>0</v>
      </c>
      <c r="L18" s="3">
        <f t="shared" si="14"/>
        <v>0</v>
      </c>
      <c r="M18" s="3">
        <f t="shared" si="15"/>
        <v>0</v>
      </c>
      <c r="N18" s="3">
        <f t="shared" si="16"/>
        <v>0</v>
      </c>
      <c r="O18">
        <f t="shared" si="17"/>
        <v>0</v>
      </c>
      <c r="P18" s="3">
        <f t="shared" si="18"/>
        <v>0</v>
      </c>
      <c r="Q18" s="3">
        <f t="shared" si="19"/>
        <v>0</v>
      </c>
      <c r="R18" s="3">
        <f t="shared" si="20"/>
        <v>0</v>
      </c>
      <c r="S18">
        <f t="shared" si="21"/>
        <v>0</v>
      </c>
      <c r="T18" s="3">
        <f t="shared" si="0"/>
        <v>0</v>
      </c>
      <c r="U18" s="3">
        <f t="shared" si="1"/>
        <v>0</v>
      </c>
      <c r="V18" s="3">
        <f t="shared" si="2"/>
        <v>0</v>
      </c>
      <c r="W18" s="3">
        <f t="shared" si="22"/>
        <v>0</v>
      </c>
      <c r="X18" s="4">
        <f t="shared" si="23"/>
        <v>0</v>
      </c>
      <c r="Y18" s="4">
        <f t="shared" si="24"/>
        <v>0</v>
      </c>
      <c r="Z18" s="4">
        <f t="shared" si="25"/>
        <v>0</v>
      </c>
      <c r="AA18">
        <f t="shared" si="26"/>
        <v>0</v>
      </c>
      <c r="AB18">
        <f t="shared" si="27"/>
        <v>0</v>
      </c>
      <c r="AC18">
        <f t="shared" si="28"/>
        <v>0</v>
      </c>
      <c r="AD18">
        <f t="shared" si="29"/>
        <v>0</v>
      </c>
      <c r="AE18">
        <f t="shared" si="30"/>
        <v>0</v>
      </c>
      <c r="AF18">
        <f t="shared" si="31"/>
        <v>0</v>
      </c>
      <c r="AG18">
        <f t="shared" si="32"/>
        <v>0</v>
      </c>
      <c r="AH18">
        <f t="shared" si="33"/>
        <v>0</v>
      </c>
      <c r="AI18">
        <v>45</v>
      </c>
      <c r="AJ18" t="s">
        <v>110</v>
      </c>
      <c r="PS18" s="3">
        <f t="shared" si="34"/>
        <v>0</v>
      </c>
      <c r="PT18" s="3">
        <f t="shared" si="35"/>
        <v>0</v>
      </c>
      <c r="PU18" s="3">
        <f t="shared" si="36"/>
        <v>0</v>
      </c>
      <c r="PV18">
        <f t="shared" si="3"/>
        <v>0</v>
      </c>
      <c r="PW18">
        <f t="shared" si="37"/>
        <v>1</v>
      </c>
    </row>
    <row r="19" spans="1:439" x14ac:dyDescent="0.2">
      <c r="A19" s="2" t="s">
        <v>128</v>
      </c>
      <c r="B19">
        <f t="shared" si="4"/>
        <v>45</v>
      </c>
      <c r="C19">
        <f t="shared" si="5"/>
        <v>0</v>
      </c>
      <c r="D19">
        <f t="shared" si="6"/>
        <v>0</v>
      </c>
      <c r="E19">
        <f t="shared" si="7"/>
        <v>0</v>
      </c>
      <c r="F19">
        <f t="shared" si="8"/>
        <v>45</v>
      </c>
      <c r="G19">
        <f t="shared" si="9"/>
        <v>1</v>
      </c>
      <c r="H19" s="3">
        <f t="shared" si="10"/>
        <v>0</v>
      </c>
      <c r="I19" s="3">
        <f t="shared" si="11"/>
        <v>1</v>
      </c>
      <c r="J19" s="3">
        <f t="shared" si="12"/>
        <v>0</v>
      </c>
      <c r="K19">
        <f t="shared" si="13"/>
        <v>0</v>
      </c>
      <c r="L19" s="3">
        <f t="shared" si="14"/>
        <v>0</v>
      </c>
      <c r="M19" s="3">
        <f t="shared" si="15"/>
        <v>0</v>
      </c>
      <c r="N19" s="3">
        <f t="shared" si="16"/>
        <v>0</v>
      </c>
      <c r="O19">
        <f t="shared" si="17"/>
        <v>0</v>
      </c>
      <c r="P19" s="3">
        <f t="shared" si="18"/>
        <v>0</v>
      </c>
      <c r="Q19" s="3">
        <f t="shared" si="19"/>
        <v>0</v>
      </c>
      <c r="R19" s="3">
        <f t="shared" si="20"/>
        <v>0</v>
      </c>
      <c r="S19">
        <f t="shared" si="21"/>
        <v>0</v>
      </c>
      <c r="T19" s="3">
        <f t="shared" si="0"/>
        <v>0</v>
      </c>
      <c r="U19" s="3">
        <f t="shared" si="1"/>
        <v>0</v>
      </c>
      <c r="V19" s="3">
        <f t="shared" si="2"/>
        <v>0</v>
      </c>
      <c r="W19" s="3">
        <f t="shared" si="22"/>
        <v>0</v>
      </c>
      <c r="X19" s="4">
        <f t="shared" si="23"/>
        <v>0</v>
      </c>
      <c r="Y19" s="4">
        <f t="shared" si="24"/>
        <v>0</v>
      </c>
      <c r="Z19" s="4">
        <f t="shared" si="25"/>
        <v>0</v>
      </c>
      <c r="AA19">
        <f t="shared" si="26"/>
        <v>0</v>
      </c>
      <c r="AB19">
        <f t="shared" si="27"/>
        <v>0</v>
      </c>
      <c r="AC19">
        <f t="shared" si="28"/>
        <v>0</v>
      </c>
      <c r="AD19">
        <f t="shared" si="29"/>
        <v>0</v>
      </c>
      <c r="AE19">
        <f t="shared" si="30"/>
        <v>0</v>
      </c>
      <c r="AF19">
        <f t="shared" si="31"/>
        <v>0</v>
      </c>
      <c r="AG19">
        <f t="shared" si="32"/>
        <v>0</v>
      </c>
      <c r="AH19">
        <f t="shared" si="33"/>
        <v>0</v>
      </c>
      <c r="AI19">
        <v>45</v>
      </c>
      <c r="AJ19" t="s">
        <v>137</v>
      </c>
      <c r="PS19" s="3">
        <f t="shared" si="34"/>
        <v>0</v>
      </c>
      <c r="PT19" s="3">
        <f t="shared" si="35"/>
        <v>0</v>
      </c>
      <c r="PU19" s="3">
        <f t="shared" si="36"/>
        <v>0</v>
      </c>
      <c r="PV19">
        <f t="shared" si="3"/>
        <v>0</v>
      </c>
      <c r="PW19">
        <f t="shared" si="37"/>
        <v>1</v>
      </c>
    </row>
    <row r="20" spans="1:439" x14ac:dyDescent="0.2">
      <c r="A20" s="2" t="s">
        <v>129</v>
      </c>
      <c r="B20">
        <f t="shared" si="4"/>
        <v>45</v>
      </c>
      <c r="C20">
        <f t="shared" si="5"/>
        <v>0</v>
      </c>
      <c r="D20">
        <f t="shared" si="6"/>
        <v>0</v>
      </c>
      <c r="E20">
        <f t="shared" si="7"/>
        <v>0</v>
      </c>
      <c r="F20">
        <f t="shared" si="8"/>
        <v>45</v>
      </c>
      <c r="G20">
        <f t="shared" si="9"/>
        <v>1</v>
      </c>
      <c r="H20" s="3">
        <f t="shared" si="10"/>
        <v>1</v>
      </c>
      <c r="I20" s="3">
        <f t="shared" si="11"/>
        <v>0</v>
      </c>
      <c r="J20" s="3">
        <f t="shared" si="12"/>
        <v>0</v>
      </c>
      <c r="K20">
        <f t="shared" si="13"/>
        <v>0</v>
      </c>
      <c r="L20" s="3">
        <f t="shared" si="14"/>
        <v>0</v>
      </c>
      <c r="M20" s="3">
        <f t="shared" si="15"/>
        <v>0</v>
      </c>
      <c r="N20" s="3">
        <f t="shared" si="16"/>
        <v>0</v>
      </c>
      <c r="O20">
        <f t="shared" si="17"/>
        <v>0</v>
      </c>
      <c r="P20" s="3">
        <f t="shared" si="18"/>
        <v>0</v>
      </c>
      <c r="Q20" s="3">
        <f t="shared" si="19"/>
        <v>0</v>
      </c>
      <c r="R20" s="3">
        <f t="shared" si="20"/>
        <v>0</v>
      </c>
      <c r="S20">
        <f t="shared" si="21"/>
        <v>0</v>
      </c>
      <c r="T20" s="3">
        <f t="shared" si="0"/>
        <v>0</v>
      </c>
      <c r="U20" s="3">
        <f t="shared" si="1"/>
        <v>0</v>
      </c>
      <c r="V20" s="3">
        <f t="shared" si="2"/>
        <v>0</v>
      </c>
      <c r="W20" s="3">
        <f t="shared" si="22"/>
        <v>0</v>
      </c>
      <c r="X20" s="4">
        <f t="shared" si="23"/>
        <v>0</v>
      </c>
      <c r="Y20" s="4">
        <f t="shared" si="24"/>
        <v>0</v>
      </c>
      <c r="Z20" s="4">
        <f t="shared" si="25"/>
        <v>0</v>
      </c>
      <c r="AA20">
        <f t="shared" si="26"/>
        <v>0</v>
      </c>
      <c r="AB20">
        <f t="shared" si="27"/>
        <v>0</v>
      </c>
      <c r="AC20">
        <f t="shared" si="28"/>
        <v>0</v>
      </c>
      <c r="AD20">
        <f t="shared" si="29"/>
        <v>0</v>
      </c>
      <c r="AE20">
        <f t="shared" si="30"/>
        <v>0</v>
      </c>
      <c r="AF20">
        <f t="shared" si="31"/>
        <v>0</v>
      </c>
      <c r="AG20">
        <f t="shared" si="32"/>
        <v>0</v>
      </c>
      <c r="AH20">
        <f t="shared" si="33"/>
        <v>0</v>
      </c>
      <c r="AI20">
        <v>45</v>
      </c>
      <c r="AJ20" t="s">
        <v>110</v>
      </c>
      <c r="PS20" s="3">
        <f t="shared" si="34"/>
        <v>0</v>
      </c>
      <c r="PT20" s="3">
        <f t="shared" si="35"/>
        <v>0</v>
      </c>
      <c r="PU20" s="3">
        <f t="shared" si="36"/>
        <v>0</v>
      </c>
      <c r="PV20">
        <f t="shared" si="3"/>
        <v>0</v>
      </c>
      <c r="PW20">
        <f t="shared" si="37"/>
        <v>1</v>
      </c>
    </row>
    <row r="21" spans="1:439" x14ac:dyDescent="0.2">
      <c r="A21" s="5" t="s">
        <v>130</v>
      </c>
      <c r="B21">
        <f t="shared" si="4"/>
        <v>20</v>
      </c>
      <c r="C21">
        <f t="shared" si="5"/>
        <v>0</v>
      </c>
      <c r="D21">
        <f t="shared" si="6"/>
        <v>0</v>
      </c>
      <c r="E21">
        <f t="shared" si="7"/>
        <v>0</v>
      </c>
      <c r="F21">
        <f t="shared" si="8"/>
        <v>20</v>
      </c>
      <c r="G21">
        <f t="shared" si="9"/>
        <v>1</v>
      </c>
      <c r="H21" s="3">
        <f t="shared" si="10"/>
        <v>0</v>
      </c>
      <c r="I21" s="3">
        <f t="shared" si="11"/>
        <v>1</v>
      </c>
      <c r="J21" s="3">
        <f t="shared" si="12"/>
        <v>0</v>
      </c>
      <c r="K21">
        <f t="shared" si="13"/>
        <v>0</v>
      </c>
      <c r="L21" s="3">
        <f t="shared" si="14"/>
        <v>0</v>
      </c>
      <c r="M21" s="3">
        <f t="shared" si="15"/>
        <v>0</v>
      </c>
      <c r="N21" s="3">
        <f t="shared" si="16"/>
        <v>0</v>
      </c>
      <c r="O21">
        <f t="shared" si="17"/>
        <v>0</v>
      </c>
      <c r="P21" s="3">
        <f t="shared" si="18"/>
        <v>0</v>
      </c>
      <c r="Q21" s="3">
        <f t="shared" si="19"/>
        <v>0</v>
      </c>
      <c r="R21" s="3">
        <f t="shared" si="20"/>
        <v>0</v>
      </c>
      <c r="S21">
        <f t="shared" si="21"/>
        <v>0</v>
      </c>
      <c r="T21" s="3">
        <f t="shared" si="0"/>
        <v>0</v>
      </c>
      <c r="U21" s="3">
        <f t="shared" si="1"/>
        <v>0</v>
      </c>
      <c r="V21" s="3">
        <f t="shared" si="2"/>
        <v>0</v>
      </c>
      <c r="W21" s="3">
        <f t="shared" si="22"/>
        <v>0</v>
      </c>
      <c r="X21" s="4">
        <f t="shared" si="23"/>
        <v>0</v>
      </c>
      <c r="Y21" s="4">
        <f t="shared" si="24"/>
        <v>0</v>
      </c>
      <c r="Z21" s="4">
        <f t="shared" si="25"/>
        <v>0</v>
      </c>
      <c r="AA21">
        <f t="shared" si="26"/>
        <v>0</v>
      </c>
      <c r="AB21">
        <f t="shared" si="27"/>
        <v>0</v>
      </c>
      <c r="AC21">
        <f t="shared" si="28"/>
        <v>0</v>
      </c>
      <c r="AD21">
        <f t="shared" si="29"/>
        <v>0</v>
      </c>
      <c r="AE21">
        <f t="shared" si="30"/>
        <v>0</v>
      </c>
      <c r="AF21">
        <f t="shared" si="31"/>
        <v>0</v>
      </c>
      <c r="AG21">
        <f t="shared" si="32"/>
        <v>0</v>
      </c>
      <c r="AH21">
        <f t="shared" si="33"/>
        <v>0</v>
      </c>
      <c r="AI21">
        <v>20</v>
      </c>
      <c r="AJ21" t="s">
        <v>137</v>
      </c>
      <c r="PS21" s="3">
        <f t="shared" si="34"/>
        <v>0</v>
      </c>
      <c r="PT21" s="3">
        <f t="shared" si="35"/>
        <v>0</v>
      </c>
      <c r="PU21" s="3">
        <f t="shared" si="36"/>
        <v>0</v>
      </c>
      <c r="PV21">
        <f t="shared" si="3"/>
        <v>0</v>
      </c>
      <c r="PW21">
        <f t="shared" si="37"/>
        <v>1</v>
      </c>
    </row>
    <row r="22" spans="1:439" x14ac:dyDescent="0.2">
      <c r="A22" s="6" t="s">
        <v>131</v>
      </c>
      <c r="B22">
        <f t="shared" si="4"/>
        <v>61</v>
      </c>
      <c r="C22">
        <f t="shared" si="5"/>
        <v>0</v>
      </c>
      <c r="D22">
        <f t="shared" si="6"/>
        <v>0</v>
      </c>
      <c r="E22">
        <f t="shared" si="7"/>
        <v>0</v>
      </c>
      <c r="F22">
        <f t="shared" si="8"/>
        <v>61</v>
      </c>
      <c r="G22">
        <f t="shared" si="9"/>
        <v>1</v>
      </c>
      <c r="H22" s="3">
        <f t="shared" si="10"/>
        <v>1</v>
      </c>
      <c r="I22" s="3">
        <f t="shared" si="11"/>
        <v>0</v>
      </c>
      <c r="J22" s="3">
        <f t="shared" si="12"/>
        <v>0</v>
      </c>
      <c r="K22">
        <f t="shared" si="13"/>
        <v>0</v>
      </c>
      <c r="L22" s="3">
        <f t="shared" si="14"/>
        <v>0</v>
      </c>
      <c r="M22" s="3">
        <f t="shared" si="15"/>
        <v>0</v>
      </c>
      <c r="N22" s="3">
        <f t="shared" si="16"/>
        <v>0</v>
      </c>
      <c r="O22">
        <f t="shared" si="17"/>
        <v>0</v>
      </c>
      <c r="P22" s="3">
        <f t="shared" si="18"/>
        <v>0</v>
      </c>
      <c r="Q22" s="3">
        <f t="shared" si="19"/>
        <v>0</v>
      </c>
      <c r="R22" s="3">
        <f t="shared" si="20"/>
        <v>0</v>
      </c>
      <c r="S22">
        <f t="shared" si="21"/>
        <v>0</v>
      </c>
      <c r="T22" s="3">
        <f t="shared" si="0"/>
        <v>0</v>
      </c>
      <c r="U22" s="3">
        <f t="shared" si="1"/>
        <v>0</v>
      </c>
      <c r="V22" s="3">
        <f t="shared" si="2"/>
        <v>0</v>
      </c>
      <c r="W22" s="3">
        <f t="shared" si="22"/>
        <v>1</v>
      </c>
      <c r="X22" s="4">
        <f t="shared" si="23"/>
        <v>0</v>
      </c>
      <c r="Y22" s="4">
        <f t="shared" si="24"/>
        <v>0</v>
      </c>
      <c r="Z22" s="4">
        <f t="shared" si="25"/>
        <v>0</v>
      </c>
      <c r="AA22">
        <f t="shared" si="26"/>
        <v>0</v>
      </c>
      <c r="AB22">
        <f t="shared" si="27"/>
        <v>0</v>
      </c>
      <c r="AC22">
        <f t="shared" si="28"/>
        <v>0</v>
      </c>
      <c r="AD22">
        <f t="shared" si="29"/>
        <v>0</v>
      </c>
      <c r="AE22">
        <f t="shared" si="30"/>
        <v>1</v>
      </c>
      <c r="AF22">
        <f t="shared" si="31"/>
        <v>0</v>
      </c>
      <c r="AG22">
        <f t="shared" si="32"/>
        <v>0</v>
      </c>
      <c r="AH22">
        <f t="shared" si="33"/>
        <v>0</v>
      </c>
      <c r="AI22">
        <v>60</v>
      </c>
      <c r="AJ22" t="s">
        <v>110</v>
      </c>
      <c r="AK22">
        <v>1</v>
      </c>
      <c r="PS22" s="3">
        <f t="shared" si="34"/>
        <v>0</v>
      </c>
      <c r="PT22" s="3">
        <f t="shared" si="35"/>
        <v>0</v>
      </c>
      <c r="PU22" s="3">
        <f t="shared" si="36"/>
        <v>0</v>
      </c>
      <c r="PV22">
        <f t="shared" si="3"/>
        <v>0</v>
      </c>
      <c r="PW22">
        <f t="shared" si="37"/>
        <v>1</v>
      </c>
    </row>
    <row r="23" spans="1:439" x14ac:dyDescent="0.2">
      <c r="A23" s="2" t="s">
        <v>132</v>
      </c>
      <c r="B23">
        <f t="shared" si="4"/>
        <v>0</v>
      </c>
      <c r="C23">
        <f t="shared" si="5"/>
        <v>0</v>
      </c>
      <c r="D23">
        <f t="shared" si="6"/>
        <v>0</v>
      </c>
      <c r="E23">
        <f t="shared" si="7"/>
        <v>0</v>
      </c>
      <c r="F23">
        <f t="shared" si="8"/>
        <v>0</v>
      </c>
      <c r="G23">
        <f t="shared" si="9"/>
        <v>0</v>
      </c>
      <c r="H23" s="3">
        <f t="shared" si="10"/>
        <v>0</v>
      </c>
      <c r="I23" s="3">
        <f t="shared" si="11"/>
        <v>0</v>
      </c>
      <c r="J23" s="3">
        <f t="shared" si="12"/>
        <v>0</v>
      </c>
      <c r="K23">
        <f t="shared" si="13"/>
        <v>0</v>
      </c>
      <c r="L23" s="3">
        <f t="shared" si="14"/>
        <v>0</v>
      </c>
      <c r="M23" s="3">
        <f t="shared" si="15"/>
        <v>0</v>
      </c>
      <c r="N23" s="3">
        <f t="shared" si="16"/>
        <v>0</v>
      </c>
      <c r="O23">
        <f t="shared" si="17"/>
        <v>0</v>
      </c>
      <c r="P23" s="3">
        <f t="shared" si="18"/>
        <v>0</v>
      </c>
      <c r="Q23" s="3">
        <f t="shared" si="19"/>
        <v>0</v>
      </c>
      <c r="R23" s="3">
        <f t="shared" si="20"/>
        <v>0</v>
      </c>
      <c r="S23">
        <f t="shared" si="21"/>
        <v>0</v>
      </c>
      <c r="T23" s="3">
        <f t="shared" si="0"/>
        <v>0</v>
      </c>
      <c r="U23" s="3">
        <f t="shared" si="1"/>
        <v>0</v>
      </c>
      <c r="V23" s="3">
        <f t="shared" si="2"/>
        <v>0</v>
      </c>
      <c r="W23" s="3">
        <f t="shared" si="22"/>
        <v>0</v>
      </c>
      <c r="X23" s="4">
        <f t="shared" si="23"/>
        <v>0</v>
      </c>
      <c r="Y23" s="4">
        <f t="shared" si="24"/>
        <v>0</v>
      </c>
      <c r="Z23" s="4">
        <f t="shared" si="25"/>
        <v>0</v>
      </c>
      <c r="AA23">
        <f t="shared" si="26"/>
        <v>0</v>
      </c>
      <c r="AB23">
        <f t="shared" si="27"/>
        <v>0</v>
      </c>
      <c r="AC23">
        <f t="shared" si="28"/>
        <v>0</v>
      </c>
      <c r="AD23">
        <f t="shared" si="29"/>
        <v>0</v>
      </c>
      <c r="AE23">
        <f t="shared" si="30"/>
        <v>0</v>
      </c>
      <c r="AF23">
        <f t="shared" si="31"/>
        <v>0</v>
      </c>
      <c r="AG23">
        <f t="shared" si="32"/>
        <v>0</v>
      </c>
      <c r="AH23">
        <f t="shared" si="33"/>
        <v>0</v>
      </c>
      <c r="PS23" s="3">
        <f t="shared" si="34"/>
        <v>0</v>
      </c>
      <c r="PT23" s="3">
        <f t="shared" si="35"/>
        <v>0</v>
      </c>
      <c r="PU23" s="3">
        <f t="shared" si="36"/>
        <v>0</v>
      </c>
      <c r="PV23">
        <f t="shared" si="3"/>
        <v>0</v>
      </c>
      <c r="PW23">
        <f t="shared" si="37"/>
        <v>0</v>
      </c>
    </row>
    <row r="24" spans="1:439" x14ac:dyDescent="0.2">
      <c r="A24" s="2" t="s">
        <v>133</v>
      </c>
      <c r="B24">
        <f t="shared" si="4"/>
        <v>45</v>
      </c>
      <c r="C24">
        <f t="shared" si="5"/>
        <v>0</v>
      </c>
      <c r="D24">
        <f t="shared" si="6"/>
        <v>0</v>
      </c>
      <c r="E24">
        <f t="shared" si="7"/>
        <v>0</v>
      </c>
      <c r="F24">
        <f t="shared" si="8"/>
        <v>45</v>
      </c>
      <c r="G24">
        <f t="shared" si="9"/>
        <v>1</v>
      </c>
      <c r="H24" s="3">
        <f t="shared" si="10"/>
        <v>0</v>
      </c>
      <c r="I24" s="3">
        <f t="shared" si="11"/>
        <v>1</v>
      </c>
      <c r="J24" s="3">
        <f t="shared" si="12"/>
        <v>0</v>
      </c>
      <c r="K24">
        <f t="shared" si="13"/>
        <v>0</v>
      </c>
      <c r="L24" s="3">
        <f t="shared" si="14"/>
        <v>0</v>
      </c>
      <c r="M24" s="3">
        <f t="shared" si="15"/>
        <v>0</v>
      </c>
      <c r="N24" s="3">
        <f t="shared" si="16"/>
        <v>0</v>
      </c>
      <c r="O24">
        <f t="shared" si="17"/>
        <v>0</v>
      </c>
      <c r="P24" s="3">
        <f t="shared" si="18"/>
        <v>0</v>
      </c>
      <c r="Q24" s="3">
        <f t="shared" si="19"/>
        <v>0</v>
      </c>
      <c r="R24" s="3">
        <f t="shared" si="20"/>
        <v>0</v>
      </c>
      <c r="S24">
        <f t="shared" si="21"/>
        <v>0</v>
      </c>
      <c r="T24" s="3">
        <f t="shared" si="0"/>
        <v>0</v>
      </c>
      <c r="U24" s="3">
        <f t="shared" si="1"/>
        <v>0</v>
      </c>
      <c r="V24" s="3">
        <f t="shared" si="2"/>
        <v>0</v>
      </c>
      <c r="W24" s="3">
        <f t="shared" si="22"/>
        <v>0</v>
      </c>
      <c r="X24" s="4">
        <f t="shared" si="23"/>
        <v>0</v>
      </c>
      <c r="Y24" s="4">
        <f t="shared" si="24"/>
        <v>0</v>
      </c>
      <c r="Z24" s="4">
        <f t="shared" si="25"/>
        <v>0</v>
      </c>
      <c r="AA24">
        <f t="shared" si="26"/>
        <v>0</v>
      </c>
      <c r="AB24">
        <f t="shared" si="27"/>
        <v>0</v>
      </c>
      <c r="AC24">
        <f t="shared" si="28"/>
        <v>0</v>
      </c>
      <c r="AD24">
        <f t="shared" si="29"/>
        <v>0</v>
      </c>
      <c r="AE24">
        <f t="shared" si="30"/>
        <v>0</v>
      </c>
      <c r="AF24">
        <f t="shared" si="31"/>
        <v>0</v>
      </c>
      <c r="AG24">
        <f t="shared" si="32"/>
        <v>0</v>
      </c>
      <c r="AH24">
        <f t="shared" si="33"/>
        <v>0</v>
      </c>
      <c r="AI24">
        <v>45</v>
      </c>
      <c r="AJ24" t="s">
        <v>137</v>
      </c>
      <c r="PS24" s="3">
        <f t="shared" si="34"/>
        <v>0</v>
      </c>
      <c r="PT24" s="3">
        <f t="shared" si="35"/>
        <v>0</v>
      </c>
      <c r="PU24" s="3">
        <f t="shared" si="36"/>
        <v>0</v>
      </c>
      <c r="PV24">
        <f t="shared" si="3"/>
        <v>0</v>
      </c>
      <c r="PW24">
        <f t="shared" si="37"/>
        <v>1</v>
      </c>
    </row>
    <row r="25" spans="1:439" x14ac:dyDescent="0.2">
      <c r="A25" s="2" t="s">
        <v>134</v>
      </c>
      <c r="B25">
        <f t="shared" si="4"/>
        <v>46</v>
      </c>
      <c r="C25">
        <f t="shared" si="5"/>
        <v>0</v>
      </c>
      <c r="D25">
        <f t="shared" si="6"/>
        <v>0</v>
      </c>
      <c r="E25">
        <f t="shared" si="7"/>
        <v>0</v>
      </c>
      <c r="F25">
        <f t="shared" si="8"/>
        <v>46</v>
      </c>
      <c r="G25">
        <f t="shared" si="9"/>
        <v>1</v>
      </c>
      <c r="H25" s="3">
        <f t="shared" si="10"/>
        <v>0</v>
      </c>
      <c r="I25" s="3">
        <f t="shared" si="11"/>
        <v>1</v>
      </c>
      <c r="J25" s="3">
        <f t="shared" si="12"/>
        <v>0</v>
      </c>
      <c r="K25">
        <f t="shared" si="13"/>
        <v>0</v>
      </c>
      <c r="L25" s="3">
        <f t="shared" si="14"/>
        <v>0</v>
      </c>
      <c r="M25" s="3">
        <f t="shared" si="15"/>
        <v>0</v>
      </c>
      <c r="N25" s="3">
        <f t="shared" si="16"/>
        <v>0</v>
      </c>
      <c r="O25">
        <f t="shared" si="17"/>
        <v>0</v>
      </c>
      <c r="P25" s="3">
        <f t="shared" si="18"/>
        <v>0</v>
      </c>
      <c r="Q25" s="3">
        <f t="shared" si="19"/>
        <v>0</v>
      </c>
      <c r="R25" s="3">
        <f t="shared" si="20"/>
        <v>0</v>
      </c>
      <c r="S25">
        <f t="shared" si="21"/>
        <v>0</v>
      </c>
      <c r="T25" s="3">
        <f t="shared" si="0"/>
        <v>0</v>
      </c>
      <c r="U25" s="3">
        <f t="shared" si="1"/>
        <v>0</v>
      </c>
      <c r="V25" s="3">
        <f t="shared" si="2"/>
        <v>0</v>
      </c>
      <c r="W25" s="3">
        <f t="shared" si="22"/>
        <v>1</v>
      </c>
      <c r="X25" s="4">
        <f t="shared" si="23"/>
        <v>0</v>
      </c>
      <c r="Y25" s="4">
        <f t="shared" si="24"/>
        <v>0</v>
      </c>
      <c r="Z25" s="4">
        <f t="shared" si="25"/>
        <v>0</v>
      </c>
      <c r="AA25">
        <f t="shared" si="26"/>
        <v>0</v>
      </c>
      <c r="AB25">
        <f t="shared" si="27"/>
        <v>0</v>
      </c>
      <c r="AC25">
        <f t="shared" si="28"/>
        <v>0</v>
      </c>
      <c r="AD25">
        <f t="shared" si="29"/>
        <v>0</v>
      </c>
      <c r="AE25">
        <f t="shared" si="30"/>
        <v>1</v>
      </c>
      <c r="AF25">
        <f t="shared" si="31"/>
        <v>0</v>
      </c>
      <c r="AG25">
        <f t="shared" si="32"/>
        <v>0</v>
      </c>
      <c r="AH25">
        <f t="shared" si="33"/>
        <v>0</v>
      </c>
      <c r="AI25">
        <v>45</v>
      </c>
      <c r="AJ25" t="s">
        <v>137</v>
      </c>
      <c r="AK25">
        <v>1</v>
      </c>
      <c r="PS25" s="3">
        <f t="shared" si="34"/>
        <v>0</v>
      </c>
      <c r="PT25" s="3">
        <f t="shared" si="35"/>
        <v>0</v>
      </c>
      <c r="PU25" s="3">
        <f t="shared" si="36"/>
        <v>0</v>
      </c>
      <c r="PV25">
        <f t="shared" si="3"/>
        <v>0</v>
      </c>
      <c r="PW25">
        <f t="shared" si="37"/>
        <v>1</v>
      </c>
    </row>
    <row r="26" spans="1:439" x14ac:dyDescent="0.2">
      <c r="A26" s="2" t="s">
        <v>136</v>
      </c>
      <c r="B26">
        <f t="shared" si="4"/>
        <v>46</v>
      </c>
      <c r="C26">
        <f t="shared" si="5"/>
        <v>0</v>
      </c>
      <c r="D26">
        <f t="shared" si="6"/>
        <v>0</v>
      </c>
      <c r="E26">
        <f t="shared" si="7"/>
        <v>0</v>
      </c>
      <c r="F26">
        <f t="shared" si="8"/>
        <v>46</v>
      </c>
      <c r="G26">
        <f t="shared" si="9"/>
        <v>1</v>
      </c>
      <c r="H26" s="3">
        <f t="shared" si="10"/>
        <v>0</v>
      </c>
      <c r="I26" s="3">
        <f t="shared" si="11"/>
        <v>1</v>
      </c>
      <c r="J26" s="3">
        <f t="shared" si="12"/>
        <v>0</v>
      </c>
      <c r="K26">
        <f t="shared" si="13"/>
        <v>0</v>
      </c>
      <c r="L26" s="3">
        <f t="shared" si="14"/>
        <v>0</v>
      </c>
      <c r="M26" s="3">
        <f t="shared" si="15"/>
        <v>0</v>
      </c>
      <c r="N26" s="3">
        <f t="shared" si="16"/>
        <v>0</v>
      </c>
      <c r="O26">
        <f t="shared" si="17"/>
        <v>0</v>
      </c>
      <c r="P26" s="3">
        <f t="shared" si="18"/>
        <v>0</v>
      </c>
      <c r="Q26" s="3">
        <f t="shared" si="19"/>
        <v>0</v>
      </c>
      <c r="R26" s="3">
        <f t="shared" si="20"/>
        <v>0</v>
      </c>
      <c r="S26">
        <f t="shared" si="21"/>
        <v>0</v>
      </c>
      <c r="T26" s="3">
        <f t="shared" si="0"/>
        <v>0</v>
      </c>
      <c r="U26" s="3">
        <f t="shared" si="1"/>
        <v>0</v>
      </c>
      <c r="V26" s="3">
        <f t="shared" si="2"/>
        <v>0</v>
      </c>
      <c r="W26" s="3">
        <f t="shared" si="22"/>
        <v>1</v>
      </c>
      <c r="X26" s="4">
        <f t="shared" si="23"/>
        <v>0</v>
      </c>
      <c r="Y26" s="4">
        <f t="shared" si="24"/>
        <v>0</v>
      </c>
      <c r="Z26" s="4">
        <f t="shared" si="25"/>
        <v>0</v>
      </c>
      <c r="AA26">
        <f t="shared" si="26"/>
        <v>0</v>
      </c>
      <c r="AB26">
        <f t="shared" si="27"/>
        <v>0</v>
      </c>
      <c r="AC26">
        <f t="shared" si="28"/>
        <v>0</v>
      </c>
      <c r="AD26">
        <f t="shared" si="29"/>
        <v>0</v>
      </c>
      <c r="AE26">
        <f t="shared" si="30"/>
        <v>1</v>
      </c>
      <c r="AF26">
        <f t="shared" si="31"/>
        <v>0</v>
      </c>
      <c r="AG26">
        <f t="shared" si="32"/>
        <v>0</v>
      </c>
      <c r="AH26">
        <f t="shared" si="33"/>
        <v>0</v>
      </c>
      <c r="AI26">
        <v>45</v>
      </c>
      <c r="AJ26" t="s">
        <v>137</v>
      </c>
      <c r="AK26">
        <v>1</v>
      </c>
      <c r="PS26" s="3">
        <f t="shared" si="34"/>
        <v>0</v>
      </c>
      <c r="PT26" s="3">
        <f t="shared" si="35"/>
        <v>0</v>
      </c>
      <c r="PU26" s="3">
        <f t="shared" si="36"/>
        <v>0</v>
      </c>
      <c r="PV26">
        <f t="shared" si="3"/>
        <v>0</v>
      </c>
      <c r="PW26">
        <f t="shared" si="37"/>
        <v>1</v>
      </c>
    </row>
    <row r="27" spans="1:439" x14ac:dyDescent="0.2">
      <c r="A27" s="2" t="s">
        <v>135</v>
      </c>
      <c r="B27">
        <f t="shared" si="4"/>
        <v>0</v>
      </c>
      <c r="C27">
        <f t="shared" si="5"/>
        <v>0</v>
      </c>
      <c r="D2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 s="3">
        <f t="shared" si="10"/>
        <v>0</v>
      </c>
      <c r="I27" s="3">
        <f t="shared" si="11"/>
        <v>0</v>
      </c>
      <c r="J27" s="3">
        <f t="shared" si="12"/>
        <v>0</v>
      </c>
      <c r="K27">
        <f t="shared" si="13"/>
        <v>0</v>
      </c>
      <c r="L27" s="3">
        <f t="shared" si="14"/>
        <v>0</v>
      </c>
      <c r="M27" s="3">
        <f t="shared" si="15"/>
        <v>0</v>
      </c>
      <c r="N27" s="3">
        <f t="shared" si="16"/>
        <v>0</v>
      </c>
      <c r="O27">
        <f t="shared" si="17"/>
        <v>0</v>
      </c>
      <c r="P27" s="3">
        <f t="shared" si="18"/>
        <v>0</v>
      </c>
      <c r="Q27" s="3">
        <f t="shared" si="19"/>
        <v>0</v>
      </c>
      <c r="R27" s="3">
        <f t="shared" si="20"/>
        <v>0</v>
      </c>
      <c r="S27">
        <f t="shared" si="21"/>
        <v>0</v>
      </c>
      <c r="T27" s="3">
        <f t="shared" si="0"/>
        <v>0</v>
      </c>
      <c r="U27" s="3">
        <f t="shared" si="1"/>
        <v>0</v>
      </c>
      <c r="V27" s="3">
        <f t="shared" si="2"/>
        <v>0</v>
      </c>
      <c r="W27" s="3">
        <f t="shared" si="22"/>
        <v>0</v>
      </c>
      <c r="X27" s="4">
        <f t="shared" si="23"/>
        <v>0</v>
      </c>
      <c r="Y27" s="4">
        <f t="shared" si="24"/>
        <v>0</v>
      </c>
      <c r="Z27" s="4">
        <f t="shared" si="25"/>
        <v>0</v>
      </c>
      <c r="AA27">
        <f t="shared" si="26"/>
        <v>0</v>
      </c>
      <c r="AB27">
        <f t="shared" si="27"/>
        <v>0</v>
      </c>
      <c r="AC27">
        <f t="shared" si="28"/>
        <v>0</v>
      </c>
      <c r="AD27">
        <f t="shared" si="29"/>
        <v>0</v>
      </c>
      <c r="AE27">
        <f t="shared" si="30"/>
        <v>0</v>
      </c>
      <c r="AF27">
        <f t="shared" si="31"/>
        <v>0</v>
      </c>
      <c r="AG27">
        <f t="shared" si="32"/>
        <v>0</v>
      </c>
      <c r="AH27">
        <f t="shared" si="33"/>
        <v>0</v>
      </c>
      <c r="PS27" s="3">
        <f t="shared" si="34"/>
        <v>0</v>
      </c>
      <c r="PT27" s="3">
        <f t="shared" si="35"/>
        <v>0</v>
      </c>
      <c r="PU27" s="3">
        <f t="shared" si="36"/>
        <v>0</v>
      </c>
      <c r="PV27">
        <f t="shared" si="3"/>
        <v>0</v>
      </c>
      <c r="PW27">
        <f t="shared" si="37"/>
        <v>0</v>
      </c>
    </row>
    <row r="28" spans="1:439" x14ac:dyDescent="0.2">
      <c r="B28">
        <f t="shared" si="4"/>
        <v>0</v>
      </c>
      <c r="C28">
        <f t="shared" si="5"/>
        <v>0</v>
      </c>
      <c r="D28">
        <f t="shared" si="6"/>
        <v>0</v>
      </c>
      <c r="E28">
        <f t="shared" si="7"/>
        <v>0</v>
      </c>
      <c r="F28">
        <f t="shared" si="8"/>
        <v>0</v>
      </c>
      <c r="G28">
        <f t="shared" si="9"/>
        <v>0</v>
      </c>
      <c r="H28" s="3">
        <f t="shared" si="10"/>
        <v>0</v>
      </c>
      <c r="I28" s="3">
        <f t="shared" si="11"/>
        <v>0</v>
      </c>
      <c r="J28" s="3">
        <f t="shared" si="12"/>
        <v>0</v>
      </c>
      <c r="K28">
        <f t="shared" si="13"/>
        <v>0</v>
      </c>
      <c r="L28" s="3">
        <f t="shared" si="14"/>
        <v>0</v>
      </c>
      <c r="M28" s="3">
        <f t="shared" si="15"/>
        <v>0</v>
      </c>
      <c r="N28" s="3">
        <f t="shared" si="16"/>
        <v>0</v>
      </c>
      <c r="O28">
        <f t="shared" si="17"/>
        <v>0</v>
      </c>
      <c r="P28" s="3">
        <f t="shared" si="18"/>
        <v>0</v>
      </c>
      <c r="Q28" s="3">
        <f t="shared" si="19"/>
        <v>0</v>
      </c>
      <c r="R28" s="3">
        <f t="shared" si="20"/>
        <v>0</v>
      </c>
      <c r="S28">
        <f t="shared" si="21"/>
        <v>0</v>
      </c>
      <c r="T28" s="3">
        <f t="shared" si="0"/>
        <v>0</v>
      </c>
      <c r="U28" s="3">
        <f t="shared" si="1"/>
        <v>0</v>
      </c>
      <c r="V28" s="3">
        <f t="shared" si="2"/>
        <v>0</v>
      </c>
      <c r="W28" s="3">
        <f t="shared" si="22"/>
        <v>0</v>
      </c>
      <c r="X28" s="4">
        <f t="shared" si="23"/>
        <v>0</v>
      </c>
      <c r="Y28" s="4">
        <f t="shared" si="24"/>
        <v>0</v>
      </c>
      <c r="Z28" s="4">
        <f t="shared" si="25"/>
        <v>0</v>
      </c>
      <c r="AA28">
        <f t="shared" si="26"/>
        <v>0</v>
      </c>
      <c r="AB28">
        <f t="shared" si="27"/>
        <v>0</v>
      </c>
      <c r="AC28">
        <f t="shared" si="28"/>
        <v>0</v>
      </c>
      <c r="AD28">
        <f t="shared" si="29"/>
        <v>0</v>
      </c>
      <c r="AE28">
        <f t="shared" si="30"/>
        <v>0</v>
      </c>
      <c r="AF28">
        <f t="shared" si="31"/>
        <v>0</v>
      </c>
      <c r="AG28">
        <f t="shared" si="32"/>
        <v>0</v>
      </c>
      <c r="AH28">
        <f t="shared" si="33"/>
        <v>0</v>
      </c>
      <c r="PS28" s="3">
        <f t="shared" si="34"/>
        <v>0</v>
      </c>
      <c r="PT28" s="3">
        <f t="shared" si="35"/>
        <v>0</v>
      </c>
      <c r="PU28" s="3">
        <f t="shared" si="36"/>
        <v>0</v>
      </c>
      <c r="PV28">
        <f t="shared" si="3"/>
        <v>0</v>
      </c>
      <c r="PW28">
        <f t="shared" si="37"/>
        <v>0</v>
      </c>
    </row>
    <row r="29" spans="1:439" x14ac:dyDescent="0.2">
      <c r="B29">
        <f t="shared" si="4"/>
        <v>0</v>
      </c>
      <c r="C29">
        <f t="shared" si="5"/>
        <v>0</v>
      </c>
      <c r="D29">
        <f t="shared" si="6"/>
        <v>0</v>
      </c>
      <c r="E29">
        <f t="shared" si="7"/>
        <v>0</v>
      </c>
      <c r="F29">
        <f t="shared" si="8"/>
        <v>0</v>
      </c>
      <c r="G29">
        <f t="shared" si="9"/>
        <v>0</v>
      </c>
      <c r="H29" s="3">
        <f t="shared" si="10"/>
        <v>0</v>
      </c>
      <c r="I29" s="3">
        <f t="shared" si="11"/>
        <v>0</v>
      </c>
      <c r="J29" s="3">
        <f t="shared" si="12"/>
        <v>0</v>
      </c>
      <c r="K29">
        <f t="shared" si="13"/>
        <v>0</v>
      </c>
      <c r="L29" s="3">
        <f t="shared" si="14"/>
        <v>0</v>
      </c>
      <c r="M29" s="3">
        <f t="shared" si="15"/>
        <v>0</v>
      </c>
      <c r="N29" s="3">
        <f t="shared" si="16"/>
        <v>0</v>
      </c>
      <c r="O29">
        <f t="shared" si="17"/>
        <v>0</v>
      </c>
      <c r="P29" s="3">
        <f t="shared" si="18"/>
        <v>0</v>
      </c>
      <c r="Q29" s="3">
        <f t="shared" si="19"/>
        <v>0</v>
      </c>
      <c r="R29" s="3">
        <f t="shared" si="20"/>
        <v>0</v>
      </c>
      <c r="S29">
        <f t="shared" si="21"/>
        <v>0</v>
      </c>
      <c r="T29" s="3">
        <f t="shared" si="0"/>
        <v>0</v>
      </c>
      <c r="U29" s="3">
        <f t="shared" si="1"/>
        <v>0</v>
      </c>
      <c r="V29" s="3">
        <f t="shared" si="2"/>
        <v>0</v>
      </c>
      <c r="W29" s="3">
        <f t="shared" si="22"/>
        <v>0</v>
      </c>
      <c r="X29" s="4">
        <f t="shared" si="23"/>
        <v>0</v>
      </c>
      <c r="Y29" s="4">
        <f t="shared" si="24"/>
        <v>0</v>
      </c>
      <c r="Z29" s="4">
        <f t="shared" si="25"/>
        <v>0</v>
      </c>
      <c r="AA29">
        <f t="shared" si="26"/>
        <v>0</v>
      </c>
      <c r="AB29">
        <f t="shared" si="27"/>
        <v>0</v>
      </c>
      <c r="AC29">
        <f t="shared" si="28"/>
        <v>0</v>
      </c>
      <c r="AD29">
        <f t="shared" si="29"/>
        <v>0</v>
      </c>
      <c r="AE29">
        <f t="shared" si="30"/>
        <v>0</v>
      </c>
      <c r="AF29">
        <f t="shared" si="31"/>
        <v>0</v>
      </c>
      <c r="AG29">
        <f t="shared" si="32"/>
        <v>0</v>
      </c>
      <c r="AH29">
        <f t="shared" si="33"/>
        <v>0</v>
      </c>
      <c r="PS29" s="3">
        <f t="shared" si="34"/>
        <v>0</v>
      </c>
      <c r="PT29" s="3">
        <f t="shared" si="35"/>
        <v>0</v>
      </c>
      <c r="PU29" s="3">
        <f t="shared" si="36"/>
        <v>0</v>
      </c>
      <c r="PV29">
        <f t="shared" si="3"/>
        <v>0</v>
      </c>
      <c r="PW29">
        <f t="shared" si="37"/>
        <v>0</v>
      </c>
    </row>
  </sheetData>
  <phoneticPr fontId="1" type="noConversion"/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2025-07-29T14:36:41Z</dcterms:modified>
</cp:coreProperties>
</file>