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20606603-C96A-B142-8A8F-64004C7F768E}" xr6:coauthVersionLast="47" xr6:coauthVersionMax="47" xr10:uidLastSave="{00000000-0000-0000-0000-000000000000}"/>
  <bookViews>
    <workbookView xWindow="0" yWindow="500" windowWidth="28800" windowHeight="1636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S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R4" i="1"/>
  <c r="Q4" i="1"/>
  <c r="P4" i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P5" i="1"/>
  <c r="P6" i="1"/>
  <c r="P7" i="1"/>
  <c r="P8" i="1"/>
  <c r="P9" i="1"/>
  <c r="P10" i="1"/>
  <c r="O10" i="1" s="1"/>
  <c r="P11" i="1"/>
  <c r="P12" i="1"/>
  <c r="P13" i="1"/>
  <c r="P14" i="1"/>
  <c r="P15" i="1"/>
  <c r="P16" i="1"/>
  <c r="P17" i="1"/>
  <c r="P18" i="1"/>
  <c r="O18" i="1" s="1"/>
  <c r="P19" i="1"/>
  <c r="P20" i="1"/>
  <c r="P21" i="1"/>
  <c r="P22" i="1"/>
  <c r="P23" i="1"/>
  <c r="P24" i="1"/>
  <c r="P25" i="1"/>
  <c r="P26" i="1"/>
  <c r="P27" i="1"/>
  <c r="P28" i="1"/>
  <c r="P29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P2" i="1"/>
  <c r="Q2" i="1"/>
  <c r="M2" i="1"/>
  <c r="L2" i="1"/>
  <c r="I2" i="1"/>
  <c r="H2" i="1"/>
  <c r="K28" i="1" l="1"/>
  <c r="O13" i="1"/>
  <c r="O27" i="1"/>
  <c r="G27" i="1"/>
  <c r="O21" i="1"/>
  <c r="O12" i="1"/>
  <c r="O5" i="1"/>
  <c r="O20" i="1"/>
  <c r="O4" i="1"/>
  <c r="S5" i="1"/>
  <c r="S20" i="1"/>
  <c r="S12" i="1"/>
  <c r="S9" i="1"/>
  <c r="S8" i="1"/>
  <c r="S7" i="1"/>
  <c r="S11" i="1"/>
  <c r="S15" i="1"/>
  <c r="S6" i="1"/>
  <c r="G3" i="1"/>
  <c r="G28" i="1"/>
  <c r="O25" i="1"/>
  <c r="O28" i="1"/>
  <c r="O26" i="1"/>
  <c r="O19" i="1"/>
  <c r="O11" i="1"/>
  <c r="O3" i="1"/>
  <c r="K21" i="1"/>
  <c r="K18" i="1"/>
  <c r="K3" i="1"/>
  <c r="K26" i="1"/>
  <c r="K19" i="1"/>
  <c r="K13" i="1"/>
  <c r="K11" i="1"/>
  <c r="K5" i="1"/>
  <c r="K12" i="1"/>
  <c r="K10" i="1"/>
  <c r="K20" i="1"/>
  <c r="G12" i="1"/>
  <c r="G20" i="1"/>
  <c r="K4" i="1"/>
  <c r="S3" i="1"/>
  <c r="S13" i="1"/>
  <c r="G14" i="1"/>
  <c r="S18" i="1"/>
  <c r="G21" i="1"/>
  <c r="G13" i="1"/>
  <c r="G5" i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S28" i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27" i="1" l="1"/>
  <c r="PW12" i="1"/>
  <c r="PW28" i="1"/>
  <c r="PW3" i="1"/>
  <c r="PW5" i="1"/>
  <c r="PW11" i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<sst xmlns="http://schemas.openxmlformats.org/spreadsheetml/2006/main" count="826" uniqueCount="145">
  <si>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</si>
  <si>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</si>
  <si>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</si>
  <si>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</si>
  <si>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</si>
  <si>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</si>
  <si>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</si>
  <si>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</si>
  <si>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</si>
  <si>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</si>
  <si>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</si>
  <si>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</si>
  <si>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</si>
  <si>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</si>
  <si>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</si>
  <si>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</si>
  <si>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</si>
  <si>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</si>
  <si>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</si>
  <si>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</si>
  <si>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</si>
  <si>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</si>
  <si>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</si>
  <si>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</si>
  <si>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</si>
  <si>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</si>
  <si>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</si>
  <si>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</si>
  <si>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</si>
  <si>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</si>
  <si>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</si>
  <si>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</si>
  <si>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</si>
  <si>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</si>
  <si>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</si>
  <si>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</si>
  <si>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</si>
  <si>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</si>
  <si>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</si>
  <si>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</si>
  <si>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</si>
  <si>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</si>
  <si>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</si>
  <si>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</si>
  <si>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</si>
  <si>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</si>
  <si>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</si>
  <si>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</si>
  <si>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</si>
  <si>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</si>
  <si>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</si>
  <si>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</si>
  <si>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</si>
  <si>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</si>
  <si>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</si>
  <si>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</si>
  <si>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</si>
  <si>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</si>
  <si>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</si>
  <si>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</si>
  <si>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</si>
  <si>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</si>
  <si>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</si>
  <si>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</si>
  <si>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</si>
  <si>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</si>
  <si>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</si>
  <si>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</si>
  <si>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</si>
  <si>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</si>
  <si>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</si>
  <si>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</si>
  <si>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</si>
  <si>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</si>
  <si>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</si>
  <si>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</si>
  <si>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</si>
  <si>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</si>
  <si>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</si>
  <si>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</si>
  <si>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</si>
  <si>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</si>
  <si>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</si>
  <si>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</si>
  <si>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</si>
  <si>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</si>
  <si>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</si>
  <si>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</si>
  <si>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</si>
  <si>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</si>
  <si>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</si>
  <si>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</si>
  <si>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</si>
  <si>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</si>
  <si>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</si>
  <si>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</si>
  <si>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</si>
  <si>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</si>
  <si>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</si>
  <si>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</si>
  <si>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</si>
  <si>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</si>
  <si>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</si>
  <si>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</si>
  <si>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</si>
  <si>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</si>
  <si>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</si>
  <si>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</si>
  <si>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</si>
  <si>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</si>
  <si>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</si>
  <si>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</si>
  <si>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</si>
  <si>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</si>
  <si>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</si>
  <si>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</si>
  <si>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</si>
  <si>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</si>
  <si>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</si>
  <si>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</si>
  <si>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</si>
  <si>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</si>
  <si>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</si>
  <si>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</si>
  <si>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</si>
  <si>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</si>
  <si>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</si>
  <si>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</si>
  <si>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</si>
  <si>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</si>
  <si>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</si>
  <si>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</si>
  <si>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</si>
  <si>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</si>
  <si>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</si>
  <si>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</si>
  <si>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</si>
  <si>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</si>
  <si>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</si>
  <si>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</si>
  <si>
    <t>CDF T3</t>
  </si>
  <si>
    <t>Malik Boussaid</t>
  </si>
  <si>
    <t>Kamal Bafounta</t>
  </si>
  <si>
    <t>CDF T4</t>
  </si>
  <si>
    <t>CDF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</si>
</sst>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DR1" activePane="topRight" state="frozen"/>
      <selection pane="topRight" activeCell="DX23" sqref="DX23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140</v>
      </c>
      <c r="GZ1" s="1" t="s">
        <v>92</v>
      </c>
      <c r="HA1" s="1" t="s">
        <v>93</v>
      </c>
      <c r="HB1" s="1" t="s">
        <v>71</v>
      </c>
      <c r="HC1" s="1" t="s">
        <v>143</v>
      </c>
      <c r="HD1" s="1" t="s">
        <v>92</v>
      </c>
      <c r="HE1" s="1" t="s">
        <v>93</v>
      </c>
      <c r="HF1" s="1" t="s">
        <v>71</v>
      </c>
      <c r="HG1" s="1" t="s">
        <v>144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825</v>
      </c>
      <c r="C2">
        <f>SUM(CY2,DC2,DG2,DK2,DO2,DS2,DW2,EA2,EE2,EI2,EM2,EQ2,EU2,EY2,FC2,FG2,FK2,FO2,FS2,FW2,GA2,GE2,GI2,GM2,GQ2,GU2)</f>
        <v>540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11</v>
      </c>
      <c r="H2" s="3">
        <f>COUNTIF(AI2:PR2,"T")</f>
        <v>11</v>
      </c>
      <c r="I2" s="3">
        <f>COUNTIF(AI2:PR2,"R")</f>
        <v>0</v>
      </c>
      <c r="J2" s="3">
        <f>COUNTIF(AI2:PR2,"NR")</f>
        <v>2</v>
      </c>
      <c r="K2">
        <f>SUM(L2:M2)</f>
        <v>6</v>
      </c>
      <c r="L2" s="3">
        <f>COUNTIF(CY2:GX2,"T")</f>
        <v>6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2</v>
      </c>
      <c r="S2">
        <f>SUM(T2:U2)</f>
        <v>0</v>
      </c>
      <c r="T2" s="3">
        <f>COUNTIF(IU2:PR2,"T")</f>
        <v>0</v>
      </c>
      <c r="U2" s="3">
        <f t="shared" ref="U2:U29" si="0">COUNTIF(IU:PR,"R")</f>
        <v>0</v>
      </c>
      <c r="V2" s="3">
        <f t="shared" ref="V2:V29" si="1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DK2">
        <v>90</v>
      </c>
      <c r="DL2" t="s">
        <v>110</v>
      </c>
      <c r="DO2">
        <v>90</v>
      </c>
      <c r="DP2" t="s">
        <v>110</v>
      </c>
      <c r="DS2">
        <v>90</v>
      </c>
      <c r="DT2" t="s">
        <v>110</v>
      </c>
      <c r="HD2" t="s">
        <v>138</v>
      </c>
      <c r="HH2" t="s">
        <v>138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2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225</v>
      </c>
      <c r="C3">
        <f t="shared" ref="C3:C29" si="3">SUM(CY3,DC3,DG3,DK3,DO3,DS3,DW3,EA3,EE3,EI3,EM3,EQ3,EU3,EY3,FC3,FG3,FK3,FO3,FS3,FW3,GA3,GE3,GI3,GM3,GQ3,GU3)</f>
        <v>0</v>
      </c>
      <c r="D3">
        <f t="shared" ref="D3:D29" si="4">SUM(GY3,HC3,HG3,HK3,HO3,HS3,HW3,IA3,IE3,II3,IM3,IQ3)</f>
        <v>0</v>
      </c>
      <c r="E3">
        <f t="shared" ref="E3:E29" si="5">SUM(IU3,IY3,JC3,JG3,JK3,JO3,JS3,JW3,KA3,KE3,KI3,KM3,KQ3,KU3,KY3,LC3,LG3,LK3,LO3,LS3,LW3,MA3,ME3,MI3,MM3,MQ3,MU3,MY3,NC3,NG3,NK3,NO3,NS3,NW3,OA3,OE3,OI3,OM3,OQ3,OU3,OY3,PC3,PG3,PK3,PO3)</f>
        <v>180</v>
      </c>
      <c r="F3">
        <f t="shared" ref="F3:F29" si="6">SUM(AI3,AM3,AQ3,AU3,AY3,BC3,BG3,BK3,BO3,BS3,BW3,CA3,CE3,CI3,CM3,CQ3,CU3)</f>
        <v>45</v>
      </c>
      <c r="G3">
        <f t="shared" ref="G3:G29" si="7">SUM(H3:I3)</f>
        <v>3</v>
      </c>
      <c r="H3" s="3">
        <f t="shared" ref="H3:H29" si="8">COUNTIF(AI3:PR3,"T")</f>
        <v>2</v>
      </c>
      <c r="I3" s="3">
        <f t="shared" ref="I3:I29" si="9">COUNTIF(AI3:PR3,"R")</f>
        <v>1</v>
      </c>
      <c r="J3" s="3">
        <f t="shared" ref="J3:J29" si="10">COUNTIF(AI3:PR3,"NR")</f>
        <v>0</v>
      </c>
      <c r="K3">
        <f t="shared" ref="K3:K29" si="11">SUM(L3:M3)</f>
        <v>0</v>
      </c>
      <c r="L3" s="3">
        <f t="shared" ref="L3:L29" si="12">COUNTIF(CY3:GX3,"T")</f>
        <v>0</v>
      </c>
      <c r="M3" s="3">
        <f t="shared" ref="M3:M29" si="13">COUNTIF(CY3:GX3,"R")</f>
        <v>0</v>
      </c>
      <c r="N3" s="3">
        <f t="shared" ref="N3:N29" si="14">COUNTIF(CY3:GX3,"NR")</f>
        <v>0</v>
      </c>
      <c r="O3">
        <f t="shared" ref="O3:O29" si="15">SUM(P3:Q3)</f>
        <v>0</v>
      </c>
      <c r="P3" s="3">
        <f t="shared" ref="P3:P29" si="16">COUNTIF(GY3:IT3,"T")</f>
        <v>0</v>
      </c>
      <c r="Q3" s="3">
        <f t="shared" ref="Q3:Q29" si="17">COUNTIF(GY3:IT3,"R")</f>
        <v>0</v>
      </c>
      <c r="R3" s="3">
        <f t="shared" ref="R3:R29" si="18">COUNTIF(GY3:IT3,"NR")</f>
        <v>0</v>
      </c>
      <c r="S3">
        <f t="shared" ref="S3:S29" si="19">SUM(T3:U3)</f>
        <v>2</v>
      </c>
      <c r="T3" s="3">
        <f t="shared" ref="T3:T29" si="20">COUNTIF(IU3:PR3,"T")</f>
        <v>2</v>
      </c>
      <c r="U3" s="3">
        <f t="shared" si="0"/>
        <v>0</v>
      </c>
      <c r="V3" s="3">
        <f t="shared" si="1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DL3" t="s">
        <v>139</v>
      </c>
      <c r="DP3" t="s">
        <v>139</v>
      </c>
      <c r="DT3" t="s">
        <v>139</v>
      </c>
      <c r="HD3" t="s">
        <v>139</v>
      </c>
      <c r="HH3" t="s">
        <v>139</v>
      </c>
      <c r="IY3">
        <v>90</v>
      </c>
      <c r="IZ3" t="s">
        <v>110</v>
      </c>
      <c r="ME3">
        <v>90</v>
      </c>
      <c r="MF3" t="s">
        <v>110</v>
      </c>
      <c r="PS3" s="3">
        <f t="shared" ref="PS3:PS29" si="33">COUNTIF(AI3:PR3,"HG")</f>
        <v>8</v>
      </c>
      <c r="PT3" s="3">
        <f t="shared" ref="PT3:PT29" si="34">COUNTIF(CY3:GX3,"HG")</f>
        <v>6</v>
      </c>
      <c r="PU3" s="3">
        <f t="shared" ref="PU3:PU29" si="35">COUNTIF(GY3:IT3,"HG")</f>
        <v>2</v>
      </c>
      <c r="PV3">
        <f t="shared" si="2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570</v>
      </c>
      <c r="C4">
        <f t="shared" si="3"/>
        <v>0</v>
      </c>
      <c r="D4">
        <f t="shared" si="4"/>
        <v>270</v>
      </c>
      <c r="E4">
        <f t="shared" si="5"/>
        <v>90</v>
      </c>
      <c r="F4">
        <f t="shared" si="6"/>
        <v>210</v>
      </c>
      <c r="G4">
        <f t="shared" ref="G4" si="38">SUM(H4:I4)</f>
        <v>8</v>
      </c>
      <c r="H4" s="3">
        <f t="shared" ref="H4" si="39">COUNTIF(AI4:PR4,"T")</f>
        <v>5</v>
      </c>
      <c r="I4" s="3">
        <f t="shared" ref="I4" si="40">COUNTIF(AI4:PR4,"R")</f>
        <v>3</v>
      </c>
      <c r="J4" s="3">
        <f t="shared" ref="J4" si="41">COUNTIF(AI4:PR4,"NR")</f>
        <v>4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4</v>
      </c>
      <c r="O4">
        <f t="shared" ref="O4" si="46">SUM(P4:Q4)</f>
        <v>3</v>
      </c>
      <c r="P4" s="3">
        <f t="shared" ref="P4" si="47">COUNTIF(GY4:IT4,"T")</f>
        <v>3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1</v>
      </c>
      <c r="T4" s="3">
        <f t="shared" si="20"/>
        <v>1</v>
      </c>
      <c r="U4" s="3">
        <f t="shared" si="0"/>
        <v>0</v>
      </c>
      <c r="V4" s="3">
        <f t="shared" si="1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DL4" t="s">
        <v>138</v>
      </c>
      <c r="DP4" t="s">
        <v>139</v>
      </c>
      <c r="DT4" t="s">
        <v>138</v>
      </c>
      <c r="GY4">
        <v>90</v>
      </c>
      <c r="GZ4" t="s">
        <v>110</v>
      </c>
      <c r="HC4">
        <v>90</v>
      </c>
      <c r="HD4" t="s">
        <v>110</v>
      </c>
      <c r="HG4">
        <v>90</v>
      </c>
      <c r="HH4" t="s">
        <v>110</v>
      </c>
      <c r="IU4">
        <v>90</v>
      </c>
      <c r="IV4" t="s">
        <v>110</v>
      </c>
      <c r="PS4" s="3">
        <f t="shared" ref="PS4" si="63">COUNTIF(AI4:PR4,"HG")</f>
        <v>2</v>
      </c>
      <c r="PT4" s="3">
        <f t="shared" ref="PT4" si="64">COUNTIF(CY4:GX4,"HG")</f>
        <v>2</v>
      </c>
      <c r="PU4" s="3">
        <f t="shared" ref="PU4" si="65">COUNTIF(GY4:IT4,"HG")</f>
        <v>0</v>
      </c>
      <c r="PV4">
        <f t="shared" si="2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655</v>
      </c>
      <c r="C5">
        <f t="shared" si="3"/>
        <v>270</v>
      </c>
      <c r="D5">
        <f t="shared" si="4"/>
        <v>85</v>
      </c>
      <c r="E5">
        <f t="shared" si="5"/>
        <v>0</v>
      </c>
      <c r="F5">
        <f t="shared" si="6"/>
        <v>300</v>
      </c>
      <c r="G5">
        <f t="shared" si="7"/>
        <v>10</v>
      </c>
      <c r="H5" s="3">
        <f t="shared" si="8"/>
        <v>9</v>
      </c>
      <c r="I5" s="3">
        <f t="shared" si="9"/>
        <v>1</v>
      </c>
      <c r="J5" s="3">
        <f t="shared" si="10"/>
        <v>0</v>
      </c>
      <c r="K5">
        <f t="shared" si="11"/>
        <v>3</v>
      </c>
      <c r="L5" s="3">
        <f t="shared" si="12"/>
        <v>3</v>
      </c>
      <c r="M5" s="3">
        <f t="shared" si="13"/>
        <v>0</v>
      </c>
      <c r="N5" s="3">
        <f t="shared" si="14"/>
        <v>0</v>
      </c>
      <c r="O5">
        <f t="shared" si="15"/>
        <v>1</v>
      </c>
      <c r="P5" s="3">
        <f t="shared" si="16"/>
        <v>1</v>
      </c>
      <c r="Q5" s="3">
        <f t="shared" si="17"/>
        <v>0</v>
      </c>
      <c r="R5" s="3">
        <f t="shared" si="18"/>
        <v>0</v>
      </c>
      <c r="S5">
        <f t="shared" si="19"/>
        <v>0</v>
      </c>
      <c r="T5" s="3">
        <f t="shared" si="20"/>
        <v>0</v>
      </c>
      <c r="U5" s="3">
        <f t="shared" si="0"/>
        <v>0</v>
      </c>
      <c r="V5" s="3">
        <f t="shared" si="1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DL5" t="s">
        <v>139</v>
      </c>
      <c r="DP5" t="s">
        <v>139</v>
      </c>
      <c r="DS5">
        <v>90</v>
      </c>
      <c r="DT5" t="s">
        <v>110</v>
      </c>
      <c r="HD5" t="s">
        <v>139</v>
      </c>
      <c r="HG5">
        <v>85</v>
      </c>
      <c r="HH5" t="s">
        <v>110</v>
      </c>
      <c r="PS5" s="3">
        <f t="shared" si="33"/>
        <v>4</v>
      </c>
      <c r="PT5" s="3">
        <f t="shared" si="34"/>
        <v>3</v>
      </c>
      <c r="PU5" s="3">
        <f t="shared" si="35"/>
        <v>1</v>
      </c>
      <c r="PV5">
        <f t="shared" si="2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3"/>
        <v>0</v>
      </c>
      <c r="D6">
        <f t="shared" si="4"/>
        <v>0</v>
      </c>
      <c r="E6">
        <f t="shared" si="5"/>
        <v>0</v>
      </c>
      <c r="F6">
        <f t="shared" si="6"/>
        <v>270</v>
      </c>
      <c r="G6">
        <f t="shared" si="7"/>
        <v>6</v>
      </c>
      <c r="H6" s="3">
        <f t="shared" si="8"/>
        <v>2</v>
      </c>
      <c r="I6" s="3">
        <f t="shared" si="9"/>
        <v>4</v>
      </c>
      <c r="J6" s="3">
        <f t="shared" si="10"/>
        <v>1</v>
      </c>
      <c r="K6">
        <f t="shared" si="11"/>
        <v>0</v>
      </c>
      <c r="L6" s="3">
        <f t="shared" si="12"/>
        <v>0</v>
      </c>
      <c r="M6" s="3">
        <f t="shared" si="13"/>
        <v>0</v>
      </c>
      <c r="N6" s="3">
        <f t="shared" si="14"/>
        <v>1</v>
      </c>
      <c r="O6">
        <f t="shared" si="15"/>
        <v>0</v>
      </c>
      <c r="P6" s="3">
        <f t="shared" si="16"/>
        <v>0</v>
      </c>
      <c r="Q6" s="3">
        <f t="shared" si="17"/>
        <v>0</v>
      </c>
      <c r="R6" s="3">
        <f t="shared" si="18"/>
        <v>0</v>
      </c>
      <c r="S6">
        <f t="shared" si="19"/>
        <v>0</v>
      </c>
      <c r="T6" s="3">
        <f t="shared" si="20"/>
        <v>0</v>
      </c>
      <c r="U6" s="3">
        <f t="shared" si="0"/>
        <v>0</v>
      </c>
      <c r="V6" s="3">
        <f t="shared" si="1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DL6" t="s">
        <v>139</v>
      </c>
      <c r="DP6" t="s">
        <v>139</v>
      </c>
      <c r="DT6" t="s">
        <v>139</v>
      </c>
      <c r="HD6" t="s">
        <v>139</v>
      </c>
      <c r="HH6" t="s">
        <v>139</v>
      </c>
      <c r="PS6" s="3">
        <f t="shared" si="33"/>
        <v>7</v>
      </c>
      <c r="PT6" s="3">
        <f t="shared" si="34"/>
        <v>5</v>
      </c>
      <c r="PU6" s="3">
        <f t="shared" si="35"/>
        <v>2</v>
      </c>
      <c r="PV6">
        <f t="shared" si="2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759</v>
      </c>
      <c r="C7">
        <f t="shared" si="3"/>
        <v>329</v>
      </c>
      <c r="D7">
        <f t="shared" si="4"/>
        <v>270</v>
      </c>
      <c r="E7">
        <f t="shared" si="5"/>
        <v>0</v>
      </c>
      <c r="F7">
        <f t="shared" si="6"/>
        <v>160</v>
      </c>
      <c r="G7">
        <f t="shared" si="7"/>
        <v>10</v>
      </c>
      <c r="H7" s="3">
        <f t="shared" si="8"/>
        <v>9</v>
      </c>
      <c r="I7" s="3">
        <f t="shared" si="9"/>
        <v>1</v>
      </c>
      <c r="J7" s="3">
        <f t="shared" si="10"/>
        <v>0</v>
      </c>
      <c r="K7">
        <f t="shared" si="11"/>
        <v>4</v>
      </c>
      <c r="L7" s="3">
        <f t="shared" si="12"/>
        <v>4</v>
      </c>
      <c r="M7" s="3">
        <f t="shared" si="13"/>
        <v>0</v>
      </c>
      <c r="N7" s="3">
        <f t="shared" si="14"/>
        <v>0</v>
      </c>
      <c r="O7">
        <f t="shared" si="15"/>
        <v>3</v>
      </c>
      <c r="P7" s="3">
        <f t="shared" si="16"/>
        <v>3</v>
      </c>
      <c r="Q7" s="3">
        <f t="shared" si="17"/>
        <v>0</v>
      </c>
      <c r="R7" s="3">
        <f t="shared" si="18"/>
        <v>0</v>
      </c>
      <c r="S7">
        <f t="shared" si="19"/>
        <v>0</v>
      </c>
      <c r="T7" s="3">
        <f t="shared" si="20"/>
        <v>0</v>
      </c>
      <c r="U7" s="3">
        <f t="shared" si="0"/>
        <v>0</v>
      </c>
      <c r="V7" s="3">
        <f t="shared" si="1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DK7">
        <v>90</v>
      </c>
      <c r="DL7" t="s">
        <v>110</v>
      </c>
      <c r="DO7">
        <v>90</v>
      </c>
      <c r="DP7" t="s">
        <v>110</v>
      </c>
      <c r="DS7">
        <v>90</v>
      </c>
      <c r="DT7" t="s">
        <v>110</v>
      </c>
      <c r="GY7">
        <v>90</v>
      </c>
      <c r="GZ7" t="s">
        <v>110</v>
      </c>
      <c r="HC7">
        <v>90</v>
      </c>
      <c r="HD7" t="s">
        <v>110</v>
      </c>
      <c r="HG7">
        <v>90</v>
      </c>
      <c r="HH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2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374</v>
      </c>
      <c r="C8">
        <f t="shared" si="3"/>
        <v>0</v>
      </c>
      <c r="D8">
        <f t="shared" si="4"/>
        <v>24</v>
      </c>
      <c r="E8">
        <f t="shared" si="5"/>
        <v>180</v>
      </c>
      <c r="F8">
        <f t="shared" si="6"/>
        <v>170</v>
      </c>
      <c r="G8">
        <f t="shared" si="7"/>
        <v>9</v>
      </c>
      <c r="H8" s="3">
        <f t="shared" si="8"/>
        <v>2</v>
      </c>
      <c r="I8" s="3">
        <f t="shared" si="9"/>
        <v>7</v>
      </c>
      <c r="J8" s="3">
        <f t="shared" si="10"/>
        <v>1</v>
      </c>
      <c r="K8">
        <f t="shared" si="11"/>
        <v>0</v>
      </c>
      <c r="L8" s="3">
        <f t="shared" si="12"/>
        <v>0</v>
      </c>
      <c r="M8" s="3">
        <f t="shared" si="13"/>
        <v>0</v>
      </c>
      <c r="N8" s="3">
        <f t="shared" si="14"/>
        <v>1</v>
      </c>
      <c r="O8">
        <f t="shared" si="15"/>
        <v>2</v>
      </c>
      <c r="P8" s="3">
        <f t="shared" si="16"/>
        <v>0</v>
      </c>
      <c r="Q8" s="3">
        <f t="shared" si="17"/>
        <v>2</v>
      </c>
      <c r="R8" s="3">
        <f t="shared" si="18"/>
        <v>0</v>
      </c>
      <c r="S8">
        <f t="shared" si="19"/>
        <v>2</v>
      </c>
      <c r="T8" s="3">
        <f t="shared" si="20"/>
        <v>2</v>
      </c>
      <c r="U8" s="3">
        <f t="shared" si="0"/>
        <v>0</v>
      </c>
      <c r="V8" s="3">
        <f t="shared" si="1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DL8" t="s">
        <v>139</v>
      </c>
      <c r="DP8" t="s">
        <v>139</v>
      </c>
      <c r="DT8" t="s">
        <v>139</v>
      </c>
      <c r="GY8">
        <v>11</v>
      </c>
      <c r="GZ8" t="s">
        <v>136</v>
      </c>
      <c r="HC8">
        <v>13</v>
      </c>
      <c r="HD8" t="s">
        <v>136</v>
      </c>
      <c r="HH8" t="s">
        <v>139</v>
      </c>
      <c r="IU8">
        <v>90</v>
      </c>
      <c r="IV8" t="s">
        <v>110</v>
      </c>
      <c r="IY8">
        <v>90</v>
      </c>
      <c r="IZ8" t="s">
        <v>110</v>
      </c>
      <c r="PS8" s="3">
        <f t="shared" si="33"/>
        <v>6</v>
      </c>
      <c r="PT8" s="3">
        <f t="shared" si="34"/>
        <v>5</v>
      </c>
      <c r="PU8" s="3">
        <f t="shared" si="35"/>
        <v>1</v>
      </c>
      <c r="PV8">
        <f t="shared" si="2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1000</v>
      </c>
      <c r="C9">
        <f t="shared" si="3"/>
        <v>540</v>
      </c>
      <c r="D9">
        <f t="shared" si="4"/>
        <v>135</v>
      </c>
      <c r="E9">
        <f t="shared" si="5"/>
        <v>0</v>
      </c>
      <c r="F9">
        <f t="shared" si="6"/>
        <v>325</v>
      </c>
      <c r="G9">
        <f t="shared" si="7"/>
        <v>14</v>
      </c>
      <c r="H9" s="3">
        <f t="shared" si="8"/>
        <v>12</v>
      </c>
      <c r="I9" s="3">
        <f t="shared" si="9"/>
        <v>2</v>
      </c>
      <c r="J9" s="3">
        <f t="shared" si="10"/>
        <v>0</v>
      </c>
      <c r="K9">
        <f t="shared" si="11"/>
        <v>6</v>
      </c>
      <c r="L9" s="3">
        <f t="shared" si="12"/>
        <v>6</v>
      </c>
      <c r="M9" s="3">
        <f t="shared" si="13"/>
        <v>0</v>
      </c>
      <c r="N9" s="3">
        <f t="shared" si="14"/>
        <v>0</v>
      </c>
      <c r="O9">
        <f t="shared" si="15"/>
        <v>2</v>
      </c>
      <c r="P9" s="3">
        <f t="shared" si="16"/>
        <v>1</v>
      </c>
      <c r="Q9" s="3">
        <f t="shared" si="17"/>
        <v>1</v>
      </c>
      <c r="R9" s="3">
        <f t="shared" si="18"/>
        <v>0</v>
      </c>
      <c r="S9">
        <f t="shared" si="19"/>
        <v>0</v>
      </c>
      <c r="T9" s="3">
        <f t="shared" si="20"/>
        <v>0</v>
      </c>
      <c r="U9" s="3">
        <f t="shared" si="0"/>
        <v>0</v>
      </c>
      <c r="V9" s="3">
        <f t="shared" si="1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DK9">
        <v>90</v>
      </c>
      <c r="DL9" t="s">
        <v>110</v>
      </c>
      <c r="DO9">
        <v>90</v>
      </c>
      <c r="DP9" t="s">
        <v>110</v>
      </c>
      <c r="DS9">
        <v>90</v>
      </c>
      <c r="DT9" t="s">
        <v>110</v>
      </c>
      <c r="HC9">
        <v>45</v>
      </c>
      <c r="HD9" t="s">
        <v>136</v>
      </c>
      <c r="HG9">
        <v>90</v>
      </c>
      <c r="HH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2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3"/>
        <v>81</v>
      </c>
      <c r="D10">
        <f t="shared" si="4"/>
        <v>0</v>
      </c>
      <c r="E10">
        <f t="shared" si="5"/>
        <v>0</v>
      </c>
      <c r="F10">
        <f t="shared" si="6"/>
        <v>295</v>
      </c>
      <c r="G10">
        <f t="shared" si="7"/>
        <v>7</v>
      </c>
      <c r="H10" s="3">
        <f t="shared" si="8"/>
        <v>3</v>
      </c>
      <c r="I10" s="3">
        <f t="shared" si="9"/>
        <v>4</v>
      </c>
      <c r="J10" s="3">
        <f t="shared" si="10"/>
        <v>0</v>
      </c>
      <c r="K10">
        <f t="shared" si="11"/>
        <v>1</v>
      </c>
      <c r="L10" s="3">
        <f t="shared" si="12"/>
        <v>1</v>
      </c>
      <c r="M10" s="3">
        <f t="shared" si="13"/>
        <v>0</v>
      </c>
      <c r="N10" s="3">
        <f t="shared" si="14"/>
        <v>0</v>
      </c>
      <c r="O10">
        <f t="shared" si="15"/>
        <v>0</v>
      </c>
      <c r="P10" s="3">
        <f t="shared" si="16"/>
        <v>0</v>
      </c>
      <c r="Q10" s="3">
        <f t="shared" si="17"/>
        <v>0</v>
      </c>
      <c r="R10" s="3">
        <f t="shared" si="18"/>
        <v>0</v>
      </c>
      <c r="S10">
        <f t="shared" si="19"/>
        <v>0</v>
      </c>
      <c r="T10" s="3">
        <f t="shared" si="20"/>
        <v>0</v>
      </c>
      <c r="U10" s="3">
        <f t="shared" si="0"/>
        <v>0</v>
      </c>
      <c r="V10" s="3">
        <f t="shared" si="1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DL10" t="s">
        <v>139</v>
      </c>
      <c r="DP10" t="s">
        <v>139</v>
      </c>
      <c r="DT10" t="s">
        <v>139</v>
      </c>
      <c r="HD10" t="s">
        <v>139</v>
      </c>
      <c r="HH10" t="s">
        <v>139</v>
      </c>
      <c r="PS10" s="3">
        <f t="shared" si="33"/>
        <v>7</v>
      </c>
      <c r="PT10" s="3">
        <f t="shared" si="34"/>
        <v>5</v>
      </c>
      <c r="PU10" s="3">
        <f t="shared" si="35"/>
        <v>2</v>
      </c>
      <c r="PV10">
        <f t="shared" si="2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573</v>
      </c>
      <c r="C11">
        <f t="shared" si="3"/>
        <v>283</v>
      </c>
      <c r="D11">
        <f t="shared" si="4"/>
        <v>90</v>
      </c>
      <c r="E11">
        <f t="shared" si="5"/>
        <v>0</v>
      </c>
      <c r="F11">
        <f t="shared" si="6"/>
        <v>200</v>
      </c>
      <c r="G11">
        <f t="shared" si="7"/>
        <v>11</v>
      </c>
      <c r="H11" s="3">
        <f t="shared" si="8"/>
        <v>9</v>
      </c>
      <c r="I11" s="3">
        <f t="shared" si="9"/>
        <v>2</v>
      </c>
      <c r="J11" s="3">
        <f t="shared" si="10"/>
        <v>1</v>
      </c>
      <c r="K11">
        <f t="shared" si="11"/>
        <v>5</v>
      </c>
      <c r="L11" s="3">
        <f t="shared" si="12"/>
        <v>4</v>
      </c>
      <c r="M11" s="3">
        <f t="shared" si="13"/>
        <v>1</v>
      </c>
      <c r="N11" s="3">
        <f t="shared" si="14"/>
        <v>1</v>
      </c>
      <c r="O11">
        <f t="shared" si="15"/>
        <v>1</v>
      </c>
      <c r="P11" s="3">
        <f t="shared" si="16"/>
        <v>1</v>
      </c>
      <c r="Q11" s="3">
        <f t="shared" si="17"/>
        <v>0</v>
      </c>
      <c r="R11" s="3">
        <f t="shared" si="18"/>
        <v>0</v>
      </c>
      <c r="S11">
        <f t="shared" si="19"/>
        <v>0</v>
      </c>
      <c r="T11" s="3">
        <f t="shared" si="20"/>
        <v>0</v>
      </c>
      <c r="U11" s="3">
        <f t="shared" si="0"/>
        <v>0</v>
      </c>
      <c r="V11" s="3">
        <f t="shared" si="1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DK11">
        <v>66</v>
      </c>
      <c r="DL11" t="s">
        <v>110</v>
      </c>
      <c r="DO11">
        <v>40</v>
      </c>
      <c r="DP11" t="s">
        <v>110</v>
      </c>
      <c r="DT11" t="s">
        <v>138</v>
      </c>
      <c r="GY11">
        <v>90</v>
      </c>
      <c r="GZ11" t="s">
        <v>110</v>
      </c>
      <c r="HD11" t="s">
        <v>139</v>
      </c>
      <c r="HH11" t="s">
        <v>139</v>
      </c>
      <c r="PS11" s="3">
        <f t="shared" si="33"/>
        <v>2</v>
      </c>
      <c r="PT11" s="3">
        <f t="shared" si="34"/>
        <v>0</v>
      </c>
      <c r="PU11" s="3">
        <f t="shared" si="35"/>
        <v>2</v>
      </c>
      <c r="PV11">
        <f t="shared" si="2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3"/>
        <v>139</v>
      </c>
      <c r="D12">
        <f t="shared" si="4"/>
        <v>0</v>
      </c>
      <c r="E12">
        <f t="shared" si="5"/>
        <v>0</v>
      </c>
      <c r="F12">
        <f t="shared" si="6"/>
        <v>366</v>
      </c>
      <c r="G12">
        <f t="shared" si="7"/>
        <v>8</v>
      </c>
      <c r="H12" s="3">
        <f t="shared" si="8"/>
        <v>7</v>
      </c>
      <c r="I12" s="3">
        <f t="shared" si="9"/>
        <v>1</v>
      </c>
      <c r="J12" s="3">
        <f t="shared" si="10"/>
        <v>0</v>
      </c>
      <c r="K12">
        <f t="shared" si="11"/>
        <v>2</v>
      </c>
      <c r="L12" s="3">
        <f t="shared" si="12"/>
        <v>2</v>
      </c>
      <c r="M12" s="3">
        <f t="shared" si="13"/>
        <v>0</v>
      </c>
      <c r="N12" s="3">
        <f t="shared" si="14"/>
        <v>0</v>
      </c>
      <c r="O12">
        <f t="shared" si="15"/>
        <v>0</v>
      </c>
      <c r="P12" s="3">
        <f t="shared" si="16"/>
        <v>0</v>
      </c>
      <c r="Q12" s="3">
        <f t="shared" si="17"/>
        <v>0</v>
      </c>
      <c r="R12" s="3">
        <f t="shared" si="18"/>
        <v>0</v>
      </c>
      <c r="S12">
        <f t="shared" si="19"/>
        <v>0</v>
      </c>
      <c r="T12" s="3">
        <f t="shared" si="20"/>
        <v>0</v>
      </c>
      <c r="U12" s="3">
        <f t="shared" si="0"/>
        <v>0</v>
      </c>
      <c r="V12" s="3">
        <f t="shared" si="1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DL12" t="s">
        <v>139</v>
      </c>
      <c r="DP12" t="s">
        <v>139</v>
      </c>
      <c r="DT12" t="s">
        <v>139</v>
      </c>
      <c r="PS12" s="3">
        <f t="shared" si="33"/>
        <v>4</v>
      </c>
      <c r="PT12" s="3">
        <f t="shared" si="34"/>
        <v>4</v>
      </c>
      <c r="PU12" s="3">
        <f t="shared" si="35"/>
        <v>0</v>
      </c>
      <c r="PV12">
        <f t="shared" si="2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3"/>
        <v>155</v>
      </c>
      <c r="D13">
        <f t="shared" si="4"/>
        <v>0</v>
      </c>
      <c r="E13">
        <f t="shared" si="5"/>
        <v>0</v>
      </c>
      <c r="F13">
        <f t="shared" si="6"/>
        <v>240</v>
      </c>
      <c r="G13">
        <f t="shared" si="7"/>
        <v>7</v>
      </c>
      <c r="H13" s="3">
        <f t="shared" si="8"/>
        <v>6</v>
      </c>
      <c r="I13" s="3">
        <f t="shared" si="9"/>
        <v>1</v>
      </c>
      <c r="J13" s="3">
        <f t="shared" si="10"/>
        <v>0</v>
      </c>
      <c r="K13">
        <f t="shared" si="11"/>
        <v>2</v>
      </c>
      <c r="L13" s="3">
        <f t="shared" si="12"/>
        <v>2</v>
      </c>
      <c r="M13" s="3">
        <f t="shared" si="13"/>
        <v>0</v>
      </c>
      <c r="N13" s="3">
        <f t="shared" si="14"/>
        <v>0</v>
      </c>
      <c r="O13">
        <f t="shared" si="15"/>
        <v>0</v>
      </c>
      <c r="P13" s="3">
        <f t="shared" si="16"/>
        <v>0</v>
      </c>
      <c r="Q13" s="3">
        <f t="shared" si="17"/>
        <v>0</v>
      </c>
      <c r="R13" s="3">
        <f t="shared" si="18"/>
        <v>0</v>
      </c>
      <c r="S13">
        <f t="shared" si="19"/>
        <v>0</v>
      </c>
      <c r="T13" s="3">
        <f t="shared" si="20"/>
        <v>0</v>
      </c>
      <c r="U13" s="3">
        <f t="shared" si="0"/>
        <v>0</v>
      </c>
      <c r="V13" s="3">
        <f t="shared" si="1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DL13" t="s">
        <v>139</v>
      </c>
      <c r="DP13" t="s">
        <v>139</v>
      </c>
      <c r="DT13" t="s">
        <v>139</v>
      </c>
      <c r="HD13" t="s">
        <v>139</v>
      </c>
      <c r="HH13" t="s">
        <v>139</v>
      </c>
      <c r="PS13" s="3">
        <f t="shared" si="33"/>
        <v>6</v>
      </c>
      <c r="PT13" s="3">
        <f t="shared" si="34"/>
        <v>4</v>
      </c>
      <c r="PU13" s="3">
        <f t="shared" si="35"/>
        <v>2</v>
      </c>
      <c r="PV13">
        <f t="shared" si="2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927</v>
      </c>
      <c r="C14">
        <f t="shared" si="3"/>
        <v>447</v>
      </c>
      <c r="D14">
        <f t="shared" si="4"/>
        <v>225</v>
      </c>
      <c r="E14">
        <f t="shared" si="5"/>
        <v>0</v>
      </c>
      <c r="F14">
        <f t="shared" si="6"/>
        <v>255</v>
      </c>
      <c r="G14">
        <f t="shared" si="7"/>
        <v>15</v>
      </c>
      <c r="H14" s="3">
        <f t="shared" si="8"/>
        <v>9</v>
      </c>
      <c r="I14" s="3">
        <f t="shared" si="9"/>
        <v>6</v>
      </c>
      <c r="J14" s="3">
        <f t="shared" si="10"/>
        <v>0</v>
      </c>
      <c r="K14">
        <f t="shared" si="11"/>
        <v>6</v>
      </c>
      <c r="L14" s="3">
        <f t="shared" si="12"/>
        <v>5</v>
      </c>
      <c r="M14" s="3">
        <f t="shared" si="13"/>
        <v>1</v>
      </c>
      <c r="N14" s="3">
        <f t="shared" si="14"/>
        <v>0</v>
      </c>
      <c r="O14">
        <f t="shared" si="15"/>
        <v>3</v>
      </c>
      <c r="P14" s="3">
        <f t="shared" si="16"/>
        <v>2</v>
      </c>
      <c r="Q14" s="3">
        <f t="shared" si="17"/>
        <v>1</v>
      </c>
      <c r="R14" s="3">
        <f t="shared" si="18"/>
        <v>0</v>
      </c>
      <c r="S14">
        <f t="shared" si="19"/>
        <v>0</v>
      </c>
      <c r="T14" s="3">
        <f t="shared" si="20"/>
        <v>0</v>
      </c>
      <c r="U14" s="3">
        <f t="shared" si="0"/>
        <v>0</v>
      </c>
      <c r="V14" s="3">
        <f t="shared" si="1"/>
        <v>0</v>
      </c>
      <c r="W14" s="3">
        <f t="shared" si="21"/>
        <v>2</v>
      </c>
      <c r="X14" s="4">
        <f t="shared" si="22"/>
        <v>2</v>
      </c>
      <c r="Y14" s="4">
        <f t="shared" si="23"/>
        <v>0</v>
      </c>
      <c r="Z14" s="4">
        <f t="shared" si="24"/>
        <v>0</v>
      </c>
      <c r="AA14">
        <f t="shared" si="25"/>
        <v>1</v>
      </c>
      <c r="AB14">
        <f t="shared" si="26"/>
        <v>0</v>
      </c>
      <c r="AC14">
        <f t="shared" si="27"/>
        <v>1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DK14">
        <v>77</v>
      </c>
      <c r="DL14" t="s">
        <v>110</v>
      </c>
      <c r="DO14">
        <v>90</v>
      </c>
      <c r="DP14" t="s">
        <v>110</v>
      </c>
      <c r="DS14">
        <v>90</v>
      </c>
      <c r="DT14" t="s">
        <v>110</v>
      </c>
      <c r="DU14">
        <v>1</v>
      </c>
      <c r="GY14">
        <v>90</v>
      </c>
      <c r="GZ14" t="s">
        <v>110</v>
      </c>
      <c r="HC14">
        <v>90</v>
      </c>
      <c r="HD14" t="s">
        <v>110</v>
      </c>
      <c r="HG14">
        <v>45</v>
      </c>
      <c r="HH14" t="s">
        <v>136</v>
      </c>
      <c r="HI14">
        <v>1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2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780</v>
      </c>
      <c r="C15">
        <f t="shared" si="3"/>
        <v>361</v>
      </c>
      <c r="D15">
        <f t="shared" si="4"/>
        <v>104</v>
      </c>
      <c r="E15">
        <f t="shared" si="5"/>
        <v>0</v>
      </c>
      <c r="F15">
        <f t="shared" si="6"/>
        <v>315</v>
      </c>
      <c r="G15">
        <f t="shared" si="7"/>
        <v>14</v>
      </c>
      <c r="H15" s="3">
        <f t="shared" si="8"/>
        <v>11</v>
      </c>
      <c r="I15" s="3">
        <f t="shared" si="9"/>
        <v>3</v>
      </c>
      <c r="J15" s="3">
        <f t="shared" si="10"/>
        <v>0</v>
      </c>
      <c r="K15">
        <f t="shared" si="11"/>
        <v>6</v>
      </c>
      <c r="L15" s="3">
        <f t="shared" si="12"/>
        <v>4</v>
      </c>
      <c r="M15" s="3">
        <f t="shared" si="13"/>
        <v>2</v>
      </c>
      <c r="N15" s="3">
        <f t="shared" si="14"/>
        <v>0</v>
      </c>
      <c r="O15">
        <f t="shared" si="15"/>
        <v>2</v>
      </c>
      <c r="P15" s="3">
        <f t="shared" si="16"/>
        <v>2</v>
      </c>
      <c r="Q15" s="3">
        <f t="shared" si="17"/>
        <v>0</v>
      </c>
      <c r="R15" s="3">
        <f t="shared" si="18"/>
        <v>0</v>
      </c>
      <c r="S15">
        <f t="shared" si="19"/>
        <v>0</v>
      </c>
      <c r="T15" s="3">
        <f t="shared" si="20"/>
        <v>0</v>
      </c>
      <c r="U15" s="3">
        <f t="shared" si="0"/>
        <v>0</v>
      </c>
      <c r="V15" s="3">
        <f t="shared" si="1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DK15">
        <v>77</v>
      </c>
      <c r="DL15" t="s">
        <v>110</v>
      </c>
      <c r="DO15">
        <v>45</v>
      </c>
      <c r="DP15" t="s">
        <v>136</v>
      </c>
      <c r="DS15">
        <v>60</v>
      </c>
      <c r="DT15" t="s">
        <v>110</v>
      </c>
      <c r="GY15">
        <v>59</v>
      </c>
      <c r="GZ15" t="s">
        <v>110</v>
      </c>
      <c r="HD15" t="s">
        <v>139</v>
      </c>
      <c r="HG15">
        <v>45</v>
      </c>
      <c r="HH15" t="s">
        <v>110</v>
      </c>
      <c r="PS15" s="3">
        <f t="shared" si="33"/>
        <v>1</v>
      </c>
      <c r="PT15" s="3">
        <f t="shared" si="34"/>
        <v>0</v>
      </c>
      <c r="PU15" s="3">
        <f t="shared" si="35"/>
        <v>1</v>
      </c>
      <c r="PV15">
        <f t="shared" si="2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933</v>
      </c>
      <c r="C16">
        <f t="shared" si="3"/>
        <v>525</v>
      </c>
      <c r="D16">
        <f t="shared" si="4"/>
        <v>153</v>
      </c>
      <c r="E16">
        <f t="shared" si="5"/>
        <v>0</v>
      </c>
      <c r="F16">
        <f t="shared" si="6"/>
        <v>255</v>
      </c>
      <c r="G16">
        <f t="shared" si="7"/>
        <v>14</v>
      </c>
      <c r="H16" s="3">
        <f t="shared" si="8"/>
        <v>11</v>
      </c>
      <c r="I16" s="3">
        <f t="shared" si="9"/>
        <v>3</v>
      </c>
      <c r="J16" s="3">
        <f t="shared" si="10"/>
        <v>0</v>
      </c>
      <c r="K16">
        <f t="shared" si="11"/>
        <v>6</v>
      </c>
      <c r="L16" s="3">
        <f t="shared" si="12"/>
        <v>6</v>
      </c>
      <c r="M16" s="3">
        <f t="shared" si="13"/>
        <v>0</v>
      </c>
      <c r="N16" s="3">
        <f t="shared" si="14"/>
        <v>0</v>
      </c>
      <c r="O16">
        <f t="shared" si="15"/>
        <v>3</v>
      </c>
      <c r="P16" s="3">
        <f t="shared" si="16"/>
        <v>1</v>
      </c>
      <c r="Q16" s="3">
        <f t="shared" si="17"/>
        <v>2</v>
      </c>
      <c r="R16" s="3">
        <f t="shared" si="18"/>
        <v>0</v>
      </c>
      <c r="S16">
        <f t="shared" si="19"/>
        <v>0</v>
      </c>
      <c r="T16" s="3">
        <f t="shared" si="20"/>
        <v>0</v>
      </c>
      <c r="U16" s="3">
        <f t="shared" si="0"/>
        <v>0</v>
      </c>
      <c r="V16" s="3">
        <f t="shared" si="1"/>
        <v>0</v>
      </c>
      <c r="W16" s="3">
        <f t="shared" si="21"/>
        <v>3</v>
      </c>
      <c r="X16" s="4">
        <f t="shared" si="22"/>
        <v>3</v>
      </c>
      <c r="Y16" s="4">
        <f t="shared" si="23"/>
        <v>5</v>
      </c>
      <c r="Z16" s="4">
        <f t="shared" si="24"/>
        <v>4</v>
      </c>
      <c r="AA16">
        <f t="shared" si="25"/>
        <v>2</v>
      </c>
      <c r="AB16">
        <f t="shared" si="26"/>
        <v>3</v>
      </c>
      <c r="AC16">
        <f t="shared" si="27"/>
        <v>1</v>
      </c>
      <c r="AD16">
        <f t="shared" si="28"/>
        <v>1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DK16">
        <v>90</v>
      </c>
      <c r="DL16" t="s">
        <v>110</v>
      </c>
      <c r="DO16">
        <v>77</v>
      </c>
      <c r="DP16" t="s">
        <v>110</v>
      </c>
      <c r="DQ16">
        <v>2</v>
      </c>
      <c r="DR16">
        <v>1</v>
      </c>
      <c r="DS16">
        <v>88</v>
      </c>
      <c r="DT16" t="s">
        <v>110</v>
      </c>
      <c r="DV16">
        <v>1</v>
      </c>
      <c r="GY16">
        <v>18</v>
      </c>
      <c r="GZ16" t="s">
        <v>136</v>
      </c>
      <c r="HA16">
        <v>1</v>
      </c>
      <c r="HC16">
        <v>90</v>
      </c>
      <c r="HD16" t="s">
        <v>110</v>
      </c>
      <c r="HF16">
        <v>1</v>
      </c>
      <c r="HG16">
        <v>45</v>
      </c>
      <c r="HH16" t="s">
        <v>136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2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264</v>
      </c>
      <c r="C17">
        <f t="shared" si="3"/>
        <v>26</v>
      </c>
      <c r="D17">
        <f t="shared" si="4"/>
        <v>58</v>
      </c>
      <c r="E17">
        <f t="shared" si="5"/>
        <v>0</v>
      </c>
      <c r="F17">
        <f t="shared" si="6"/>
        <v>180</v>
      </c>
      <c r="G17">
        <f t="shared" si="7"/>
        <v>7</v>
      </c>
      <c r="H17" s="3">
        <f t="shared" si="8"/>
        <v>3</v>
      </c>
      <c r="I17" s="3">
        <f t="shared" si="9"/>
        <v>4</v>
      </c>
      <c r="J17" s="3">
        <f t="shared" si="10"/>
        <v>0</v>
      </c>
      <c r="K17">
        <f t="shared" si="11"/>
        <v>2</v>
      </c>
      <c r="L17" s="3">
        <f t="shared" si="12"/>
        <v>0</v>
      </c>
      <c r="M17" s="3">
        <f t="shared" si="13"/>
        <v>2</v>
      </c>
      <c r="N17" s="3">
        <f t="shared" si="14"/>
        <v>0</v>
      </c>
      <c r="O17">
        <f t="shared" si="15"/>
        <v>1</v>
      </c>
      <c r="P17" s="3">
        <f t="shared" si="16"/>
        <v>1</v>
      </c>
      <c r="Q17" s="3">
        <f t="shared" si="17"/>
        <v>0</v>
      </c>
      <c r="R17" s="3">
        <f t="shared" si="18"/>
        <v>0</v>
      </c>
      <c r="S17">
        <f t="shared" si="19"/>
        <v>0</v>
      </c>
      <c r="T17" s="3">
        <f t="shared" si="20"/>
        <v>0</v>
      </c>
      <c r="U17" s="3">
        <f t="shared" si="0"/>
        <v>0</v>
      </c>
      <c r="V17" s="3">
        <f t="shared" si="1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DK17">
        <v>13</v>
      </c>
      <c r="DL17" t="s">
        <v>136</v>
      </c>
      <c r="DO17">
        <v>13</v>
      </c>
      <c r="DP17" t="s">
        <v>136</v>
      </c>
      <c r="DT17" t="s">
        <v>139</v>
      </c>
      <c r="HC17">
        <v>58</v>
      </c>
      <c r="HD17" t="s">
        <v>110</v>
      </c>
      <c r="HH17" t="s">
        <v>139</v>
      </c>
      <c r="PS17" s="3">
        <f t="shared" si="33"/>
        <v>5</v>
      </c>
      <c r="PT17" s="3">
        <f t="shared" si="34"/>
        <v>4</v>
      </c>
      <c r="PU17" s="3">
        <f t="shared" si="35"/>
        <v>1</v>
      </c>
      <c r="PV17">
        <f t="shared" si="2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603</v>
      </c>
      <c r="C18">
        <f t="shared" si="3"/>
        <v>182</v>
      </c>
      <c r="D18">
        <f t="shared" si="4"/>
        <v>166</v>
      </c>
      <c r="E18">
        <f t="shared" si="5"/>
        <v>0</v>
      </c>
      <c r="F18">
        <f t="shared" si="6"/>
        <v>255</v>
      </c>
      <c r="G18">
        <f t="shared" si="7"/>
        <v>14</v>
      </c>
      <c r="H18" s="3">
        <f t="shared" si="8"/>
        <v>7</v>
      </c>
      <c r="I18" s="3">
        <f t="shared" si="9"/>
        <v>7</v>
      </c>
      <c r="J18" s="3">
        <f t="shared" si="10"/>
        <v>0</v>
      </c>
      <c r="K18">
        <f t="shared" si="11"/>
        <v>5</v>
      </c>
      <c r="L18" s="3">
        <f t="shared" si="12"/>
        <v>2</v>
      </c>
      <c r="M18" s="3">
        <f t="shared" si="13"/>
        <v>3</v>
      </c>
      <c r="N18" s="3">
        <f t="shared" si="14"/>
        <v>0</v>
      </c>
      <c r="O18">
        <f t="shared" si="15"/>
        <v>3</v>
      </c>
      <c r="P18" s="3">
        <f t="shared" si="16"/>
        <v>2</v>
      </c>
      <c r="Q18" s="3">
        <f t="shared" si="17"/>
        <v>1</v>
      </c>
      <c r="R18" s="3">
        <f t="shared" si="18"/>
        <v>0</v>
      </c>
      <c r="S18">
        <f t="shared" si="19"/>
        <v>0</v>
      </c>
      <c r="T18" s="3">
        <f t="shared" si="20"/>
        <v>0</v>
      </c>
      <c r="U18" s="3">
        <f t="shared" si="0"/>
        <v>0</v>
      </c>
      <c r="V18" s="3">
        <f t="shared" si="1"/>
        <v>0</v>
      </c>
      <c r="W18" s="3">
        <f t="shared" si="21"/>
        <v>1</v>
      </c>
      <c r="X18" s="4">
        <f t="shared" si="22"/>
        <v>1</v>
      </c>
      <c r="Y18" s="4">
        <f t="shared" si="23"/>
        <v>2</v>
      </c>
      <c r="Z18" s="4">
        <f t="shared" si="24"/>
        <v>1</v>
      </c>
      <c r="AA18">
        <f t="shared" si="25"/>
        <v>1</v>
      </c>
      <c r="AB18">
        <f t="shared" si="26"/>
        <v>0</v>
      </c>
      <c r="AC18">
        <f t="shared" si="27"/>
        <v>0</v>
      </c>
      <c r="AD18">
        <f t="shared" si="28"/>
        <v>1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DK18">
        <v>6</v>
      </c>
      <c r="DL18" t="s">
        <v>136</v>
      </c>
      <c r="DO18">
        <v>69</v>
      </c>
      <c r="DP18" t="s">
        <v>110</v>
      </c>
      <c r="DQ18">
        <v>1</v>
      </c>
      <c r="DS18">
        <v>30</v>
      </c>
      <c r="DT18" t="s">
        <v>136</v>
      </c>
      <c r="GY18">
        <v>18</v>
      </c>
      <c r="GZ18" t="s">
        <v>136</v>
      </c>
      <c r="HC18">
        <v>58</v>
      </c>
      <c r="HD18" t="s">
        <v>110</v>
      </c>
      <c r="HF18">
        <v>1</v>
      </c>
      <c r="HG18">
        <v>90</v>
      </c>
      <c r="HH18" t="s">
        <v>110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2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508</v>
      </c>
      <c r="C19">
        <f t="shared" si="3"/>
        <v>54</v>
      </c>
      <c r="D19">
        <f t="shared" si="4"/>
        <v>169</v>
      </c>
      <c r="E19">
        <f t="shared" si="5"/>
        <v>90</v>
      </c>
      <c r="F19">
        <f t="shared" si="6"/>
        <v>195</v>
      </c>
      <c r="G19">
        <f t="shared" si="7"/>
        <v>11</v>
      </c>
      <c r="H19" s="3">
        <f t="shared" si="8"/>
        <v>5</v>
      </c>
      <c r="I19" s="3">
        <f t="shared" si="9"/>
        <v>6</v>
      </c>
      <c r="J19" s="3">
        <f t="shared" si="10"/>
        <v>0</v>
      </c>
      <c r="K19">
        <f t="shared" si="11"/>
        <v>3</v>
      </c>
      <c r="L19" s="3">
        <f t="shared" si="12"/>
        <v>0</v>
      </c>
      <c r="M19" s="3">
        <f t="shared" si="13"/>
        <v>3</v>
      </c>
      <c r="N19" s="3">
        <f t="shared" si="14"/>
        <v>0</v>
      </c>
      <c r="O19">
        <f t="shared" si="15"/>
        <v>3</v>
      </c>
      <c r="P19" s="3">
        <f t="shared" si="16"/>
        <v>2</v>
      </c>
      <c r="Q19" s="3">
        <f t="shared" si="17"/>
        <v>1</v>
      </c>
      <c r="R19" s="3">
        <f t="shared" si="18"/>
        <v>0</v>
      </c>
      <c r="S19">
        <f>SUM(T19:U19)</f>
        <v>1</v>
      </c>
      <c r="T19" s="3">
        <f t="shared" si="20"/>
        <v>1</v>
      </c>
      <c r="U19" s="3">
        <f t="shared" si="0"/>
        <v>0</v>
      </c>
      <c r="V19" s="3">
        <f t="shared" si="1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DL19" t="s">
        <v>139</v>
      </c>
      <c r="DO19">
        <v>21</v>
      </c>
      <c r="DP19" t="s">
        <v>136</v>
      </c>
      <c r="DS19">
        <v>2</v>
      </c>
      <c r="DT19" t="s">
        <v>136</v>
      </c>
      <c r="GY19">
        <v>72</v>
      </c>
      <c r="GZ19" t="s">
        <v>110</v>
      </c>
      <c r="HC19">
        <v>32</v>
      </c>
      <c r="HD19" t="s">
        <v>136</v>
      </c>
      <c r="HG19">
        <v>65</v>
      </c>
      <c r="HH19" t="s">
        <v>110</v>
      </c>
      <c r="IY19">
        <v>90</v>
      </c>
      <c r="IZ19" t="s">
        <v>110</v>
      </c>
      <c r="PS19" s="3">
        <f t="shared" si="33"/>
        <v>3</v>
      </c>
      <c r="PT19" s="3">
        <f t="shared" si="34"/>
        <v>3</v>
      </c>
      <c r="PU19" s="3">
        <f t="shared" si="35"/>
        <v>0</v>
      </c>
      <c r="PV19">
        <f t="shared" si="2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833</v>
      </c>
      <c r="C20">
        <f t="shared" si="3"/>
        <v>480</v>
      </c>
      <c r="D20">
        <f t="shared" si="4"/>
        <v>108</v>
      </c>
      <c r="E20">
        <f t="shared" si="5"/>
        <v>0</v>
      </c>
      <c r="F20">
        <f t="shared" si="6"/>
        <v>245</v>
      </c>
      <c r="G20">
        <f t="shared" si="7"/>
        <v>15</v>
      </c>
      <c r="H20" s="3">
        <f t="shared" si="8"/>
        <v>10</v>
      </c>
      <c r="I20" s="3">
        <f t="shared" si="9"/>
        <v>5</v>
      </c>
      <c r="J20" s="3">
        <f t="shared" si="10"/>
        <v>0</v>
      </c>
      <c r="K20">
        <f t="shared" si="11"/>
        <v>6</v>
      </c>
      <c r="L20" s="3">
        <f t="shared" si="12"/>
        <v>6</v>
      </c>
      <c r="M20" s="3">
        <f t="shared" si="13"/>
        <v>0</v>
      </c>
      <c r="N20" s="3">
        <f t="shared" si="14"/>
        <v>0</v>
      </c>
      <c r="O20">
        <f t="shared" si="15"/>
        <v>3</v>
      </c>
      <c r="P20" s="3">
        <f t="shared" si="16"/>
        <v>1</v>
      </c>
      <c r="Q20" s="3">
        <f t="shared" si="17"/>
        <v>2</v>
      </c>
      <c r="R20" s="3">
        <f t="shared" si="18"/>
        <v>0</v>
      </c>
      <c r="S20">
        <f t="shared" si="19"/>
        <v>0</v>
      </c>
      <c r="T20" s="3">
        <f t="shared" si="20"/>
        <v>0</v>
      </c>
      <c r="U20" s="3">
        <f t="shared" si="0"/>
        <v>0</v>
      </c>
      <c r="V20" s="3">
        <f t="shared" si="1"/>
        <v>0</v>
      </c>
      <c r="W20" s="3">
        <f t="shared" si="21"/>
        <v>7</v>
      </c>
      <c r="X20" s="4">
        <f t="shared" si="22"/>
        <v>5</v>
      </c>
      <c r="Y20" s="4">
        <f t="shared" si="23"/>
        <v>1</v>
      </c>
      <c r="Z20" s="4">
        <f t="shared" si="24"/>
        <v>1</v>
      </c>
      <c r="AA20">
        <f t="shared" si="25"/>
        <v>2</v>
      </c>
      <c r="AB20">
        <f t="shared" si="26"/>
        <v>1</v>
      </c>
      <c r="AC20">
        <f t="shared" si="27"/>
        <v>3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DK20">
        <v>84</v>
      </c>
      <c r="DL20" t="s">
        <v>110</v>
      </c>
      <c r="DO20">
        <v>77</v>
      </c>
      <c r="DP20" t="s">
        <v>110</v>
      </c>
      <c r="DQ20">
        <v>1</v>
      </c>
      <c r="DR20">
        <v>1</v>
      </c>
      <c r="DS20">
        <v>80</v>
      </c>
      <c r="DT20" t="s">
        <v>110</v>
      </c>
      <c r="GY20">
        <v>31</v>
      </c>
      <c r="GZ20" t="s">
        <v>136</v>
      </c>
      <c r="HA20">
        <v>1</v>
      </c>
      <c r="HC20">
        <v>32</v>
      </c>
      <c r="HD20" t="s">
        <v>136</v>
      </c>
      <c r="HE20">
        <v>2</v>
      </c>
      <c r="HG20">
        <v>45</v>
      </c>
      <c r="HH20" t="s">
        <v>110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2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183</v>
      </c>
      <c r="C21">
        <f t="shared" si="3"/>
        <v>0</v>
      </c>
      <c r="D21">
        <f t="shared" si="4"/>
        <v>0</v>
      </c>
      <c r="E21">
        <f t="shared" si="5"/>
        <v>68</v>
      </c>
      <c r="F21">
        <f t="shared" si="6"/>
        <v>115</v>
      </c>
      <c r="G21">
        <f t="shared" si="7"/>
        <v>6</v>
      </c>
      <c r="H21" s="3">
        <f t="shared" si="8"/>
        <v>1</v>
      </c>
      <c r="I21" s="3">
        <f t="shared" si="9"/>
        <v>5</v>
      </c>
      <c r="J21" s="3">
        <f t="shared" si="10"/>
        <v>0</v>
      </c>
      <c r="K21">
        <f t="shared" si="11"/>
        <v>0</v>
      </c>
      <c r="L21" s="3">
        <f t="shared" si="12"/>
        <v>0</v>
      </c>
      <c r="M21" s="3">
        <f t="shared" si="13"/>
        <v>0</v>
      </c>
      <c r="N21" s="3">
        <f t="shared" si="14"/>
        <v>0</v>
      </c>
      <c r="O21">
        <f t="shared" si="15"/>
        <v>0</v>
      </c>
      <c r="P21" s="3">
        <f t="shared" si="16"/>
        <v>0</v>
      </c>
      <c r="Q21" s="3">
        <f t="shared" si="17"/>
        <v>0</v>
      </c>
      <c r="R21" s="3">
        <f t="shared" si="18"/>
        <v>0</v>
      </c>
      <c r="S21">
        <f t="shared" si="19"/>
        <v>1</v>
      </c>
      <c r="T21" s="3">
        <f t="shared" si="20"/>
        <v>1</v>
      </c>
      <c r="U21" s="3">
        <f t="shared" si="0"/>
        <v>0</v>
      </c>
      <c r="V21" s="3">
        <f t="shared" si="1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DL21" t="s">
        <v>139</v>
      </c>
      <c r="DP21" t="s">
        <v>139</v>
      </c>
      <c r="DT21" t="s">
        <v>139</v>
      </c>
      <c r="HD21" t="s">
        <v>139</v>
      </c>
      <c r="HH21" t="s">
        <v>139</v>
      </c>
      <c r="IU21">
        <v>68</v>
      </c>
      <c r="IV21" t="s">
        <v>110</v>
      </c>
      <c r="PS21" s="3">
        <f t="shared" si="33"/>
        <v>8</v>
      </c>
      <c r="PT21" s="3">
        <f t="shared" si="34"/>
        <v>6</v>
      </c>
      <c r="PU21" s="3">
        <f t="shared" si="35"/>
        <v>2</v>
      </c>
      <c r="PV21">
        <f t="shared" si="2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1180</v>
      </c>
      <c r="C22">
        <f t="shared" si="3"/>
        <v>540</v>
      </c>
      <c r="D22">
        <f t="shared" si="4"/>
        <v>270</v>
      </c>
      <c r="E22">
        <f t="shared" si="5"/>
        <v>0</v>
      </c>
      <c r="F22">
        <f t="shared" si="6"/>
        <v>370</v>
      </c>
      <c r="G22">
        <f t="shared" si="7"/>
        <v>15</v>
      </c>
      <c r="H22" s="3">
        <f t="shared" si="8"/>
        <v>15</v>
      </c>
      <c r="I22" s="3">
        <f t="shared" si="9"/>
        <v>0</v>
      </c>
      <c r="J22" s="3">
        <f t="shared" si="10"/>
        <v>0</v>
      </c>
      <c r="K22">
        <f t="shared" si="11"/>
        <v>6</v>
      </c>
      <c r="L22" s="3">
        <f t="shared" si="12"/>
        <v>6</v>
      </c>
      <c r="M22" s="3">
        <f t="shared" si="13"/>
        <v>0</v>
      </c>
      <c r="N22" s="3">
        <f t="shared" si="14"/>
        <v>0</v>
      </c>
      <c r="O22">
        <f t="shared" si="15"/>
        <v>3</v>
      </c>
      <c r="P22" s="3">
        <f t="shared" si="16"/>
        <v>3</v>
      </c>
      <c r="Q22" s="3">
        <f t="shared" si="17"/>
        <v>0</v>
      </c>
      <c r="R22" s="3">
        <f t="shared" si="18"/>
        <v>0</v>
      </c>
      <c r="S22">
        <f t="shared" si="19"/>
        <v>0</v>
      </c>
      <c r="T22" s="3">
        <f t="shared" si="20"/>
        <v>0</v>
      </c>
      <c r="U22" s="3">
        <f t="shared" si="0"/>
        <v>0</v>
      </c>
      <c r="V22" s="3">
        <f t="shared" si="1"/>
        <v>0</v>
      </c>
      <c r="W22" s="3">
        <f t="shared" si="21"/>
        <v>4</v>
      </c>
      <c r="X22" s="4">
        <f t="shared" si="22"/>
        <v>1</v>
      </c>
      <c r="Y22" s="4">
        <f t="shared" si="23"/>
        <v>1</v>
      </c>
      <c r="Z22" s="4">
        <f t="shared" si="24"/>
        <v>1</v>
      </c>
      <c r="AA22">
        <f t="shared" si="25"/>
        <v>0</v>
      </c>
      <c r="AB22">
        <f t="shared" si="26"/>
        <v>1</v>
      </c>
      <c r="AC22">
        <f t="shared" si="27"/>
        <v>1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DK22">
        <v>90</v>
      </c>
      <c r="DL22" t="s">
        <v>110</v>
      </c>
      <c r="DO22">
        <v>90</v>
      </c>
      <c r="DP22" t="s">
        <v>110</v>
      </c>
      <c r="DR22">
        <v>1</v>
      </c>
      <c r="DS22">
        <v>90</v>
      </c>
      <c r="DT22" t="s">
        <v>110</v>
      </c>
      <c r="GY22">
        <v>90</v>
      </c>
      <c r="GZ22" t="s">
        <v>110</v>
      </c>
      <c r="HC22">
        <v>90</v>
      </c>
      <c r="HD22" t="s">
        <v>110</v>
      </c>
      <c r="HE22">
        <v>1</v>
      </c>
      <c r="HG22">
        <v>90</v>
      </c>
      <c r="HH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2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180</v>
      </c>
      <c r="C23">
        <f t="shared" si="3"/>
        <v>0</v>
      </c>
      <c r="D23">
        <f t="shared" si="4"/>
        <v>0</v>
      </c>
      <c r="E23">
        <f t="shared" si="5"/>
        <v>180</v>
      </c>
      <c r="F23">
        <f t="shared" si="6"/>
        <v>0</v>
      </c>
      <c r="G23">
        <f t="shared" si="7"/>
        <v>2</v>
      </c>
      <c r="H23" s="3">
        <f t="shared" si="8"/>
        <v>2</v>
      </c>
      <c r="I23" s="3">
        <f t="shared" si="9"/>
        <v>0</v>
      </c>
      <c r="J23" s="3">
        <f t="shared" si="10"/>
        <v>0</v>
      </c>
      <c r="K23">
        <f t="shared" si="11"/>
        <v>0</v>
      </c>
      <c r="L23" s="3">
        <f t="shared" si="12"/>
        <v>0</v>
      </c>
      <c r="M23" s="3">
        <f t="shared" si="13"/>
        <v>0</v>
      </c>
      <c r="N23" s="3">
        <f t="shared" si="14"/>
        <v>0</v>
      </c>
      <c r="O23">
        <f t="shared" si="15"/>
        <v>0</v>
      </c>
      <c r="P23" s="3">
        <f t="shared" si="16"/>
        <v>0</v>
      </c>
      <c r="Q23" s="3">
        <f t="shared" si="17"/>
        <v>0</v>
      </c>
      <c r="R23" s="3">
        <f t="shared" si="18"/>
        <v>0</v>
      </c>
      <c r="S23">
        <f t="shared" si="19"/>
        <v>2</v>
      </c>
      <c r="T23" s="3">
        <f t="shared" si="20"/>
        <v>2</v>
      </c>
      <c r="U23" s="3">
        <f t="shared" si="0"/>
        <v>0</v>
      </c>
      <c r="V23" s="3">
        <f t="shared" si="1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DL23" t="s">
        <v>139</v>
      </c>
      <c r="DP23" t="s">
        <v>139</v>
      </c>
      <c r="DT23" t="s">
        <v>139</v>
      </c>
      <c r="HD23" t="s">
        <v>139</v>
      </c>
      <c r="HH23" t="s">
        <v>139</v>
      </c>
      <c r="IU23">
        <v>90</v>
      </c>
      <c r="IV23" t="s">
        <v>110</v>
      </c>
      <c r="ME23">
        <v>90</v>
      </c>
      <c r="MF23" t="s">
        <v>110</v>
      </c>
      <c r="PS23" s="3">
        <f t="shared" si="33"/>
        <v>8</v>
      </c>
      <c r="PT23" s="3">
        <f t="shared" si="34"/>
        <v>6</v>
      </c>
      <c r="PU23" s="3">
        <f t="shared" si="35"/>
        <v>2</v>
      </c>
      <c r="PV23">
        <f t="shared" si="2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815</v>
      </c>
      <c r="C24">
        <f t="shared" si="3"/>
        <v>450</v>
      </c>
      <c r="D24">
        <f t="shared" si="4"/>
        <v>185</v>
      </c>
      <c r="E24">
        <f t="shared" si="5"/>
        <v>0</v>
      </c>
      <c r="F24">
        <f t="shared" si="6"/>
        <v>180</v>
      </c>
      <c r="G24">
        <f t="shared" si="7"/>
        <v>12</v>
      </c>
      <c r="H24" s="3">
        <f t="shared" si="8"/>
        <v>9</v>
      </c>
      <c r="I24" s="3">
        <f t="shared" si="9"/>
        <v>3</v>
      </c>
      <c r="J24" s="3">
        <f t="shared" si="10"/>
        <v>0</v>
      </c>
      <c r="K24">
        <f t="shared" si="11"/>
        <v>5</v>
      </c>
      <c r="L24" s="3">
        <f t="shared" si="12"/>
        <v>5</v>
      </c>
      <c r="M24" s="3">
        <f t="shared" si="13"/>
        <v>0</v>
      </c>
      <c r="N24" s="3">
        <f t="shared" si="14"/>
        <v>0</v>
      </c>
      <c r="O24">
        <f t="shared" si="15"/>
        <v>3</v>
      </c>
      <c r="P24" s="3">
        <f t="shared" si="16"/>
        <v>2</v>
      </c>
      <c r="Q24" s="3">
        <f t="shared" si="17"/>
        <v>1</v>
      </c>
      <c r="R24" s="3">
        <f t="shared" si="18"/>
        <v>0</v>
      </c>
      <c r="S24">
        <f t="shared" si="19"/>
        <v>0</v>
      </c>
      <c r="T24" s="3">
        <f t="shared" si="20"/>
        <v>0</v>
      </c>
      <c r="U24" s="3">
        <f t="shared" si="0"/>
        <v>0</v>
      </c>
      <c r="V24" s="3">
        <f t="shared" si="1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DK24">
        <v>90</v>
      </c>
      <c r="DL24" t="s">
        <v>110</v>
      </c>
      <c r="DO24">
        <v>90</v>
      </c>
      <c r="DP24" t="s">
        <v>110</v>
      </c>
      <c r="DT24" t="s">
        <v>139</v>
      </c>
      <c r="GY24">
        <v>90</v>
      </c>
      <c r="GZ24" t="s">
        <v>110</v>
      </c>
      <c r="HC24">
        <v>90</v>
      </c>
      <c r="HD24" t="s">
        <v>110</v>
      </c>
      <c r="HG24">
        <v>5</v>
      </c>
      <c r="HH24" t="s">
        <v>136</v>
      </c>
      <c r="PS24" s="3">
        <f t="shared" si="33"/>
        <v>1</v>
      </c>
      <c r="PT24" s="3">
        <f t="shared" si="34"/>
        <v>1</v>
      </c>
      <c r="PU24" s="3">
        <f t="shared" si="35"/>
        <v>0</v>
      </c>
      <c r="PV24">
        <f t="shared" si="2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404</v>
      </c>
      <c r="C25">
        <f t="shared" si="3"/>
        <v>64</v>
      </c>
      <c r="D25">
        <f t="shared" si="4"/>
        <v>115</v>
      </c>
      <c r="E25">
        <f t="shared" si="5"/>
        <v>90</v>
      </c>
      <c r="F25">
        <f t="shared" si="6"/>
        <v>135</v>
      </c>
      <c r="G25">
        <f t="shared" si="7"/>
        <v>12</v>
      </c>
      <c r="H25" s="3">
        <f t="shared" si="8"/>
        <v>2</v>
      </c>
      <c r="I25" s="3">
        <f t="shared" si="9"/>
        <v>10</v>
      </c>
      <c r="J25" s="3">
        <f t="shared" si="10"/>
        <v>0</v>
      </c>
      <c r="K25">
        <f t="shared" si="11"/>
        <v>5</v>
      </c>
      <c r="L25" s="3">
        <f t="shared" si="12"/>
        <v>0</v>
      </c>
      <c r="M25" s="3">
        <f t="shared" si="13"/>
        <v>5</v>
      </c>
      <c r="N25" s="3">
        <f t="shared" si="14"/>
        <v>0</v>
      </c>
      <c r="O25">
        <f t="shared" si="15"/>
        <v>2</v>
      </c>
      <c r="P25" s="3">
        <f t="shared" si="16"/>
        <v>1</v>
      </c>
      <c r="Q25" s="3">
        <f t="shared" si="17"/>
        <v>1</v>
      </c>
      <c r="R25" s="3">
        <f t="shared" si="18"/>
        <v>0</v>
      </c>
      <c r="S25">
        <f t="shared" si="19"/>
        <v>1</v>
      </c>
      <c r="T25" s="3">
        <f t="shared" si="20"/>
        <v>1</v>
      </c>
      <c r="U25" s="3">
        <f t="shared" si="0"/>
        <v>0</v>
      </c>
      <c r="V25" s="3">
        <f t="shared" si="1"/>
        <v>0</v>
      </c>
      <c r="W25" s="3">
        <f t="shared" si="21"/>
        <v>2</v>
      </c>
      <c r="X25" s="4">
        <f t="shared" si="22"/>
        <v>1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1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DL25" t="s">
        <v>139</v>
      </c>
      <c r="DO25">
        <v>13</v>
      </c>
      <c r="DP25" t="s">
        <v>136</v>
      </c>
      <c r="DS25">
        <v>10</v>
      </c>
      <c r="DT25" t="s">
        <v>136</v>
      </c>
      <c r="GY25">
        <v>90</v>
      </c>
      <c r="GZ25" t="s">
        <v>110</v>
      </c>
      <c r="HA25">
        <v>1</v>
      </c>
      <c r="HD25" t="s">
        <v>139</v>
      </c>
      <c r="HG25">
        <v>25</v>
      </c>
      <c r="HH25" t="s">
        <v>136</v>
      </c>
      <c r="IY25">
        <v>90</v>
      </c>
      <c r="IZ25" t="s">
        <v>110</v>
      </c>
      <c r="PS25" s="3">
        <f t="shared" si="33"/>
        <v>2</v>
      </c>
      <c r="PT25" s="3">
        <f t="shared" si="34"/>
        <v>1</v>
      </c>
      <c r="PU25" s="3">
        <f t="shared" si="35"/>
        <v>1</v>
      </c>
      <c r="PV25">
        <f t="shared" si="2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386</v>
      </c>
      <c r="C26">
        <f t="shared" si="3"/>
        <v>44</v>
      </c>
      <c r="D26">
        <f t="shared" si="4"/>
        <v>117</v>
      </c>
      <c r="E26">
        <f t="shared" si="5"/>
        <v>0</v>
      </c>
      <c r="F26">
        <f t="shared" si="6"/>
        <v>225</v>
      </c>
      <c r="G26">
        <f t="shared" si="7"/>
        <v>12</v>
      </c>
      <c r="H26" s="3">
        <f t="shared" si="8"/>
        <v>4</v>
      </c>
      <c r="I26" s="3">
        <f t="shared" si="9"/>
        <v>8</v>
      </c>
      <c r="J26" s="3">
        <f t="shared" si="10"/>
        <v>0</v>
      </c>
      <c r="K26">
        <f t="shared" si="11"/>
        <v>4</v>
      </c>
      <c r="L26" s="3">
        <f t="shared" si="12"/>
        <v>1</v>
      </c>
      <c r="M26" s="3">
        <f t="shared" si="13"/>
        <v>3</v>
      </c>
      <c r="N26" s="3">
        <f t="shared" si="14"/>
        <v>0</v>
      </c>
      <c r="O26">
        <f t="shared" si="15"/>
        <v>2</v>
      </c>
      <c r="P26" s="3">
        <f t="shared" si="16"/>
        <v>2</v>
      </c>
      <c r="Q26" s="3">
        <f t="shared" si="17"/>
        <v>0</v>
      </c>
      <c r="R26" s="3">
        <f t="shared" si="18"/>
        <v>0</v>
      </c>
      <c r="S26">
        <f t="shared" si="19"/>
        <v>0</v>
      </c>
      <c r="T26" s="3">
        <f t="shared" si="20"/>
        <v>0</v>
      </c>
      <c r="U26" s="3">
        <f t="shared" si="0"/>
        <v>0</v>
      </c>
      <c r="V26" s="3">
        <f t="shared" si="1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DK26">
        <v>13</v>
      </c>
      <c r="DL26" t="s">
        <v>110</v>
      </c>
      <c r="DP26" t="s">
        <v>139</v>
      </c>
      <c r="DT26" t="s">
        <v>139</v>
      </c>
      <c r="GY26">
        <v>72</v>
      </c>
      <c r="GZ26" t="s">
        <v>110</v>
      </c>
      <c r="HC26">
        <v>45</v>
      </c>
      <c r="HD26" t="s">
        <v>110</v>
      </c>
      <c r="HH26" t="s">
        <v>139</v>
      </c>
      <c r="PS26" s="3">
        <f t="shared" si="33"/>
        <v>3</v>
      </c>
      <c r="PT26" s="3">
        <f t="shared" si="34"/>
        <v>2</v>
      </c>
      <c r="PU26" s="3">
        <f t="shared" si="35"/>
        <v>1</v>
      </c>
      <c r="PV26">
        <f t="shared" si="2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180</v>
      </c>
      <c r="C27">
        <f t="shared" si="3"/>
        <v>90</v>
      </c>
      <c r="D27">
        <f t="shared" si="4"/>
        <v>90</v>
      </c>
      <c r="E27">
        <f t="shared" si="5"/>
        <v>0</v>
      </c>
      <c r="F27">
        <f t="shared" si="6"/>
        <v>0</v>
      </c>
      <c r="G27">
        <f t="shared" si="7"/>
        <v>2</v>
      </c>
      <c r="H27" s="3">
        <f t="shared" si="8"/>
        <v>2</v>
      </c>
      <c r="I27" s="3">
        <f t="shared" si="9"/>
        <v>0</v>
      </c>
      <c r="J27" s="3">
        <f t="shared" si="10"/>
        <v>0</v>
      </c>
      <c r="K27">
        <f t="shared" si="11"/>
        <v>1</v>
      </c>
      <c r="L27" s="3">
        <f t="shared" si="12"/>
        <v>1</v>
      </c>
      <c r="M27" s="3">
        <f t="shared" si="13"/>
        <v>0</v>
      </c>
      <c r="N27" s="3">
        <f t="shared" si="14"/>
        <v>0</v>
      </c>
      <c r="O27">
        <f t="shared" si="15"/>
        <v>1</v>
      </c>
      <c r="P27" s="3">
        <f t="shared" si="16"/>
        <v>1</v>
      </c>
      <c r="Q27" s="3">
        <f t="shared" si="17"/>
        <v>0</v>
      </c>
      <c r="R27" s="3">
        <f t="shared" si="18"/>
        <v>0</v>
      </c>
      <c r="S27">
        <f t="shared" si="19"/>
        <v>0</v>
      </c>
      <c r="T27" s="3">
        <f t="shared" si="20"/>
        <v>0</v>
      </c>
      <c r="U27" s="3">
        <f t="shared" si="0"/>
        <v>0</v>
      </c>
      <c r="V27" s="3">
        <f t="shared" si="1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DL27" t="s">
        <v>139</v>
      </c>
      <c r="DP27" t="s">
        <v>139</v>
      </c>
      <c r="DS27">
        <v>90</v>
      </c>
      <c r="DT27" t="s">
        <v>110</v>
      </c>
      <c r="HD27" t="s">
        <v>139</v>
      </c>
      <c r="HG27">
        <v>90</v>
      </c>
      <c r="HH27" t="s">
        <v>110</v>
      </c>
      <c r="PS27" s="3">
        <f t="shared" si="33"/>
        <v>4</v>
      </c>
      <c r="PT27" s="3">
        <f t="shared" si="34"/>
        <v>3</v>
      </c>
      <c r="PU27" s="3">
        <f t="shared" si="35"/>
        <v>1</v>
      </c>
      <c r="PV27">
        <f t="shared" si="2"/>
        <v>0</v>
      </c>
      <c r="PW27">
        <f t="shared" si="36"/>
        <v>0</v>
      </c>
    </row>
    <row r="28" spans="1:439" x14ac:dyDescent="0.2">
      <c r="A28" s="2" t="s">
        <v>141</v>
      </c>
      <c r="B28">
        <f t="shared" si="37"/>
        <v>500</v>
      </c>
      <c r="C28">
        <f t="shared" si="3"/>
        <v>164</v>
      </c>
      <c r="D28">
        <f t="shared" si="4"/>
        <v>246</v>
      </c>
      <c r="E28">
        <f t="shared" si="5"/>
        <v>90</v>
      </c>
      <c r="F28">
        <f t="shared" si="6"/>
        <v>0</v>
      </c>
      <c r="G28">
        <f t="shared" si="7"/>
        <v>7</v>
      </c>
      <c r="H28" s="3">
        <f t="shared" si="8"/>
        <v>6</v>
      </c>
      <c r="I28" s="3">
        <f t="shared" si="9"/>
        <v>1</v>
      </c>
      <c r="J28" s="3">
        <f t="shared" si="10"/>
        <v>0</v>
      </c>
      <c r="K28">
        <f t="shared" si="11"/>
        <v>3</v>
      </c>
      <c r="L28" s="3">
        <f t="shared" si="12"/>
        <v>2</v>
      </c>
      <c r="M28" s="3">
        <f t="shared" si="13"/>
        <v>1</v>
      </c>
      <c r="N28" s="3">
        <f t="shared" si="14"/>
        <v>0</v>
      </c>
      <c r="O28">
        <f t="shared" si="15"/>
        <v>3</v>
      </c>
      <c r="P28" s="3">
        <f t="shared" si="16"/>
        <v>3</v>
      </c>
      <c r="Q28" s="3">
        <f t="shared" si="17"/>
        <v>0</v>
      </c>
      <c r="R28" s="3">
        <f t="shared" si="18"/>
        <v>0</v>
      </c>
      <c r="S28">
        <f t="shared" si="19"/>
        <v>1</v>
      </c>
      <c r="T28" s="3">
        <f t="shared" si="20"/>
        <v>1</v>
      </c>
      <c r="U28" s="3">
        <f t="shared" si="0"/>
        <v>0</v>
      </c>
      <c r="V28" s="3">
        <f t="shared" si="1"/>
        <v>0</v>
      </c>
      <c r="W28" s="3">
        <f t="shared" si="21"/>
        <v>0</v>
      </c>
      <c r="X28" s="4">
        <f t="shared" si="22"/>
        <v>0</v>
      </c>
      <c r="Y28" s="4">
        <f t="shared" si="23"/>
        <v>1</v>
      </c>
      <c r="Z28" s="4">
        <f t="shared" si="24"/>
        <v>1</v>
      </c>
      <c r="AA28">
        <f t="shared" si="25"/>
        <v>0</v>
      </c>
      <c r="AB28">
        <f t="shared" si="26"/>
        <v>1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DK28">
        <v>24</v>
      </c>
      <c r="DL28" t="s">
        <v>110</v>
      </c>
      <c r="DO28">
        <v>50</v>
      </c>
      <c r="DP28" t="s">
        <v>136</v>
      </c>
      <c r="DR28">
        <v>1</v>
      </c>
      <c r="DS28">
        <v>90</v>
      </c>
      <c r="DT28" t="s">
        <v>110</v>
      </c>
      <c r="GY28">
        <v>79</v>
      </c>
      <c r="GZ28" t="s">
        <v>110</v>
      </c>
      <c r="HC28">
        <v>77</v>
      </c>
      <c r="HD28" t="s">
        <v>110</v>
      </c>
      <c r="HG28">
        <v>90</v>
      </c>
      <c r="HH28" t="s">
        <v>110</v>
      </c>
      <c r="IU28">
        <v>90</v>
      </c>
      <c r="IV28" t="s">
        <v>110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2"/>
        <v>0</v>
      </c>
      <c r="PW28">
        <f t="shared" si="36"/>
        <v>0</v>
      </c>
    </row>
    <row r="29" spans="1:439" x14ac:dyDescent="0.2">
      <c r="A29" s="2" t="s">
        <v>142</v>
      </c>
      <c r="B29">
        <f t="shared" si="37"/>
        <v>225</v>
      </c>
      <c r="C29">
        <f t="shared" si="3"/>
        <v>135</v>
      </c>
      <c r="D29">
        <f t="shared" si="4"/>
        <v>90</v>
      </c>
      <c r="E29">
        <f t="shared" si="5"/>
        <v>0</v>
      </c>
      <c r="F29">
        <f t="shared" si="6"/>
        <v>0</v>
      </c>
      <c r="G29">
        <f t="shared" si="7"/>
        <v>3</v>
      </c>
      <c r="H29" s="3">
        <f t="shared" si="8"/>
        <v>3</v>
      </c>
      <c r="I29" s="3">
        <f t="shared" si="9"/>
        <v>0</v>
      </c>
      <c r="J29" s="3">
        <f t="shared" si="10"/>
        <v>0</v>
      </c>
      <c r="K29">
        <f t="shared" si="11"/>
        <v>2</v>
      </c>
      <c r="L29" s="3">
        <f t="shared" si="12"/>
        <v>2</v>
      </c>
      <c r="M29" s="3">
        <f t="shared" si="13"/>
        <v>0</v>
      </c>
      <c r="N29" s="3">
        <f t="shared" si="14"/>
        <v>0</v>
      </c>
      <c r="O29">
        <f t="shared" si="15"/>
        <v>1</v>
      </c>
      <c r="P29" s="3">
        <f t="shared" si="16"/>
        <v>1</v>
      </c>
      <c r="Q29" s="3">
        <f t="shared" si="17"/>
        <v>0</v>
      </c>
      <c r="R29" s="3">
        <f t="shared" si="18"/>
        <v>0</v>
      </c>
      <c r="S29">
        <f t="shared" si="19"/>
        <v>0</v>
      </c>
      <c r="T29" s="3">
        <f t="shared" si="20"/>
        <v>0</v>
      </c>
      <c r="U29" s="3">
        <f t="shared" si="0"/>
        <v>0</v>
      </c>
      <c r="V29" s="3">
        <f t="shared" si="1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DK29">
        <v>90</v>
      </c>
      <c r="DL29" t="s">
        <v>110</v>
      </c>
      <c r="DO29">
        <v>45</v>
      </c>
      <c r="DP29" t="s">
        <v>110</v>
      </c>
      <c r="HC29">
        <v>90</v>
      </c>
      <c r="HD29" t="s">
        <v>110</v>
      </c>
      <c r="HH29" t="s">
        <v>139</v>
      </c>
      <c r="PS29" s="3">
        <f t="shared" si="33"/>
        <v>1</v>
      </c>
      <c r="PT29" s="3">
        <f t="shared" si="34"/>
        <v>0</v>
      </c>
      <c r="PU29" s="3">
        <f t="shared" si="35"/>
        <v>1</v>
      </c>
      <c r="PV29">
        <f t="shared" si="2"/>
        <v>0</v>
      </c>
      <c r="PW29">
        <f t="shared" si="36"/>
        <v>0</v>
      </c>
    </row>
  </sheetData>
  <phoneticPr fontId="1" type="noConversion"/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2025-10-20T14:10:03Z</dcterms:modified>
</cp:coreProperties>
</file>